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75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AB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AB4925" i="1" s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AB4921" i="1" s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AB4685" i="1" s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AB4575" i="1" s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AB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AB4559" i="1" s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AB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AB4543" i="1" s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AB4447" i="1" s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AB4439" i="1" s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AB4431" i="1" s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AB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B4127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B4111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AB4092" i="1" s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AB3638" i="1" s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AB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AB3622" i="1" s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AB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AB3606" i="1" s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AB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AB3590" i="1" s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AB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AB3574" i="1" s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AB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AB3558" i="1" s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AB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B3541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B3525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AB3518" i="1" s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AB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AB3486" i="1" s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S3269" i="1"/>
  <c r="R3269" i="1"/>
  <c r="Q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S3255" i="1"/>
  <c r="R3255" i="1"/>
  <c r="Q3255" i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S2927" i="1"/>
  <c r="R2927" i="1"/>
  <c r="Q2927" i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S2399" i="1"/>
  <c r="R2399" i="1"/>
  <c r="Q2399" i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S2391" i="1"/>
  <c r="R2391" i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S2383" i="1"/>
  <c r="R2383" i="1"/>
  <c r="Q2383" i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S2375" i="1"/>
  <c r="R2375" i="1"/>
  <c r="Q2375" i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S2367" i="1"/>
  <c r="R2367" i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S2359" i="1"/>
  <c r="R2359" i="1"/>
  <c r="Q2359" i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S2351" i="1"/>
  <c r="R2351" i="1"/>
  <c r="Q2351" i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S2335" i="1"/>
  <c r="R2335" i="1"/>
  <c r="Q2335" i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S2319" i="1"/>
  <c r="R2319" i="1"/>
  <c r="Q2319" i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O2318" i="1"/>
  <c r="N2318" i="1"/>
  <c r="P2318" i="1" s="1"/>
  <c r="L2318" i="1"/>
  <c r="K2318" i="1"/>
  <c r="M2318" i="1" s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S2311" i="1"/>
  <c r="R2311" i="1"/>
  <c r="Q2311" i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S2303" i="1"/>
  <c r="R2303" i="1"/>
  <c r="Q2303" i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K2302" i="1"/>
  <c r="M2302" i="1" s="1"/>
  <c r="J2302" i="1"/>
  <c r="AB2302" i="1" s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S2295" i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S2279" i="1"/>
  <c r="R2279" i="1"/>
  <c r="Q2279" i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S2271" i="1"/>
  <c r="R2271" i="1"/>
  <c r="Q2271" i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S2263" i="1"/>
  <c r="R2263" i="1"/>
  <c r="Q2263" i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S2255" i="1"/>
  <c r="R2255" i="1"/>
  <c r="Q2255" i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S2247" i="1"/>
  <c r="R2247" i="1"/>
  <c r="Q2247" i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AB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AB1607" i="1" s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AB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AB1599" i="1" s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AB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AB650" i="1" s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AB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71" i="1" l="1"/>
  <c r="AB137" i="1"/>
  <c r="AB146" i="1"/>
  <c r="AB151" i="1"/>
  <c r="AB153" i="1"/>
  <c r="AB162" i="1"/>
  <c r="AB167" i="1"/>
  <c r="AB169" i="1"/>
  <c r="AB178" i="1"/>
  <c r="AB183" i="1"/>
  <c r="AB185" i="1"/>
  <c r="AB194" i="1"/>
  <c r="AB199" i="1"/>
  <c r="AB201" i="1"/>
  <c r="AB210" i="1"/>
  <c r="AB215" i="1"/>
  <c r="AB217" i="1"/>
  <c r="AB226" i="1"/>
  <c r="AB231" i="1"/>
  <c r="AB233" i="1"/>
  <c r="AB242" i="1"/>
  <c r="AB247" i="1"/>
  <c r="AB249" i="1"/>
  <c r="AB258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540" i="1"/>
  <c r="AB544" i="1"/>
  <c r="AB548" i="1"/>
  <c r="AB552" i="1"/>
  <c r="AB3" i="1"/>
  <c r="AB21" i="1"/>
  <c r="AB53" i="1"/>
  <c r="AB60" i="1"/>
  <c r="AB62" i="1"/>
  <c r="AB92" i="1"/>
  <c r="AB94" i="1"/>
  <c r="AB108" i="1"/>
  <c r="AB110" i="1"/>
  <c r="AB117" i="1"/>
  <c r="AB124" i="1"/>
  <c r="AB126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61" i="1"/>
  <c r="AB584" i="1"/>
  <c r="AB586" i="1"/>
  <c r="AB593" i="1"/>
  <c r="AB616" i="1"/>
  <c r="AB618" i="1"/>
  <c r="AB625" i="1"/>
  <c r="AB5" i="1"/>
  <c r="AB19" i="1"/>
  <c r="AB28" i="1"/>
  <c r="AB37" i="1"/>
  <c r="AB44" i="1"/>
  <c r="AB46" i="1"/>
  <c r="AB76" i="1"/>
  <c r="AB78" i="1"/>
  <c r="AB85" i="1"/>
  <c r="AB99" i="1"/>
  <c r="AB131" i="1"/>
  <c r="AB133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72" i="1"/>
  <c r="AB604" i="1"/>
  <c r="AB636" i="1"/>
  <c r="AB12" i="1"/>
  <c r="AB14" i="1"/>
  <c r="AB30" i="1"/>
  <c r="AB69" i="1"/>
  <c r="AB101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68" i="1"/>
  <c r="AB570" i="1"/>
  <c r="AB576" i="1"/>
  <c r="AB577" i="1"/>
  <c r="AB600" i="1"/>
  <c r="AB602" i="1"/>
  <c r="AB608" i="1"/>
  <c r="AB609" i="1"/>
  <c r="AB632" i="1"/>
  <c r="AB634" i="1"/>
  <c r="AB641" i="1"/>
  <c r="M556" i="1"/>
  <c r="AB556" i="1" s="1"/>
  <c r="S558" i="1"/>
  <c r="AB558" i="1" s="1"/>
  <c r="P563" i="1"/>
  <c r="V565" i="1"/>
  <c r="AB565" i="1" s="1"/>
  <c r="Z569" i="1"/>
  <c r="AB571" i="1"/>
  <c r="M572" i="1"/>
  <c r="S574" i="1"/>
  <c r="AB574" i="1" s="1"/>
  <c r="P579" i="1"/>
  <c r="V581" i="1"/>
  <c r="AB581" i="1" s="1"/>
  <c r="Z585" i="1"/>
  <c r="AB587" i="1"/>
  <c r="M588" i="1"/>
  <c r="AB588" i="1" s="1"/>
  <c r="S590" i="1"/>
  <c r="AB590" i="1" s="1"/>
  <c r="P595" i="1"/>
  <c r="V597" i="1"/>
  <c r="AB597" i="1" s="1"/>
  <c r="Z601" i="1"/>
  <c r="AB603" i="1"/>
  <c r="M604" i="1"/>
  <c r="S606" i="1"/>
  <c r="AB606" i="1" s="1"/>
  <c r="P611" i="1"/>
  <c r="V613" i="1"/>
  <c r="AB613" i="1" s="1"/>
  <c r="Z617" i="1"/>
  <c r="AB619" i="1"/>
  <c r="M620" i="1"/>
  <c r="AB620" i="1" s="1"/>
  <c r="S622" i="1"/>
  <c r="AB622" i="1" s="1"/>
  <c r="P627" i="1"/>
  <c r="V629" i="1"/>
  <c r="AB629" i="1" s="1"/>
  <c r="Z633" i="1"/>
  <c r="AB635" i="1"/>
  <c r="M636" i="1"/>
  <c r="S638" i="1"/>
  <c r="AB638" i="1" s="1"/>
  <c r="P640" i="1"/>
  <c r="Z642" i="1"/>
  <c r="M645" i="1"/>
  <c r="AB645" i="1" s="1"/>
  <c r="V646" i="1"/>
  <c r="AB646" i="1" s="1"/>
  <c r="S651" i="1"/>
  <c r="AB651" i="1" s="1"/>
  <c r="AB655" i="1"/>
  <c r="AB657" i="1"/>
  <c r="AB664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3" i="1"/>
  <c r="AB1138" i="1"/>
  <c r="AB1140" i="1"/>
  <c r="AB1147" i="1"/>
  <c r="AB1149" i="1"/>
  <c r="AB1154" i="1"/>
  <c r="AB1156" i="1"/>
  <c r="AB1163" i="1"/>
  <c r="AB1165" i="1"/>
  <c r="AB1170" i="1"/>
  <c r="AB1172" i="1"/>
  <c r="AB1179" i="1"/>
  <c r="AB1181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7" i="1"/>
  <c r="Z557" i="1"/>
  <c r="AB557" i="1" s="1"/>
  <c r="AB559" i="1"/>
  <c r="M560" i="1"/>
  <c r="AB560" i="1" s="1"/>
  <c r="S562" i="1"/>
  <c r="AB562" i="1" s="1"/>
  <c r="P567" i="1"/>
  <c r="V569" i="1"/>
  <c r="AB569" i="1" s="1"/>
  <c r="Z573" i="1"/>
  <c r="AB573" i="1" s="1"/>
  <c r="AB575" i="1"/>
  <c r="M576" i="1"/>
  <c r="S578" i="1"/>
  <c r="AB578" i="1" s="1"/>
  <c r="P583" i="1"/>
  <c r="V585" i="1"/>
  <c r="AB585" i="1" s="1"/>
  <c r="Z589" i="1"/>
  <c r="AB589" i="1" s="1"/>
  <c r="AB591" i="1"/>
  <c r="M592" i="1"/>
  <c r="AB592" i="1" s="1"/>
  <c r="S594" i="1"/>
  <c r="AB594" i="1" s="1"/>
  <c r="P599" i="1"/>
  <c r="V601" i="1"/>
  <c r="AB601" i="1" s="1"/>
  <c r="Z605" i="1"/>
  <c r="AB605" i="1" s="1"/>
  <c r="AB607" i="1"/>
  <c r="M608" i="1"/>
  <c r="S610" i="1"/>
  <c r="AB610" i="1" s="1"/>
  <c r="P615" i="1"/>
  <c r="V617" i="1"/>
  <c r="AB617" i="1" s="1"/>
  <c r="Z621" i="1"/>
  <c r="AB621" i="1" s="1"/>
  <c r="AB623" i="1"/>
  <c r="M624" i="1"/>
  <c r="AB624" i="1" s="1"/>
  <c r="S626" i="1"/>
  <c r="AB626" i="1" s="1"/>
  <c r="P631" i="1"/>
  <c r="V633" i="1"/>
  <c r="AB633" i="1" s="1"/>
  <c r="Z637" i="1"/>
  <c r="AB637" i="1" s="1"/>
  <c r="Z638" i="1"/>
  <c r="M641" i="1"/>
  <c r="V642" i="1"/>
  <c r="AB642" i="1" s="1"/>
  <c r="S647" i="1"/>
  <c r="AB647" i="1" s="1"/>
  <c r="AB648" i="1"/>
  <c r="P652" i="1"/>
  <c r="AB652" i="1" s="1"/>
  <c r="AB659" i="1"/>
  <c r="AB661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2" i="1"/>
  <c r="AB956" i="1"/>
  <c r="AB960" i="1"/>
  <c r="AB1246" i="1"/>
  <c r="AB1254" i="1"/>
  <c r="AB563" i="1"/>
  <c r="AB579" i="1"/>
  <c r="AB595" i="1"/>
  <c r="AB611" i="1"/>
  <c r="AB627" i="1"/>
  <c r="AB644" i="1"/>
  <c r="AB1059" i="1"/>
  <c r="AB1061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123" i="1"/>
  <c r="AB1125" i="1"/>
  <c r="AB1130" i="1"/>
  <c r="AB1132" i="1"/>
  <c r="AB1139" i="1"/>
  <c r="AB1141" i="1"/>
  <c r="AB1146" i="1"/>
  <c r="AB1148" i="1"/>
  <c r="AB1155" i="1"/>
  <c r="AB1157" i="1"/>
  <c r="AB1162" i="1"/>
  <c r="AB1164" i="1"/>
  <c r="AB1171" i="1"/>
  <c r="AB1173" i="1"/>
  <c r="AB1178" i="1"/>
  <c r="AB1180" i="1"/>
  <c r="AB1187" i="1"/>
  <c r="AB1189" i="1"/>
  <c r="AB1194" i="1"/>
  <c r="AB1196" i="1"/>
  <c r="AB1203" i="1"/>
  <c r="AB1205" i="1"/>
  <c r="AB1210" i="1"/>
  <c r="AB1212" i="1"/>
  <c r="AB1219" i="1"/>
  <c r="AB1221" i="1"/>
  <c r="AB1226" i="1"/>
  <c r="AB1228" i="1"/>
  <c r="AB1235" i="1"/>
  <c r="AB1237" i="1"/>
  <c r="AB1242" i="1"/>
  <c r="AB1245" i="1"/>
  <c r="AB1250" i="1"/>
  <c r="AB1252" i="1"/>
  <c r="AB1258" i="1"/>
  <c r="AB1259" i="1"/>
  <c r="AB1262" i="1"/>
  <c r="AB567" i="1"/>
  <c r="AB583" i="1"/>
  <c r="AB599" i="1"/>
  <c r="AB615" i="1"/>
  <c r="AB631" i="1"/>
  <c r="AB639" i="1"/>
  <c r="AB640" i="1"/>
  <c r="AB653" i="1"/>
  <c r="AB660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62" i="1"/>
  <c r="AB1064" i="1"/>
  <c r="AB1071" i="1"/>
  <c r="AB1073" i="1"/>
  <c r="AB1078" i="1"/>
  <c r="AB1080" i="1"/>
  <c r="AB1087" i="1"/>
  <c r="AB1089" i="1"/>
  <c r="AB1094" i="1"/>
  <c r="AB1096" i="1"/>
  <c r="AB1103" i="1"/>
  <c r="AB1105" i="1"/>
  <c r="AB1110" i="1"/>
  <c r="AB1119" i="1"/>
  <c r="AB1121" i="1"/>
  <c r="AB1126" i="1"/>
  <c r="AB1135" i="1"/>
  <c r="AB1137" i="1"/>
  <c r="AB1142" i="1"/>
  <c r="AB1151" i="1"/>
  <c r="AB1153" i="1"/>
  <c r="AB1158" i="1"/>
  <c r="AB1167" i="1"/>
  <c r="AB1169" i="1"/>
  <c r="AB1174" i="1"/>
  <c r="AB1183" i="1"/>
  <c r="AB1185" i="1"/>
  <c r="AB1190" i="1"/>
  <c r="AB1199" i="1"/>
  <c r="AB1201" i="1"/>
  <c r="AB1206" i="1"/>
  <c r="AB1215" i="1"/>
  <c r="AB1217" i="1"/>
  <c r="AB1222" i="1"/>
  <c r="AB1231" i="1"/>
  <c r="AB1233" i="1"/>
  <c r="AB1238" i="1"/>
  <c r="AB1266" i="1"/>
  <c r="Z1251" i="1"/>
  <c r="AB1253" i="1"/>
  <c r="M1254" i="1"/>
  <c r="S1256" i="1"/>
  <c r="AB1256" i="1" s="1"/>
  <c r="P1261" i="1"/>
  <c r="P1265" i="1"/>
  <c r="AB1265" i="1" s="1"/>
  <c r="M1266" i="1"/>
  <c r="V1267" i="1"/>
  <c r="S1268" i="1"/>
  <c r="AB1268" i="1" s="1"/>
  <c r="AB1269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6" i="1"/>
  <c r="AB1308" i="1"/>
  <c r="AB1313" i="1"/>
  <c r="AB1315" i="1"/>
  <c r="P1249" i="1"/>
  <c r="V1251" i="1"/>
  <c r="AB1251" i="1" s="1"/>
  <c r="Z1255" i="1"/>
  <c r="AB1255" i="1" s="1"/>
  <c r="AB1257" i="1"/>
  <c r="M1258" i="1"/>
  <c r="S1260" i="1"/>
  <c r="AB1260" i="1" s="1"/>
  <c r="Z1263" i="1"/>
  <c r="AB1267" i="1"/>
  <c r="Z1271" i="1"/>
  <c r="AB1302" i="1"/>
  <c r="AB1304" i="1"/>
  <c r="AB1311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89" i="1"/>
  <c r="AB1261" i="1"/>
  <c r="AB1597" i="1"/>
  <c r="AB1249" i="1"/>
  <c r="AB1263" i="1"/>
  <c r="AB1271" i="1"/>
  <c r="AB1301" i="1"/>
  <c r="AB1303" i="1"/>
  <c r="AB1310" i="1"/>
  <c r="AB1312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618" i="1"/>
  <c r="AB1596" i="1"/>
  <c r="AB1605" i="1"/>
  <c r="AB2100" i="1"/>
  <c r="AB2104" i="1"/>
  <c r="AB2108" i="1"/>
  <c r="AB2112" i="1"/>
  <c r="AB2119" i="1"/>
  <c r="AB2125" i="1"/>
  <c r="AB2128" i="1"/>
  <c r="AB2135" i="1"/>
  <c r="AB2139" i="1"/>
  <c r="AB2143" i="1"/>
  <c r="AB2147" i="1"/>
  <c r="AB2151" i="1"/>
  <c r="AB2155" i="1"/>
  <c r="AB2159" i="1"/>
  <c r="AB2163" i="1"/>
  <c r="AB2169" i="1"/>
  <c r="AB2173" i="1"/>
  <c r="AB2176" i="1"/>
  <c r="AB2218" i="1"/>
  <c r="AB2234" i="1"/>
  <c r="AB2242" i="1"/>
  <c r="AB2246" i="1"/>
  <c r="AB2288" i="1"/>
  <c r="AB1600" i="1"/>
  <c r="AB1601" i="1"/>
  <c r="AB1616" i="1"/>
  <c r="AB1617" i="1"/>
  <c r="AB1625" i="1"/>
  <c r="AB1632" i="1"/>
  <c r="AB1634" i="1"/>
  <c r="AB1641" i="1"/>
  <c r="AB1648" i="1"/>
  <c r="AB1650" i="1"/>
  <c r="AB1657" i="1"/>
  <c r="AB1664" i="1"/>
  <c r="AB1666" i="1"/>
  <c r="AB1673" i="1"/>
  <c r="AB1680" i="1"/>
  <c r="AB1682" i="1"/>
  <c r="AB1689" i="1"/>
  <c r="AB1696" i="1"/>
  <c r="AB1698" i="1"/>
  <c r="AB1705" i="1"/>
  <c r="AB1712" i="1"/>
  <c r="AB1714" i="1"/>
  <c r="AB1721" i="1"/>
  <c r="AB1728" i="1"/>
  <c r="AB1730" i="1"/>
  <c r="AB1737" i="1"/>
  <c r="AB1744" i="1"/>
  <c r="AB1746" i="1"/>
  <c r="AB1753" i="1"/>
  <c r="AB1760" i="1"/>
  <c r="AB1762" i="1"/>
  <c r="AB1769" i="1"/>
  <c r="AB1776" i="1"/>
  <c r="AB1778" i="1"/>
  <c r="AB1785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7" i="1"/>
  <c r="AB1844" i="1"/>
  <c r="AB1846" i="1"/>
  <c r="AB1853" i="1"/>
  <c r="AB1860" i="1"/>
  <c r="AB1862" i="1"/>
  <c r="AB1869" i="1"/>
  <c r="AB1876" i="1"/>
  <c r="AB1878" i="1"/>
  <c r="AB1885" i="1"/>
  <c r="AB1892" i="1"/>
  <c r="AB1894" i="1"/>
  <c r="AB1901" i="1"/>
  <c r="AB1908" i="1"/>
  <c r="AB1910" i="1"/>
  <c r="AB1917" i="1"/>
  <c r="AB1924" i="1"/>
  <c r="AB1926" i="1"/>
  <c r="AB1933" i="1"/>
  <c r="AB1940" i="1"/>
  <c r="AB1942" i="1"/>
  <c r="AB1949" i="1"/>
  <c r="AB1956" i="1"/>
  <c r="AB1958" i="1"/>
  <c r="AB1965" i="1"/>
  <c r="AB1972" i="1"/>
  <c r="AB1974" i="1"/>
  <c r="AB1981" i="1"/>
  <c r="AB1988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8" i="1"/>
  <c r="AB2121" i="1"/>
  <c r="AB2124" i="1"/>
  <c r="AB2131" i="1"/>
  <c r="AB2134" i="1"/>
  <c r="AB2138" i="1"/>
  <c r="AB2142" i="1"/>
  <c r="AB2146" i="1"/>
  <c r="AB2150" i="1"/>
  <c r="AB2154" i="1"/>
  <c r="AB2158" i="1"/>
  <c r="AB2162" i="1"/>
  <c r="AB2165" i="1"/>
  <c r="AB2168" i="1"/>
  <c r="AB2172" i="1"/>
  <c r="AB2179" i="1"/>
  <c r="AB2198" i="1"/>
  <c r="AB2200" i="1"/>
  <c r="AB1612" i="1"/>
  <c r="AB1622" i="1"/>
  <c r="AB1629" i="1"/>
  <c r="AB1636" i="1"/>
  <c r="AB1638" i="1"/>
  <c r="AB1645" i="1"/>
  <c r="AB1652" i="1"/>
  <c r="AB1654" i="1"/>
  <c r="AB1661" i="1"/>
  <c r="AB1668" i="1"/>
  <c r="AB1670" i="1"/>
  <c r="AB1677" i="1"/>
  <c r="AB1684" i="1"/>
  <c r="AB1686" i="1"/>
  <c r="AB1693" i="1"/>
  <c r="AB1700" i="1"/>
  <c r="AB1702" i="1"/>
  <c r="AB1709" i="1"/>
  <c r="AB1716" i="1"/>
  <c r="AB1718" i="1"/>
  <c r="AB1725" i="1"/>
  <c r="AB1732" i="1"/>
  <c r="AB1734" i="1"/>
  <c r="AB1741" i="1"/>
  <c r="AB1748" i="1"/>
  <c r="AB1750" i="1"/>
  <c r="AB1757" i="1"/>
  <c r="AB1764" i="1"/>
  <c r="AB1766" i="1"/>
  <c r="AB1773" i="1"/>
  <c r="AB1780" i="1"/>
  <c r="AB1782" i="1"/>
  <c r="AB1789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2" i="1"/>
  <c r="AB1954" i="1"/>
  <c r="AB1959" i="1"/>
  <c r="AB1961" i="1"/>
  <c r="AB1968" i="1"/>
  <c r="AB1970" i="1"/>
  <c r="AB1975" i="1"/>
  <c r="AB1977" i="1"/>
  <c r="AB1984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210" i="1"/>
  <c r="AB2226" i="1"/>
  <c r="Z1590" i="1"/>
  <c r="AB1590" i="1" s="1"/>
  <c r="AB1592" i="1"/>
  <c r="M1593" i="1"/>
  <c r="AB1593" i="1" s="1"/>
  <c r="S1595" i="1"/>
  <c r="AB1595" i="1" s="1"/>
  <c r="P1600" i="1"/>
  <c r="M1602" i="1"/>
  <c r="AB1602" i="1" s="1"/>
  <c r="V1603" i="1"/>
  <c r="AB1603" i="1" s="1"/>
  <c r="AB1608" i="1"/>
  <c r="S1608" i="1"/>
  <c r="AB1609" i="1"/>
  <c r="P1613" i="1"/>
  <c r="AB1613" i="1" s="1"/>
  <c r="Z1615" i="1"/>
  <c r="AB1615" i="1" s="1"/>
  <c r="M1618" i="1"/>
  <c r="V1619" i="1"/>
  <c r="AB1619" i="1" s="1"/>
  <c r="AB1624" i="1"/>
  <c r="AB1626" i="1"/>
  <c r="AB1633" i="1"/>
  <c r="AB1640" i="1"/>
  <c r="AB1642" i="1"/>
  <c r="AB1649" i="1"/>
  <c r="AB1656" i="1"/>
  <c r="AB1658" i="1"/>
  <c r="AB1665" i="1"/>
  <c r="AB1672" i="1"/>
  <c r="AB1674" i="1"/>
  <c r="AB1681" i="1"/>
  <c r="AB1688" i="1"/>
  <c r="AB1690" i="1"/>
  <c r="AB1697" i="1"/>
  <c r="AB1704" i="1"/>
  <c r="AB1706" i="1"/>
  <c r="AB1713" i="1"/>
  <c r="AB1720" i="1"/>
  <c r="AB1722" i="1"/>
  <c r="AB1729" i="1"/>
  <c r="AB1736" i="1"/>
  <c r="AB1738" i="1"/>
  <c r="AB1745" i="1"/>
  <c r="AB1752" i="1"/>
  <c r="AB1754" i="1"/>
  <c r="AB1761" i="1"/>
  <c r="AB1768" i="1"/>
  <c r="AB1770" i="1"/>
  <c r="AB1777" i="1"/>
  <c r="AB1784" i="1"/>
  <c r="AB1786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18" i="1"/>
  <c r="AB1923" i="1"/>
  <c r="AB1925" i="1"/>
  <c r="AB1932" i="1"/>
  <c r="AB1934" i="1"/>
  <c r="AB1939" i="1"/>
  <c r="AB1941" i="1"/>
  <c r="AB1948" i="1"/>
  <c r="AB1950" i="1"/>
  <c r="AB1955" i="1"/>
  <c r="AB1957" i="1"/>
  <c r="AB1964" i="1"/>
  <c r="AB1966" i="1"/>
  <c r="AB1971" i="1"/>
  <c r="AB1973" i="1"/>
  <c r="AB1980" i="1"/>
  <c r="AB1982" i="1"/>
  <c r="AB1987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16" i="1"/>
  <c r="AB2123" i="1"/>
  <c r="AB2126" i="1"/>
  <c r="AB2132" i="1"/>
  <c r="AB2136" i="1"/>
  <c r="AB2140" i="1"/>
  <c r="AB2144" i="1"/>
  <c r="AB2148" i="1"/>
  <c r="AB2152" i="1"/>
  <c r="AB2156" i="1"/>
  <c r="AB2160" i="1"/>
  <c r="AB2166" i="1"/>
  <c r="AB2170" i="1"/>
  <c r="AB2177" i="1"/>
  <c r="AB2183" i="1"/>
  <c r="AB2191" i="1"/>
  <c r="AB2192" i="1"/>
  <c r="AB2207" i="1"/>
  <c r="AB2208" i="1"/>
  <c r="AB2262" i="1"/>
  <c r="AB2278" i="1"/>
  <c r="AB2294" i="1"/>
  <c r="AB2310" i="1"/>
  <c r="AB2326" i="1"/>
  <c r="AB2358" i="1"/>
  <c r="AB2390" i="1"/>
  <c r="AB2396" i="1"/>
  <c r="AB2464" i="1"/>
  <c r="AB2560" i="1"/>
  <c r="P2181" i="1"/>
  <c r="V2183" i="1"/>
  <c r="Z2187" i="1"/>
  <c r="AB2187" i="1" s="1"/>
  <c r="AB2189" i="1"/>
  <c r="M2190" i="1"/>
  <c r="AB2190" i="1" s="1"/>
  <c r="S2192" i="1"/>
  <c r="P2197" i="1"/>
  <c r="V2199" i="1"/>
  <c r="Z2203" i="1"/>
  <c r="AB2203" i="1" s="1"/>
  <c r="AB2205" i="1"/>
  <c r="M2206" i="1"/>
  <c r="AB2206" i="1" s="1"/>
  <c r="S2208" i="1"/>
  <c r="P2213" i="1"/>
  <c r="AB2213" i="1" s="1"/>
  <c r="V2215" i="1"/>
  <c r="AB2215" i="1" s="1"/>
  <c r="Z2219" i="1"/>
  <c r="AB2219" i="1" s="1"/>
  <c r="Z2227" i="1"/>
  <c r="AB2227" i="1" s="1"/>
  <c r="Z2235" i="1"/>
  <c r="AB2235" i="1" s="1"/>
  <c r="Z2243" i="1"/>
  <c r="AB2243" i="1" s="1"/>
  <c r="Z2251" i="1"/>
  <c r="Z2259" i="1"/>
  <c r="AB2259" i="1" s="1"/>
  <c r="Z2267" i="1"/>
  <c r="Z2275" i="1"/>
  <c r="AB2275" i="1" s="1"/>
  <c r="Z2283" i="1"/>
  <c r="AB2287" i="1"/>
  <c r="Z2291" i="1"/>
  <c r="AB2291" i="1" s="1"/>
  <c r="Z2299" i="1"/>
  <c r="Z2307" i="1"/>
  <c r="AB2307" i="1" s="1"/>
  <c r="Z2315" i="1"/>
  <c r="Z2323" i="1"/>
  <c r="AB2323" i="1" s="1"/>
  <c r="Z2331" i="1"/>
  <c r="Z2339" i="1"/>
  <c r="AB2339" i="1" s="1"/>
  <c r="Z2347" i="1"/>
  <c r="Z2355" i="1"/>
  <c r="AB2355" i="1" s="1"/>
  <c r="Z2363" i="1"/>
  <c r="Z2371" i="1"/>
  <c r="AB2371" i="1" s="1"/>
  <c r="Z2379" i="1"/>
  <c r="Z2387" i="1"/>
  <c r="AB2387" i="1" s="1"/>
  <c r="Z2395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V2457" i="1"/>
  <c r="AB2458" i="1"/>
  <c r="AB2462" i="1"/>
  <c r="V2465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V2521" i="1"/>
  <c r="AB2522" i="1"/>
  <c r="AB2526" i="1"/>
  <c r="AB2530" i="1"/>
  <c r="AB2534" i="1"/>
  <c r="AB2538" i="1"/>
  <c r="V2541" i="1"/>
  <c r="AB2542" i="1"/>
  <c r="V2545" i="1"/>
  <c r="V2549" i="1"/>
  <c r="AB2550" i="1"/>
  <c r="AB2554" i="1"/>
  <c r="AB2558" i="1"/>
  <c r="AB2562" i="1"/>
  <c r="AB2566" i="1"/>
  <c r="AB2570" i="1"/>
  <c r="AB2574" i="1"/>
  <c r="AB2578" i="1"/>
  <c r="AB2582" i="1"/>
  <c r="V2585" i="1"/>
  <c r="AB2586" i="1"/>
  <c r="AB2590" i="1"/>
  <c r="V2593" i="1"/>
  <c r="AB2594" i="1"/>
  <c r="V2597" i="1"/>
  <c r="AB2598" i="1"/>
  <c r="AB2602" i="1"/>
  <c r="AB2606" i="1"/>
  <c r="AB2610" i="1"/>
  <c r="AB2614" i="1"/>
  <c r="AB2618" i="1"/>
  <c r="AB2620" i="1"/>
  <c r="AB2622" i="1"/>
  <c r="AB2627" i="1"/>
  <c r="AB2629" i="1"/>
  <c r="AB2636" i="1"/>
  <c r="AB2638" i="1"/>
  <c r="AB2643" i="1"/>
  <c r="AB2645" i="1"/>
  <c r="AB2652" i="1"/>
  <c r="AB2654" i="1"/>
  <c r="AB2659" i="1"/>
  <c r="AB2661" i="1"/>
  <c r="AB2668" i="1"/>
  <c r="AB2670" i="1"/>
  <c r="AB2675" i="1"/>
  <c r="AB2677" i="1"/>
  <c r="AB2684" i="1"/>
  <c r="AB2686" i="1"/>
  <c r="AB2691" i="1"/>
  <c r="AB2693" i="1"/>
  <c r="AB2700" i="1"/>
  <c r="AB2702" i="1"/>
  <c r="AB2707" i="1"/>
  <c r="AB2709" i="1"/>
  <c r="AB2716" i="1"/>
  <c r="AB2718" i="1"/>
  <c r="AB2723" i="1"/>
  <c r="AB2725" i="1"/>
  <c r="AB2732" i="1"/>
  <c r="AB2734" i="1"/>
  <c r="AB2739" i="1"/>
  <c r="AB2741" i="1"/>
  <c r="AB2748" i="1"/>
  <c r="AB2750" i="1"/>
  <c r="AB2755" i="1"/>
  <c r="AB2757" i="1"/>
  <c r="AB2764" i="1"/>
  <c r="AB2766" i="1"/>
  <c r="AB2771" i="1"/>
  <c r="AB2773" i="1"/>
  <c r="AB2780" i="1"/>
  <c r="AB2782" i="1"/>
  <c r="AB2787" i="1"/>
  <c r="AB2789" i="1"/>
  <c r="AB2796" i="1"/>
  <c r="AB2798" i="1"/>
  <c r="AB2803" i="1"/>
  <c r="AB2805" i="1"/>
  <c r="AB2812" i="1"/>
  <c r="AB2814" i="1"/>
  <c r="AB2819" i="1"/>
  <c r="AB2821" i="1"/>
  <c r="AB2828" i="1"/>
  <c r="AB2830" i="1"/>
  <c r="AB2835" i="1"/>
  <c r="AB2837" i="1"/>
  <c r="AB2844" i="1"/>
  <c r="AB2846" i="1"/>
  <c r="AB2851" i="1"/>
  <c r="AB2853" i="1"/>
  <c r="AB2860" i="1"/>
  <c r="AB2862" i="1"/>
  <c r="AB2867" i="1"/>
  <c r="AB2869" i="1"/>
  <c r="AB2876" i="1"/>
  <c r="AB2878" i="1"/>
  <c r="AB2883" i="1"/>
  <c r="AB2885" i="1"/>
  <c r="AB2892" i="1"/>
  <c r="AB2193" i="1"/>
  <c r="AB2221" i="1"/>
  <c r="AB2237" i="1"/>
  <c r="AB2245" i="1"/>
  <c r="AB2253" i="1"/>
  <c r="AB2261" i="1"/>
  <c r="AB2269" i="1"/>
  <c r="AB2277" i="1"/>
  <c r="AB2285" i="1"/>
  <c r="AB2293" i="1"/>
  <c r="AB2301" i="1"/>
  <c r="AB2309" i="1"/>
  <c r="AB2317" i="1"/>
  <c r="AB2325" i="1"/>
  <c r="AB2333" i="1"/>
  <c r="AB2341" i="1"/>
  <c r="AB2349" i="1"/>
  <c r="AB2357" i="1"/>
  <c r="AB2365" i="1"/>
  <c r="AB2381" i="1"/>
  <c r="AB2397" i="1"/>
  <c r="AB2881" i="1"/>
  <c r="AB2894" i="1"/>
  <c r="AB2908" i="1"/>
  <c r="AB2181" i="1"/>
  <c r="M2182" i="1"/>
  <c r="AB2182" i="1" s="1"/>
  <c r="AB2197" i="1"/>
  <c r="M2214" i="1"/>
  <c r="AB2214" i="1" s="1"/>
  <c r="Z2223" i="1"/>
  <c r="Z2231" i="1"/>
  <c r="Z2239" i="1"/>
  <c r="AB2251" i="1"/>
  <c r="AB2267" i="1"/>
  <c r="AB2283" i="1"/>
  <c r="AB2299" i="1"/>
  <c r="AB2315" i="1"/>
  <c r="AB2331" i="1"/>
  <c r="AB2347" i="1"/>
  <c r="AB2363" i="1"/>
  <c r="AB2379" i="1"/>
  <c r="AB2395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7" i="1"/>
  <c r="AB2439" i="1"/>
  <c r="AB2441" i="1"/>
  <c r="AB2443" i="1"/>
  <c r="AB2445" i="1"/>
  <c r="AB2447" i="1"/>
  <c r="AB2449" i="1"/>
  <c r="AB2453" i="1"/>
  <c r="AB2457" i="1"/>
  <c r="AB2461" i="1"/>
  <c r="AB2465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5" i="1"/>
  <c r="AB2509" i="1"/>
  <c r="AB2513" i="1"/>
  <c r="AB2517" i="1"/>
  <c r="AB2521" i="1"/>
  <c r="AB2525" i="1"/>
  <c r="AB2529" i="1"/>
  <c r="AB2533" i="1"/>
  <c r="AB2537" i="1"/>
  <c r="AB2545" i="1"/>
  <c r="AB2549" i="1"/>
  <c r="AB2553" i="1"/>
  <c r="AB2557" i="1"/>
  <c r="AB2561" i="1"/>
  <c r="AB2565" i="1"/>
  <c r="AB2569" i="1"/>
  <c r="AB2571" i="1"/>
  <c r="AB2573" i="1"/>
  <c r="AB2575" i="1"/>
  <c r="AB2577" i="1"/>
  <c r="AB2579" i="1"/>
  <c r="AB2581" i="1"/>
  <c r="AB2585" i="1"/>
  <c r="AB2589" i="1"/>
  <c r="AB2591" i="1"/>
  <c r="AB2593" i="1"/>
  <c r="AB2599" i="1"/>
  <c r="AB2601" i="1"/>
  <c r="AB2603" i="1"/>
  <c r="AB2605" i="1"/>
  <c r="AB2607" i="1"/>
  <c r="AB2609" i="1"/>
  <c r="AB2611" i="1"/>
  <c r="AB2613" i="1"/>
  <c r="AB2617" i="1"/>
  <c r="AB2619" i="1"/>
  <c r="AB2621" i="1"/>
  <c r="AB2628" i="1"/>
  <c r="AB2630" i="1"/>
  <c r="AB2635" i="1"/>
  <c r="AB2637" i="1"/>
  <c r="AB2644" i="1"/>
  <c r="AB2646" i="1"/>
  <c r="AB2651" i="1"/>
  <c r="AB2653" i="1"/>
  <c r="AB2660" i="1"/>
  <c r="AB2662" i="1"/>
  <c r="AB2667" i="1"/>
  <c r="AB2669" i="1"/>
  <c r="AB2676" i="1"/>
  <c r="AB2678" i="1"/>
  <c r="AB2683" i="1"/>
  <c r="AB2685" i="1"/>
  <c r="AB2692" i="1"/>
  <c r="AB2694" i="1"/>
  <c r="AB2699" i="1"/>
  <c r="AB2701" i="1"/>
  <c r="AB2708" i="1"/>
  <c r="AB2710" i="1"/>
  <c r="AB2715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5" i="1"/>
  <c r="AB2877" i="1"/>
  <c r="AB2922" i="1"/>
  <c r="AB2944" i="1"/>
  <c r="Z2183" i="1"/>
  <c r="AB2185" i="1"/>
  <c r="M2186" i="1"/>
  <c r="AB2186" i="1" s="1"/>
  <c r="S2188" i="1"/>
  <c r="AB2188" i="1" s="1"/>
  <c r="P2193" i="1"/>
  <c r="V2195" i="1"/>
  <c r="AB2195" i="1" s="1"/>
  <c r="Z2199" i="1"/>
  <c r="AB2199" i="1" s="1"/>
  <c r="AB2201" i="1"/>
  <c r="M2202" i="1"/>
  <c r="AB2202" i="1" s="1"/>
  <c r="S2204" i="1"/>
  <c r="AB2204" i="1" s="1"/>
  <c r="P2209" i="1"/>
  <c r="AB2209" i="1" s="1"/>
  <c r="V2211" i="1"/>
  <c r="AB2211" i="1" s="1"/>
  <c r="Z2215" i="1"/>
  <c r="AB2217" i="1"/>
  <c r="P2221" i="1"/>
  <c r="M2222" i="1"/>
  <c r="AB2222" i="1" s="1"/>
  <c r="V2223" i="1"/>
  <c r="AB2223" i="1" s="1"/>
  <c r="S2224" i="1"/>
  <c r="AB2224" i="1" s="1"/>
  <c r="AB2225" i="1"/>
  <c r="P2229" i="1"/>
  <c r="AB2229" i="1" s="1"/>
  <c r="M2230" i="1"/>
  <c r="AB2230" i="1" s="1"/>
  <c r="V2231" i="1"/>
  <c r="AB2231" i="1" s="1"/>
  <c r="S2232" i="1"/>
  <c r="AB2232" i="1" s="1"/>
  <c r="AB2233" i="1"/>
  <c r="P2237" i="1"/>
  <c r="M2238" i="1"/>
  <c r="AB2238" i="1" s="1"/>
  <c r="V2239" i="1"/>
  <c r="AB2239" i="1" s="1"/>
  <c r="S2240" i="1"/>
  <c r="AB2240" i="1" s="1"/>
  <c r="AB2241" i="1"/>
  <c r="V2247" i="1"/>
  <c r="AB2247" i="1" s="1"/>
  <c r="S2248" i="1"/>
  <c r="AB2248" i="1" s="1"/>
  <c r="AB2249" i="1"/>
  <c r="V2255" i="1"/>
  <c r="AB2255" i="1" s="1"/>
  <c r="S2256" i="1"/>
  <c r="AB2256" i="1" s="1"/>
  <c r="AB2257" i="1"/>
  <c r="V2263" i="1"/>
  <c r="AB2263" i="1" s="1"/>
  <c r="S2264" i="1"/>
  <c r="AB2264" i="1" s="1"/>
  <c r="AB2265" i="1"/>
  <c r="V2271" i="1"/>
  <c r="AB2271" i="1" s="1"/>
  <c r="S2272" i="1"/>
  <c r="AB2272" i="1" s="1"/>
  <c r="AB2273" i="1"/>
  <c r="V2279" i="1"/>
  <c r="AB2279" i="1" s="1"/>
  <c r="S2280" i="1"/>
  <c r="AB2280" i="1" s="1"/>
  <c r="AB2281" i="1"/>
  <c r="AB2289" i="1"/>
  <c r="V2295" i="1"/>
  <c r="AB2295" i="1" s="1"/>
  <c r="S2296" i="1"/>
  <c r="AB2296" i="1" s="1"/>
  <c r="AB2297" i="1"/>
  <c r="V2303" i="1"/>
  <c r="AB2303" i="1" s="1"/>
  <c r="S2304" i="1"/>
  <c r="AB2304" i="1" s="1"/>
  <c r="AB2305" i="1"/>
  <c r="V2311" i="1"/>
  <c r="AB2311" i="1" s="1"/>
  <c r="S2312" i="1"/>
  <c r="AB2312" i="1" s="1"/>
  <c r="AB2313" i="1"/>
  <c r="V2319" i="1"/>
  <c r="AB2319" i="1" s="1"/>
  <c r="S2320" i="1"/>
  <c r="AB2320" i="1" s="1"/>
  <c r="AB2321" i="1"/>
  <c r="V2327" i="1"/>
  <c r="AB2327" i="1" s="1"/>
  <c r="S2328" i="1"/>
  <c r="AB2328" i="1" s="1"/>
  <c r="AB2329" i="1"/>
  <c r="V2335" i="1"/>
  <c r="AB2335" i="1" s="1"/>
  <c r="S2336" i="1"/>
  <c r="AB2336" i="1" s="1"/>
  <c r="AB2337" i="1"/>
  <c r="V2343" i="1"/>
  <c r="AB2343" i="1" s="1"/>
  <c r="S2344" i="1"/>
  <c r="AB2344" i="1" s="1"/>
  <c r="AB2345" i="1"/>
  <c r="V2351" i="1"/>
  <c r="AB2351" i="1" s="1"/>
  <c r="S2352" i="1"/>
  <c r="AB2352" i="1" s="1"/>
  <c r="AB2353" i="1"/>
  <c r="V2359" i="1"/>
  <c r="AB2359" i="1" s="1"/>
  <c r="S2360" i="1"/>
  <c r="AB2360" i="1" s="1"/>
  <c r="AB2361" i="1"/>
  <c r="V2367" i="1"/>
  <c r="AB2367" i="1" s="1"/>
  <c r="S2368" i="1"/>
  <c r="AB2368" i="1" s="1"/>
  <c r="AB2369" i="1"/>
  <c r="P2373" i="1"/>
  <c r="AB2373" i="1" s="1"/>
  <c r="M2374" i="1"/>
  <c r="AB2374" i="1" s="1"/>
  <c r="V2375" i="1"/>
  <c r="AB2375" i="1" s="1"/>
  <c r="S2376" i="1"/>
  <c r="AB2376" i="1" s="1"/>
  <c r="AB2377" i="1"/>
  <c r="P2381" i="1"/>
  <c r="M2382" i="1"/>
  <c r="AB2382" i="1" s="1"/>
  <c r="V2383" i="1"/>
  <c r="AB2383" i="1" s="1"/>
  <c r="S2384" i="1"/>
  <c r="AB2384" i="1" s="1"/>
  <c r="AB2385" i="1"/>
  <c r="P2389" i="1"/>
  <c r="AB2389" i="1" s="1"/>
  <c r="M2390" i="1"/>
  <c r="V2391" i="1"/>
  <c r="AB2391" i="1" s="1"/>
  <c r="S2392" i="1"/>
  <c r="AB2392" i="1" s="1"/>
  <c r="AB2393" i="1"/>
  <c r="P2397" i="1"/>
  <c r="M2398" i="1"/>
  <c r="AB2398" i="1" s="1"/>
  <c r="V2399" i="1"/>
  <c r="AB2399" i="1" s="1"/>
  <c r="S2400" i="1"/>
  <c r="AB2400" i="1" s="1"/>
  <c r="AB2401" i="1"/>
  <c r="M2432" i="1"/>
  <c r="AB2432" i="1" s="1"/>
  <c r="P2435" i="1"/>
  <c r="AB2435" i="1" s="1"/>
  <c r="M2436" i="1"/>
  <c r="AB2436" i="1" s="1"/>
  <c r="M2440" i="1"/>
  <c r="AB2440" i="1" s="1"/>
  <c r="M2448" i="1"/>
  <c r="AB2448" i="1" s="1"/>
  <c r="P2451" i="1"/>
  <c r="AB2451" i="1" s="1"/>
  <c r="M2452" i="1"/>
  <c r="AB2452" i="1" s="1"/>
  <c r="P2455" i="1"/>
  <c r="AB2455" i="1" s="1"/>
  <c r="M2456" i="1"/>
  <c r="AB2456" i="1" s="1"/>
  <c r="Z2457" i="1"/>
  <c r="P2459" i="1"/>
  <c r="AB2459" i="1" s="1"/>
  <c r="M2460" i="1"/>
  <c r="AB2460" i="1" s="1"/>
  <c r="P2463" i="1"/>
  <c r="AB2463" i="1" s="1"/>
  <c r="M2464" i="1"/>
  <c r="P2467" i="1"/>
  <c r="AB2467" i="1" s="1"/>
  <c r="M2468" i="1"/>
  <c r="AB2468" i="1" s="1"/>
  <c r="P2503" i="1"/>
  <c r="AB2503" i="1" s="1"/>
  <c r="P2507" i="1"/>
  <c r="AB2507" i="1" s="1"/>
  <c r="P2511" i="1"/>
  <c r="AB2511" i="1" s="1"/>
  <c r="P2515" i="1"/>
  <c r="AB2515" i="1" s="1"/>
  <c r="M2516" i="1"/>
  <c r="AB2516" i="1" s="1"/>
  <c r="P2519" i="1"/>
  <c r="AB2519" i="1" s="1"/>
  <c r="M2520" i="1"/>
  <c r="AB2520" i="1" s="1"/>
  <c r="Z2521" i="1"/>
  <c r="P2523" i="1"/>
  <c r="AB2523" i="1" s="1"/>
  <c r="M2524" i="1"/>
  <c r="AB2524" i="1" s="1"/>
  <c r="P2527" i="1"/>
  <c r="AB2527" i="1" s="1"/>
  <c r="M2528" i="1"/>
  <c r="AB2528" i="1" s="1"/>
  <c r="P2531" i="1"/>
  <c r="AB2531" i="1" s="1"/>
  <c r="M2532" i="1"/>
  <c r="AB2532" i="1" s="1"/>
  <c r="P2535" i="1"/>
  <c r="AB2535" i="1" s="1"/>
  <c r="P2539" i="1"/>
  <c r="AB2539" i="1" s="1"/>
  <c r="Z2541" i="1"/>
  <c r="AB2541" i="1" s="1"/>
  <c r="S2542" i="1"/>
  <c r="P2543" i="1"/>
  <c r="AB2543" i="1" s="1"/>
  <c r="Z2545" i="1"/>
  <c r="S2546" i="1"/>
  <c r="AB2546" i="1" s="1"/>
  <c r="P2547" i="1"/>
  <c r="AB2547" i="1" s="1"/>
  <c r="M2548" i="1"/>
  <c r="AB2548" i="1" s="1"/>
  <c r="Z2549" i="1"/>
  <c r="P2551" i="1"/>
  <c r="AB2551" i="1" s="1"/>
  <c r="M2552" i="1"/>
  <c r="AB2552" i="1" s="1"/>
  <c r="P2555" i="1"/>
  <c r="AB2555" i="1" s="1"/>
  <c r="M2556" i="1"/>
  <c r="AB2556" i="1" s="1"/>
  <c r="P2559" i="1"/>
  <c r="AB2559" i="1" s="1"/>
  <c r="M2560" i="1"/>
  <c r="P2563" i="1"/>
  <c r="AB2563" i="1" s="1"/>
  <c r="P2567" i="1"/>
  <c r="AB2567" i="1" s="1"/>
  <c r="M2568" i="1"/>
  <c r="AB2568" i="1" s="1"/>
  <c r="M2572" i="1"/>
  <c r="AB2572" i="1" s="1"/>
  <c r="M2576" i="1"/>
  <c r="AB2576" i="1" s="1"/>
  <c r="M2580" i="1"/>
  <c r="AB2580" i="1" s="1"/>
  <c r="P2583" i="1"/>
  <c r="AB2583" i="1" s="1"/>
  <c r="Z2585" i="1"/>
  <c r="P2587" i="1"/>
  <c r="AB2587" i="1" s="1"/>
  <c r="Z2593" i="1"/>
  <c r="P2595" i="1"/>
  <c r="AB2595" i="1" s="1"/>
  <c r="M2596" i="1"/>
  <c r="AB2596" i="1" s="1"/>
  <c r="Z2597" i="1"/>
  <c r="AB2597" i="1" s="1"/>
  <c r="M2600" i="1"/>
  <c r="AB2600" i="1" s="1"/>
  <c r="M2612" i="1"/>
  <c r="AB2612" i="1" s="1"/>
  <c r="P2615" i="1"/>
  <c r="AB2615" i="1" s="1"/>
  <c r="AB2624" i="1"/>
  <c r="AB2626" i="1"/>
  <c r="AB2631" i="1"/>
  <c r="AB2633" i="1"/>
  <c r="AB2640" i="1"/>
  <c r="AB2642" i="1"/>
  <c r="AB2647" i="1"/>
  <c r="AB2649" i="1"/>
  <c r="AB2656" i="1"/>
  <c r="AB2658" i="1"/>
  <c r="AB2663" i="1"/>
  <c r="AB2665" i="1"/>
  <c r="AB2672" i="1"/>
  <c r="AB2674" i="1"/>
  <c r="AB2679" i="1"/>
  <c r="AB2681" i="1"/>
  <c r="AB2688" i="1"/>
  <c r="AB2690" i="1"/>
  <c r="AB2695" i="1"/>
  <c r="AB2697" i="1"/>
  <c r="AB2704" i="1"/>
  <c r="AB2706" i="1"/>
  <c r="AB2711" i="1"/>
  <c r="AB2713" i="1"/>
  <c r="AB2720" i="1"/>
  <c r="AB2722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AB2841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900" i="1"/>
  <c r="AB2924" i="1"/>
  <c r="AB2940" i="1"/>
  <c r="V2891" i="1"/>
  <c r="AB2891" i="1" s="1"/>
  <c r="P2897" i="1"/>
  <c r="M2898" i="1"/>
  <c r="AB2898" i="1" s="1"/>
  <c r="V2899" i="1"/>
  <c r="AB2899" i="1" s="1"/>
  <c r="S2900" i="1"/>
  <c r="AB2901" i="1"/>
  <c r="P2905" i="1"/>
  <c r="M2906" i="1"/>
  <c r="AB2906" i="1" s="1"/>
  <c r="V2907" i="1"/>
  <c r="AB2909" i="1"/>
  <c r="P2913" i="1"/>
  <c r="M2914" i="1"/>
  <c r="AB2914" i="1" s="1"/>
  <c r="V2915" i="1"/>
  <c r="S2916" i="1"/>
  <c r="AB2916" i="1" s="1"/>
  <c r="P2921" i="1"/>
  <c r="M2922" i="1"/>
  <c r="V2923" i="1"/>
  <c r="S2924" i="1"/>
  <c r="AB2925" i="1"/>
  <c r="P2929" i="1"/>
  <c r="M2930" i="1"/>
  <c r="AB2930" i="1" s="1"/>
  <c r="V2931" i="1"/>
  <c r="P2937" i="1"/>
  <c r="M2938" i="1"/>
  <c r="AB2938" i="1" s="1"/>
  <c r="Z2945" i="1"/>
  <c r="M2946" i="1"/>
  <c r="AB2946" i="1" s="1"/>
  <c r="AB2949" i="1"/>
  <c r="AB2951" i="1"/>
  <c r="AB2953" i="1"/>
  <c r="AB2955" i="1"/>
  <c r="AB2957" i="1"/>
  <c r="AB2959" i="1"/>
  <c r="AB2966" i="1"/>
  <c r="AB2968" i="1"/>
  <c r="AB2973" i="1"/>
  <c r="AB2975" i="1"/>
  <c r="AB2982" i="1"/>
  <c r="AB2984" i="1"/>
  <c r="AB2989" i="1"/>
  <c r="AB2991" i="1"/>
  <c r="AB2998" i="1"/>
  <c r="AB3000" i="1"/>
  <c r="AB3005" i="1"/>
  <c r="AB3007" i="1"/>
  <c r="AB3014" i="1"/>
  <c r="AB3016" i="1"/>
  <c r="AB3021" i="1"/>
  <c r="AB3023" i="1"/>
  <c r="AB3030" i="1"/>
  <c r="AB3032" i="1"/>
  <c r="AB3037" i="1"/>
  <c r="AB3039" i="1"/>
  <c r="AB3046" i="1"/>
  <c r="AB3048" i="1"/>
  <c r="AB3053" i="1"/>
  <c r="AB3055" i="1"/>
  <c r="AB3062" i="1"/>
  <c r="AB3064" i="1"/>
  <c r="AB3069" i="1"/>
  <c r="AB3071" i="1"/>
  <c r="AB3078" i="1"/>
  <c r="AB3080" i="1"/>
  <c r="AB3085" i="1"/>
  <c r="AB3087" i="1"/>
  <c r="AB3094" i="1"/>
  <c r="AB3096" i="1"/>
  <c r="AB3101" i="1"/>
  <c r="AB3103" i="1"/>
  <c r="AB3110" i="1"/>
  <c r="AB3112" i="1"/>
  <c r="AB3117" i="1"/>
  <c r="AB3119" i="1"/>
  <c r="AB3126" i="1"/>
  <c r="AB3128" i="1"/>
  <c r="AB3133" i="1"/>
  <c r="AB3135" i="1"/>
  <c r="AB3142" i="1"/>
  <c r="AB3144" i="1"/>
  <c r="AB3149" i="1"/>
  <c r="AB3151" i="1"/>
  <c r="AB3158" i="1"/>
  <c r="AB3160" i="1"/>
  <c r="AB3165" i="1"/>
  <c r="AB3167" i="1"/>
  <c r="AB3174" i="1"/>
  <c r="AB3176" i="1"/>
  <c r="AB3181" i="1"/>
  <c r="AB3183" i="1"/>
  <c r="AB3190" i="1"/>
  <c r="AB3192" i="1"/>
  <c r="AB3197" i="1"/>
  <c r="AB3199" i="1"/>
  <c r="AB3206" i="1"/>
  <c r="AB3268" i="1"/>
  <c r="AB2907" i="1"/>
  <c r="AB2915" i="1"/>
  <c r="AB2923" i="1"/>
  <c r="AB2931" i="1"/>
  <c r="AB2939" i="1"/>
  <c r="AB2947" i="1"/>
  <c r="AB3214" i="1"/>
  <c r="AB3256" i="1"/>
  <c r="AB3260" i="1"/>
  <c r="P2893" i="1"/>
  <c r="AB2893" i="1" s="1"/>
  <c r="M2894" i="1"/>
  <c r="AB2897" i="1"/>
  <c r="P2901" i="1"/>
  <c r="M2902" i="1"/>
  <c r="AB2902" i="1" s="1"/>
  <c r="V2903" i="1"/>
  <c r="AB2905" i="1"/>
  <c r="P2909" i="1"/>
  <c r="M2910" i="1"/>
  <c r="AB2910" i="1" s="1"/>
  <c r="V2911" i="1"/>
  <c r="S2912" i="1"/>
  <c r="AB2912" i="1" s="1"/>
  <c r="AB2913" i="1"/>
  <c r="P2917" i="1"/>
  <c r="AB2917" i="1" s="1"/>
  <c r="M2918" i="1"/>
  <c r="AB2918" i="1" s="1"/>
  <c r="V2919" i="1"/>
  <c r="AB2919" i="1" s="1"/>
  <c r="S2920" i="1"/>
  <c r="AB2920" i="1" s="1"/>
  <c r="AB2921" i="1"/>
  <c r="P2925" i="1"/>
  <c r="M2926" i="1"/>
  <c r="AB2926" i="1" s="1"/>
  <c r="V2927" i="1"/>
  <c r="S2928" i="1"/>
  <c r="AB2928" i="1" s="1"/>
  <c r="AB2929" i="1"/>
  <c r="P2933" i="1"/>
  <c r="AB2933" i="1" s="1"/>
  <c r="M2934" i="1"/>
  <c r="AB2934" i="1" s="1"/>
  <c r="V2935" i="1"/>
  <c r="AB2935" i="1" s="1"/>
  <c r="AB2937" i="1"/>
  <c r="Z2941" i="1"/>
  <c r="AB2941" i="1" s="1"/>
  <c r="M2942" i="1"/>
  <c r="AB2942" i="1" s="1"/>
  <c r="AB2945" i="1"/>
  <c r="AB2950" i="1"/>
  <c r="AB2954" i="1"/>
  <c r="AB2958" i="1"/>
  <c r="AB2960" i="1"/>
  <c r="AB2965" i="1"/>
  <c r="AB2967" i="1"/>
  <c r="AB2974" i="1"/>
  <c r="AB2976" i="1"/>
  <c r="AB2981" i="1"/>
  <c r="AB2983" i="1"/>
  <c r="AB2990" i="1"/>
  <c r="AB2992" i="1"/>
  <c r="AB2997" i="1"/>
  <c r="AB2999" i="1"/>
  <c r="AB3006" i="1"/>
  <c r="AB3008" i="1"/>
  <c r="AB3013" i="1"/>
  <c r="AB3015" i="1"/>
  <c r="AB3022" i="1"/>
  <c r="AB3024" i="1"/>
  <c r="AB3029" i="1"/>
  <c r="AB3031" i="1"/>
  <c r="AB3038" i="1"/>
  <c r="AB3040" i="1"/>
  <c r="AB3045" i="1"/>
  <c r="AB3047" i="1"/>
  <c r="AB3054" i="1"/>
  <c r="AB3056" i="1"/>
  <c r="AB3061" i="1"/>
  <c r="AB3063" i="1"/>
  <c r="AB3070" i="1"/>
  <c r="AB3072" i="1"/>
  <c r="AB3077" i="1"/>
  <c r="AB3079" i="1"/>
  <c r="AB3086" i="1"/>
  <c r="AB3088" i="1"/>
  <c r="AB3093" i="1"/>
  <c r="AB3095" i="1"/>
  <c r="AB3102" i="1"/>
  <c r="AB3104" i="1"/>
  <c r="AB3109" i="1"/>
  <c r="AB3111" i="1"/>
  <c r="AB3118" i="1"/>
  <c r="AB3120" i="1"/>
  <c r="AB3125" i="1"/>
  <c r="AB3127" i="1"/>
  <c r="AB3134" i="1"/>
  <c r="AB3136" i="1"/>
  <c r="AB3141" i="1"/>
  <c r="AB3143" i="1"/>
  <c r="AB3150" i="1"/>
  <c r="AB3152" i="1"/>
  <c r="AB3157" i="1"/>
  <c r="AB3159" i="1"/>
  <c r="AB3166" i="1"/>
  <c r="AB3173" i="1"/>
  <c r="AB3175" i="1"/>
  <c r="AB3182" i="1"/>
  <c r="AB3184" i="1"/>
  <c r="AB3189" i="1"/>
  <c r="AB3191" i="1"/>
  <c r="AB3198" i="1"/>
  <c r="AB3205" i="1"/>
  <c r="AB3218" i="1"/>
  <c r="AB3232" i="1"/>
  <c r="AB3236" i="1"/>
  <c r="AB3250" i="1"/>
  <c r="AB2895" i="1"/>
  <c r="AB2903" i="1"/>
  <c r="AB2911" i="1"/>
  <c r="AB2927" i="1"/>
  <c r="AB2943" i="1"/>
  <c r="AB2961" i="1"/>
  <c r="AB2963" i="1"/>
  <c r="AB2972" i="1"/>
  <c r="AB2977" i="1"/>
  <c r="AB2979" i="1"/>
  <c r="AB2988" i="1"/>
  <c r="AB2993" i="1"/>
  <c r="AB2995" i="1"/>
  <c r="AB3004" i="1"/>
  <c r="AB3009" i="1"/>
  <c r="AB3011" i="1"/>
  <c r="AB3020" i="1"/>
  <c r="AB3025" i="1"/>
  <c r="AB3027" i="1"/>
  <c r="AB3036" i="1"/>
  <c r="AB3041" i="1"/>
  <c r="AB3043" i="1"/>
  <c r="AB3052" i="1"/>
  <c r="AB3057" i="1"/>
  <c r="AB3059" i="1"/>
  <c r="AB3068" i="1"/>
  <c r="AB3073" i="1"/>
  <c r="AB3075" i="1"/>
  <c r="AB3084" i="1"/>
  <c r="AB3089" i="1"/>
  <c r="AB3091" i="1"/>
  <c r="AB3100" i="1"/>
  <c r="AB3105" i="1"/>
  <c r="AB3107" i="1"/>
  <c r="AB3116" i="1"/>
  <c r="AB3121" i="1"/>
  <c r="AB3123" i="1"/>
  <c r="AB3132" i="1"/>
  <c r="AB3137" i="1"/>
  <c r="AB3139" i="1"/>
  <c r="AB3148" i="1"/>
  <c r="AB3153" i="1"/>
  <c r="AB3155" i="1"/>
  <c r="AB3164" i="1"/>
  <c r="AB3169" i="1"/>
  <c r="AB3171" i="1"/>
  <c r="AB3180" i="1"/>
  <c r="AB3185" i="1"/>
  <c r="AB3187" i="1"/>
  <c r="AB3194" i="1"/>
  <c r="AB3196" i="1"/>
  <c r="AB3201" i="1"/>
  <c r="AB3203" i="1"/>
  <c r="AB3254" i="1"/>
  <c r="AB3207" i="1"/>
  <c r="V3207" i="1"/>
  <c r="S3208" i="1"/>
  <c r="AB3208" i="1" s="1"/>
  <c r="P3213" i="1"/>
  <c r="AB3213" i="1" s="1"/>
  <c r="M3214" i="1"/>
  <c r="V3215" i="1"/>
  <c r="S3216" i="1"/>
  <c r="AB3216" i="1" s="1"/>
  <c r="P3221" i="1"/>
  <c r="M3222" i="1"/>
  <c r="AB3222" i="1" s="1"/>
  <c r="V3223" i="1"/>
  <c r="S3224" i="1"/>
  <c r="AB3224" i="1" s="1"/>
  <c r="P3229" i="1"/>
  <c r="AB3229" i="1" s="1"/>
  <c r="M3230" i="1"/>
  <c r="AB3230" i="1" s="1"/>
  <c r="V3231" i="1"/>
  <c r="S3232" i="1"/>
  <c r="P3237" i="1"/>
  <c r="M3238" i="1"/>
  <c r="AB3238" i="1" s="1"/>
  <c r="V3239" i="1"/>
  <c r="S3240" i="1"/>
  <c r="AB3240" i="1" s="1"/>
  <c r="P3245" i="1"/>
  <c r="AB3245" i="1" s="1"/>
  <c r="M3246" i="1"/>
  <c r="AB3246" i="1" s="1"/>
  <c r="S3248" i="1"/>
  <c r="AB3248" i="1" s="1"/>
  <c r="P3253" i="1"/>
  <c r="M3254" i="1"/>
  <c r="V3255" i="1"/>
  <c r="AB3255" i="1" s="1"/>
  <c r="S3256" i="1"/>
  <c r="AB3257" i="1"/>
  <c r="P3261" i="1"/>
  <c r="M3262" i="1"/>
  <c r="AB3262" i="1" s="1"/>
  <c r="V3263" i="1"/>
  <c r="P3269" i="1"/>
  <c r="Z3269" i="1"/>
  <c r="M3270" i="1"/>
  <c r="AB3270" i="1" s="1"/>
  <c r="V3271" i="1"/>
  <c r="AB3271" i="1" s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7" i="1"/>
  <c r="AB3379" i="1"/>
  <c r="AB3386" i="1"/>
  <c r="AB3388" i="1"/>
  <c r="AB3393" i="1"/>
  <c r="AB3395" i="1"/>
  <c r="AB3402" i="1"/>
  <c r="AB3404" i="1"/>
  <c r="AB3409" i="1"/>
  <c r="AB3411" i="1"/>
  <c r="AB3418" i="1"/>
  <c r="AB3420" i="1"/>
  <c r="AB3425" i="1"/>
  <c r="AB3427" i="1"/>
  <c r="AB3434" i="1"/>
  <c r="AB3436" i="1"/>
  <c r="AB3441" i="1"/>
  <c r="AB3443" i="1"/>
  <c r="AB3450" i="1"/>
  <c r="AB3452" i="1"/>
  <c r="AB3457" i="1"/>
  <c r="AB3459" i="1"/>
  <c r="AB3466" i="1"/>
  <c r="AB3468" i="1"/>
  <c r="AB3473" i="1"/>
  <c r="AB3476" i="1"/>
  <c r="AB3478" i="1"/>
  <c r="AB3493" i="1"/>
  <c r="AB3502" i="1"/>
  <c r="AB3521" i="1"/>
  <c r="AB3546" i="1"/>
  <c r="AB3598" i="1"/>
  <c r="AB3630" i="1"/>
  <c r="AB3215" i="1"/>
  <c r="AB3223" i="1"/>
  <c r="AB3231" i="1"/>
  <c r="AB3239" i="1"/>
  <c r="AB3247" i="1"/>
  <c r="AB3263" i="1"/>
  <c r="AB3509" i="1"/>
  <c r="AB3529" i="1"/>
  <c r="AB3561" i="1"/>
  <c r="P3209" i="1"/>
  <c r="AB3209" i="1" s="1"/>
  <c r="M3210" i="1"/>
  <c r="AB3210" i="1" s="1"/>
  <c r="V3211" i="1"/>
  <c r="S3212" i="1"/>
  <c r="AB3212" i="1" s="1"/>
  <c r="P3217" i="1"/>
  <c r="AB3217" i="1" s="1"/>
  <c r="M3218" i="1"/>
  <c r="V3219" i="1"/>
  <c r="S3220" i="1"/>
  <c r="AB3220" i="1" s="1"/>
  <c r="AB3221" i="1"/>
  <c r="P3225" i="1"/>
  <c r="AB3225" i="1" s="1"/>
  <c r="M3226" i="1"/>
  <c r="AB3226" i="1" s="1"/>
  <c r="V3227" i="1"/>
  <c r="S3228" i="1"/>
  <c r="AB3228" i="1" s="1"/>
  <c r="P3233" i="1"/>
  <c r="AB3233" i="1" s="1"/>
  <c r="M3234" i="1"/>
  <c r="AB3234" i="1" s="1"/>
  <c r="V3235" i="1"/>
  <c r="S3236" i="1"/>
  <c r="AB3237" i="1"/>
  <c r="P3241" i="1"/>
  <c r="AB3241" i="1" s="1"/>
  <c r="M3242" i="1"/>
  <c r="AB3242" i="1" s="1"/>
  <c r="V3243" i="1"/>
  <c r="S3244" i="1"/>
  <c r="AB3244" i="1" s="1"/>
  <c r="P3249" i="1"/>
  <c r="AB3249" i="1" s="1"/>
  <c r="M3250" i="1"/>
  <c r="V3251" i="1"/>
  <c r="S3252" i="1"/>
  <c r="AB3252" i="1" s="1"/>
  <c r="AB3253" i="1"/>
  <c r="P3257" i="1"/>
  <c r="M3258" i="1"/>
  <c r="AB3258" i="1" s="1"/>
  <c r="V3259" i="1"/>
  <c r="AB3261" i="1"/>
  <c r="P3265" i="1"/>
  <c r="Z3265" i="1"/>
  <c r="AB3265" i="1" s="1"/>
  <c r="M3266" i="1"/>
  <c r="AB3266" i="1" s="1"/>
  <c r="AB3269" i="1"/>
  <c r="AB3274" i="1"/>
  <c r="AB3278" i="1"/>
  <c r="AB3282" i="1"/>
  <c r="AB3286" i="1"/>
  <c r="AB3290" i="1"/>
  <c r="AB3294" i="1"/>
  <c r="AB3298" i="1"/>
  <c r="AB3300" i="1"/>
  <c r="AB3305" i="1"/>
  <c r="AB3307" i="1"/>
  <c r="AB3314" i="1"/>
  <c r="AB3316" i="1"/>
  <c r="AB3321" i="1"/>
  <c r="AB3323" i="1"/>
  <c r="AB3330" i="1"/>
  <c r="AB3332" i="1"/>
  <c r="AB3337" i="1"/>
  <c r="AB3339" i="1"/>
  <c r="AB3346" i="1"/>
  <c r="AB3353" i="1"/>
  <c r="AB3355" i="1"/>
  <c r="AB3362" i="1"/>
  <c r="AB3369" i="1"/>
  <c r="AB3371" i="1"/>
  <c r="AB3378" i="1"/>
  <c r="AB3385" i="1"/>
  <c r="AB3387" i="1"/>
  <c r="AB3394" i="1"/>
  <c r="AB3401" i="1"/>
  <c r="AB3403" i="1"/>
  <c r="AB3410" i="1"/>
  <c r="AB3417" i="1"/>
  <c r="AB3419" i="1"/>
  <c r="AB3426" i="1"/>
  <c r="AB3433" i="1"/>
  <c r="AB3435" i="1"/>
  <c r="AB3442" i="1"/>
  <c r="AB3449" i="1"/>
  <c r="AB3451" i="1"/>
  <c r="AB3458" i="1"/>
  <c r="AB3465" i="1"/>
  <c r="AB3467" i="1"/>
  <c r="AB3474" i="1"/>
  <c r="AB3500" i="1"/>
  <c r="AB3510" i="1"/>
  <c r="AB3553" i="1"/>
  <c r="AB3211" i="1"/>
  <c r="AB3219" i="1"/>
  <c r="AB3227" i="1"/>
  <c r="AB3235" i="1"/>
  <c r="AB3243" i="1"/>
  <c r="AB3251" i="1"/>
  <c r="AB3259" i="1"/>
  <c r="AB3267" i="1"/>
  <c r="AB3301" i="1"/>
  <c r="AB3303" i="1"/>
  <c r="AB3310" i="1"/>
  <c r="AB3312" i="1"/>
  <c r="AB3317" i="1"/>
  <c r="AB3319" i="1"/>
  <c r="AB3326" i="1"/>
  <c r="AB3328" i="1"/>
  <c r="AB3333" i="1"/>
  <c r="AB3335" i="1"/>
  <c r="AB3342" i="1"/>
  <c r="AB3344" i="1"/>
  <c r="AB3349" i="1"/>
  <c r="AB3351" i="1"/>
  <c r="AB3358" i="1"/>
  <c r="AB3360" i="1"/>
  <c r="AB3365" i="1"/>
  <c r="AB3367" i="1"/>
  <c r="AB3374" i="1"/>
  <c r="AB3376" i="1"/>
  <c r="AB3381" i="1"/>
  <c r="AB3383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80" i="1"/>
  <c r="AB3516" i="1"/>
  <c r="AB3534" i="1"/>
  <c r="AB3570" i="1"/>
  <c r="AB3475" i="1"/>
  <c r="P3479" i="1"/>
  <c r="V3481" i="1"/>
  <c r="AB3481" i="1" s="1"/>
  <c r="Z3485" i="1"/>
  <c r="AB3485" i="1" s="1"/>
  <c r="AB3487" i="1"/>
  <c r="M3488" i="1"/>
  <c r="AB3488" i="1" s="1"/>
  <c r="S3490" i="1"/>
  <c r="AB3490" i="1" s="1"/>
  <c r="P3495" i="1"/>
  <c r="V3497" i="1"/>
  <c r="AB3497" i="1" s="1"/>
  <c r="Z3501" i="1"/>
  <c r="AB3501" i="1" s="1"/>
  <c r="AB3503" i="1"/>
  <c r="M3504" i="1"/>
  <c r="AB3504" i="1" s="1"/>
  <c r="S3506" i="1"/>
  <c r="AB3506" i="1" s="1"/>
  <c r="P3511" i="1"/>
  <c r="V3513" i="1"/>
  <c r="AB3513" i="1" s="1"/>
  <c r="Z3517" i="1"/>
  <c r="AB3517" i="1" s="1"/>
  <c r="AB3519" i="1"/>
  <c r="S3519" i="1"/>
  <c r="AB3520" i="1"/>
  <c r="P3524" i="1"/>
  <c r="Z3526" i="1"/>
  <c r="AB3526" i="1" s="1"/>
  <c r="M3529" i="1"/>
  <c r="V3530" i="1"/>
  <c r="AB3530" i="1" s="1"/>
  <c r="S3535" i="1"/>
  <c r="AB3535" i="1" s="1"/>
  <c r="AB3536" i="1"/>
  <c r="P3540" i="1"/>
  <c r="AB3540" i="1" s="1"/>
  <c r="Z3542" i="1"/>
  <c r="AB3542" i="1" s="1"/>
  <c r="M3545" i="1"/>
  <c r="AB3545" i="1" s="1"/>
  <c r="V3546" i="1"/>
  <c r="AB3551" i="1"/>
  <c r="S3551" i="1"/>
  <c r="AB3552" i="1"/>
  <c r="M3561" i="1"/>
  <c r="V3562" i="1"/>
  <c r="AB3562" i="1" s="1"/>
  <c r="S3567" i="1"/>
  <c r="AB3567" i="1" s="1"/>
  <c r="AB3568" i="1"/>
  <c r="M3577" i="1"/>
  <c r="AB3577" i="1" s="1"/>
  <c r="V3578" i="1"/>
  <c r="AB3578" i="1" s="1"/>
  <c r="AB3583" i="1"/>
  <c r="AB3584" i="1"/>
  <c r="AB3599" i="1"/>
  <c r="AB3600" i="1"/>
  <c r="AB3615" i="1"/>
  <c r="AB3616" i="1"/>
  <c r="AB3631" i="1"/>
  <c r="AB3632" i="1"/>
  <c r="AB3647" i="1"/>
  <c r="AB3648" i="1"/>
  <c r="AB3655" i="1"/>
  <c r="AB3657" i="1"/>
  <c r="AB3664" i="1"/>
  <c r="AB3671" i="1"/>
  <c r="AB3673" i="1"/>
  <c r="AB3680" i="1"/>
  <c r="AB3687" i="1"/>
  <c r="AB3689" i="1"/>
  <c r="AB3779" i="1"/>
  <c r="AB3795" i="1"/>
  <c r="AB3491" i="1"/>
  <c r="AB3507" i="1"/>
  <c r="AB3531" i="1"/>
  <c r="AB3547" i="1"/>
  <c r="AB3548" i="1"/>
  <c r="AB3563" i="1"/>
  <c r="AB3579" i="1"/>
  <c r="AB3580" i="1"/>
  <c r="AB3595" i="1"/>
  <c r="AB3611" i="1"/>
  <c r="AB3612" i="1"/>
  <c r="AB3627" i="1"/>
  <c r="AB3643" i="1"/>
  <c r="AB3644" i="1"/>
  <c r="AB3652" i="1"/>
  <c r="AB3659" i="1"/>
  <c r="AB3661" i="1"/>
  <c r="AB3668" i="1"/>
  <c r="AB3675" i="1"/>
  <c r="AB3677" i="1"/>
  <c r="AB3684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Z3477" i="1"/>
  <c r="AB3477" i="1" s="1"/>
  <c r="AB3479" i="1"/>
  <c r="M3480" i="1"/>
  <c r="S3482" i="1"/>
  <c r="AB3482" i="1" s="1"/>
  <c r="P3487" i="1"/>
  <c r="V3489" i="1"/>
  <c r="AB3489" i="1" s="1"/>
  <c r="Z3493" i="1"/>
  <c r="AB3495" i="1"/>
  <c r="M3496" i="1"/>
  <c r="AB3496" i="1" s="1"/>
  <c r="S3498" i="1"/>
  <c r="AB3498" i="1" s="1"/>
  <c r="P3503" i="1"/>
  <c r="V3505" i="1"/>
  <c r="AB3505" i="1" s="1"/>
  <c r="Z3509" i="1"/>
  <c r="AB3511" i="1"/>
  <c r="M3512" i="1"/>
  <c r="AB3512" i="1" s="1"/>
  <c r="S3514" i="1"/>
  <c r="AB3514" i="1" s="1"/>
  <c r="M3521" i="1"/>
  <c r="V3522" i="1"/>
  <c r="AB3522" i="1" s="1"/>
  <c r="S3527" i="1"/>
  <c r="AB3527" i="1" s="1"/>
  <c r="AB3528" i="1"/>
  <c r="P3532" i="1"/>
  <c r="AB3532" i="1" s="1"/>
  <c r="Z3534" i="1"/>
  <c r="M3537" i="1"/>
  <c r="AB3537" i="1" s="1"/>
  <c r="V3538" i="1"/>
  <c r="AB3538" i="1" s="1"/>
  <c r="AB3543" i="1"/>
  <c r="S3543" i="1"/>
  <c r="AB3544" i="1"/>
  <c r="P3548" i="1"/>
  <c r="Z3550" i="1"/>
  <c r="AB3550" i="1" s="1"/>
  <c r="M3553" i="1"/>
  <c r="V3554" i="1"/>
  <c r="AB3554" i="1" s="1"/>
  <c r="S3559" i="1"/>
  <c r="AB3559" i="1" s="1"/>
  <c r="AB3560" i="1"/>
  <c r="P3564" i="1"/>
  <c r="AB3564" i="1" s="1"/>
  <c r="Z3566" i="1"/>
  <c r="AB3566" i="1" s="1"/>
  <c r="M3569" i="1"/>
  <c r="AB3569" i="1" s="1"/>
  <c r="V3570" i="1"/>
  <c r="AB3575" i="1"/>
  <c r="S3575" i="1"/>
  <c r="AB3576" i="1"/>
  <c r="P3580" i="1"/>
  <c r="Z3582" i="1"/>
  <c r="AB3582" i="1" s="1"/>
  <c r="M3585" i="1"/>
  <c r="AB3585" i="1" s="1"/>
  <c r="V3586" i="1"/>
  <c r="AB3586" i="1" s="1"/>
  <c r="S3591" i="1"/>
  <c r="AB3591" i="1" s="1"/>
  <c r="AB3592" i="1"/>
  <c r="P3596" i="1"/>
  <c r="AB3596" i="1" s="1"/>
  <c r="Z3598" i="1"/>
  <c r="M3601" i="1"/>
  <c r="AB3601" i="1" s="1"/>
  <c r="V3602" i="1"/>
  <c r="AB3602" i="1" s="1"/>
  <c r="AB3607" i="1"/>
  <c r="S3607" i="1"/>
  <c r="AB3608" i="1"/>
  <c r="P3612" i="1"/>
  <c r="Z3614" i="1"/>
  <c r="AB3614" i="1" s="1"/>
  <c r="M3617" i="1"/>
  <c r="AB3617" i="1" s="1"/>
  <c r="V3618" i="1"/>
  <c r="AB3618" i="1" s="1"/>
  <c r="S3623" i="1"/>
  <c r="AB3623" i="1" s="1"/>
  <c r="AB3624" i="1"/>
  <c r="P3628" i="1"/>
  <c r="AB3628" i="1" s="1"/>
  <c r="Z3630" i="1"/>
  <c r="M3633" i="1"/>
  <c r="AB3633" i="1" s="1"/>
  <c r="V3634" i="1"/>
  <c r="AB3634" i="1" s="1"/>
  <c r="AB3639" i="1"/>
  <c r="S3639" i="1"/>
  <c r="AB3640" i="1"/>
  <c r="P3644" i="1"/>
  <c r="Z3646" i="1"/>
  <c r="AB3646" i="1" s="1"/>
  <c r="AB3649" i="1"/>
  <c r="AB3656" i="1"/>
  <c r="AB3663" i="1"/>
  <c r="AB3665" i="1"/>
  <c r="AB3672" i="1"/>
  <c r="AB3679" i="1"/>
  <c r="AB3681" i="1"/>
  <c r="AB3688" i="1"/>
  <c r="AB3767" i="1"/>
  <c r="AB3771" i="1"/>
  <c r="AB3787" i="1"/>
  <c r="AB3803" i="1"/>
  <c r="AB3483" i="1"/>
  <c r="AB3499" i="1"/>
  <c r="AB3515" i="1"/>
  <c r="AB3524" i="1"/>
  <c r="AB3556" i="1"/>
  <c r="AB3572" i="1"/>
  <c r="AB3588" i="1"/>
  <c r="AB3604" i="1"/>
  <c r="AB3620" i="1"/>
  <c r="AB3636" i="1"/>
  <c r="AB3769" i="1"/>
  <c r="AB3785" i="1"/>
  <c r="AB3801" i="1"/>
  <c r="AB3776" i="1"/>
  <c r="AB3792" i="1"/>
  <c r="AB3938" i="1"/>
  <c r="AB3774" i="1"/>
  <c r="AB3790" i="1"/>
  <c r="AB3806" i="1"/>
  <c r="AB3772" i="1"/>
  <c r="AB3780" i="1"/>
  <c r="AB3788" i="1"/>
  <c r="AB3796" i="1"/>
  <c r="AB3804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4" i="1"/>
  <c r="AB3950" i="1"/>
  <c r="V3768" i="1"/>
  <c r="AB3768" i="1" s="1"/>
  <c r="S3769" i="1"/>
  <c r="AB3770" i="1"/>
  <c r="P3774" i="1"/>
  <c r="M3775" i="1"/>
  <c r="AB3775" i="1" s="1"/>
  <c r="V3776" i="1"/>
  <c r="S3777" i="1"/>
  <c r="AB3777" i="1" s="1"/>
  <c r="AB3778" i="1"/>
  <c r="P3782" i="1"/>
  <c r="AB3782" i="1" s="1"/>
  <c r="M3783" i="1"/>
  <c r="AB3783" i="1" s="1"/>
  <c r="V3784" i="1"/>
  <c r="AB3784" i="1" s="1"/>
  <c r="S3785" i="1"/>
  <c r="AB3786" i="1"/>
  <c r="P3790" i="1"/>
  <c r="M3791" i="1"/>
  <c r="AB3791" i="1" s="1"/>
  <c r="V3792" i="1"/>
  <c r="S3793" i="1"/>
  <c r="AB3793" i="1" s="1"/>
  <c r="AB3794" i="1"/>
  <c r="P3798" i="1"/>
  <c r="AB3798" i="1" s="1"/>
  <c r="M3799" i="1"/>
  <c r="AB3799" i="1" s="1"/>
  <c r="V3800" i="1"/>
  <c r="AB3800" i="1" s="1"/>
  <c r="S3801" i="1"/>
  <c r="AB3802" i="1"/>
  <c r="P3806" i="1"/>
  <c r="M3807" i="1"/>
  <c r="AB3807" i="1" s="1"/>
  <c r="Z3808" i="1"/>
  <c r="AB3808" i="1" s="1"/>
  <c r="S3809" i="1"/>
  <c r="AB3809" i="1" s="1"/>
  <c r="P3810" i="1"/>
  <c r="M3811" i="1"/>
  <c r="AB3811" i="1" s="1"/>
  <c r="Z3812" i="1"/>
  <c r="AB3812" i="1" s="1"/>
  <c r="S3813" i="1"/>
  <c r="AB3813" i="1" s="1"/>
  <c r="P3814" i="1"/>
  <c r="M3815" i="1"/>
  <c r="AB3815" i="1" s="1"/>
  <c r="Z3816" i="1"/>
  <c r="AB3816" i="1" s="1"/>
  <c r="S3817" i="1"/>
  <c r="AB3817" i="1" s="1"/>
  <c r="P3818" i="1"/>
  <c r="M3819" i="1"/>
  <c r="AB3819" i="1" s="1"/>
  <c r="Z3820" i="1"/>
  <c r="AB3820" i="1" s="1"/>
  <c r="S3821" i="1"/>
  <c r="AB3821" i="1" s="1"/>
  <c r="P3822" i="1"/>
  <c r="M3823" i="1"/>
  <c r="AB3823" i="1" s="1"/>
  <c r="Z3824" i="1"/>
  <c r="AB3824" i="1" s="1"/>
  <c r="S3825" i="1"/>
  <c r="AB3825" i="1" s="1"/>
  <c r="P3826" i="1"/>
  <c r="M3827" i="1"/>
  <c r="AB3827" i="1" s="1"/>
  <c r="Z3828" i="1"/>
  <c r="AB3828" i="1" s="1"/>
  <c r="S3829" i="1"/>
  <c r="AB3829" i="1" s="1"/>
  <c r="P3830" i="1"/>
  <c r="M3831" i="1"/>
  <c r="AB3831" i="1" s="1"/>
  <c r="Z3832" i="1"/>
  <c r="AB3832" i="1" s="1"/>
  <c r="S3833" i="1"/>
  <c r="AB3833" i="1" s="1"/>
  <c r="P3834" i="1"/>
  <c r="M3835" i="1"/>
  <c r="AB3835" i="1" s="1"/>
  <c r="Z3836" i="1"/>
  <c r="AB3836" i="1" s="1"/>
  <c r="S3837" i="1"/>
  <c r="AB3837" i="1" s="1"/>
  <c r="P3838" i="1"/>
  <c r="M3839" i="1"/>
  <c r="AB3839" i="1" s="1"/>
  <c r="Z3840" i="1"/>
  <c r="AB3840" i="1" s="1"/>
  <c r="S3841" i="1"/>
  <c r="AB3841" i="1" s="1"/>
  <c r="P3842" i="1"/>
  <c r="M3843" i="1"/>
  <c r="AB3843" i="1" s="1"/>
  <c r="Z3844" i="1"/>
  <c r="AB3844" i="1" s="1"/>
  <c r="S3845" i="1"/>
  <c r="AB3845" i="1" s="1"/>
  <c r="P3846" i="1"/>
  <c r="M3847" i="1"/>
  <c r="AB3847" i="1" s="1"/>
  <c r="Z3848" i="1"/>
  <c r="AB3848" i="1" s="1"/>
  <c r="S3849" i="1"/>
  <c r="AB3849" i="1" s="1"/>
  <c r="P3850" i="1"/>
  <c r="M3851" i="1"/>
  <c r="AB3851" i="1" s="1"/>
  <c r="Z3852" i="1"/>
  <c r="AB3852" i="1" s="1"/>
  <c r="S3853" i="1"/>
  <c r="AB3853" i="1" s="1"/>
  <c r="P3854" i="1"/>
  <c r="M3855" i="1"/>
  <c r="AB3855" i="1" s="1"/>
  <c r="Z3856" i="1"/>
  <c r="AB3856" i="1" s="1"/>
  <c r="S3857" i="1"/>
  <c r="AB3857" i="1" s="1"/>
  <c r="P3858" i="1"/>
  <c r="M3859" i="1"/>
  <c r="AB3859" i="1" s="1"/>
  <c r="Z3860" i="1"/>
  <c r="AB3860" i="1" s="1"/>
  <c r="S3861" i="1"/>
  <c r="AB3861" i="1" s="1"/>
  <c r="P3862" i="1"/>
  <c r="M3863" i="1"/>
  <c r="AB3863" i="1" s="1"/>
  <c r="Z3864" i="1"/>
  <c r="AB3864" i="1" s="1"/>
  <c r="S3865" i="1"/>
  <c r="AB3865" i="1" s="1"/>
  <c r="P3866" i="1"/>
  <c r="M3867" i="1"/>
  <c r="AB3867" i="1" s="1"/>
  <c r="Z3868" i="1"/>
  <c r="AB3868" i="1" s="1"/>
  <c r="S3869" i="1"/>
  <c r="AB3869" i="1" s="1"/>
  <c r="P3870" i="1"/>
  <c r="M3871" i="1"/>
  <c r="AB3871" i="1" s="1"/>
  <c r="Z3872" i="1"/>
  <c r="AB3872" i="1" s="1"/>
  <c r="S3873" i="1"/>
  <c r="AB3873" i="1" s="1"/>
  <c r="P3874" i="1"/>
  <c r="M3875" i="1"/>
  <c r="AB3875" i="1" s="1"/>
  <c r="Z3876" i="1"/>
  <c r="AB3876" i="1" s="1"/>
  <c r="S3877" i="1"/>
  <c r="AB3877" i="1" s="1"/>
  <c r="P3878" i="1"/>
  <c r="M3879" i="1"/>
  <c r="AB3879" i="1" s="1"/>
  <c r="Z3880" i="1"/>
  <c r="AB3880" i="1" s="1"/>
  <c r="S3881" i="1"/>
  <c r="AB3881" i="1" s="1"/>
  <c r="P3882" i="1"/>
  <c r="M3883" i="1"/>
  <c r="AB3883" i="1" s="1"/>
  <c r="Z3884" i="1"/>
  <c r="AB3884" i="1" s="1"/>
  <c r="S3885" i="1"/>
  <c r="AB3885" i="1" s="1"/>
  <c r="P3886" i="1"/>
  <c r="M3887" i="1"/>
  <c r="AB3887" i="1" s="1"/>
  <c r="Z3888" i="1"/>
  <c r="AB3888" i="1" s="1"/>
  <c r="S3889" i="1"/>
  <c r="AB3889" i="1" s="1"/>
  <c r="P3890" i="1"/>
  <c r="M3891" i="1"/>
  <c r="AB3891" i="1" s="1"/>
  <c r="Z3892" i="1"/>
  <c r="AB3892" i="1" s="1"/>
  <c r="S3893" i="1"/>
  <c r="AB3893" i="1" s="1"/>
  <c r="P3894" i="1"/>
  <c r="M3895" i="1"/>
  <c r="AB3895" i="1" s="1"/>
  <c r="Z3896" i="1"/>
  <c r="AB3896" i="1" s="1"/>
  <c r="S3897" i="1"/>
  <c r="AB3897" i="1" s="1"/>
  <c r="P3898" i="1"/>
  <c r="M3899" i="1"/>
  <c r="AB3899" i="1" s="1"/>
  <c r="Z3900" i="1"/>
  <c r="AB3900" i="1" s="1"/>
  <c r="S3901" i="1"/>
  <c r="AB3901" i="1" s="1"/>
  <c r="P3902" i="1"/>
  <c r="M3903" i="1"/>
  <c r="AB3903" i="1" s="1"/>
  <c r="Z3904" i="1"/>
  <c r="AB3904" i="1" s="1"/>
  <c r="S3905" i="1"/>
  <c r="AB3905" i="1" s="1"/>
  <c r="P3906" i="1"/>
  <c r="M3907" i="1"/>
  <c r="AB3907" i="1" s="1"/>
  <c r="Z3908" i="1"/>
  <c r="AB3908" i="1" s="1"/>
  <c r="S3909" i="1"/>
  <c r="AB3909" i="1" s="1"/>
  <c r="P3910" i="1"/>
  <c r="M3911" i="1"/>
  <c r="AB3911" i="1" s="1"/>
  <c r="Z3912" i="1"/>
  <c r="AB3912" i="1" s="1"/>
  <c r="S3913" i="1"/>
  <c r="AB3913" i="1" s="1"/>
  <c r="P3914" i="1"/>
  <c r="M3915" i="1"/>
  <c r="AB3915" i="1" s="1"/>
  <c r="Z3916" i="1"/>
  <c r="AB3916" i="1" s="1"/>
  <c r="S3917" i="1"/>
  <c r="AB3917" i="1" s="1"/>
  <c r="P3918" i="1"/>
  <c r="M3919" i="1"/>
  <c r="AB3919" i="1" s="1"/>
  <c r="Z3920" i="1"/>
  <c r="AB3920" i="1" s="1"/>
  <c r="S3921" i="1"/>
  <c r="AB3936" i="1"/>
  <c r="AB3946" i="1"/>
  <c r="P3925" i="1"/>
  <c r="M3926" i="1"/>
  <c r="AB3926" i="1" s="1"/>
  <c r="V3927" i="1"/>
  <c r="S3928" i="1"/>
  <c r="AB3928" i="1" s="1"/>
  <c r="P3933" i="1"/>
  <c r="AB3933" i="1" s="1"/>
  <c r="M3934" i="1"/>
  <c r="AB3934" i="1" s="1"/>
  <c r="V3935" i="1"/>
  <c r="S3936" i="1"/>
  <c r="V3943" i="1"/>
  <c r="AB3944" i="1"/>
  <c r="V3947" i="1"/>
  <c r="AB3948" i="1"/>
  <c r="V3951" i="1"/>
  <c r="AB3952" i="1"/>
  <c r="AB3954" i="1"/>
  <c r="AB3959" i="1"/>
  <c r="AB3961" i="1"/>
  <c r="AB3968" i="1"/>
  <c r="AB3970" i="1"/>
  <c r="AB3975" i="1"/>
  <c r="AB3977" i="1"/>
  <c r="AB3984" i="1"/>
  <c r="AB3986" i="1"/>
  <c r="AB3991" i="1"/>
  <c r="AB3993" i="1"/>
  <c r="AB4000" i="1"/>
  <c r="AB4002" i="1"/>
  <c r="AB4007" i="1"/>
  <c r="AB4009" i="1"/>
  <c r="AB4016" i="1"/>
  <c r="AB4018" i="1"/>
  <c r="AB4023" i="1"/>
  <c r="AB4025" i="1"/>
  <c r="AB4032" i="1"/>
  <c r="AB4034" i="1"/>
  <c r="AB4039" i="1"/>
  <c r="AB4041" i="1"/>
  <c r="AB4048" i="1"/>
  <c r="AB4050" i="1"/>
  <c r="AB4055" i="1"/>
  <c r="AB4057" i="1"/>
  <c r="AB4064" i="1"/>
  <c r="AB4066" i="1"/>
  <c r="AB4071" i="1"/>
  <c r="AB4073" i="1"/>
  <c r="AB4080" i="1"/>
  <c r="AB4082" i="1"/>
  <c r="AB4087" i="1"/>
  <c r="AB4095" i="1"/>
  <c r="AB3921" i="1"/>
  <c r="AB3927" i="1"/>
  <c r="AB3935" i="1"/>
  <c r="AB3955" i="1"/>
  <c r="AB3957" i="1"/>
  <c r="AB3964" i="1"/>
  <c r="AB3966" i="1"/>
  <c r="AB3971" i="1"/>
  <c r="AB3973" i="1"/>
  <c r="AB3980" i="1"/>
  <c r="AB3982" i="1"/>
  <c r="AB3987" i="1"/>
  <c r="AB3989" i="1"/>
  <c r="AB3996" i="1"/>
  <c r="AB3998" i="1"/>
  <c r="AB4003" i="1"/>
  <c r="AB4005" i="1"/>
  <c r="AB4012" i="1"/>
  <c r="AB4014" i="1"/>
  <c r="AB4019" i="1"/>
  <c r="AB4021" i="1"/>
  <c r="AB4028" i="1"/>
  <c r="AB4030" i="1"/>
  <c r="AB4035" i="1"/>
  <c r="AB4037" i="1"/>
  <c r="AB4044" i="1"/>
  <c r="AB4046" i="1"/>
  <c r="AB4051" i="1"/>
  <c r="AB4053" i="1"/>
  <c r="AB4060" i="1"/>
  <c r="AB4062" i="1"/>
  <c r="AB4067" i="1"/>
  <c r="AB4069" i="1"/>
  <c r="AB4076" i="1"/>
  <c r="AB4078" i="1"/>
  <c r="AB4083" i="1"/>
  <c r="AB4085" i="1"/>
  <c r="M3922" i="1"/>
  <c r="AB3922" i="1" s="1"/>
  <c r="V3923" i="1"/>
  <c r="AB3923" i="1" s="1"/>
  <c r="S3924" i="1"/>
  <c r="AB3925" i="1"/>
  <c r="P3929" i="1"/>
  <c r="AB3929" i="1" s="1"/>
  <c r="M3930" i="1"/>
  <c r="AB3930" i="1" s="1"/>
  <c r="V3931" i="1"/>
  <c r="AB3931" i="1" s="1"/>
  <c r="S3932" i="1"/>
  <c r="AB3932" i="1" s="1"/>
  <c r="P3937" i="1"/>
  <c r="AB3937" i="1" s="1"/>
  <c r="M3938" i="1"/>
  <c r="V3939" i="1"/>
  <c r="AB3939" i="1" s="1"/>
  <c r="S3940" i="1"/>
  <c r="AB3940" i="1" s="1"/>
  <c r="AB3941" i="1"/>
  <c r="AB3943" i="1"/>
  <c r="AB3945" i="1"/>
  <c r="AB3947" i="1"/>
  <c r="AB3949" i="1"/>
  <c r="AB3951" i="1"/>
  <c r="AB3953" i="1"/>
  <c r="AB3960" i="1"/>
  <c r="AB3962" i="1"/>
  <c r="AB3967" i="1"/>
  <c r="AB3969" i="1"/>
  <c r="AB3976" i="1"/>
  <c r="AB3978" i="1"/>
  <c r="AB3983" i="1"/>
  <c r="AB3985" i="1"/>
  <c r="AB3992" i="1"/>
  <c r="AB3994" i="1"/>
  <c r="AB3999" i="1"/>
  <c r="AB4001" i="1"/>
  <c r="AB4008" i="1"/>
  <c r="AB4010" i="1"/>
  <c r="AB4015" i="1"/>
  <c r="AB4017" i="1"/>
  <c r="AB4024" i="1"/>
  <c r="AB4026" i="1"/>
  <c r="AB4031" i="1"/>
  <c r="AB4033" i="1"/>
  <c r="AB4040" i="1"/>
  <c r="AB4042" i="1"/>
  <c r="AB4047" i="1"/>
  <c r="AB4049" i="1"/>
  <c r="AB4056" i="1"/>
  <c r="AB4058" i="1"/>
  <c r="AB4063" i="1"/>
  <c r="AB4065" i="1"/>
  <c r="AB4072" i="1"/>
  <c r="AB4074" i="1"/>
  <c r="AB4079" i="1"/>
  <c r="AB4081" i="1"/>
  <c r="AB4090" i="1"/>
  <c r="Z4091" i="1"/>
  <c r="AB4091" i="1" s="1"/>
  <c r="M4094" i="1"/>
  <c r="M4095" i="1"/>
  <c r="V4096" i="1"/>
  <c r="AB4096" i="1" s="1"/>
  <c r="AB4098" i="1"/>
  <c r="AB4104" i="1"/>
  <c r="M4107" i="1"/>
  <c r="AB4107" i="1" s="1"/>
  <c r="V4108" i="1"/>
  <c r="AB4108" i="1" s="1"/>
  <c r="S4109" i="1"/>
  <c r="AB4109" i="1" s="1"/>
  <c r="P4110" i="1"/>
  <c r="Z4112" i="1"/>
  <c r="AB4112" i="1" s="1"/>
  <c r="AB4114" i="1"/>
  <c r="AB4120" i="1"/>
  <c r="M4123" i="1"/>
  <c r="AB4123" i="1" s="1"/>
  <c r="V4124" i="1"/>
  <c r="S4125" i="1"/>
  <c r="AB4125" i="1" s="1"/>
  <c r="P4126" i="1"/>
  <c r="Z4128" i="1"/>
  <c r="AB4128" i="1" s="1"/>
  <c r="AB4136" i="1"/>
  <c r="AB4140" i="1"/>
  <c r="AB4144" i="1"/>
  <c r="AB4148" i="1"/>
  <c r="AB4152" i="1"/>
  <c r="AB4156" i="1"/>
  <c r="AB4160" i="1"/>
  <c r="AB4164" i="1"/>
  <c r="AB4168" i="1"/>
  <c r="AB4172" i="1"/>
  <c r="AB4179" i="1"/>
  <c r="AB4182" i="1"/>
  <c r="AB4185" i="1"/>
  <c r="AB4188" i="1"/>
  <c r="AB4195" i="1"/>
  <c r="AB4198" i="1"/>
  <c r="AB4201" i="1"/>
  <c r="AB4204" i="1"/>
  <c r="AB4211" i="1"/>
  <c r="AB4214" i="1"/>
  <c r="AB4217" i="1"/>
  <c r="AB4220" i="1"/>
  <c r="AB4227" i="1"/>
  <c r="AB4230" i="1"/>
  <c r="AB4233" i="1"/>
  <c r="AB4236" i="1"/>
  <c r="AB4243" i="1"/>
  <c r="AB4246" i="1"/>
  <c r="AB4249" i="1"/>
  <c r="AB4252" i="1"/>
  <c r="AB4259" i="1"/>
  <c r="AB4094" i="1"/>
  <c r="AB4097" i="1"/>
  <c r="AB4113" i="1"/>
  <c r="AB4124" i="1"/>
  <c r="S4129" i="1"/>
  <c r="AB4129" i="1" s="1"/>
  <c r="P4130" i="1"/>
  <c r="AB4130" i="1" s="1"/>
  <c r="Z4132" i="1"/>
  <c r="AB4132" i="1" s="1"/>
  <c r="AB4139" i="1"/>
  <c r="AB4143" i="1"/>
  <c r="AB4147" i="1"/>
  <c r="AB4151" i="1"/>
  <c r="AB4155" i="1"/>
  <c r="AB4159" i="1"/>
  <c r="AB4163" i="1"/>
  <c r="AB4167" i="1"/>
  <c r="AB4171" i="1"/>
  <c r="AB4175" i="1"/>
  <c r="AB4178" i="1"/>
  <c r="AB4181" i="1"/>
  <c r="AB4184" i="1"/>
  <c r="AB4191" i="1"/>
  <c r="AB4194" i="1"/>
  <c r="AB4197" i="1"/>
  <c r="AB4200" i="1"/>
  <c r="AB4207" i="1"/>
  <c r="AB4210" i="1"/>
  <c r="AB4213" i="1"/>
  <c r="AB4216" i="1"/>
  <c r="AB4223" i="1"/>
  <c r="AB4226" i="1"/>
  <c r="AB4229" i="1"/>
  <c r="AB4232" i="1"/>
  <c r="AB4239" i="1"/>
  <c r="AB4242" i="1"/>
  <c r="AB4245" i="1"/>
  <c r="AB4248" i="1"/>
  <c r="AB4255" i="1"/>
  <c r="AB4258" i="1"/>
  <c r="S4088" i="1"/>
  <c r="AB4088" i="1" s="1"/>
  <c r="P4093" i="1"/>
  <c r="AB4093" i="1" s="1"/>
  <c r="M4099" i="1"/>
  <c r="AB4099" i="1" s="1"/>
  <c r="V4100" i="1"/>
  <c r="AB4101" i="1"/>
  <c r="S4101" i="1"/>
  <c r="P4102" i="1"/>
  <c r="AB4102" i="1" s="1"/>
  <c r="Z4104" i="1"/>
  <c r="AB4106" i="1"/>
  <c r="M4115" i="1"/>
  <c r="AB4115" i="1" s="1"/>
  <c r="V4116" i="1"/>
  <c r="AB4117" i="1"/>
  <c r="S4117" i="1"/>
  <c r="P4118" i="1"/>
  <c r="AB4118" i="1" s="1"/>
  <c r="Z4120" i="1"/>
  <c r="AB4122" i="1"/>
  <c r="M4131" i="1"/>
  <c r="AB4131" i="1" s="1"/>
  <c r="V4132" i="1"/>
  <c r="AB4133" i="1"/>
  <c r="S4133" i="1"/>
  <c r="P4134" i="1"/>
  <c r="AB4134" i="1" s="1"/>
  <c r="Z4136" i="1"/>
  <c r="AB4138" i="1"/>
  <c r="AB4142" i="1"/>
  <c r="AB4146" i="1"/>
  <c r="AB4150" i="1"/>
  <c r="AB4154" i="1"/>
  <c r="AB4158" i="1"/>
  <c r="AB4162" i="1"/>
  <c r="AB4166" i="1"/>
  <c r="AB4170" i="1"/>
  <c r="AB4174" i="1"/>
  <c r="AB4180" i="1"/>
  <c r="AB4089" i="1"/>
  <c r="AB4100" i="1"/>
  <c r="AB4110" i="1"/>
  <c r="AB4116" i="1"/>
  <c r="AB4126" i="1"/>
  <c r="AB4183" i="1"/>
  <c r="AB4186" i="1"/>
  <c r="AB4192" i="1"/>
  <c r="AB4199" i="1"/>
  <c r="AB4202" i="1"/>
  <c r="AB4208" i="1"/>
  <c r="AB4215" i="1"/>
  <c r="AB4218" i="1"/>
  <c r="AB4224" i="1"/>
  <c r="AB4231" i="1"/>
  <c r="AB4234" i="1"/>
  <c r="AB4240" i="1"/>
  <c r="AB4247" i="1"/>
  <c r="AB4250" i="1"/>
  <c r="AB4256" i="1"/>
  <c r="AB4284" i="1"/>
  <c r="P4262" i="1"/>
  <c r="V4264" i="1"/>
  <c r="AB4264" i="1" s="1"/>
  <c r="Z4268" i="1"/>
  <c r="Z4269" i="1"/>
  <c r="AB4269" i="1" s="1"/>
  <c r="M4272" i="1"/>
  <c r="AB4272" i="1" s="1"/>
  <c r="V4273" i="1"/>
  <c r="AB4273" i="1" s="1"/>
  <c r="S4278" i="1"/>
  <c r="AB4278" i="1" s="1"/>
  <c r="P4283" i="1"/>
  <c r="AB4283" i="1" s="1"/>
  <c r="Z4285" i="1"/>
  <c r="AB4287" i="1"/>
  <c r="M4296" i="1"/>
  <c r="AB4296" i="1" s="1"/>
  <c r="V4297" i="1"/>
  <c r="AB4298" i="1"/>
  <c r="S4298" i="1"/>
  <c r="P4299" i="1"/>
  <c r="AB4299" i="1" s="1"/>
  <c r="Z4301" i="1"/>
  <c r="AB4303" i="1"/>
  <c r="M4312" i="1"/>
  <c r="AB4312" i="1" s="1"/>
  <c r="V4313" i="1"/>
  <c r="AB4314" i="1"/>
  <c r="S4314" i="1"/>
  <c r="P4315" i="1"/>
  <c r="AB4315" i="1" s="1"/>
  <c r="AB4318" i="1"/>
  <c r="AB4322" i="1"/>
  <c r="AB4326" i="1"/>
  <c r="AB4330" i="1"/>
  <c r="AB4334" i="1"/>
  <c r="AB4338" i="1"/>
  <c r="AB4342" i="1"/>
  <c r="AB4346" i="1"/>
  <c r="AB4350" i="1"/>
  <c r="AB4354" i="1"/>
  <c r="AB4358" i="1"/>
  <c r="AB4362" i="1"/>
  <c r="AB4366" i="1"/>
  <c r="AB4370" i="1"/>
  <c r="AB4374" i="1"/>
  <c r="AB4378" i="1"/>
  <c r="AB4382" i="1"/>
  <c r="AB4386" i="1"/>
  <c r="AB4389" i="1"/>
  <c r="AB4396" i="1"/>
  <c r="AB4402" i="1"/>
  <c r="AB4405" i="1"/>
  <c r="AB4412" i="1"/>
  <c r="AB4418" i="1"/>
  <c r="AB4451" i="1"/>
  <c r="M4259" i="1"/>
  <c r="S4261" i="1"/>
  <c r="AB4261" i="1" s="1"/>
  <c r="P4266" i="1"/>
  <c r="V4268" i="1"/>
  <c r="AB4268" i="1" s="1"/>
  <c r="V4269" i="1"/>
  <c r="AB4274" i="1"/>
  <c r="S4274" i="1"/>
  <c r="AB4275" i="1"/>
  <c r="P4279" i="1"/>
  <c r="AB4279" i="1" s="1"/>
  <c r="Z4281" i="1"/>
  <c r="AB4281" i="1" s="1"/>
  <c r="M4284" i="1"/>
  <c r="V4285" i="1"/>
  <c r="S4286" i="1"/>
  <c r="AB4286" i="1" s="1"/>
  <c r="P4287" i="1"/>
  <c r="Z4289" i="1"/>
  <c r="AB4291" i="1"/>
  <c r="M4300" i="1"/>
  <c r="AB4300" i="1" s="1"/>
  <c r="V4301" i="1"/>
  <c r="S4302" i="1"/>
  <c r="AB4302" i="1" s="1"/>
  <c r="P4303" i="1"/>
  <c r="Z4305" i="1"/>
  <c r="AB4307" i="1"/>
  <c r="M4316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92" i="1"/>
  <c r="AB4395" i="1"/>
  <c r="AB4398" i="1"/>
  <c r="AB4401" i="1"/>
  <c r="AB4408" i="1"/>
  <c r="AB4411" i="1"/>
  <c r="AB4414" i="1"/>
  <c r="AB4417" i="1"/>
  <c r="AB4262" i="1"/>
  <c r="AB4285" i="1"/>
  <c r="AB4301" i="1"/>
  <c r="AB4316" i="1"/>
  <c r="V4260" i="1"/>
  <c r="AB4260" i="1" s="1"/>
  <c r="Z4264" i="1"/>
  <c r="AB4266" i="1"/>
  <c r="M4267" i="1"/>
  <c r="AB4267" i="1" s="1"/>
  <c r="P4271" i="1"/>
  <c r="AB4271" i="1" s="1"/>
  <c r="Z4273" i="1"/>
  <c r="M4276" i="1"/>
  <c r="AB4276" i="1" s="1"/>
  <c r="V4277" i="1"/>
  <c r="AB4277" i="1" s="1"/>
  <c r="S4282" i="1"/>
  <c r="AB4282" i="1" s="1"/>
  <c r="AB4289" i="1"/>
  <c r="M4292" i="1"/>
  <c r="AB4292" i="1" s="1"/>
  <c r="V4293" i="1"/>
  <c r="AB4293" i="1" s="1"/>
  <c r="S4294" i="1"/>
  <c r="AB4294" i="1" s="1"/>
  <c r="P4295" i="1"/>
  <c r="AB4295" i="1" s="1"/>
  <c r="Z4297" i="1"/>
  <c r="AB4297" i="1" s="1"/>
  <c r="AB4305" i="1"/>
  <c r="M4308" i="1"/>
  <c r="AB4308" i="1" s="1"/>
  <c r="V4309" i="1"/>
  <c r="AB4309" i="1" s="1"/>
  <c r="S4310" i="1"/>
  <c r="AB4310" i="1" s="1"/>
  <c r="P4311" i="1"/>
  <c r="AB4311" i="1" s="1"/>
  <c r="Z4313" i="1"/>
  <c r="AB4313" i="1" s="1"/>
  <c r="AB4319" i="1"/>
  <c r="AB4323" i="1"/>
  <c r="AB4327" i="1"/>
  <c r="AB4331" i="1"/>
  <c r="AB4335" i="1"/>
  <c r="AB4339" i="1"/>
  <c r="AB4343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3" i="1"/>
  <c r="AB4400" i="1"/>
  <c r="AB4403" i="1"/>
  <c r="AB4409" i="1"/>
  <c r="AB4416" i="1"/>
  <c r="AB4419" i="1"/>
  <c r="AB4422" i="1"/>
  <c r="S4424" i="1"/>
  <c r="AB4424" i="1" s="1"/>
  <c r="Z4427" i="1"/>
  <c r="M4430" i="1"/>
  <c r="AB4430" i="1" s="1"/>
  <c r="AB4432" i="1"/>
  <c r="S4432" i="1"/>
  <c r="Z4435" i="1"/>
  <c r="M4438" i="1"/>
  <c r="AB4438" i="1" s="1"/>
  <c r="S4440" i="1"/>
  <c r="AB4440" i="1" s="1"/>
  <c r="Z4443" i="1"/>
  <c r="AB4443" i="1" s="1"/>
  <c r="M4446" i="1"/>
  <c r="AB4446" i="1" s="1"/>
  <c r="AB4448" i="1"/>
  <c r="S4448" i="1"/>
  <c r="Z4451" i="1"/>
  <c r="AB4453" i="1"/>
  <c r="AB4460" i="1"/>
  <c r="AB4462" i="1"/>
  <c r="AB4467" i="1"/>
  <c r="AB4469" i="1"/>
  <c r="AB4476" i="1"/>
  <c r="AB4478" i="1"/>
  <c r="AB4483" i="1"/>
  <c r="AB4485" i="1"/>
  <c r="AB4492" i="1"/>
  <c r="AB4494" i="1"/>
  <c r="AB4499" i="1"/>
  <c r="AB4501" i="1"/>
  <c r="AB4507" i="1"/>
  <c r="AB4541" i="1"/>
  <c r="AB4542" i="1"/>
  <c r="AB4551" i="1"/>
  <c r="AB4421" i="1"/>
  <c r="M4422" i="1"/>
  <c r="P4425" i="1"/>
  <c r="AB4425" i="1" s="1"/>
  <c r="V4427" i="1"/>
  <c r="AB4427" i="1" s="1"/>
  <c r="P4433" i="1"/>
  <c r="AB4433" i="1" s="1"/>
  <c r="V4435" i="1"/>
  <c r="AB4435" i="1" s="1"/>
  <c r="P4441" i="1"/>
  <c r="AB4441" i="1" s="1"/>
  <c r="V4443" i="1"/>
  <c r="P4449" i="1"/>
  <c r="AB4449" i="1" s="1"/>
  <c r="V4451" i="1"/>
  <c r="AB4458" i="1"/>
  <c r="AB4463" i="1"/>
  <c r="AB4465" i="1"/>
  <c r="AB4474" i="1"/>
  <c r="AB4479" i="1"/>
  <c r="AB4481" i="1"/>
  <c r="AB4490" i="1"/>
  <c r="AB4495" i="1"/>
  <c r="AB4497" i="1"/>
  <c r="AB4506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62" i="1"/>
  <c r="AB4578" i="1"/>
  <c r="AB4429" i="1"/>
  <c r="AB4437" i="1"/>
  <c r="AB4445" i="1"/>
  <c r="AB4455" i="1"/>
  <c r="AB4457" i="1"/>
  <c r="AB4464" i="1"/>
  <c r="AB4466" i="1"/>
  <c r="AB4471" i="1"/>
  <c r="AB4473" i="1"/>
  <c r="AB4480" i="1"/>
  <c r="AB4482" i="1"/>
  <c r="AB4487" i="1"/>
  <c r="AB4489" i="1"/>
  <c r="AB4496" i="1"/>
  <c r="AB4498" i="1"/>
  <c r="AB4503" i="1"/>
  <c r="AB4505" i="1"/>
  <c r="AB4508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8" i="1"/>
  <c r="AB4539" i="1"/>
  <c r="AB4557" i="1"/>
  <c r="AB4573" i="1"/>
  <c r="M4546" i="1"/>
  <c r="AB4546" i="1" s="1"/>
  <c r="AB4552" i="1"/>
  <c r="AB4553" i="1"/>
  <c r="M4562" i="1"/>
  <c r="V4563" i="1"/>
  <c r="AB4563" i="1" s="1"/>
  <c r="AB4568" i="1"/>
  <c r="AB4569" i="1"/>
  <c r="M4578" i="1"/>
  <c r="AB4580" i="1"/>
  <c r="AB4582" i="1"/>
  <c r="AB4584" i="1"/>
  <c r="AB4586" i="1"/>
  <c r="AB4588" i="1"/>
  <c r="AB4590" i="1"/>
  <c r="AB4592" i="1"/>
  <c r="AB4594" i="1"/>
  <c r="AB4596" i="1"/>
  <c r="AB4598" i="1"/>
  <c r="AB4603" i="1"/>
  <c r="AB4605" i="1"/>
  <c r="AB4612" i="1"/>
  <c r="AB4614" i="1"/>
  <c r="AB4619" i="1"/>
  <c r="AB4621" i="1"/>
  <c r="AB4628" i="1"/>
  <c r="AB4630" i="1"/>
  <c r="AB4635" i="1"/>
  <c r="AB4637" i="1"/>
  <c r="AB4644" i="1"/>
  <c r="AB4646" i="1"/>
  <c r="AB4651" i="1"/>
  <c r="AB4653" i="1"/>
  <c r="AB4660" i="1"/>
  <c r="AB4662" i="1"/>
  <c r="AB4667" i="1"/>
  <c r="AB4671" i="1"/>
  <c r="AB4548" i="1"/>
  <c r="AB4564" i="1"/>
  <c r="AB4599" i="1"/>
  <c r="AB4608" i="1"/>
  <c r="AB4610" i="1"/>
  <c r="AB4615" i="1"/>
  <c r="AB4624" i="1"/>
  <c r="AB4626" i="1"/>
  <c r="AB4631" i="1"/>
  <c r="AB4640" i="1"/>
  <c r="AB4642" i="1"/>
  <c r="AB4647" i="1"/>
  <c r="AB4656" i="1"/>
  <c r="AB4658" i="1"/>
  <c r="AB4663" i="1"/>
  <c r="AB4673" i="1"/>
  <c r="P4540" i="1"/>
  <c r="AB4540" i="1" s="1"/>
  <c r="S4544" i="1"/>
  <c r="AB4544" i="1" s="1"/>
  <c r="AB4545" i="1"/>
  <c r="P4549" i="1"/>
  <c r="AB4549" i="1" s="1"/>
  <c r="Z4551" i="1"/>
  <c r="M4554" i="1"/>
  <c r="AB4554" i="1" s="1"/>
  <c r="V4555" i="1"/>
  <c r="AB4555" i="1" s="1"/>
  <c r="AB4560" i="1"/>
  <c r="S4560" i="1"/>
  <c r="AB4561" i="1"/>
  <c r="P4565" i="1"/>
  <c r="AB4565" i="1" s="1"/>
  <c r="Z4567" i="1"/>
  <c r="AB4567" i="1" s="1"/>
  <c r="M4570" i="1"/>
  <c r="AB4570" i="1" s="1"/>
  <c r="V4571" i="1"/>
  <c r="AB4571" i="1" s="1"/>
  <c r="S4576" i="1"/>
  <c r="AB4576" i="1" s="1"/>
  <c r="AB4577" i="1"/>
  <c r="AB4581" i="1"/>
  <c r="AB4583" i="1"/>
  <c r="AB4585" i="1"/>
  <c r="AB4587" i="1"/>
  <c r="AB4589" i="1"/>
  <c r="AB4591" i="1"/>
  <c r="AB4593" i="1"/>
  <c r="AB4595" i="1"/>
  <c r="AB4597" i="1"/>
  <c r="AB4604" i="1"/>
  <c r="AB4606" i="1"/>
  <c r="AB4611" i="1"/>
  <c r="AB4613" i="1"/>
  <c r="AB4620" i="1"/>
  <c r="AB4622" i="1"/>
  <c r="AB4627" i="1"/>
  <c r="AB4629" i="1"/>
  <c r="AB4636" i="1"/>
  <c r="AB4638" i="1"/>
  <c r="AB4643" i="1"/>
  <c r="AB4645" i="1"/>
  <c r="AB4652" i="1"/>
  <c r="AB4654" i="1"/>
  <c r="AB4659" i="1"/>
  <c r="AB4661" i="1"/>
  <c r="AB4668" i="1"/>
  <c r="AB4676" i="1"/>
  <c r="P4670" i="1"/>
  <c r="V4672" i="1"/>
  <c r="AB4672" i="1" s="1"/>
  <c r="P4675" i="1"/>
  <c r="Z4677" i="1"/>
  <c r="M4680" i="1"/>
  <c r="AB4680" i="1" s="1"/>
  <c r="V4681" i="1"/>
  <c r="AB4681" i="1" s="1"/>
  <c r="S4686" i="1"/>
  <c r="AB4686" i="1" s="1"/>
  <c r="P4691" i="1"/>
  <c r="AB4691" i="1" s="1"/>
  <c r="AB4721" i="1"/>
  <c r="AB4723" i="1"/>
  <c r="AB4730" i="1"/>
  <c r="AB4732" i="1"/>
  <c r="AB4737" i="1"/>
  <c r="AB4739" i="1"/>
  <c r="AB4746" i="1"/>
  <c r="AB4754" i="1"/>
  <c r="S4669" i="1"/>
  <c r="AB4669" i="1" s="1"/>
  <c r="M4676" i="1"/>
  <c r="V4677" i="1"/>
  <c r="AB4677" i="1" s="1"/>
  <c r="S4682" i="1"/>
  <c r="AB4682" i="1" s="1"/>
  <c r="AB4683" i="1"/>
  <c r="P4687" i="1"/>
  <c r="AB4687" i="1" s="1"/>
  <c r="Z4689" i="1"/>
  <c r="AB4689" i="1" s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6" i="1"/>
  <c r="AB4728" i="1"/>
  <c r="AB4733" i="1"/>
  <c r="AB4735" i="1"/>
  <c r="AB4742" i="1"/>
  <c r="AB4744" i="1"/>
  <c r="AB4670" i="1"/>
  <c r="AB4679" i="1"/>
  <c r="AB4756" i="1"/>
  <c r="AB4674" i="1"/>
  <c r="AB4675" i="1"/>
  <c r="AB4690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7" i="1"/>
  <c r="AB4734" i="1"/>
  <c r="AB4736" i="1"/>
  <c r="AB4743" i="1"/>
  <c r="Z4753" i="1"/>
  <c r="P4759" i="1"/>
  <c r="M4760" i="1"/>
  <c r="AB4760" i="1" s="1"/>
  <c r="Z4761" i="1"/>
  <c r="AB4761" i="1" s="1"/>
  <c r="S4762" i="1"/>
  <c r="P4763" i="1"/>
  <c r="AB4766" i="1"/>
  <c r="AB4768" i="1"/>
  <c r="AB4773" i="1"/>
  <c r="AB4775" i="1"/>
  <c r="AB4782" i="1"/>
  <c r="AB4784" i="1"/>
  <c r="AB4789" i="1"/>
  <c r="AB4791" i="1"/>
  <c r="AB4798" i="1"/>
  <c r="AB4805" i="1"/>
  <c r="AB4807" i="1"/>
  <c r="AB4821" i="1"/>
  <c r="AB4823" i="1"/>
  <c r="AB4835" i="1"/>
  <c r="AB4841" i="1"/>
  <c r="AB4762" i="1"/>
  <c r="AB4817" i="1"/>
  <c r="AB4833" i="1"/>
  <c r="AB4753" i="1"/>
  <c r="AB4765" i="1"/>
  <c r="AB4767" i="1"/>
  <c r="AB4774" i="1"/>
  <c r="AB4776" i="1"/>
  <c r="AB4781" i="1"/>
  <c r="AB4783" i="1"/>
  <c r="AB4790" i="1"/>
  <c r="AB4792" i="1"/>
  <c r="AB4797" i="1"/>
  <c r="AB4799" i="1"/>
  <c r="AB4806" i="1"/>
  <c r="AB4808" i="1"/>
  <c r="AB4813" i="1"/>
  <c r="AB4815" i="1"/>
  <c r="AB4822" i="1"/>
  <c r="AB4824" i="1"/>
  <c r="AB4829" i="1"/>
  <c r="AB4831" i="1"/>
  <c r="AB4747" i="1"/>
  <c r="M4748" i="1"/>
  <c r="AB4748" i="1" s="1"/>
  <c r="V4749" i="1"/>
  <c r="AB4749" i="1" s="1"/>
  <c r="S4750" i="1"/>
  <c r="AB4750" i="1" s="1"/>
  <c r="AB4751" i="1"/>
  <c r="P4755" i="1"/>
  <c r="AB4755" i="1" s="1"/>
  <c r="M4756" i="1"/>
  <c r="V4757" i="1"/>
  <c r="AB4757" i="1" s="1"/>
  <c r="S4758" i="1"/>
  <c r="AB4758" i="1" s="1"/>
  <c r="AB4759" i="1"/>
  <c r="AB4763" i="1"/>
  <c r="AB4770" i="1"/>
  <c r="AB4772" i="1"/>
  <c r="AB4777" i="1"/>
  <c r="AB4779" i="1"/>
  <c r="AB4786" i="1"/>
  <c r="AB4788" i="1"/>
  <c r="AB4793" i="1"/>
  <c r="AB4795" i="1"/>
  <c r="AB4802" i="1"/>
  <c r="AB4804" i="1"/>
  <c r="AB4809" i="1"/>
  <c r="AB4811" i="1"/>
  <c r="AB4818" i="1"/>
  <c r="AB4820" i="1"/>
  <c r="AB4825" i="1"/>
  <c r="AB4827" i="1"/>
  <c r="AB4834" i="1"/>
  <c r="AB4837" i="1"/>
  <c r="AB4840" i="1"/>
  <c r="P4842" i="1"/>
  <c r="AB4842" i="1" s="1"/>
  <c r="M4843" i="1"/>
  <c r="AB4843" i="1" s="1"/>
  <c r="AB4849" i="1"/>
  <c r="AB4852" i="1"/>
  <c r="AB4855" i="1"/>
  <c r="AB4862" i="1"/>
  <c r="AB4866" i="1"/>
  <c r="AB4870" i="1"/>
  <c r="AB4878" i="1"/>
  <c r="AB4836" i="1"/>
  <c r="AB4847" i="1"/>
  <c r="AB4850" i="1"/>
  <c r="AB4853" i="1"/>
  <c r="AB4856" i="1"/>
  <c r="AB4859" i="1"/>
  <c r="AB4873" i="1"/>
  <c r="AB4876" i="1"/>
  <c r="P4838" i="1"/>
  <c r="AB4838" i="1" s="1"/>
  <c r="M4839" i="1"/>
  <c r="AB4839" i="1" s="1"/>
  <c r="AB4848" i="1"/>
  <c r="AB4854" i="1"/>
  <c r="AB4857" i="1"/>
  <c r="AB4860" i="1"/>
  <c r="AB4863" i="1"/>
  <c r="AB4864" i="1"/>
  <c r="AB4867" i="1"/>
  <c r="AB4868" i="1"/>
  <c r="AB4871" i="1"/>
  <c r="AB4874" i="1"/>
  <c r="AB4879" i="1"/>
  <c r="AB4884" i="1"/>
  <c r="AB4886" i="1"/>
  <c r="AB4888" i="1"/>
  <c r="AB4890" i="1"/>
  <c r="AB4904" i="1"/>
  <c r="AB4906" i="1"/>
  <c r="AB4920" i="1"/>
  <c r="AB4900" i="1"/>
  <c r="AB4916" i="1"/>
  <c r="AB4918" i="1"/>
  <c r="AB4924" i="1"/>
  <c r="M4879" i="1"/>
  <c r="P4880" i="1"/>
  <c r="AB4880" i="1" s="1"/>
  <c r="Z4880" i="1"/>
  <c r="M4881" i="1"/>
  <c r="AB4881" i="1" s="1"/>
  <c r="AB4885" i="1"/>
  <c r="AB4889" i="1"/>
  <c r="AB4891" i="1"/>
  <c r="AB4896" i="1"/>
  <c r="AB4898" i="1"/>
  <c r="AB4905" i="1"/>
  <c r="AB4907" i="1"/>
  <c r="AB4912" i="1"/>
  <c r="AB4914" i="1"/>
  <c r="AB4882" i="1"/>
  <c r="AB4892" i="1"/>
  <c r="AB4894" i="1"/>
  <c r="AB4901" i="1"/>
  <c r="AB4903" i="1"/>
  <c r="AB4908" i="1"/>
  <c r="AB4910" i="1"/>
  <c r="AB4917" i="1"/>
  <c r="AB4937" i="1"/>
  <c r="AB4939" i="1"/>
  <c r="AB4946" i="1"/>
  <c r="AB4948" i="1"/>
  <c r="AB4955" i="1"/>
  <c r="M4920" i="1"/>
  <c r="AB4922" i="1"/>
  <c r="S4922" i="1"/>
  <c r="AB4923" i="1"/>
  <c r="AB4927" i="1"/>
  <c r="AB4931" i="1"/>
  <c r="AB4935" i="1"/>
  <c r="AB4942" i="1"/>
  <c r="AB4944" i="1"/>
  <c r="AB4949" i="1"/>
  <c r="AB4951" i="1"/>
  <c r="AB4954" i="1"/>
  <c r="AB4958" i="1"/>
  <c r="AB4919" i="1"/>
  <c r="M4924" i="1"/>
  <c r="AB4926" i="1"/>
  <c r="AB4928" i="1"/>
  <c r="AB4930" i="1"/>
  <c r="AB4932" i="1"/>
  <c r="AB4934" i="1"/>
  <c r="AB4936" i="1"/>
  <c r="AB4941" i="1"/>
  <c r="AB4943" i="1"/>
  <c r="AB4950" i="1"/>
  <c r="AB4952" i="1"/>
  <c r="AB4966" i="1"/>
  <c r="AB4968" i="1"/>
  <c r="AB4970" i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AB5002" i="1"/>
  <c r="S4955" i="1"/>
  <c r="P4960" i="1"/>
  <c r="V4962" i="1"/>
  <c r="AB4962" i="1" s="1"/>
  <c r="V4963" i="1"/>
  <c r="AB4963" i="1" s="1"/>
  <c r="Z4954" i="1"/>
  <c r="AB4956" i="1"/>
  <c r="M4957" i="1"/>
  <c r="AB4957" i="1" s="1"/>
  <c r="S4959" i="1"/>
  <c r="AB4959" i="1" s="1"/>
  <c r="S4964" i="1"/>
  <c r="AB4964" i="1" s="1"/>
  <c r="AB4965" i="1"/>
  <c r="AB4967" i="1"/>
  <c r="AB4969" i="1"/>
  <c r="AB4971" i="1"/>
  <c r="AB4973" i="1"/>
  <c r="AB4975" i="1"/>
  <c r="AB4977" i="1"/>
  <c r="AB4979" i="1"/>
  <c r="AB4981" i="1"/>
  <c r="AB4983" i="1"/>
  <c r="AB4985" i="1"/>
  <c r="AB4987" i="1"/>
  <c r="AB4989" i="1"/>
  <c r="AB4991" i="1"/>
  <c r="AB4993" i="1"/>
  <c r="AB4995" i="1"/>
  <c r="AB4997" i="1"/>
  <c r="AB4999" i="1"/>
  <c r="AB5001" i="1"/>
  <c r="AB496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<sst xmlns="http://schemas.openxmlformats.org/spreadsheetml/2006/main" count="33" uniqueCount="20">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</sst>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7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7">
    <cellStyle name="Excel_BuiltIn_Texto Explicativo" xfId="2"/>
    <cellStyle name="Moeda 2" xfId="3"/>
    <cellStyle name="Normal" xfId="0" builtinId="0"/>
    <cellStyle name="Normal 10" xfId="4"/>
    <cellStyle name="Normal 11" xfId="5"/>
    <cellStyle name="Normal 12" xfId="6"/>
    <cellStyle name="Normal 13" xfId="7"/>
    <cellStyle name="Normal 14" xfId="8"/>
    <cellStyle name="Normal 15" xfId="9"/>
    <cellStyle name="Normal 16" xfId="10"/>
    <cellStyle name="Normal 17" xfId="11"/>
    <cellStyle name="Normal 18" xfId="12"/>
    <cellStyle name="Normal 19" xfId="13"/>
    <cellStyle name="Normal 2" xfId="14"/>
    <cellStyle name="Normal 2 2" xfId="15"/>
    <cellStyle name="Normal 21" xfId="16"/>
    <cellStyle name="Normal 22" xfId="17"/>
    <cellStyle name="Normal 23" xfId="18"/>
    <cellStyle name="Normal 25" xfId="19"/>
    <cellStyle name="Normal 5" xfId="20"/>
    <cellStyle name="Normal 6" xfId="21"/>
    <cellStyle name="Normal 7" xfId="22"/>
    <cellStyle name="Normal 8" xfId="23"/>
    <cellStyle name="Normal 9" xfId="24"/>
    <cellStyle name="Separador de milhares 2" xfId="25"/>
    <cellStyle name="Texto Explicativo 2" xfId="26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FINANCEIRO/2020%20PLANILHA%20FINANCEIRA/PLANILHA%20FINANCEIRA%20MAR&#199;O%202020/13.2%20-%20PCF%202020%20-%20REV%2006%20-%20nova%20PCF%20em%2015.07.20%20(2)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Saúde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3 - Administrativo</v>
          </cell>
        </row>
        <row r="11">
          <cell r="E11" t="str">
            <v>2 - Outros Profissionais da Saúde</v>
          </cell>
        </row>
        <row r="12">
          <cell r="E12" t="str">
            <v>1 - Médico</v>
          </cell>
        </row>
        <row r="13">
          <cell r="E13" t="str">
            <v>2 - Outros Profissionais da Saúde</v>
          </cell>
        </row>
        <row r="14">
          <cell r="E14" t="str">
            <v>1 - Médico</v>
          </cell>
        </row>
        <row r="15">
          <cell r="E15" t="str">
            <v>2 - Outros Profissionais da Saúde</v>
          </cell>
        </row>
        <row r="16">
          <cell r="E16" t="str">
            <v>3 - Administrativo</v>
          </cell>
        </row>
        <row r="17">
          <cell r="E17" t="str">
            <v>1 - Médico</v>
          </cell>
        </row>
        <row r="18">
          <cell r="E18" t="str">
            <v>3 - Administrativo</v>
          </cell>
        </row>
        <row r="19">
          <cell r="E19" t="str">
            <v>1 - Médico</v>
          </cell>
        </row>
        <row r="20">
          <cell r="E20" t="str">
            <v>1 - Médico</v>
          </cell>
        </row>
        <row r="21">
          <cell r="E21" t="str">
            <v>2 - Outros Profissionais da Saúde</v>
          </cell>
        </row>
        <row r="22">
          <cell r="E22" t="str">
            <v>1 - Médico</v>
          </cell>
        </row>
        <row r="23">
          <cell r="E23" t="str">
            <v>3 - Administrativo</v>
          </cell>
        </row>
        <row r="24">
          <cell r="E24" t="str">
            <v>1 - Médico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1 - Médico</v>
          </cell>
        </row>
        <row r="35">
          <cell r="E35" t="str">
            <v>1 - Médico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1 - Médico</v>
          </cell>
        </row>
        <row r="39">
          <cell r="E39" t="str">
            <v>1 - Médico</v>
          </cell>
        </row>
        <row r="40">
          <cell r="E40" t="str">
            <v>2 - Outros Profissionais da Saúde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1 - Médico</v>
          </cell>
        </row>
        <row r="44">
          <cell r="E44" t="str">
            <v>1 - Médico</v>
          </cell>
        </row>
        <row r="45">
          <cell r="E45" t="str">
            <v>3 - Administrativo</v>
          </cell>
        </row>
        <row r="46">
          <cell r="E46" t="str">
            <v>1 - Médico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1 - Médico</v>
          </cell>
        </row>
        <row r="52">
          <cell r="E52" t="str">
            <v>1 - Médico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1 - Médico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1 - Médico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3 - Administrativo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2 - Outros Profissionais da Saúde</v>
          </cell>
        </row>
        <row r="72">
          <cell r="E72" t="str">
            <v>3 - Administrativo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1 - Médico</v>
          </cell>
        </row>
        <row r="79">
          <cell r="E79" t="str">
            <v>1 - Médico</v>
          </cell>
        </row>
        <row r="80">
          <cell r="E80" t="str">
            <v>2 - Outros Profissionais da Saúde</v>
          </cell>
        </row>
        <row r="81">
          <cell r="E81" t="str">
            <v>3 - Administrativo</v>
          </cell>
        </row>
        <row r="82">
          <cell r="E82" t="str">
            <v>1 - Médico</v>
          </cell>
        </row>
        <row r="83">
          <cell r="E83" t="str">
            <v>2 - Outros Profissionais da Saúde</v>
          </cell>
        </row>
        <row r="84">
          <cell r="E84" t="str">
            <v>1 - Médico</v>
          </cell>
        </row>
        <row r="85">
          <cell r="E85" t="str">
            <v>2 - Outros Profissionais da Saúde</v>
          </cell>
        </row>
        <row r="86">
          <cell r="E86" t="str">
            <v>3 - Administrativo</v>
          </cell>
        </row>
        <row r="87">
          <cell r="E87" t="str">
            <v>3 - Administrativo</v>
          </cell>
        </row>
        <row r="88">
          <cell r="E88" t="str">
            <v>1 - Médico</v>
          </cell>
        </row>
        <row r="89">
          <cell r="E89" t="str">
            <v>3 - Administrativo</v>
          </cell>
        </row>
        <row r="90">
          <cell r="E90" t="str">
            <v>1 - Médico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1 - Médico</v>
          </cell>
        </row>
        <row r="94">
          <cell r="E94" t="str">
            <v>2 - Outros Profissionais da Saúde</v>
          </cell>
        </row>
        <row r="95">
          <cell r="E95" t="str">
            <v>1 - Médico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3 - Administrativo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1 - Médico</v>
          </cell>
        </row>
        <row r="107">
          <cell r="E107" t="str">
            <v>1 - Médico</v>
          </cell>
        </row>
        <row r="108">
          <cell r="E108" t="str">
            <v>2 - Outros Profissionais da Saúde</v>
          </cell>
        </row>
        <row r="109">
          <cell r="E109" t="str">
            <v>3 - Administrativo</v>
          </cell>
        </row>
        <row r="110">
          <cell r="E110" t="str">
            <v>1 - Médico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3 - Administrativo</v>
          </cell>
        </row>
        <row r="114">
          <cell r="E114" t="str">
            <v>2 - Outros Profissionais da Saúde</v>
          </cell>
        </row>
        <row r="115">
          <cell r="E115" t="str">
            <v>3 - Administrativo</v>
          </cell>
        </row>
        <row r="116">
          <cell r="E116" t="str">
            <v>2 - Outros Profissionais da Saúde</v>
          </cell>
        </row>
        <row r="117">
          <cell r="E117" t="str">
            <v>3 - Administrativo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1 - Médico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3 - Administrativo</v>
          </cell>
        </row>
        <row r="125">
          <cell r="E125" t="str">
            <v>2 - Outros Profissionais da Saúde</v>
          </cell>
        </row>
        <row r="126">
          <cell r="E126" t="str">
            <v>1 - Médico</v>
          </cell>
        </row>
        <row r="127">
          <cell r="E127" t="str">
            <v>1 - Médico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1 - Médico</v>
          </cell>
        </row>
        <row r="133">
          <cell r="E133" t="str">
            <v>2 - Outros Profissionais da Saúde</v>
          </cell>
        </row>
        <row r="134">
          <cell r="E134" t="str">
            <v>1 - Médico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1 - Médico</v>
          </cell>
        </row>
        <row r="140">
          <cell r="E140" t="str">
            <v>2 - Outros Profissionais da Saúde</v>
          </cell>
        </row>
        <row r="141">
          <cell r="E141" t="str">
            <v>3 - Administrativo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3 - Administrativo</v>
          </cell>
        </row>
        <row r="148">
          <cell r="E148" t="str">
            <v>3 - Administrativo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3 - Administrativo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3 - Administrativo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3 - Administrativo</v>
          </cell>
        </row>
        <row r="182">
          <cell r="E182" t="str">
            <v>1 - Médico</v>
          </cell>
        </row>
        <row r="183">
          <cell r="E183" t="str">
            <v>3 - Administrativo</v>
          </cell>
        </row>
        <row r="184">
          <cell r="E184" t="str">
            <v>1 - Médico</v>
          </cell>
        </row>
        <row r="185">
          <cell r="E185" t="str">
            <v>2 - Outros Profissionais da Saúde</v>
          </cell>
        </row>
        <row r="186">
          <cell r="E186" t="str">
            <v>3 - Administrativo</v>
          </cell>
        </row>
        <row r="187">
          <cell r="E187" t="str">
            <v>1 - Médico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3 - Administrativo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1 - Médico</v>
          </cell>
        </row>
        <row r="195">
          <cell r="E195" t="str">
            <v>1 - Médico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3 - Administrativo</v>
          </cell>
        </row>
        <row r="199">
          <cell r="E199" t="str">
            <v>2 - Outros Profissionais da Saúde</v>
          </cell>
        </row>
        <row r="200">
          <cell r="E200" t="str">
            <v>3 - Administrativo</v>
          </cell>
        </row>
        <row r="201">
          <cell r="E201" t="str">
            <v>1 - Médico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1 - Médico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3 - Administrativo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3 - Administrativo</v>
          </cell>
        </row>
        <row r="220">
          <cell r="E220" t="str">
            <v>1 - Médico</v>
          </cell>
        </row>
        <row r="221">
          <cell r="E221" t="str">
            <v>3 - Administrativo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1 - Médico</v>
          </cell>
        </row>
        <row r="227">
          <cell r="E227" t="str">
            <v>2 - Outros Profissionais da Saúde</v>
          </cell>
        </row>
        <row r="228">
          <cell r="E228" t="str">
            <v>1 - Médico</v>
          </cell>
        </row>
        <row r="229">
          <cell r="E229" t="str">
            <v>3 - Administrativo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3 - Administrativo</v>
          </cell>
        </row>
        <row r="233">
          <cell r="E233" t="str">
            <v>1 - Médico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3 - Administrativo</v>
          </cell>
        </row>
        <row r="237">
          <cell r="E237" t="str">
            <v>1 - Médico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1 - Médico</v>
          </cell>
        </row>
        <row r="241">
          <cell r="E241" t="str">
            <v>1 - Médico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CARUARU</v>
          </cell>
          <cell r="E12" t="str">
            <v>ADJA LUCIVANIA DA SILVA</v>
          </cell>
          <cell r="F12" t="str">
            <v>3 - Administrativo</v>
          </cell>
          <cell r="G12">
            <v>411010</v>
          </cell>
          <cell r="H12">
            <v>43891</v>
          </cell>
          <cell r="J12">
            <v>98.393600000000006</v>
          </cell>
          <cell r="L12">
            <v>135.74</v>
          </cell>
          <cell r="M12">
            <v>20.9</v>
          </cell>
          <cell r="O12">
            <v>0.94</v>
          </cell>
          <cell r="R12">
            <v>150</v>
          </cell>
          <cell r="S12">
            <v>173.92</v>
          </cell>
          <cell r="U12">
            <v>0</v>
          </cell>
        </row>
        <row r="13">
          <cell r="C13" t="str">
            <v>UPA CARUARU</v>
          </cell>
          <cell r="E13" t="str">
            <v>ADONIAS ANTONIO DA SILVA AMARAL</v>
          </cell>
          <cell r="F13" t="str">
            <v>2 - Outros Profissionais da Saúde</v>
          </cell>
          <cell r="G13">
            <v>223405</v>
          </cell>
          <cell r="H13">
            <v>43891</v>
          </cell>
          <cell r="J13">
            <v>296.37360000000001</v>
          </cell>
          <cell r="L13">
            <v>135.72999999999999</v>
          </cell>
          <cell r="M13">
            <v>13.16</v>
          </cell>
          <cell r="O13">
            <v>0.94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AEDJA MARIA DA SILVA</v>
          </cell>
          <cell r="F14" t="str">
            <v>3 - Administrativo</v>
          </cell>
          <cell r="G14">
            <v>317210</v>
          </cell>
          <cell r="H14">
            <v>43891</v>
          </cell>
          <cell r="J14">
            <v>143.49200000000002</v>
          </cell>
          <cell r="L14">
            <v>135.72999999999999</v>
          </cell>
          <cell r="M14">
            <v>33.67</v>
          </cell>
          <cell r="O14">
            <v>0.94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AGUEDA MARIA RAFAEL ARAUJO</v>
          </cell>
          <cell r="F15" t="str">
            <v>2 - Outros Profissionais da Saúde</v>
          </cell>
          <cell r="G15">
            <v>322205</v>
          </cell>
          <cell r="H15">
            <v>43891</v>
          </cell>
          <cell r="J15">
            <v>103.684</v>
          </cell>
          <cell r="L15">
            <v>135.72999999999999</v>
          </cell>
          <cell r="M15">
            <v>0</v>
          </cell>
          <cell r="O15">
            <v>0.94</v>
          </cell>
          <cell r="R15">
            <v>211.2</v>
          </cell>
          <cell r="S15">
            <v>58.94</v>
          </cell>
          <cell r="U15">
            <v>0</v>
          </cell>
        </row>
        <row r="16">
          <cell r="C16" t="str">
            <v>UPA CARUARU</v>
          </cell>
          <cell r="E16" t="str">
            <v>ALEF EDEILDO DA SILVA</v>
          </cell>
          <cell r="F16" t="str">
            <v>2 - Outros Profissionais da Saúde</v>
          </cell>
          <cell r="G16">
            <v>322605</v>
          </cell>
          <cell r="H16">
            <v>43891</v>
          </cell>
          <cell r="J16">
            <v>110.1224</v>
          </cell>
          <cell r="L16">
            <v>135.72999999999999</v>
          </cell>
          <cell r="M16">
            <v>20.9</v>
          </cell>
          <cell r="O16">
            <v>0.94</v>
          </cell>
          <cell r="R16">
            <v>290.39999999999998</v>
          </cell>
          <cell r="S16">
            <v>62.7</v>
          </cell>
          <cell r="U16">
            <v>0</v>
          </cell>
        </row>
        <row r="17">
          <cell r="C17" t="str">
            <v>UPA CARUARU</v>
          </cell>
          <cell r="E17" t="str">
            <v>ALEXSANDRA DE JESUS MACIEL</v>
          </cell>
          <cell r="F17" t="str">
            <v>3 - Administrativo</v>
          </cell>
          <cell r="G17">
            <v>411010</v>
          </cell>
          <cell r="H17">
            <v>43891</v>
          </cell>
          <cell r="J17">
            <v>84.214400000000012</v>
          </cell>
          <cell r="L17">
            <v>135.72999999999999</v>
          </cell>
          <cell r="M17">
            <v>20.9</v>
          </cell>
          <cell r="O17">
            <v>0.94</v>
          </cell>
          <cell r="R17">
            <v>198</v>
          </cell>
          <cell r="S17">
            <v>62.7</v>
          </cell>
          <cell r="U17">
            <v>0</v>
          </cell>
        </row>
        <row r="18">
          <cell r="C18" t="str">
            <v>UPA CARUARU</v>
          </cell>
          <cell r="E18" t="str">
            <v>ALINE ALVES AMORIM</v>
          </cell>
          <cell r="F18" t="str">
            <v>2 - Outros Profissionais da Saúde</v>
          </cell>
          <cell r="G18">
            <v>521130</v>
          </cell>
          <cell r="H18">
            <v>43891</v>
          </cell>
          <cell r="J18">
            <v>98.906399999999991</v>
          </cell>
          <cell r="L18">
            <v>135.72999999999999</v>
          </cell>
          <cell r="M18">
            <v>20.9</v>
          </cell>
          <cell r="O18">
            <v>0.94</v>
          </cell>
          <cell r="R18">
            <v>98</v>
          </cell>
          <cell r="S18">
            <v>62.7</v>
          </cell>
          <cell r="U18">
            <v>0</v>
          </cell>
        </row>
        <row r="19">
          <cell r="C19" t="str">
            <v>UPA CARUARU</v>
          </cell>
          <cell r="E19" t="str">
            <v>ALLEF ANDERSON TIMOTEO DA SILVA</v>
          </cell>
          <cell r="F19" t="str">
            <v>2 - Outros Profissionais da Saúde</v>
          </cell>
          <cell r="G19">
            <v>322205</v>
          </cell>
          <cell r="H19">
            <v>43891</v>
          </cell>
          <cell r="J19">
            <v>99.999200000000002</v>
          </cell>
          <cell r="L19">
            <v>135.72999999999999</v>
          </cell>
          <cell r="M19">
            <v>20.9</v>
          </cell>
          <cell r="O19">
            <v>0.94</v>
          </cell>
          <cell r="R19">
            <v>211.2</v>
          </cell>
          <cell r="S19">
            <v>62.7</v>
          </cell>
          <cell r="U19">
            <v>0</v>
          </cell>
        </row>
        <row r="20">
          <cell r="C20" t="str">
            <v>UPA CARUARU</v>
          </cell>
          <cell r="E20" t="str">
            <v>AMANDA FERREIRA DOS SANTOS</v>
          </cell>
          <cell r="F20" t="str">
            <v>3 - Administrativo</v>
          </cell>
          <cell r="G20">
            <v>411010</v>
          </cell>
          <cell r="H20">
            <v>43891</v>
          </cell>
          <cell r="J20">
            <v>83.478400000000008</v>
          </cell>
          <cell r="L20">
            <v>135.72999999999999</v>
          </cell>
          <cell r="M20">
            <v>20.9</v>
          </cell>
          <cell r="O20">
            <v>0.94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KENIA BEZERRA ALVES</v>
          </cell>
          <cell r="F21" t="str">
            <v>2 - Outros Profissionais da Saúde</v>
          </cell>
          <cell r="G21">
            <v>223405</v>
          </cell>
          <cell r="H21">
            <v>43891</v>
          </cell>
          <cell r="J21">
            <v>362.82800000000003</v>
          </cell>
          <cell r="L21">
            <v>135.72999999999999</v>
          </cell>
          <cell r="M21">
            <v>0</v>
          </cell>
          <cell r="O21">
            <v>0.94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AMANDA RAFAELLY DE MORAIS SILVA</v>
          </cell>
          <cell r="F22" t="str">
            <v>1 - Médico</v>
          </cell>
          <cell r="G22">
            <v>225124</v>
          </cell>
          <cell r="H22">
            <v>43891</v>
          </cell>
          <cell r="J22">
            <v>628.5616</v>
          </cell>
          <cell r="L22">
            <v>135.72999999999999</v>
          </cell>
          <cell r="M22">
            <v>0</v>
          </cell>
          <cell r="O22">
            <v>7.58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PAULA SILVEIRA DE OLIVEIRA LEO</v>
          </cell>
          <cell r="F23" t="str">
            <v>2 - Outros Profissionais da Saúde</v>
          </cell>
          <cell r="G23">
            <v>322205</v>
          </cell>
          <cell r="H23">
            <v>43891</v>
          </cell>
          <cell r="J23">
            <v>131.024</v>
          </cell>
          <cell r="L23">
            <v>135.72999999999999</v>
          </cell>
          <cell r="M23">
            <v>20.9</v>
          </cell>
          <cell r="O23">
            <v>0.94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ANA RAQUEL CARVALHO DA COSTA</v>
          </cell>
          <cell r="F24" t="str">
            <v>1 - Médico</v>
          </cell>
          <cell r="G24">
            <v>225125</v>
          </cell>
          <cell r="H24">
            <v>43891</v>
          </cell>
          <cell r="J24">
            <v>726.1</v>
          </cell>
          <cell r="M24">
            <v>0</v>
          </cell>
          <cell r="O24">
            <v>7.49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ANA ROBERTA DE MELO COSTA</v>
          </cell>
          <cell r="F25" t="str">
            <v>2 - Outros Profissionais da Saúde</v>
          </cell>
          <cell r="G25">
            <v>322205</v>
          </cell>
          <cell r="H25">
            <v>43891</v>
          </cell>
          <cell r="J25">
            <v>104.4096</v>
          </cell>
          <cell r="L25">
            <v>135.72999999999999</v>
          </cell>
          <cell r="M25">
            <v>0</v>
          </cell>
          <cell r="O25">
            <v>7.49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ANDERSON ARY DIAS DE OLIVEIRA SILVA</v>
          </cell>
          <cell r="F26" t="str">
            <v>3 - Administrativo</v>
          </cell>
          <cell r="G26">
            <v>513430</v>
          </cell>
          <cell r="H26">
            <v>43891</v>
          </cell>
          <cell r="J26">
            <v>27.866399999999999</v>
          </cell>
          <cell r="L26">
            <v>135.72999999999999</v>
          </cell>
          <cell r="M26">
            <v>0</v>
          </cell>
          <cell r="O26">
            <v>0.94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ANDERSON BEZERRA DE LIMA</v>
          </cell>
          <cell r="F27" t="str">
            <v>1 - Médico</v>
          </cell>
          <cell r="G27">
            <v>225270</v>
          </cell>
          <cell r="H27">
            <v>43891</v>
          </cell>
          <cell r="J27">
            <v>509.25760000000002</v>
          </cell>
          <cell r="L27">
            <v>135.72999999999999</v>
          </cell>
          <cell r="M27">
            <v>6.34</v>
          </cell>
          <cell r="O27">
            <v>7.49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ANDRE DOS SANTOS LIMA</v>
          </cell>
          <cell r="F28" t="str">
            <v>3 - Administrativo</v>
          </cell>
          <cell r="G28">
            <v>517410</v>
          </cell>
          <cell r="H28">
            <v>43891</v>
          </cell>
          <cell r="J28">
            <v>108.0424</v>
          </cell>
          <cell r="L28">
            <v>135.72999999999999</v>
          </cell>
          <cell r="M28">
            <v>0</v>
          </cell>
          <cell r="O28">
            <v>0.94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ANDRESSA BRASILINO BARROS DE ARAUJO ALVES</v>
          </cell>
          <cell r="F29" t="str">
            <v>1 - Médico</v>
          </cell>
          <cell r="G29">
            <v>225125</v>
          </cell>
          <cell r="H29">
            <v>43891</v>
          </cell>
          <cell r="J29">
            <v>681.64080000000001</v>
          </cell>
          <cell r="L29">
            <v>135.72999999999999</v>
          </cell>
          <cell r="M29">
            <v>0</v>
          </cell>
          <cell r="O29">
            <v>7.49</v>
          </cell>
          <cell r="S29">
            <v>0</v>
          </cell>
          <cell r="U29">
            <v>0</v>
          </cell>
        </row>
        <row r="30">
          <cell r="C30" t="str">
            <v>UPA CARUARU</v>
          </cell>
          <cell r="E30" t="str">
            <v>ANNE CAROLLINE CORDEIRO MELO NUNES</v>
          </cell>
          <cell r="F30" t="str">
            <v>1 - Médico</v>
          </cell>
          <cell r="G30">
            <v>225124</v>
          </cell>
          <cell r="H30">
            <v>43891</v>
          </cell>
          <cell r="J30">
            <v>267.22400000000005</v>
          </cell>
          <cell r="L30">
            <v>135.72999999999999</v>
          </cell>
          <cell r="M30">
            <v>6.34</v>
          </cell>
          <cell r="O30">
            <v>7.49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ANNE PRISCILLA LINS NAZARE</v>
          </cell>
          <cell r="F31" t="str">
            <v>2 - Outros Profissionais da Saúde</v>
          </cell>
          <cell r="G31">
            <v>223505</v>
          </cell>
          <cell r="H31">
            <v>43891</v>
          </cell>
          <cell r="J31">
            <v>271.18240000000003</v>
          </cell>
          <cell r="L31">
            <v>135.72999999999999</v>
          </cell>
          <cell r="M31">
            <v>2.99</v>
          </cell>
          <cell r="O31">
            <v>1.97</v>
          </cell>
          <cell r="S31">
            <v>0</v>
          </cell>
          <cell r="U31">
            <v>100</v>
          </cell>
        </row>
        <row r="32">
          <cell r="C32" t="str">
            <v>UPA CARUARU</v>
          </cell>
          <cell r="E32" t="str">
            <v>ANTONIO FERREIRA DA SILVA SOBRINHO</v>
          </cell>
          <cell r="F32" t="str">
            <v>1 - Médico</v>
          </cell>
          <cell r="G32">
            <v>225125</v>
          </cell>
          <cell r="H32">
            <v>43891</v>
          </cell>
          <cell r="J32">
            <v>1298.4744000000001</v>
          </cell>
          <cell r="L32">
            <v>135.72999999999999</v>
          </cell>
          <cell r="M32">
            <v>0</v>
          </cell>
          <cell r="O32">
            <v>7.49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ANTONIO ROMAO LEAO DE DEUS</v>
          </cell>
          <cell r="F33" t="str">
            <v>3 - Administrativo</v>
          </cell>
          <cell r="G33">
            <v>351605</v>
          </cell>
          <cell r="H33">
            <v>43891</v>
          </cell>
          <cell r="J33">
            <v>125.3416</v>
          </cell>
          <cell r="L33">
            <v>135.72999999999999</v>
          </cell>
          <cell r="M33">
            <v>29.88</v>
          </cell>
          <cell r="O33">
            <v>0.94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ARTHUR ANTUNES GOMES FERREIRA</v>
          </cell>
          <cell r="F34" t="str">
            <v>1 - Médico</v>
          </cell>
          <cell r="G34">
            <v>225125</v>
          </cell>
          <cell r="H34">
            <v>43891</v>
          </cell>
          <cell r="J34">
            <v>393.74800000000005</v>
          </cell>
          <cell r="L34">
            <v>135.72999999999999</v>
          </cell>
          <cell r="M34">
            <v>0</v>
          </cell>
          <cell r="O34">
            <v>7.49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AUDENICE GALDINO DA CONCEICAO</v>
          </cell>
          <cell r="F35" t="str">
            <v>3 - Administrativo</v>
          </cell>
          <cell r="G35">
            <v>317210</v>
          </cell>
          <cell r="H35">
            <v>43891</v>
          </cell>
          <cell r="J35">
            <v>44.896000000000008</v>
          </cell>
          <cell r="L35">
            <v>135.72999999999999</v>
          </cell>
          <cell r="M35">
            <v>0</v>
          </cell>
          <cell r="O35">
            <v>0.94</v>
          </cell>
          <cell r="R35">
            <v>36.6</v>
          </cell>
          <cell r="S35">
            <v>33.67</v>
          </cell>
          <cell r="U35">
            <v>0</v>
          </cell>
        </row>
        <row r="36">
          <cell r="C36" t="str">
            <v>UPA CARUARU</v>
          </cell>
          <cell r="E36" t="str">
            <v>BRUNO DE OLIVEIRA SANTOS</v>
          </cell>
          <cell r="F36" t="str">
            <v>2 - Outros Profissionais da Saúde</v>
          </cell>
          <cell r="G36">
            <v>324115</v>
          </cell>
          <cell r="H36">
            <v>43891</v>
          </cell>
          <cell r="J36">
            <v>244.43680000000001</v>
          </cell>
          <cell r="L36">
            <v>135.72999999999999</v>
          </cell>
          <cell r="M36">
            <v>5.42</v>
          </cell>
          <cell r="O36">
            <v>1.97</v>
          </cell>
          <cell r="S36">
            <v>0</v>
          </cell>
          <cell r="U36">
            <v>0</v>
          </cell>
        </row>
        <row r="37">
          <cell r="C37" t="str">
            <v>UPA CARUARU</v>
          </cell>
          <cell r="E37" t="str">
            <v>BRUNO LEANDRO SANTIAGO</v>
          </cell>
          <cell r="F37" t="str">
            <v>2 - Outros Profissionais da Saúde</v>
          </cell>
          <cell r="G37">
            <v>223505</v>
          </cell>
          <cell r="H37">
            <v>43891</v>
          </cell>
          <cell r="J37">
            <v>268.22239999999999</v>
          </cell>
          <cell r="L37">
            <v>135.72999999999999</v>
          </cell>
          <cell r="M37">
            <v>2.99</v>
          </cell>
          <cell r="O37">
            <v>0.94</v>
          </cell>
          <cell r="R37">
            <v>158.4</v>
          </cell>
          <cell r="S37">
            <v>119.44</v>
          </cell>
          <cell r="U37">
            <v>0</v>
          </cell>
        </row>
        <row r="38">
          <cell r="C38" t="str">
            <v>UPA CARUARU</v>
          </cell>
          <cell r="E38" t="str">
            <v>CARLA WANESSA ROUXINOL DE ANDRADE</v>
          </cell>
          <cell r="F38" t="str">
            <v>3 - Administrativo</v>
          </cell>
          <cell r="G38">
            <v>517410</v>
          </cell>
          <cell r="H38">
            <v>43891</v>
          </cell>
          <cell r="J38">
            <v>99.872000000000014</v>
          </cell>
          <cell r="L38">
            <v>137.4</v>
          </cell>
          <cell r="M38">
            <v>20.9</v>
          </cell>
          <cell r="O38">
            <v>1.97</v>
          </cell>
          <cell r="R38">
            <v>99</v>
          </cell>
          <cell r="S38">
            <v>62.7</v>
          </cell>
          <cell r="U38">
            <v>0</v>
          </cell>
        </row>
        <row r="39">
          <cell r="C39" t="str">
            <v>UPA CARUARU</v>
          </cell>
          <cell r="E39" t="str">
            <v>CARLOS ANTONIO RODRIGUES CAETANO</v>
          </cell>
          <cell r="F39" t="str">
            <v>2 - Outros Profissionais da Saúde</v>
          </cell>
          <cell r="G39">
            <v>223505</v>
          </cell>
          <cell r="H39">
            <v>43891</v>
          </cell>
          <cell r="J39">
            <v>233.2696</v>
          </cell>
          <cell r="L39">
            <v>135.72999999999999</v>
          </cell>
          <cell r="M39">
            <v>2.77</v>
          </cell>
          <cell r="O39">
            <v>0.94</v>
          </cell>
          <cell r="S39">
            <v>0</v>
          </cell>
          <cell r="U39">
            <v>96.67</v>
          </cell>
        </row>
        <row r="40">
          <cell r="C40" t="str">
            <v>UPA CARUARU</v>
          </cell>
          <cell r="E40" t="str">
            <v>CARLOS DIOMEDES ROSENDO DE LIMA</v>
          </cell>
          <cell r="F40" t="str">
            <v>2 - Outros Profissionais da Saúde</v>
          </cell>
          <cell r="G40">
            <v>322205</v>
          </cell>
          <cell r="H40">
            <v>43891</v>
          </cell>
          <cell r="J40">
            <v>109.464</v>
          </cell>
          <cell r="L40">
            <v>135.72999999999999</v>
          </cell>
          <cell r="M40">
            <v>20.9</v>
          </cell>
          <cell r="O40">
            <v>0.94</v>
          </cell>
          <cell r="R40">
            <v>154</v>
          </cell>
          <cell r="S40">
            <v>54</v>
          </cell>
          <cell r="U40">
            <v>0</v>
          </cell>
        </row>
        <row r="41">
          <cell r="C41" t="str">
            <v>UPA CARUARU</v>
          </cell>
          <cell r="E41" t="str">
            <v>CARLOS LINDENBERG ALVES DA SILVA</v>
          </cell>
          <cell r="F41" t="str">
            <v>3 - Administrativo</v>
          </cell>
          <cell r="G41">
            <v>414105</v>
          </cell>
          <cell r="H41">
            <v>43891</v>
          </cell>
          <cell r="J41">
            <v>126.49440000000001</v>
          </cell>
          <cell r="L41">
            <v>135.72999999999999</v>
          </cell>
          <cell r="M41">
            <v>22.06</v>
          </cell>
          <cell r="O41">
            <v>0.94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CARMEN DOLORES MONTEIRO DOS SANTOS</v>
          </cell>
          <cell r="F42" t="str">
            <v>3 - Administrativo</v>
          </cell>
          <cell r="G42">
            <v>411010</v>
          </cell>
          <cell r="H42">
            <v>43891</v>
          </cell>
          <cell r="J42">
            <v>97.672000000000011</v>
          </cell>
          <cell r="L42">
            <v>135.72999999999999</v>
          </cell>
          <cell r="M42">
            <v>20.9</v>
          </cell>
          <cell r="O42">
            <v>0.94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CARMEN LUCIA TAVARES DE OLIVEIRA MACHADO</v>
          </cell>
          <cell r="F43" t="str">
            <v>2 - Outros Profissionais da Saúde</v>
          </cell>
          <cell r="G43">
            <v>515205</v>
          </cell>
          <cell r="H43">
            <v>43891</v>
          </cell>
          <cell r="J43">
            <v>115.9376</v>
          </cell>
          <cell r="L43">
            <v>135.72999999999999</v>
          </cell>
          <cell r="M43">
            <v>21.6</v>
          </cell>
          <cell r="O43">
            <v>7.49</v>
          </cell>
          <cell r="R43">
            <v>211.2</v>
          </cell>
          <cell r="S43">
            <v>64.8</v>
          </cell>
          <cell r="U43">
            <v>0</v>
          </cell>
        </row>
        <row r="44">
          <cell r="C44" t="str">
            <v>UPA CARUARU</v>
          </cell>
          <cell r="E44" t="str">
            <v>CAROLINE FEITOSA MONTEIRO CHAGAS DE ANDRADE</v>
          </cell>
          <cell r="F44" t="str">
            <v>1 - Médico</v>
          </cell>
          <cell r="G44">
            <v>225125</v>
          </cell>
          <cell r="H44">
            <v>43891</v>
          </cell>
          <cell r="J44">
            <v>737.22960000000012</v>
          </cell>
          <cell r="L44">
            <v>135.72999999999999</v>
          </cell>
          <cell r="M44">
            <v>3.17</v>
          </cell>
          <cell r="O44">
            <v>7.49</v>
          </cell>
          <cell r="S44">
            <v>0</v>
          </cell>
          <cell r="U44">
            <v>0</v>
          </cell>
        </row>
        <row r="45">
          <cell r="C45" t="str">
            <v>UPA CARUARU</v>
          </cell>
          <cell r="E45" t="str">
            <v>CESAR RAMON BEZERRA</v>
          </cell>
          <cell r="F45" t="str">
            <v>1 - Médico</v>
          </cell>
          <cell r="G45">
            <v>225124</v>
          </cell>
          <cell r="H45">
            <v>43891</v>
          </cell>
          <cell r="J45">
            <v>813.34320000000014</v>
          </cell>
          <cell r="L45">
            <v>135.72999999999999</v>
          </cell>
          <cell r="M45">
            <v>9.5</v>
          </cell>
          <cell r="O45">
            <v>0.94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CLAUCIONE VICENTE DE LUNA</v>
          </cell>
          <cell r="F46" t="str">
            <v>2 - Outros Profissionais da Saúde</v>
          </cell>
          <cell r="G46">
            <v>521130</v>
          </cell>
          <cell r="H46">
            <v>43891</v>
          </cell>
          <cell r="J46">
            <v>27.866399999999999</v>
          </cell>
          <cell r="L46">
            <v>135.72999999999999</v>
          </cell>
          <cell r="M46">
            <v>0</v>
          </cell>
          <cell r="O46">
            <v>7.49</v>
          </cell>
          <cell r="R46">
            <v>60</v>
          </cell>
          <cell r="S46">
            <v>20.9</v>
          </cell>
          <cell r="U46">
            <v>0</v>
          </cell>
        </row>
        <row r="47">
          <cell r="C47" t="str">
            <v>UPA CARUARU</v>
          </cell>
          <cell r="E47" t="str">
            <v>CLAUDIO JOSE GOMES PIRES RAPOSO</v>
          </cell>
          <cell r="F47" t="str">
            <v>2 - Outros Profissionais da Saúde</v>
          </cell>
          <cell r="G47">
            <v>322205</v>
          </cell>
          <cell r="H47">
            <v>43891</v>
          </cell>
          <cell r="J47">
            <v>115.5064</v>
          </cell>
          <cell r="L47">
            <v>135.72999999999999</v>
          </cell>
          <cell r="M47">
            <v>20.9</v>
          </cell>
          <cell r="O47">
            <v>7.49</v>
          </cell>
          <cell r="R47">
            <v>140</v>
          </cell>
          <cell r="S47">
            <v>62.7</v>
          </cell>
          <cell r="U47">
            <v>0</v>
          </cell>
        </row>
        <row r="48">
          <cell r="C48" t="str">
            <v>UPA CARUARU</v>
          </cell>
          <cell r="E48" t="str">
            <v>CLEITON DOS ANJOS OLIVEIRA</v>
          </cell>
          <cell r="F48" t="str">
            <v>1 - Médico</v>
          </cell>
          <cell r="G48">
            <v>225270</v>
          </cell>
          <cell r="H48">
            <v>43891</v>
          </cell>
          <cell r="J48">
            <v>481.53280000000001</v>
          </cell>
          <cell r="M48">
            <v>0</v>
          </cell>
          <cell r="O48">
            <v>0.94</v>
          </cell>
          <cell r="S48">
            <v>0</v>
          </cell>
          <cell r="U48">
            <v>0</v>
          </cell>
        </row>
        <row r="49">
          <cell r="C49" t="str">
            <v>UPA CARUARU</v>
          </cell>
          <cell r="E49" t="str">
            <v>DANIELA MARIA FERREIRA CABRAL</v>
          </cell>
          <cell r="F49" t="str">
            <v>1 - Médico</v>
          </cell>
          <cell r="G49">
            <v>225125</v>
          </cell>
          <cell r="H49">
            <v>43891</v>
          </cell>
          <cell r="J49">
            <v>473.03839999999997</v>
          </cell>
          <cell r="L49">
            <v>135.72999999999999</v>
          </cell>
          <cell r="M49">
            <v>0</v>
          </cell>
          <cell r="O49">
            <v>0.94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DANILLO LUENDEO BEZERRA DA SILVA</v>
          </cell>
          <cell r="F50" t="str">
            <v>2 - Outros Profissionais da Saúde</v>
          </cell>
          <cell r="G50">
            <v>322205</v>
          </cell>
          <cell r="H50">
            <v>43891</v>
          </cell>
          <cell r="J50">
            <v>119.1208</v>
          </cell>
          <cell r="L50">
            <v>135.72999999999999</v>
          </cell>
          <cell r="M50">
            <v>20.9</v>
          </cell>
          <cell r="O50">
            <v>0.94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DEBORA REGIS BARBOSA</v>
          </cell>
          <cell r="F51" t="str">
            <v>3 - Administrativo</v>
          </cell>
          <cell r="G51">
            <v>411010</v>
          </cell>
          <cell r="H51">
            <v>43891</v>
          </cell>
          <cell r="J51">
            <v>98.243200000000002</v>
          </cell>
          <cell r="L51">
            <v>135.72999999999999</v>
          </cell>
          <cell r="M51">
            <v>20.9</v>
          </cell>
          <cell r="O51">
            <v>7.49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DEBORAH CAROLINE AMANCIO DA SILVA</v>
          </cell>
          <cell r="F52" t="str">
            <v>3 - Administrativo</v>
          </cell>
          <cell r="G52">
            <v>411010</v>
          </cell>
          <cell r="H52">
            <v>43891</v>
          </cell>
          <cell r="J52">
            <v>120.69760000000001</v>
          </cell>
          <cell r="L52">
            <v>135.72999999999999</v>
          </cell>
          <cell r="M52">
            <v>29.88</v>
          </cell>
          <cell r="O52">
            <v>7.49</v>
          </cell>
          <cell r="R52">
            <v>290.39999999999998</v>
          </cell>
          <cell r="S52">
            <v>89.63</v>
          </cell>
          <cell r="U52">
            <v>0</v>
          </cell>
        </row>
        <row r="53">
          <cell r="C53" t="str">
            <v>UPA CARUARU</v>
          </cell>
          <cell r="E53" t="str">
            <v>DIEGO FARIAS SOARES</v>
          </cell>
          <cell r="F53" t="str">
            <v>1 - Médico</v>
          </cell>
          <cell r="G53">
            <v>225125</v>
          </cell>
          <cell r="H53">
            <v>43891</v>
          </cell>
          <cell r="J53">
            <v>675.58240000000012</v>
          </cell>
          <cell r="L53">
            <v>135.72999999999999</v>
          </cell>
          <cell r="M53">
            <v>3.17</v>
          </cell>
          <cell r="O53">
            <v>0.94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DIOMEDES BARBOSA LEAL NETO</v>
          </cell>
          <cell r="F54" t="str">
            <v>1 - Médico</v>
          </cell>
          <cell r="G54">
            <v>225125</v>
          </cell>
          <cell r="H54">
            <v>43891</v>
          </cell>
          <cell r="J54">
            <v>404.40800000000002</v>
          </cell>
          <cell r="L54">
            <v>135.72999999999999</v>
          </cell>
          <cell r="M54">
            <v>1.58</v>
          </cell>
          <cell r="O54">
            <v>7.49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DOMINGOS DANIEL RESQUIN DA SILVA</v>
          </cell>
          <cell r="F55" t="str">
            <v>3 - Administrativo</v>
          </cell>
          <cell r="G55">
            <v>411010</v>
          </cell>
          <cell r="H55">
            <v>43891</v>
          </cell>
          <cell r="J55">
            <v>0</v>
          </cell>
          <cell r="M55">
            <v>0</v>
          </cell>
          <cell r="O55">
            <v>1.97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EDECIO GONCALVES DA SILVA</v>
          </cell>
          <cell r="F56" t="str">
            <v>1 - Médico</v>
          </cell>
          <cell r="G56">
            <v>225125</v>
          </cell>
          <cell r="H56">
            <v>43891</v>
          </cell>
          <cell r="J56">
            <v>780.14240000000007</v>
          </cell>
          <cell r="L56">
            <v>135.72999999999999</v>
          </cell>
          <cell r="M56">
            <v>0</v>
          </cell>
          <cell r="O56">
            <v>0.94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EDILENE MARIA DOS SANTOS</v>
          </cell>
          <cell r="F57" t="str">
            <v>2 - Outros Profissionais da Saúde</v>
          </cell>
          <cell r="G57">
            <v>223505</v>
          </cell>
          <cell r="H57">
            <v>43891</v>
          </cell>
          <cell r="J57">
            <v>443.54080000000005</v>
          </cell>
          <cell r="M57">
            <v>2.99</v>
          </cell>
          <cell r="O57">
            <v>0.94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EDMILSON HENAUTH</v>
          </cell>
          <cell r="F58" t="str">
            <v>2 - Outros Profissionais da Saúde</v>
          </cell>
          <cell r="G58">
            <v>322205</v>
          </cell>
          <cell r="H58">
            <v>43891</v>
          </cell>
          <cell r="J58">
            <v>106.61840000000001</v>
          </cell>
          <cell r="L58">
            <v>135.72999999999999</v>
          </cell>
          <cell r="M58">
            <v>20.9</v>
          </cell>
          <cell r="O58">
            <v>0.94</v>
          </cell>
          <cell r="R58">
            <v>184.8</v>
          </cell>
          <cell r="S58">
            <v>58.52</v>
          </cell>
          <cell r="U58">
            <v>0</v>
          </cell>
        </row>
        <row r="59">
          <cell r="C59" t="str">
            <v>UPA CARUARU</v>
          </cell>
          <cell r="E59" t="str">
            <v>EDSON DA SILVA</v>
          </cell>
          <cell r="F59" t="str">
            <v>3 - Administrativo</v>
          </cell>
          <cell r="G59">
            <v>131205</v>
          </cell>
          <cell r="H59">
            <v>43891</v>
          </cell>
          <cell r="J59">
            <v>888.96800000000007</v>
          </cell>
          <cell r="L59">
            <v>135.72999999999999</v>
          </cell>
          <cell r="M59">
            <v>0</v>
          </cell>
          <cell r="O59">
            <v>7.49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EDUARDA PALACIO RAMOS GAYAO</v>
          </cell>
          <cell r="F60" t="str">
            <v>3 - Administrativo</v>
          </cell>
          <cell r="G60">
            <v>782320</v>
          </cell>
          <cell r="H60">
            <v>43891</v>
          </cell>
          <cell r="J60">
            <v>196.60159999999999</v>
          </cell>
          <cell r="L60">
            <v>135.72999999999999</v>
          </cell>
          <cell r="M60">
            <v>28.48</v>
          </cell>
          <cell r="O60">
            <v>7.49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EDUARDO ANTONIO BUSTOS VILLABON</v>
          </cell>
          <cell r="F61" t="str">
            <v>1 - Médico</v>
          </cell>
          <cell r="G61">
            <v>225125</v>
          </cell>
          <cell r="H61">
            <v>43891</v>
          </cell>
          <cell r="J61">
            <v>342.65440000000001</v>
          </cell>
          <cell r="L61">
            <v>135.72999999999999</v>
          </cell>
          <cell r="M61">
            <v>4.75</v>
          </cell>
          <cell r="O61">
            <v>0.94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EDVANIA BEZERRA DA SILVA</v>
          </cell>
          <cell r="F62" t="str">
            <v>1 - Médico</v>
          </cell>
          <cell r="G62">
            <v>225125</v>
          </cell>
          <cell r="H62">
            <v>43891</v>
          </cell>
          <cell r="J62">
            <v>354.63920000000002</v>
          </cell>
          <cell r="L62">
            <v>135.72999999999999</v>
          </cell>
          <cell r="M62">
            <v>0</v>
          </cell>
          <cell r="O62">
            <v>0.94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EFIGENIA VAZ DE MEDEIROS FONSECA</v>
          </cell>
          <cell r="F63" t="str">
            <v>2 - Outros Profissionais da Saúde</v>
          </cell>
          <cell r="G63">
            <v>515205</v>
          </cell>
          <cell r="H63">
            <v>43891</v>
          </cell>
          <cell r="J63">
            <v>107.10080000000001</v>
          </cell>
          <cell r="L63">
            <v>135.72999999999999</v>
          </cell>
          <cell r="M63">
            <v>0</v>
          </cell>
          <cell r="O63">
            <v>0.94</v>
          </cell>
          <cell r="R63">
            <v>198</v>
          </cell>
          <cell r="S63">
            <v>58.32</v>
          </cell>
          <cell r="U63">
            <v>0</v>
          </cell>
        </row>
        <row r="64">
          <cell r="C64" t="str">
            <v>UPA CARUARU</v>
          </cell>
          <cell r="E64" t="str">
            <v>ELIDA VELOSO DE CARVALHO</v>
          </cell>
          <cell r="F64" t="str">
            <v>2 - Outros Profissionais da Saúde</v>
          </cell>
          <cell r="G64">
            <v>324115</v>
          </cell>
          <cell r="H64">
            <v>43891</v>
          </cell>
          <cell r="J64">
            <v>273.60720000000003</v>
          </cell>
          <cell r="L64">
            <v>135.72999999999999</v>
          </cell>
          <cell r="M64">
            <v>4.07</v>
          </cell>
          <cell r="O64">
            <v>0.94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ELIDIA SERAFIM DA SILVA</v>
          </cell>
          <cell r="F65" t="str">
            <v>2 - Outros Profissionais da Saúde</v>
          </cell>
          <cell r="G65">
            <v>322205</v>
          </cell>
          <cell r="H65">
            <v>43891</v>
          </cell>
          <cell r="J65">
            <v>114.724</v>
          </cell>
          <cell r="L65">
            <v>135.72999999999999</v>
          </cell>
          <cell r="M65">
            <v>20.9</v>
          </cell>
          <cell r="O65">
            <v>7.49</v>
          </cell>
          <cell r="R65">
            <v>211.2</v>
          </cell>
          <cell r="S65">
            <v>62.7</v>
          </cell>
          <cell r="U65">
            <v>0</v>
          </cell>
        </row>
        <row r="66">
          <cell r="C66" t="str">
            <v>UPA CARUARU</v>
          </cell>
          <cell r="E66" t="str">
            <v>ELIEZIO DE OLIVEIRA MAIA JUNIOR</v>
          </cell>
          <cell r="F66" t="str">
            <v>2 - Outros Profissionais da Saúde</v>
          </cell>
          <cell r="G66">
            <v>515205</v>
          </cell>
          <cell r="H66">
            <v>43891</v>
          </cell>
          <cell r="J66">
            <v>110.2672</v>
          </cell>
          <cell r="L66">
            <v>135.72999999999999</v>
          </cell>
          <cell r="M66">
            <v>21.6</v>
          </cell>
          <cell r="O66">
            <v>0.94</v>
          </cell>
          <cell r="S66">
            <v>0</v>
          </cell>
          <cell r="U66">
            <v>0</v>
          </cell>
        </row>
        <row r="67">
          <cell r="C67" t="str">
            <v>UPA CARUARU</v>
          </cell>
          <cell r="E67" t="str">
            <v>ELIMAGNO PAULO DA SILVA</v>
          </cell>
          <cell r="F67" t="str">
            <v>1 - Médico</v>
          </cell>
          <cell r="G67">
            <v>225125</v>
          </cell>
          <cell r="H67">
            <v>43891</v>
          </cell>
          <cell r="J67">
            <v>681.31360000000006</v>
          </cell>
          <cell r="L67">
            <v>135.72999999999999</v>
          </cell>
          <cell r="M67">
            <v>3.17</v>
          </cell>
          <cell r="O67">
            <v>0.94</v>
          </cell>
          <cell r="S67">
            <v>0</v>
          </cell>
          <cell r="U67">
            <v>0</v>
          </cell>
        </row>
        <row r="68">
          <cell r="C68" t="str">
            <v>UPA CARUARU</v>
          </cell>
          <cell r="E68" t="str">
            <v>ELISAMA MENDES DE LIMA OLIVEIRA</v>
          </cell>
          <cell r="F68" t="str">
            <v>2 - Outros Profissionais da Saúde</v>
          </cell>
          <cell r="G68">
            <v>322205</v>
          </cell>
          <cell r="H68">
            <v>43891</v>
          </cell>
          <cell r="J68">
            <v>150.60720000000001</v>
          </cell>
          <cell r="L68">
            <v>135.72999999999999</v>
          </cell>
          <cell r="M68">
            <v>20.9</v>
          </cell>
          <cell r="O68">
            <v>0.94</v>
          </cell>
          <cell r="R68">
            <v>198</v>
          </cell>
          <cell r="S68">
            <v>62.7</v>
          </cell>
          <cell r="U68">
            <v>0</v>
          </cell>
        </row>
        <row r="69">
          <cell r="C69" t="str">
            <v>UPA CARUARU</v>
          </cell>
          <cell r="E69" t="str">
            <v>ELISANGELA MARIA DE MACEDO</v>
          </cell>
          <cell r="F69" t="str">
            <v>2 - Outros Profissionais da Saúde</v>
          </cell>
          <cell r="G69">
            <v>322205</v>
          </cell>
          <cell r="H69">
            <v>43891</v>
          </cell>
          <cell r="J69">
            <v>197.36080000000001</v>
          </cell>
          <cell r="M69">
            <v>20.9</v>
          </cell>
          <cell r="O69">
            <v>7.49</v>
          </cell>
          <cell r="S69">
            <v>0</v>
          </cell>
          <cell r="U69">
            <v>0</v>
          </cell>
        </row>
        <row r="70">
          <cell r="C70" t="str">
            <v>UPA CARUARU</v>
          </cell>
          <cell r="E70" t="str">
            <v>ELISANGELA QUEIROZ LEONARDO</v>
          </cell>
          <cell r="F70" t="str">
            <v>2 - Outros Profissionais da Saúde</v>
          </cell>
          <cell r="G70">
            <v>521130</v>
          </cell>
          <cell r="H70">
            <v>43891</v>
          </cell>
          <cell r="J70">
            <v>98.267200000000003</v>
          </cell>
          <cell r="L70">
            <v>135.72999999999999</v>
          </cell>
          <cell r="M70">
            <v>20.9</v>
          </cell>
          <cell r="O70">
            <v>0.94</v>
          </cell>
          <cell r="R70">
            <v>150</v>
          </cell>
          <cell r="S70">
            <v>54</v>
          </cell>
          <cell r="U70">
            <v>0</v>
          </cell>
        </row>
        <row r="71">
          <cell r="C71" t="str">
            <v>UPA CARUARU</v>
          </cell>
          <cell r="E71" t="str">
            <v>ELIZABETE MARINA DA SILVA</v>
          </cell>
          <cell r="F71" t="str">
            <v>1 - Médico</v>
          </cell>
          <cell r="G71">
            <v>225125</v>
          </cell>
          <cell r="H71">
            <v>43891</v>
          </cell>
          <cell r="J71">
            <v>372.7928</v>
          </cell>
          <cell r="L71">
            <v>135.72999999999999</v>
          </cell>
          <cell r="M71">
            <v>0</v>
          </cell>
          <cell r="O71">
            <v>0.94</v>
          </cell>
          <cell r="S71">
            <v>0</v>
          </cell>
          <cell r="U71">
            <v>0</v>
          </cell>
        </row>
        <row r="72">
          <cell r="C72" t="str">
            <v>UPA CARUARU</v>
          </cell>
          <cell r="E72" t="str">
            <v>EMANUEL YTALLO DOS SANTOS CANDIDO</v>
          </cell>
          <cell r="F72" t="str">
            <v>2 - Outros Profissionais da Saúde</v>
          </cell>
          <cell r="G72">
            <v>515205</v>
          </cell>
          <cell r="H72">
            <v>43891</v>
          </cell>
          <cell r="J72">
            <v>233.6232</v>
          </cell>
          <cell r="M72">
            <v>21.6</v>
          </cell>
          <cell r="O72">
            <v>0.94</v>
          </cell>
          <cell r="R72">
            <v>0</v>
          </cell>
          <cell r="S72">
            <v>94.21</v>
          </cell>
          <cell r="U72">
            <v>0</v>
          </cell>
        </row>
        <row r="73">
          <cell r="C73" t="str">
            <v>UPA CARUARU</v>
          </cell>
          <cell r="E73" t="str">
            <v>EMERSON GOMES DA SILVA</v>
          </cell>
          <cell r="F73" t="str">
            <v>2 - Outros Profissionais da Saúde</v>
          </cell>
          <cell r="G73">
            <v>521130</v>
          </cell>
          <cell r="H73">
            <v>43891</v>
          </cell>
          <cell r="J73">
            <v>91.352800000000002</v>
          </cell>
          <cell r="L73">
            <v>135.72999999999999</v>
          </cell>
          <cell r="M73">
            <v>20.9</v>
          </cell>
          <cell r="O73">
            <v>0.94</v>
          </cell>
          <cell r="S73">
            <v>0</v>
          </cell>
          <cell r="U73">
            <v>0</v>
          </cell>
        </row>
        <row r="74">
          <cell r="C74" t="str">
            <v>UPA CARUARU</v>
          </cell>
          <cell r="E74" t="str">
            <v>ENAIRAND ROBERTA SOUZA FERREIRA</v>
          </cell>
          <cell r="F74" t="str">
            <v>3 - Administrativo</v>
          </cell>
          <cell r="G74">
            <v>411010</v>
          </cell>
          <cell r="H74">
            <v>43891</v>
          </cell>
          <cell r="J74">
            <v>116.0624</v>
          </cell>
          <cell r="L74">
            <v>135.72999999999999</v>
          </cell>
          <cell r="M74">
            <v>20.9</v>
          </cell>
          <cell r="O74">
            <v>0.94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ENIO HERMANO DE OLIVEIRA</v>
          </cell>
          <cell r="F75" t="str">
            <v>2 - Outros Profissionais da Saúde</v>
          </cell>
          <cell r="G75">
            <v>322205</v>
          </cell>
          <cell r="H75">
            <v>43891</v>
          </cell>
          <cell r="J75">
            <v>130.88</v>
          </cell>
          <cell r="L75">
            <v>135.72999999999999</v>
          </cell>
          <cell r="M75">
            <v>20.9</v>
          </cell>
          <cell r="O75">
            <v>0.94</v>
          </cell>
          <cell r="R75">
            <v>199</v>
          </cell>
          <cell r="S75">
            <v>58.52</v>
          </cell>
          <cell r="U75">
            <v>0</v>
          </cell>
        </row>
        <row r="76">
          <cell r="C76" t="str">
            <v>UPA CARUARU</v>
          </cell>
          <cell r="E76" t="str">
            <v>ERIKA FERNANDA DE ASSIS SANTOS</v>
          </cell>
          <cell r="F76" t="str">
            <v>2 - Outros Profissionais da Saúde</v>
          </cell>
          <cell r="G76">
            <v>324115</v>
          </cell>
          <cell r="H76">
            <v>43891</v>
          </cell>
          <cell r="J76">
            <v>272.82799999999997</v>
          </cell>
          <cell r="L76">
            <v>135.72999999999999</v>
          </cell>
          <cell r="M76">
            <v>4.07</v>
          </cell>
          <cell r="O76">
            <v>0.94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ERSON HIAGO FERREIRA DE MELO</v>
          </cell>
          <cell r="F77" t="str">
            <v>2 - Outros Profissionais da Saúde</v>
          </cell>
          <cell r="G77">
            <v>322205</v>
          </cell>
          <cell r="H77">
            <v>43891</v>
          </cell>
          <cell r="J77">
            <v>93.543999999999997</v>
          </cell>
          <cell r="L77">
            <v>135.72999999999999</v>
          </cell>
          <cell r="M77">
            <v>20.9</v>
          </cell>
          <cell r="O77">
            <v>0.94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EVERALDO DA SILVA MACEDO</v>
          </cell>
          <cell r="F78" t="str">
            <v>3 - Administrativo</v>
          </cell>
          <cell r="G78">
            <v>514225</v>
          </cell>
          <cell r="H78">
            <v>43891</v>
          </cell>
          <cell r="J78">
            <v>33.44</v>
          </cell>
          <cell r="L78">
            <v>135.72999999999999</v>
          </cell>
          <cell r="M78">
            <v>0</v>
          </cell>
          <cell r="O78">
            <v>1.97</v>
          </cell>
          <cell r="R78">
            <v>79.2</v>
          </cell>
          <cell r="S78">
            <v>20.9</v>
          </cell>
          <cell r="U78">
            <v>0</v>
          </cell>
        </row>
        <row r="79">
          <cell r="C79" t="str">
            <v>UPA CARUARU</v>
          </cell>
          <cell r="E79" t="str">
            <v>EWERTON SALVINO ALVES DA SILVA</v>
          </cell>
          <cell r="F79" t="str">
            <v>3 - Administrativo</v>
          </cell>
          <cell r="G79">
            <v>411010</v>
          </cell>
          <cell r="H79">
            <v>43891</v>
          </cell>
          <cell r="J79">
            <v>104.428</v>
          </cell>
          <cell r="L79">
            <v>135.72999999999999</v>
          </cell>
          <cell r="M79">
            <v>20.9</v>
          </cell>
          <cell r="O79">
            <v>0.94</v>
          </cell>
          <cell r="R79">
            <v>198</v>
          </cell>
          <cell r="S79">
            <v>62.7</v>
          </cell>
          <cell r="U79">
            <v>0</v>
          </cell>
        </row>
        <row r="80">
          <cell r="C80" t="str">
            <v>UPA CARUARU</v>
          </cell>
          <cell r="E80" t="str">
            <v>FABIANA MARIA DE MELO GUEDES</v>
          </cell>
          <cell r="F80" t="str">
            <v>3 - Administrativo</v>
          </cell>
          <cell r="G80">
            <v>411010</v>
          </cell>
          <cell r="H80">
            <v>43891</v>
          </cell>
          <cell r="J80">
            <v>87.78</v>
          </cell>
          <cell r="L80">
            <v>135.72999999999999</v>
          </cell>
          <cell r="M80">
            <v>20.9</v>
          </cell>
          <cell r="O80">
            <v>1.97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FABIANO KLEBER DA SILVA ALVES</v>
          </cell>
          <cell r="F81" t="str">
            <v>2 - Outros Profissionais da Saúde</v>
          </cell>
          <cell r="G81">
            <v>223505</v>
          </cell>
          <cell r="H81">
            <v>43891</v>
          </cell>
          <cell r="J81">
            <v>261.98</v>
          </cell>
          <cell r="L81">
            <v>135.72999999999999</v>
          </cell>
          <cell r="M81">
            <v>2.99</v>
          </cell>
          <cell r="O81">
            <v>1.97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FABIO AUGUSTO DE MELO BARREIROS</v>
          </cell>
          <cell r="F82" t="str">
            <v>3 - Administrativo</v>
          </cell>
          <cell r="G82">
            <v>782320</v>
          </cell>
          <cell r="H82">
            <v>43891</v>
          </cell>
          <cell r="J82">
            <v>156.65360000000001</v>
          </cell>
          <cell r="L82">
            <v>135.72999999999999</v>
          </cell>
          <cell r="M82">
            <v>28.48</v>
          </cell>
          <cell r="O82">
            <v>1.97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FRANCIANE APARECIDA ALVES</v>
          </cell>
          <cell r="F83" t="str">
            <v>2 - Outros Profissionais da Saúde</v>
          </cell>
          <cell r="G83">
            <v>223505</v>
          </cell>
          <cell r="H83">
            <v>43891</v>
          </cell>
          <cell r="J83">
            <v>273.77199999999999</v>
          </cell>
          <cell r="L83">
            <v>135.72999999999999</v>
          </cell>
          <cell r="M83">
            <v>2.99</v>
          </cell>
          <cell r="O83">
            <v>0.94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FRANCISCA ROBERVANIA SANTOS DA SILVA</v>
          </cell>
          <cell r="F84" t="str">
            <v>2 - Outros Profissionais da Saúde</v>
          </cell>
          <cell r="G84">
            <v>223505</v>
          </cell>
          <cell r="H84">
            <v>43891</v>
          </cell>
          <cell r="J84">
            <v>438.01839999999999</v>
          </cell>
          <cell r="M84">
            <v>2.99</v>
          </cell>
          <cell r="O84">
            <v>0.94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FRANCISCO DE ASSIS DA SILVA</v>
          </cell>
          <cell r="F85" t="str">
            <v>2 - Outros Profissionais da Saúde</v>
          </cell>
          <cell r="G85">
            <v>223505</v>
          </cell>
          <cell r="H85">
            <v>43891</v>
          </cell>
          <cell r="J85">
            <v>289.7312</v>
          </cell>
          <cell r="L85">
            <v>135.72999999999999</v>
          </cell>
          <cell r="M85">
            <v>0</v>
          </cell>
          <cell r="O85">
            <v>7.49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FRANCISCO DIEGO DE LUNA</v>
          </cell>
          <cell r="F86" t="str">
            <v>3 - Administrativo</v>
          </cell>
          <cell r="G86">
            <v>782320</v>
          </cell>
          <cell r="H86">
            <v>43891</v>
          </cell>
          <cell r="J86">
            <v>178.1704</v>
          </cell>
          <cell r="L86">
            <v>135.72999999999999</v>
          </cell>
          <cell r="M86">
            <v>28.48</v>
          </cell>
          <cell r="O86">
            <v>7.49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GABRIEL GONDIM RIBEIRO</v>
          </cell>
          <cell r="F87" t="str">
            <v>3 - Administrativo</v>
          </cell>
          <cell r="G87">
            <v>782320</v>
          </cell>
          <cell r="H87">
            <v>43891</v>
          </cell>
          <cell r="J87">
            <v>175.13759999999999</v>
          </cell>
          <cell r="L87">
            <v>135.72999999999999</v>
          </cell>
          <cell r="M87">
            <v>28.48</v>
          </cell>
          <cell r="O87">
            <v>0.94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GABRIELA ALENCAR FALCAO FARIAS</v>
          </cell>
          <cell r="F88" t="str">
            <v>1 - Médico</v>
          </cell>
          <cell r="G88">
            <v>225125</v>
          </cell>
          <cell r="H88">
            <v>43891</v>
          </cell>
          <cell r="J88">
            <v>361.71680000000003</v>
          </cell>
          <cell r="L88">
            <v>135.72999999999999</v>
          </cell>
          <cell r="M88">
            <v>0</v>
          </cell>
          <cell r="O88">
            <v>0.94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GIDRIANA MARIA VILAR</v>
          </cell>
          <cell r="F89" t="str">
            <v>1 - Médico</v>
          </cell>
          <cell r="G89">
            <v>225125</v>
          </cell>
          <cell r="H89">
            <v>43891</v>
          </cell>
          <cell r="J89">
            <v>457.59760000000006</v>
          </cell>
          <cell r="L89">
            <v>135.72999999999999</v>
          </cell>
          <cell r="M89">
            <v>0</v>
          </cell>
          <cell r="O89">
            <v>7.49</v>
          </cell>
          <cell r="S89">
            <v>0</v>
          </cell>
          <cell r="U89">
            <v>0</v>
          </cell>
        </row>
        <row r="90">
          <cell r="C90" t="str">
            <v>UPA CARUARU</v>
          </cell>
          <cell r="E90" t="str">
            <v>GILMARA TORRES FERREIRA</v>
          </cell>
          <cell r="F90" t="str">
            <v>2 - Outros Profissionais da Saúde</v>
          </cell>
          <cell r="G90">
            <v>322205</v>
          </cell>
          <cell r="H90">
            <v>43891</v>
          </cell>
          <cell r="J90">
            <v>192.09200000000001</v>
          </cell>
          <cell r="M90">
            <v>20.9</v>
          </cell>
          <cell r="O90">
            <v>0.94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GIURLIANE LEONIDAS DUM</v>
          </cell>
          <cell r="F91" t="str">
            <v>3 - Administrativo</v>
          </cell>
          <cell r="G91">
            <v>513430</v>
          </cell>
          <cell r="H91">
            <v>43891</v>
          </cell>
          <cell r="J91">
            <v>99.002399999999994</v>
          </cell>
          <cell r="L91">
            <v>135.72999999999999</v>
          </cell>
          <cell r="M91">
            <v>0</v>
          </cell>
          <cell r="O91">
            <v>7.49</v>
          </cell>
          <cell r="R91">
            <v>198</v>
          </cell>
          <cell r="S91">
            <v>57.6</v>
          </cell>
          <cell r="U91">
            <v>0</v>
          </cell>
        </row>
        <row r="92">
          <cell r="C92" t="str">
            <v>UPA CARUARU</v>
          </cell>
          <cell r="E92" t="str">
            <v>GLAUCIA APARECIDA DE OLIVEIRA</v>
          </cell>
          <cell r="F92" t="str">
            <v>1 - Médico</v>
          </cell>
          <cell r="G92">
            <v>225125</v>
          </cell>
          <cell r="H92">
            <v>43891</v>
          </cell>
          <cell r="J92">
            <v>371.85919999999999</v>
          </cell>
          <cell r="L92">
            <v>135.72999999999999</v>
          </cell>
          <cell r="M92">
            <v>0</v>
          </cell>
          <cell r="O92">
            <v>0.94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GUSTAVO LIBORIO SANTOS DE ALMEIDA</v>
          </cell>
          <cell r="F93" t="str">
            <v>2 - Outros Profissionais da Saúde</v>
          </cell>
          <cell r="G93">
            <v>322205</v>
          </cell>
          <cell r="H93">
            <v>43891</v>
          </cell>
          <cell r="J93">
            <v>95.833600000000004</v>
          </cell>
          <cell r="L93">
            <v>135.72999999999999</v>
          </cell>
          <cell r="M93">
            <v>20.9</v>
          </cell>
          <cell r="O93">
            <v>0.94</v>
          </cell>
          <cell r="R93">
            <v>198</v>
          </cell>
          <cell r="S93">
            <v>52.59</v>
          </cell>
          <cell r="U93">
            <v>0</v>
          </cell>
        </row>
        <row r="94">
          <cell r="C94" t="str">
            <v>UPA CARUARU</v>
          </cell>
          <cell r="E94" t="str">
            <v>GUSTAVO PEREIRA DE MELO</v>
          </cell>
          <cell r="F94" t="str">
            <v>1 - Médico</v>
          </cell>
          <cell r="G94">
            <v>225125</v>
          </cell>
          <cell r="H94">
            <v>43891</v>
          </cell>
          <cell r="J94">
            <v>413.83359999999999</v>
          </cell>
          <cell r="L94">
            <v>135.72999999999999</v>
          </cell>
          <cell r="M94">
            <v>0</v>
          </cell>
          <cell r="O94">
            <v>0.94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HELENA MARIA DA SILVA</v>
          </cell>
          <cell r="F95" t="str">
            <v>2 - Outros Profissionais da Saúde</v>
          </cell>
          <cell r="G95">
            <v>322205</v>
          </cell>
          <cell r="H95">
            <v>43891</v>
          </cell>
          <cell r="J95">
            <v>146.7088</v>
          </cell>
          <cell r="L95">
            <v>135.72999999999999</v>
          </cell>
          <cell r="M95">
            <v>20.9</v>
          </cell>
          <cell r="O95">
            <v>7.49</v>
          </cell>
          <cell r="R95">
            <v>211.2</v>
          </cell>
          <cell r="S95">
            <v>62.7</v>
          </cell>
          <cell r="U95">
            <v>0</v>
          </cell>
        </row>
        <row r="96">
          <cell r="C96" t="str">
            <v>UPA CARUARU</v>
          </cell>
          <cell r="E96" t="str">
            <v>HENRIQUE DA SILVA LINS</v>
          </cell>
          <cell r="F96" t="str">
            <v>3 - Administrativo</v>
          </cell>
          <cell r="G96">
            <v>516345</v>
          </cell>
          <cell r="H96">
            <v>43891</v>
          </cell>
          <cell r="J96">
            <v>104.5064</v>
          </cell>
          <cell r="L96">
            <v>135.72999999999999</v>
          </cell>
          <cell r="M96">
            <v>20.9</v>
          </cell>
          <cell r="O96">
            <v>0.94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HUGO ATILA ALVES DA COSTA</v>
          </cell>
          <cell r="F97" t="str">
            <v>3 - Administrativo</v>
          </cell>
          <cell r="G97">
            <v>414105</v>
          </cell>
          <cell r="H97">
            <v>43891</v>
          </cell>
          <cell r="J97">
            <v>128.2808</v>
          </cell>
          <cell r="L97">
            <v>135.72999999999999</v>
          </cell>
          <cell r="M97">
            <v>22.06</v>
          </cell>
          <cell r="O97">
            <v>7.49</v>
          </cell>
          <cell r="R97">
            <v>198</v>
          </cell>
          <cell r="S97">
            <v>54</v>
          </cell>
          <cell r="U97">
            <v>0</v>
          </cell>
        </row>
        <row r="98">
          <cell r="C98" t="str">
            <v>UPA CARUARU</v>
          </cell>
          <cell r="E98" t="str">
            <v>INGRID TAIZA VIEIRA BEZERRA</v>
          </cell>
          <cell r="F98" t="str">
            <v>1 - Médico</v>
          </cell>
          <cell r="G98">
            <v>225270</v>
          </cell>
          <cell r="H98">
            <v>43891</v>
          </cell>
          <cell r="J98">
            <v>462.68239999999997</v>
          </cell>
          <cell r="L98">
            <v>135.72999999999999</v>
          </cell>
          <cell r="M98">
            <v>6.34</v>
          </cell>
          <cell r="O98">
            <v>0.94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INGRIDY RAIANY DE SA GONCALVES</v>
          </cell>
          <cell r="F99" t="str">
            <v>3 - Administrativo</v>
          </cell>
          <cell r="G99">
            <v>513430</v>
          </cell>
          <cell r="H99">
            <v>43891</v>
          </cell>
          <cell r="J99">
            <v>83.719200000000001</v>
          </cell>
          <cell r="L99">
            <v>135.72999999999999</v>
          </cell>
          <cell r="M99">
            <v>20.9</v>
          </cell>
          <cell r="O99">
            <v>1.97</v>
          </cell>
          <cell r="R99">
            <v>211.2</v>
          </cell>
          <cell r="S99">
            <v>62.7</v>
          </cell>
          <cell r="U99">
            <v>0</v>
          </cell>
        </row>
        <row r="100">
          <cell r="C100" t="str">
            <v>UPA CARUARU</v>
          </cell>
          <cell r="E100" t="str">
            <v>ISABELA DA SILVA BARBOSA</v>
          </cell>
          <cell r="F100" t="str">
            <v>1 - Médico</v>
          </cell>
          <cell r="G100">
            <v>225125</v>
          </cell>
          <cell r="H100">
            <v>43891</v>
          </cell>
          <cell r="J100">
            <v>699.82479999999998</v>
          </cell>
          <cell r="L100">
            <v>135.72999999999999</v>
          </cell>
          <cell r="M100">
            <v>0</v>
          </cell>
          <cell r="O100">
            <v>7.49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ISABELA MAGDALLA MONTEIRO DE AZEVEDO</v>
          </cell>
          <cell r="F101" t="str">
            <v>2 - Outros Profissionais da Saúde</v>
          </cell>
          <cell r="G101">
            <v>251605</v>
          </cell>
          <cell r="H101">
            <v>43891</v>
          </cell>
          <cell r="J101">
            <v>197.78479999999999</v>
          </cell>
          <cell r="L101">
            <v>135.72999999999999</v>
          </cell>
          <cell r="M101">
            <v>36.19</v>
          </cell>
          <cell r="O101">
            <v>0.94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ISABELLE TENORIO CAVALCANTE</v>
          </cell>
          <cell r="F102" t="str">
            <v>2 - Outros Profissionais da Saúde</v>
          </cell>
          <cell r="G102">
            <v>223505</v>
          </cell>
          <cell r="H102">
            <v>43891</v>
          </cell>
          <cell r="J102">
            <v>349.8272</v>
          </cell>
          <cell r="L102">
            <v>135.72999999999999</v>
          </cell>
          <cell r="M102">
            <v>2.54</v>
          </cell>
          <cell r="O102">
            <v>7.49</v>
          </cell>
          <cell r="S102">
            <v>0</v>
          </cell>
          <cell r="U102">
            <v>0</v>
          </cell>
        </row>
        <row r="103">
          <cell r="C103" t="str">
            <v>UPA CARUARU</v>
          </cell>
          <cell r="E103" t="str">
            <v>JACIANE MICHELINE DE MENDONCA NOGUEIRA</v>
          </cell>
          <cell r="F103" t="str">
            <v>1 - Médico</v>
          </cell>
          <cell r="G103">
            <v>225124</v>
          </cell>
          <cell r="H103">
            <v>43891</v>
          </cell>
          <cell r="J103">
            <v>658.30640000000005</v>
          </cell>
          <cell r="L103">
            <v>135.72999999999999</v>
          </cell>
          <cell r="M103">
            <v>0</v>
          </cell>
          <cell r="O103">
            <v>1.97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JACKSON JOSE FLORENCIO JUNIOR</v>
          </cell>
          <cell r="F104" t="str">
            <v>2 - Outros Profissionais da Saúde</v>
          </cell>
          <cell r="G104">
            <v>521130</v>
          </cell>
          <cell r="H104">
            <v>43891</v>
          </cell>
          <cell r="J104">
            <v>84.76639999999999</v>
          </cell>
          <cell r="L104">
            <v>135.72999999999999</v>
          </cell>
          <cell r="M104">
            <v>20.9</v>
          </cell>
          <cell r="O104">
            <v>0.94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JAILMA FRANCISCA DA SILVA</v>
          </cell>
          <cell r="F105" t="str">
            <v>1 - Médico</v>
          </cell>
          <cell r="G105">
            <v>225125</v>
          </cell>
          <cell r="H105">
            <v>43891</v>
          </cell>
          <cell r="J105">
            <v>774.07360000000006</v>
          </cell>
          <cell r="L105">
            <v>135.72999999999999</v>
          </cell>
          <cell r="M105">
            <v>9.5</v>
          </cell>
          <cell r="O105">
            <v>0.94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JAILSON LUIZ DA SILVA</v>
          </cell>
          <cell r="F106" t="str">
            <v>2 - Outros Profissionais da Saúde</v>
          </cell>
          <cell r="G106">
            <v>223505</v>
          </cell>
          <cell r="H106">
            <v>43891</v>
          </cell>
          <cell r="J106">
            <v>287.00639999999999</v>
          </cell>
          <cell r="L106">
            <v>135.72999999999999</v>
          </cell>
          <cell r="M106">
            <v>2.99</v>
          </cell>
          <cell r="O106">
            <v>0.94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JAIRO BRASIL DA SILVA</v>
          </cell>
          <cell r="F107" t="str">
            <v>3 - Administrativo</v>
          </cell>
          <cell r="G107">
            <v>411010</v>
          </cell>
          <cell r="H107">
            <v>43891</v>
          </cell>
          <cell r="J107">
            <v>102.37280000000001</v>
          </cell>
          <cell r="L107">
            <v>135.72999999999999</v>
          </cell>
          <cell r="M107">
            <v>0</v>
          </cell>
          <cell r="O107">
            <v>1.97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JAMERSON VIEIRA BEZERRA</v>
          </cell>
          <cell r="F108" t="str">
            <v>3 - Administrativo</v>
          </cell>
          <cell r="G108">
            <v>313115</v>
          </cell>
          <cell r="H108">
            <v>43891</v>
          </cell>
          <cell r="J108">
            <v>0</v>
          </cell>
          <cell r="L108">
            <v>135.72999999999999</v>
          </cell>
          <cell r="M108">
            <v>0</v>
          </cell>
          <cell r="O108">
            <v>0.94</v>
          </cell>
          <cell r="R108">
            <v>0</v>
          </cell>
          <cell r="S108">
            <v>77.78</v>
          </cell>
          <cell r="U108">
            <v>0</v>
          </cell>
        </row>
        <row r="109">
          <cell r="C109" t="str">
            <v>UPA CARUARU</v>
          </cell>
          <cell r="E109" t="str">
            <v>JANAINA VIANA DE SOUZA DOS SANTOS</v>
          </cell>
          <cell r="F109" t="str">
            <v>2 - Outros Profissionais da Saúde</v>
          </cell>
          <cell r="G109">
            <v>515110</v>
          </cell>
          <cell r="H109">
            <v>43891</v>
          </cell>
          <cell r="J109">
            <v>100.9568</v>
          </cell>
          <cell r="L109">
            <v>135.72999999999999</v>
          </cell>
          <cell r="M109">
            <v>20.9</v>
          </cell>
          <cell r="O109">
            <v>0.94</v>
          </cell>
          <cell r="R109">
            <v>211.2</v>
          </cell>
          <cell r="S109">
            <v>62.7</v>
          </cell>
          <cell r="U109">
            <v>0</v>
          </cell>
        </row>
        <row r="110">
          <cell r="C110" t="str">
            <v>UPA CARUARU</v>
          </cell>
          <cell r="E110" t="str">
            <v>JAQUELINE MARIA ASSUNCAO DA SILVA</v>
          </cell>
          <cell r="F110" t="str">
            <v>2 - Outros Profissionais da Saúde</v>
          </cell>
          <cell r="G110">
            <v>223505</v>
          </cell>
          <cell r="H110">
            <v>43891</v>
          </cell>
          <cell r="J110">
            <v>288.25919999999996</v>
          </cell>
          <cell r="L110">
            <v>135.72999999999999</v>
          </cell>
          <cell r="M110">
            <v>0</v>
          </cell>
          <cell r="O110">
            <v>0.94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JARDIEL FERREIRA DA SILVA</v>
          </cell>
          <cell r="F111" t="str">
            <v>2 - Outros Profissionais da Saúde</v>
          </cell>
          <cell r="G111">
            <v>322205</v>
          </cell>
          <cell r="H111">
            <v>43891</v>
          </cell>
          <cell r="J111">
            <v>115.51520000000001</v>
          </cell>
          <cell r="L111">
            <v>135.72999999999999</v>
          </cell>
          <cell r="M111">
            <v>20.9</v>
          </cell>
          <cell r="O111">
            <v>0.94</v>
          </cell>
          <cell r="R111">
            <v>211.2</v>
          </cell>
          <cell r="S111">
            <v>147.97999999999999</v>
          </cell>
          <cell r="U111">
            <v>0</v>
          </cell>
        </row>
        <row r="112">
          <cell r="C112" t="str">
            <v>UPA CARUARU</v>
          </cell>
          <cell r="E112" t="str">
            <v>JECKSON ANTONIO DOS SANTOS</v>
          </cell>
          <cell r="F112" t="str">
            <v>3 - Administrativo</v>
          </cell>
          <cell r="G112">
            <v>411010</v>
          </cell>
          <cell r="H112">
            <v>43891</v>
          </cell>
          <cell r="J112">
            <v>10.450000000000001</v>
          </cell>
          <cell r="M112">
            <v>0</v>
          </cell>
          <cell r="O112">
            <v>0.94</v>
          </cell>
          <cell r="R112">
            <v>290.39999999999998</v>
          </cell>
          <cell r="S112">
            <v>31.35</v>
          </cell>
          <cell r="U112">
            <v>0</v>
          </cell>
        </row>
        <row r="113">
          <cell r="C113" t="str">
            <v>UPA CARUARU</v>
          </cell>
          <cell r="E113" t="str">
            <v>JOAO PAULO SILVA DE ANDRADE</v>
          </cell>
          <cell r="F113" t="str">
            <v>2 - Outros Profissionais da Saúde</v>
          </cell>
          <cell r="G113">
            <v>515110</v>
          </cell>
          <cell r="H113">
            <v>43891</v>
          </cell>
          <cell r="J113">
            <v>111.3856</v>
          </cell>
          <cell r="L113">
            <v>135.72999999999999</v>
          </cell>
          <cell r="M113">
            <v>20.9</v>
          </cell>
          <cell r="O113">
            <v>7.49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JOCIVALDO FELIX DE LIMA</v>
          </cell>
          <cell r="F114" t="str">
            <v>2 - Outros Profissionais da Saúde</v>
          </cell>
          <cell r="G114">
            <v>324115</v>
          </cell>
          <cell r="H114">
            <v>43891</v>
          </cell>
          <cell r="J114">
            <v>280.62799999999999</v>
          </cell>
          <cell r="L114">
            <v>135.72999999999999</v>
          </cell>
          <cell r="M114">
            <v>0</v>
          </cell>
          <cell r="O114">
            <v>7.49</v>
          </cell>
          <cell r="S114">
            <v>0</v>
          </cell>
          <cell r="U114">
            <v>0</v>
          </cell>
        </row>
        <row r="115">
          <cell r="C115" t="str">
            <v>UPA CARUARU</v>
          </cell>
          <cell r="E115" t="str">
            <v>JOHNATAN VILELA SOUZA</v>
          </cell>
          <cell r="F115" t="str">
            <v>3 - Administrativo</v>
          </cell>
          <cell r="G115">
            <v>517410</v>
          </cell>
          <cell r="H115">
            <v>43891</v>
          </cell>
          <cell r="J115">
            <v>231.70400000000001</v>
          </cell>
          <cell r="M115">
            <v>20.9</v>
          </cell>
          <cell r="O115">
            <v>0.94</v>
          </cell>
          <cell r="S115">
            <v>0</v>
          </cell>
          <cell r="U115">
            <v>0</v>
          </cell>
        </row>
        <row r="116">
          <cell r="C116" t="str">
            <v>UPA CARUARU</v>
          </cell>
          <cell r="E116" t="str">
            <v>JOSANE ALBUQUERQUE COSTA PAES</v>
          </cell>
          <cell r="F116" t="str">
            <v>1 - Médico</v>
          </cell>
          <cell r="G116">
            <v>225125</v>
          </cell>
          <cell r="H116">
            <v>43891</v>
          </cell>
          <cell r="J116">
            <v>1115.5744</v>
          </cell>
          <cell r="L116">
            <v>135.72999999999999</v>
          </cell>
          <cell r="M116">
            <v>19.010000000000002</v>
          </cell>
          <cell r="O116">
            <v>0.94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JOSE ADEILSON BEZERRA DOS SANTOS</v>
          </cell>
          <cell r="F117" t="str">
            <v>1 - Médico</v>
          </cell>
          <cell r="G117">
            <v>225125</v>
          </cell>
          <cell r="H117">
            <v>43891</v>
          </cell>
          <cell r="J117">
            <v>686.32640000000004</v>
          </cell>
          <cell r="L117">
            <v>135.72999999999999</v>
          </cell>
          <cell r="M117">
            <v>9.5</v>
          </cell>
          <cell r="O117">
            <v>7.49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JOSE ADRIANO DO NASCIMENTO</v>
          </cell>
          <cell r="F118" t="str">
            <v>2 - Outros Profissionais da Saúde</v>
          </cell>
          <cell r="G118">
            <v>322605</v>
          </cell>
          <cell r="H118">
            <v>43891</v>
          </cell>
          <cell r="J118">
            <v>113.39360000000001</v>
          </cell>
          <cell r="L118">
            <v>135.72999999999999</v>
          </cell>
          <cell r="M118">
            <v>20.9</v>
          </cell>
          <cell r="O118">
            <v>0.94</v>
          </cell>
          <cell r="R118">
            <v>165</v>
          </cell>
          <cell r="S118">
            <v>54</v>
          </cell>
          <cell r="U118">
            <v>0</v>
          </cell>
        </row>
        <row r="119">
          <cell r="C119" t="str">
            <v>UPA CARUARU</v>
          </cell>
          <cell r="E119" t="str">
            <v>JOSE ALBERICO PATRIOTA</v>
          </cell>
          <cell r="F119" t="str">
            <v>3 - Administrativo</v>
          </cell>
          <cell r="G119">
            <v>411010</v>
          </cell>
          <cell r="H119">
            <v>43891</v>
          </cell>
          <cell r="J119">
            <v>102.7384</v>
          </cell>
          <cell r="L119">
            <v>135.72999999999999</v>
          </cell>
          <cell r="M119">
            <v>0</v>
          </cell>
          <cell r="O119">
            <v>0.94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JOSE CLAUDIO DE FRANCA</v>
          </cell>
          <cell r="F120" t="str">
            <v>1 - Médico</v>
          </cell>
          <cell r="G120">
            <v>225125</v>
          </cell>
          <cell r="H120">
            <v>43891</v>
          </cell>
          <cell r="J120">
            <v>919.38</v>
          </cell>
          <cell r="M120">
            <v>19.010000000000002</v>
          </cell>
          <cell r="O120">
            <v>0.94</v>
          </cell>
          <cell r="S120">
            <v>0</v>
          </cell>
          <cell r="U120">
            <v>0</v>
          </cell>
        </row>
        <row r="121">
          <cell r="C121" t="str">
            <v>UPA CARUARU</v>
          </cell>
          <cell r="E121" t="str">
            <v>JOSE DANIEL DE LUNA</v>
          </cell>
          <cell r="F121" t="str">
            <v>3 - Administrativo</v>
          </cell>
          <cell r="G121">
            <v>411010</v>
          </cell>
          <cell r="H121">
            <v>43891</v>
          </cell>
          <cell r="J121">
            <v>83.557600000000008</v>
          </cell>
          <cell r="L121">
            <v>135.72999999999999</v>
          </cell>
          <cell r="M121">
            <v>20.9</v>
          </cell>
          <cell r="O121">
            <v>0.94</v>
          </cell>
          <cell r="R121">
            <v>150</v>
          </cell>
          <cell r="S121">
            <v>62.7</v>
          </cell>
          <cell r="U121">
            <v>0</v>
          </cell>
        </row>
        <row r="122">
          <cell r="C122" t="str">
            <v>UPA CARUARU</v>
          </cell>
          <cell r="E122" t="str">
            <v>JOSE DIEGO MACIEL DE SOUZA</v>
          </cell>
          <cell r="F122" t="str">
            <v>3 - Administrativo</v>
          </cell>
          <cell r="G122">
            <v>411010</v>
          </cell>
          <cell r="H122">
            <v>43891</v>
          </cell>
          <cell r="J122">
            <v>208.76400000000001</v>
          </cell>
          <cell r="M122">
            <v>20.9</v>
          </cell>
          <cell r="O122">
            <v>0.94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 EDVALDO ALVES DOS SANTOS</v>
          </cell>
          <cell r="F123" t="str">
            <v>3 - Administrativo</v>
          </cell>
          <cell r="G123">
            <v>517410</v>
          </cell>
          <cell r="H123">
            <v>43891</v>
          </cell>
          <cell r="J123">
            <v>107.47120000000001</v>
          </cell>
          <cell r="L123">
            <v>135.72999999999999</v>
          </cell>
          <cell r="M123">
            <v>0</v>
          </cell>
          <cell r="O123">
            <v>0.94</v>
          </cell>
          <cell r="R123">
            <v>198</v>
          </cell>
          <cell r="S123">
            <v>62.7</v>
          </cell>
          <cell r="U123">
            <v>0</v>
          </cell>
        </row>
        <row r="124">
          <cell r="C124" t="str">
            <v>UPA CARUARU</v>
          </cell>
          <cell r="E124" t="str">
            <v>JOSE GENILSON DA SILVA</v>
          </cell>
          <cell r="F124" t="str">
            <v>2 - Outros Profissionais da Saúde</v>
          </cell>
          <cell r="G124">
            <v>515110</v>
          </cell>
          <cell r="H124">
            <v>43891</v>
          </cell>
          <cell r="J124">
            <v>117.244</v>
          </cell>
          <cell r="L124">
            <v>135.72999999999999</v>
          </cell>
          <cell r="M124">
            <v>20.9</v>
          </cell>
          <cell r="O124">
            <v>0.94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HELIO FERREIRA DA SILVA</v>
          </cell>
          <cell r="F125" t="str">
            <v>3 - Administrativo</v>
          </cell>
          <cell r="G125">
            <v>514225</v>
          </cell>
          <cell r="H125">
            <v>43891</v>
          </cell>
          <cell r="J125">
            <v>118.864</v>
          </cell>
          <cell r="L125">
            <v>135.72999999999999</v>
          </cell>
          <cell r="M125">
            <v>20.9</v>
          </cell>
          <cell r="O125">
            <v>0.94</v>
          </cell>
          <cell r="S125">
            <v>0</v>
          </cell>
          <cell r="U125">
            <v>0</v>
          </cell>
        </row>
        <row r="126">
          <cell r="C126" t="str">
            <v>UPA CARUARU</v>
          </cell>
          <cell r="E126" t="str">
            <v>JOSE MARCOS MUNIZ</v>
          </cell>
          <cell r="F126" t="str">
            <v>2 - Outros Profissionais da Saúde</v>
          </cell>
          <cell r="G126">
            <v>322605</v>
          </cell>
          <cell r="H126">
            <v>43891</v>
          </cell>
          <cell r="J126">
            <v>33.44</v>
          </cell>
          <cell r="L126">
            <v>135.72999999999999</v>
          </cell>
          <cell r="M126">
            <v>0</v>
          </cell>
          <cell r="O126">
            <v>0.94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 VITOR BEZERRA SANTOS</v>
          </cell>
          <cell r="F127" t="str">
            <v>3 - Administrativo</v>
          </cell>
          <cell r="G127">
            <v>517410</v>
          </cell>
          <cell r="H127">
            <v>43891</v>
          </cell>
          <cell r="J127">
            <v>101.92959999999999</v>
          </cell>
          <cell r="L127">
            <v>135.72999999999999</v>
          </cell>
          <cell r="M127">
            <v>20.9</v>
          </cell>
          <cell r="O127">
            <v>7.49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JOSEB ALVES DE ALMEIDA</v>
          </cell>
          <cell r="F128" t="str">
            <v>2 - Outros Profissionais da Saúde</v>
          </cell>
          <cell r="G128">
            <v>521130</v>
          </cell>
          <cell r="H128">
            <v>43891</v>
          </cell>
          <cell r="J128">
            <v>94.523200000000003</v>
          </cell>
          <cell r="L128">
            <v>135.72999999999999</v>
          </cell>
          <cell r="M128">
            <v>20.9</v>
          </cell>
          <cell r="O128">
            <v>0.94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JOSEFA IVANISE DA SILVA</v>
          </cell>
          <cell r="F129" t="str">
            <v>2 - Outros Profissionais da Saúde</v>
          </cell>
          <cell r="G129">
            <v>322205</v>
          </cell>
          <cell r="H129">
            <v>43891</v>
          </cell>
          <cell r="J129">
            <v>119.9032</v>
          </cell>
          <cell r="L129">
            <v>135.72999999999999</v>
          </cell>
          <cell r="M129">
            <v>20.9</v>
          </cell>
          <cell r="O129">
            <v>0.94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JOSEFA TACIANA BARBOSA DOS SANTOS</v>
          </cell>
          <cell r="F130" t="str">
            <v>2 - Outros Profissionais da Saúde</v>
          </cell>
          <cell r="G130">
            <v>322205</v>
          </cell>
          <cell r="H130">
            <v>43891</v>
          </cell>
          <cell r="J130">
            <v>105.896</v>
          </cell>
          <cell r="L130">
            <v>135.72999999999999</v>
          </cell>
          <cell r="M130">
            <v>20.9</v>
          </cell>
          <cell r="O130">
            <v>0.94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JOSEILTON FRANCISCO DE LIMA</v>
          </cell>
          <cell r="F131" t="str">
            <v>1 - Médico</v>
          </cell>
          <cell r="G131">
            <v>225125</v>
          </cell>
          <cell r="H131">
            <v>43891</v>
          </cell>
          <cell r="J131">
            <v>736.81119999999999</v>
          </cell>
          <cell r="L131">
            <v>135.72999999999999</v>
          </cell>
          <cell r="M131">
            <v>0</v>
          </cell>
          <cell r="O131">
            <v>0.94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JOSELI QUITERIA DA SILVA</v>
          </cell>
          <cell r="F132" t="str">
            <v>3 - Administrativo</v>
          </cell>
          <cell r="G132">
            <v>514225</v>
          </cell>
          <cell r="H132">
            <v>43891</v>
          </cell>
          <cell r="J132">
            <v>104.43680000000001</v>
          </cell>
          <cell r="L132">
            <v>135.72999999999999</v>
          </cell>
          <cell r="M132">
            <v>20.9</v>
          </cell>
          <cell r="O132">
            <v>0.94</v>
          </cell>
          <cell r="R132">
            <v>198</v>
          </cell>
          <cell r="S132">
            <v>157.69999999999999</v>
          </cell>
          <cell r="U132">
            <v>0</v>
          </cell>
        </row>
        <row r="133">
          <cell r="C133" t="str">
            <v>UPA CARUARU</v>
          </cell>
          <cell r="E133" t="str">
            <v>JOSIVALDO DAVI DE AZEVEDO</v>
          </cell>
          <cell r="F133" t="str">
            <v>2 - Outros Profissionais da Saúde</v>
          </cell>
          <cell r="G133">
            <v>322205</v>
          </cell>
          <cell r="H133">
            <v>43891</v>
          </cell>
          <cell r="J133">
            <v>106.05200000000001</v>
          </cell>
          <cell r="L133">
            <v>135.72999999999999</v>
          </cell>
          <cell r="M133">
            <v>20.9</v>
          </cell>
          <cell r="O133">
            <v>7.49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JOZILENE DO NASCIMENTO</v>
          </cell>
          <cell r="F134" t="str">
            <v>3 - Administrativo</v>
          </cell>
          <cell r="G134">
            <v>411010</v>
          </cell>
          <cell r="H134">
            <v>43891</v>
          </cell>
          <cell r="J134">
            <v>92.082399999999993</v>
          </cell>
          <cell r="L134">
            <v>135.72999999999999</v>
          </cell>
          <cell r="M134">
            <v>20.9</v>
          </cell>
          <cell r="O134">
            <v>7.49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JULIANA ALVES DE MELO FREIRE</v>
          </cell>
          <cell r="F135" t="str">
            <v>2 - Outros Profissionais da Saúde</v>
          </cell>
          <cell r="G135">
            <v>322205</v>
          </cell>
          <cell r="H135">
            <v>43891</v>
          </cell>
          <cell r="J135">
            <v>126.724</v>
          </cell>
          <cell r="L135">
            <v>135.72999999999999</v>
          </cell>
          <cell r="M135">
            <v>20.9</v>
          </cell>
          <cell r="O135">
            <v>0.94</v>
          </cell>
          <cell r="S135">
            <v>0</v>
          </cell>
          <cell r="U135">
            <v>0</v>
          </cell>
        </row>
        <row r="136">
          <cell r="C136" t="str">
            <v>UPA CARUARU</v>
          </cell>
          <cell r="E136" t="str">
            <v>JULIANA GONCALVES LORETO DA MOTA</v>
          </cell>
          <cell r="F136" t="str">
            <v>1 - Médico</v>
          </cell>
          <cell r="G136">
            <v>225125</v>
          </cell>
          <cell r="H136">
            <v>43891</v>
          </cell>
          <cell r="J136">
            <v>345.512</v>
          </cell>
          <cell r="L136">
            <v>135.72999999999999</v>
          </cell>
          <cell r="M136">
            <v>3.17</v>
          </cell>
          <cell r="O136">
            <v>1.97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KALEANDRA PRISCILLA DA SILVA SANTOS</v>
          </cell>
          <cell r="F137" t="str">
            <v>1 - Médico</v>
          </cell>
          <cell r="G137">
            <v>225125</v>
          </cell>
          <cell r="H137">
            <v>43891</v>
          </cell>
          <cell r="J137">
            <v>414.85599999999999</v>
          </cell>
          <cell r="L137">
            <v>135.72999999999999</v>
          </cell>
          <cell r="M137">
            <v>0</v>
          </cell>
          <cell r="O137">
            <v>0.94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KARINA LUIZA BEZERRA ALVES</v>
          </cell>
          <cell r="F138" t="str">
            <v>2 - Outros Profissionais da Saúde</v>
          </cell>
          <cell r="G138">
            <v>322205</v>
          </cell>
          <cell r="H138">
            <v>43891</v>
          </cell>
          <cell r="J138">
            <v>148.15200000000002</v>
          </cell>
          <cell r="L138">
            <v>135.72999999999999</v>
          </cell>
          <cell r="M138">
            <v>20.9</v>
          </cell>
          <cell r="O138">
            <v>0.94</v>
          </cell>
          <cell r="S138">
            <v>0</v>
          </cell>
          <cell r="U138">
            <v>64</v>
          </cell>
        </row>
        <row r="139">
          <cell r="C139" t="str">
            <v>UPA CARUARU</v>
          </cell>
          <cell r="E139" t="str">
            <v>KICIANI KARLA SILVA DE OLIVEIRA</v>
          </cell>
          <cell r="F139" t="str">
            <v>2 - Outros Profissionais da Saúde</v>
          </cell>
          <cell r="G139">
            <v>223505</v>
          </cell>
          <cell r="H139">
            <v>43891</v>
          </cell>
          <cell r="J139">
            <v>289.71840000000003</v>
          </cell>
          <cell r="L139">
            <v>135.72999999999999</v>
          </cell>
          <cell r="M139">
            <v>2.99</v>
          </cell>
          <cell r="O139">
            <v>7.49</v>
          </cell>
          <cell r="S139">
            <v>0</v>
          </cell>
          <cell r="U139">
            <v>0</v>
          </cell>
        </row>
        <row r="140">
          <cell r="C140" t="str">
            <v>UPA CARUARU</v>
          </cell>
          <cell r="E140" t="str">
            <v>KLEBER VALENCA DA SILVA</v>
          </cell>
          <cell r="F140" t="str">
            <v>3 - Administrativo</v>
          </cell>
          <cell r="G140">
            <v>142205</v>
          </cell>
          <cell r="H140">
            <v>43891</v>
          </cell>
          <cell r="J140">
            <v>225.15360000000001</v>
          </cell>
          <cell r="L140">
            <v>135.72999999999999</v>
          </cell>
          <cell r="M140">
            <v>52</v>
          </cell>
          <cell r="O140">
            <v>0.94</v>
          </cell>
          <cell r="R140">
            <v>210</v>
          </cell>
          <cell r="S140">
            <v>156</v>
          </cell>
          <cell r="U140">
            <v>0</v>
          </cell>
        </row>
        <row r="141">
          <cell r="C141" t="str">
            <v>UPA CARUARU</v>
          </cell>
          <cell r="E141" t="str">
            <v>LEONARDO ARAUJO LINS</v>
          </cell>
          <cell r="F141" t="str">
            <v>2 - Outros Profissionais da Saúde</v>
          </cell>
          <cell r="G141">
            <v>521130</v>
          </cell>
          <cell r="H141">
            <v>43891</v>
          </cell>
          <cell r="J141">
            <v>82.952800000000011</v>
          </cell>
          <cell r="L141">
            <v>135.72999999999999</v>
          </cell>
          <cell r="M141">
            <v>20.9</v>
          </cell>
          <cell r="O141">
            <v>7.49</v>
          </cell>
          <cell r="R141">
            <v>211.2</v>
          </cell>
          <cell r="S141">
            <v>62.7</v>
          </cell>
          <cell r="U141">
            <v>0</v>
          </cell>
        </row>
        <row r="142">
          <cell r="C142" t="str">
            <v>UPA CARUARU</v>
          </cell>
          <cell r="E142" t="str">
            <v>LETICIA TAMIRES MARIA DA SILVA</v>
          </cell>
          <cell r="F142" t="str">
            <v>1 - Médico</v>
          </cell>
          <cell r="G142">
            <v>225125</v>
          </cell>
          <cell r="H142">
            <v>43891</v>
          </cell>
          <cell r="J142">
            <v>797.17920000000004</v>
          </cell>
          <cell r="L142">
            <v>135.72999999999999</v>
          </cell>
          <cell r="M142">
            <v>12.67</v>
          </cell>
          <cell r="O142">
            <v>0.94</v>
          </cell>
          <cell r="S142">
            <v>0</v>
          </cell>
          <cell r="U142">
            <v>0</v>
          </cell>
        </row>
        <row r="143">
          <cell r="C143" t="str">
            <v>UPA CARUARU</v>
          </cell>
          <cell r="E143" t="str">
            <v>LIVIA LOTFI DE MOURA</v>
          </cell>
          <cell r="F143" t="str">
            <v>2 - Outros Profissionais da Saúde</v>
          </cell>
          <cell r="G143">
            <v>322205</v>
          </cell>
          <cell r="H143">
            <v>43891</v>
          </cell>
          <cell r="J143">
            <v>117.04719999999999</v>
          </cell>
          <cell r="L143">
            <v>135.72999999999999</v>
          </cell>
          <cell r="M143">
            <v>20.9</v>
          </cell>
          <cell r="O143">
            <v>0.94</v>
          </cell>
          <cell r="S143">
            <v>0</v>
          </cell>
          <cell r="U143">
            <v>0</v>
          </cell>
        </row>
        <row r="144">
          <cell r="C144" t="str">
            <v>UPA CARUARU</v>
          </cell>
          <cell r="E144" t="str">
            <v>LIZANNE GOMES ANDRADE</v>
          </cell>
          <cell r="F144" t="str">
            <v>1 - Médico</v>
          </cell>
          <cell r="G144">
            <v>225125</v>
          </cell>
          <cell r="H144">
            <v>43891</v>
          </cell>
          <cell r="J144">
            <v>364.17199999999997</v>
          </cell>
          <cell r="L144">
            <v>135.72999999999999</v>
          </cell>
          <cell r="M144">
            <v>0</v>
          </cell>
          <cell r="O144">
            <v>0.94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LUANA DOS SANTOS SILVA</v>
          </cell>
          <cell r="F145" t="str">
            <v>3 - Administrativo</v>
          </cell>
          <cell r="G145">
            <v>142105</v>
          </cell>
          <cell r="H145">
            <v>43891</v>
          </cell>
          <cell r="J145">
            <v>1599.6695999999999</v>
          </cell>
          <cell r="M145">
            <v>30</v>
          </cell>
          <cell r="O145">
            <v>0.94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LUANNA GRESSA SOARES DE MELO</v>
          </cell>
          <cell r="F146" t="str">
            <v>3 - Administrativo</v>
          </cell>
          <cell r="G146">
            <v>513430</v>
          </cell>
          <cell r="H146">
            <v>43891</v>
          </cell>
          <cell r="J146">
            <v>83.866399999999999</v>
          </cell>
          <cell r="L146">
            <v>135.72999999999999</v>
          </cell>
          <cell r="M146">
            <v>20.9</v>
          </cell>
          <cell r="O146">
            <v>7.49</v>
          </cell>
          <cell r="R146">
            <v>198</v>
          </cell>
          <cell r="S146">
            <v>60.61</v>
          </cell>
          <cell r="U146">
            <v>0</v>
          </cell>
        </row>
        <row r="147">
          <cell r="C147" t="str">
            <v>UPA CARUARU</v>
          </cell>
          <cell r="E147" t="str">
            <v>LUCAS RAFAEL DA SILVA BEZERRA</v>
          </cell>
          <cell r="F147" t="str">
            <v>3 - Administrativo</v>
          </cell>
          <cell r="G147">
            <v>123105</v>
          </cell>
          <cell r="H147">
            <v>43891</v>
          </cell>
          <cell r="J147">
            <v>1162.9967999999999</v>
          </cell>
          <cell r="L147">
            <v>135.72999999999999</v>
          </cell>
          <cell r="M147">
            <v>30</v>
          </cell>
          <cell r="O147">
            <v>0.94</v>
          </cell>
          <cell r="S147">
            <v>0</v>
          </cell>
          <cell r="U147">
            <v>64</v>
          </cell>
        </row>
        <row r="148">
          <cell r="C148" t="str">
            <v>UPA CARUARU</v>
          </cell>
          <cell r="E148" t="str">
            <v>LUCAS VASCONCELOS FARIAS</v>
          </cell>
          <cell r="F148" t="str">
            <v>3 - Administrativo</v>
          </cell>
          <cell r="G148">
            <v>411010</v>
          </cell>
          <cell r="H148">
            <v>43891</v>
          </cell>
          <cell r="J148">
            <v>114.5224</v>
          </cell>
          <cell r="L148">
            <v>135.72999999999999</v>
          </cell>
          <cell r="M148">
            <v>29.88</v>
          </cell>
          <cell r="O148">
            <v>0.94</v>
          </cell>
          <cell r="R148">
            <v>290.39999999999998</v>
          </cell>
          <cell r="S148">
            <v>89.63</v>
          </cell>
          <cell r="U148">
            <v>0</v>
          </cell>
        </row>
        <row r="149">
          <cell r="C149" t="str">
            <v>UPA CARUARU</v>
          </cell>
          <cell r="E149" t="str">
            <v>LUCIANO CAVALCANTI DA SILVA</v>
          </cell>
          <cell r="F149" t="str">
            <v>1 - Médico</v>
          </cell>
          <cell r="G149">
            <v>225125</v>
          </cell>
          <cell r="H149">
            <v>43891</v>
          </cell>
          <cell r="J149">
            <v>471.34720000000004</v>
          </cell>
          <cell r="L149">
            <v>135.72999999999999</v>
          </cell>
          <cell r="M149">
            <v>7.92</v>
          </cell>
          <cell r="O149">
            <v>0.94</v>
          </cell>
          <cell r="S149">
            <v>0</v>
          </cell>
          <cell r="U149">
            <v>0</v>
          </cell>
        </row>
        <row r="150">
          <cell r="C150" t="str">
            <v>UPA CARUARU</v>
          </cell>
          <cell r="E150" t="str">
            <v>LUCICLEIDE DE ANDRADE SILVA</v>
          </cell>
          <cell r="F150" t="str">
            <v>2 - Outros Profissionais da Saúde</v>
          </cell>
          <cell r="G150">
            <v>322205</v>
          </cell>
          <cell r="H150">
            <v>43891</v>
          </cell>
          <cell r="J150">
            <v>109.596</v>
          </cell>
          <cell r="L150">
            <v>135.72999999999999</v>
          </cell>
          <cell r="M150">
            <v>20.9</v>
          </cell>
          <cell r="O150">
            <v>1.97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LUCICLEIDE MARIA DA SILVA</v>
          </cell>
          <cell r="F151" t="str">
            <v>3 - Administrativo</v>
          </cell>
          <cell r="G151">
            <v>131210</v>
          </cell>
          <cell r="H151">
            <v>43891</v>
          </cell>
          <cell r="J151">
            <v>1630.2544</v>
          </cell>
          <cell r="M151">
            <v>30</v>
          </cell>
          <cell r="O151">
            <v>0.94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LUCIMAURA PEREIRA GOMES DA SILVA</v>
          </cell>
          <cell r="F152" t="str">
            <v>2 - Outros Profissionais da Saúde</v>
          </cell>
          <cell r="G152">
            <v>322205</v>
          </cell>
          <cell r="H152">
            <v>43891</v>
          </cell>
          <cell r="J152">
            <v>123.96559999999999</v>
          </cell>
          <cell r="L152">
            <v>135.72999999999999</v>
          </cell>
          <cell r="M152">
            <v>0</v>
          </cell>
          <cell r="O152">
            <v>0.94</v>
          </cell>
          <cell r="R152">
            <v>198</v>
          </cell>
          <cell r="S152">
            <v>62.7</v>
          </cell>
          <cell r="U152">
            <v>0</v>
          </cell>
        </row>
        <row r="153">
          <cell r="C153" t="str">
            <v>UPA CARUARU</v>
          </cell>
          <cell r="E153" t="str">
            <v>LUIZ CARLOS DA SILVA</v>
          </cell>
          <cell r="F153" t="str">
            <v>2 - Outros Profissionais da Saúde</v>
          </cell>
          <cell r="G153">
            <v>223505</v>
          </cell>
          <cell r="H153">
            <v>43891</v>
          </cell>
          <cell r="J153">
            <v>281.63920000000002</v>
          </cell>
          <cell r="L153">
            <v>135.72999999999999</v>
          </cell>
          <cell r="M153">
            <v>2.99</v>
          </cell>
          <cell r="O153">
            <v>0.94</v>
          </cell>
          <cell r="S153">
            <v>0</v>
          </cell>
          <cell r="U153">
            <v>0</v>
          </cell>
        </row>
        <row r="154">
          <cell r="C154" t="str">
            <v>UPA CARUARU</v>
          </cell>
          <cell r="E154" t="str">
            <v>LUIZ FERNANDO DE LIMA</v>
          </cell>
          <cell r="F154" t="str">
            <v>3 - Administrativo</v>
          </cell>
          <cell r="G154">
            <v>517410</v>
          </cell>
          <cell r="H154">
            <v>43891</v>
          </cell>
          <cell r="J154">
            <v>115.604</v>
          </cell>
          <cell r="L154">
            <v>135.72999999999999</v>
          </cell>
          <cell r="M154">
            <v>20.9</v>
          </cell>
          <cell r="O154">
            <v>0.94</v>
          </cell>
          <cell r="R154">
            <v>198</v>
          </cell>
          <cell r="S154">
            <v>62.7</v>
          </cell>
          <cell r="U154">
            <v>0</v>
          </cell>
        </row>
        <row r="155">
          <cell r="C155" t="str">
            <v>UPA CARUARU</v>
          </cell>
          <cell r="E155" t="str">
            <v>MANOEL FRANCISCO DE ASSIS</v>
          </cell>
          <cell r="F155" t="str">
            <v>2 - Outros Profissionais da Saúde</v>
          </cell>
          <cell r="G155">
            <v>521130</v>
          </cell>
          <cell r="H155">
            <v>43891</v>
          </cell>
          <cell r="J155">
            <v>133.2792</v>
          </cell>
          <cell r="L155">
            <v>135.72999999999999</v>
          </cell>
          <cell r="M155">
            <v>20.9</v>
          </cell>
          <cell r="O155">
            <v>0.94</v>
          </cell>
          <cell r="R155">
            <v>190</v>
          </cell>
          <cell r="S155">
            <v>62.7</v>
          </cell>
          <cell r="U155">
            <v>0</v>
          </cell>
        </row>
        <row r="156">
          <cell r="C156" t="str">
            <v>UPA CARUARU</v>
          </cell>
          <cell r="E156" t="str">
            <v>MANOEL PINO FILHO</v>
          </cell>
          <cell r="F156" t="str">
            <v>2 - Outros Profissionais da Saúde</v>
          </cell>
          <cell r="G156">
            <v>322205</v>
          </cell>
          <cell r="H156">
            <v>43891</v>
          </cell>
          <cell r="J156">
            <v>270.24400000000003</v>
          </cell>
          <cell r="M156">
            <v>20.9</v>
          </cell>
          <cell r="O156">
            <v>0.94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MARCIA DELMA ALVES CAVALCANTI DA SILVA</v>
          </cell>
          <cell r="F157" t="str">
            <v>3 - Administrativo</v>
          </cell>
          <cell r="G157">
            <v>514225</v>
          </cell>
          <cell r="H157">
            <v>43891</v>
          </cell>
          <cell r="J157">
            <v>115.8496</v>
          </cell>
          <cell r="L157">
            <v>135.72999999999999</v>
          </cell>
          <cell r="M157">
            <v>0</v>
          </cell>
          <cell r="O157">
            <v>0.94</v>
          </cell>
          <cell r="S157">
            <v>0</v>
          </cell>
          <cell r="U157">
            <v>0</v>
          </cell>
        </row>
        <row r="158">
          <cell r="C158" t="str">
            <v>UPA CARUARU</v>
          </cell>
          <cell r="E158" t="str">
            <v>MARCIANE MARIA DA SILVA</v>
          </cell>
          <cell r="F158" t="str">
            <v>3 - Administrativo</v>
          </cell>
          <cell r="G158">
            <v>413115</v>
          </cell>
          <cell r="H158">
            <v>43891</v>
          </cell>
          <cell r="J158">
            <v>111.1656</v>
          </cell>
          <cell r="L158">
            <v>135.72999999999999</v>
          </cell>
          <cell r="M158">
            <v>26.76</v>
          </cell>
          <cell r="O158">
            <v>0.94</v>
          </cell>
          <cell r="S158">
            <v>0</v>
          </cell>
          <cell r="U158">
            <v>0</v>
          </cell>
        </row>
        <row r="159">
          <cell r="C159" t="str">
            <v>UPA CARUARU</v>
          </cell>
          <cell r="E159" t="str">
            <v>MARCILENE DA SILVA</v>
          </cell>
          <cell r="F159" t="str">
            <v>2 - Outros Profissionais da Saúde</v>
          </cell>
          <cell r="G159">
            <v>322205</v>
          </cell>
          <cell r="H159">
            <v>43891</v>
          </cell>
          <cell r="J159">
            <v>116.3296</v>
          </cell>
          <cell r="L159">
            <v>135.72999999999999</v>
          </cell>
          <cell r="M159">
            <v>0</v>
          </cell>
          <cell r="O159">
            <v>0.94</v>
          </cell>
          <cell r="S159">
            <v>0</v>
          </cell>
          <cell r="U159">
            <v>64</v>
          </cell>
        </row>
        <row r="160">
          <cell r="C160" t="str">
            <v>UPA CARUARU</v>
          </cell>
          <cell r="E160" t="str">
            <v>MARCIO ISIDIO DA SILVA NUNES</v>
          </cell>
          <cell r="F160" t="str">
            <v>2 - Outros Profissionais da Saúde</v>
          </cell>
          <cell r="G160">
            <v>521130</v>
          </cell>
          <cell r="H160">
            <v>43891</v>
          </cell>
          <cell r="J160">
            <v>83.884</v>
          </cell>
          <cell r="L160">
            <v>135.72999999999999</v>
          </cell>
          <cell r="M160">
            <v>20.9</v>
          </cell>
          <cell r="O160">
            <v>0.94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MARCOS ANTONIO DE OLIVEIRA</v>
          </cell>
          <cell r="F161" t="str">
            <v>2 - Outros Profissionais da Saúde</v>
          </cell>
          <cell r="G161">
            <v>322205</v>
          </cell>
          <cell r="H161">
            <v>43891</v>
          </cell>
          <cell r="J161">
            <v>116.7424</v>
          </cell>
          <cell r="L161">
            <v>135.72999999999999</v>
          </cell>
          <cell r="M161">
            <v>0</v>
          </cell>
          <cell r="O161">
            <v>0.94</v>
          </cell>
          <cell r="S161">
            <v>58.38</v>
          </cell>
          <cell r="U161">
            <v>0</v>
          </cell>
        </row>
        <row r="162">
          <cell r="C162" t="str">
            <v>UPA CARUARU</v>
          </cell>
          <cell r="E162" t="str">
            <v>MARCOS VINICIOS DOS SANTOS</v>
          </cell>
          <cell r="F162" t="str">
            <v>2 - Outros Profissionais da Saúde</v>
          </cell>
          <cell r="G162">
            <v>515110</v>
          </cell>
          <cell r="H162">
            <v>43891</v>
          </cell>
          <cell r="J162">
            <v>104.57280000000002</v>
          </cell>
          <cell r="L162">
            <v>135.72999999999999</v>
          </cell>
          <cell r="M162">
            <v>20.9</v>
          </cell>
          <cell r="O162">
            <v>0.94</v>
          </cell>
          <cell r="R162">
            <v>150</v>
          </cell>
          <cell r="S162">
            <v>62.7</v>
          </cell>
          <cell r="U162">
            <v>0</v>
          </cell>
        </row>
        <row r="163">
          <cell r="C163" t="str">
            <v>UPA CARUARU</v>
          </cell>
          <cell r="E163" t="str">
            <v>MARIA ALESSANDRA GALVAO DE MORAIS E SILVA</v>
          </cell>
          <cell r="F163" t="str">
            <v>2 - Outros Profissionais da Saúde</v>
          </cell>
          <cell r="G163">
            <v>322205</v>
          </cell>
          <cell r="H163">
            <v>43891</v>
          </cell>
          <cell r="J163">
            <v>103.69280000000001</v>
          </cell>
          <cell r="L163">
            <v>135.72999999999999</v>
          </cell>
          <cell r="M163">
            <v>20.9</v>
          </cell>
          <cell r="O163">
            <v>0.94</v>
          </cell>
          <cell r="S163">
            <v>0</v>
          </cell>
          <cell r="U163">
            <v>0</v>
          </cell>
        </row>
        <row r="164">
          <cell r="C164" t="str">
            <v>UPA CARUARU</v>
          </cell>
          <cell r="E164" t="str">
            <v>MARIA ANDRESSAN DA SILVA ALVES</v>
          </cell>
          <cell r="F164" t="str">
            <v>2 - Outros Profissionais da Saúde</v>
          </cell>
          <cell r="G164">
            <v>251605</v>
          </cell>
          <cell r="H164">
            <v>43891</v>
          </cell>
          <cell r="J164">
            <v>198.59279999999998</v>
          </cell>
          <cell r="L164">
            <v>135.72999999999999</v>
          </cell>
          <cell r="M164">
            <v>36.19</v>
          </cell>
          <cell r="O164">
            <v>0.94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MARIA APARECIDA DE OLIVEIRA NUNES CAVALCANTI</v>
          </cell>
          <cell r="F165" t="str">
            <v>2 - Outros Profissionais da Saúde</v>
          </cell>
          <cell r="G165">
            <v>322205</v>
          </cell>
          <cell r="H165">
            <v>43891</v>
          </cell>
          <cell r="J165">
            <v>116.044</v>
          </cell>
          <cell r="L165">
            <v>135.72999999999999</v>
          </cell>
          <cell r="M165">
            <v>20.9</v>
          </cell>
          <cell r="O165">
            <v>0.94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MARIA BETANIA FERREIRA FIRMO</v>
          </cell>
          <cell r="F166" t="str">
            <v>3 - Administrativo</v>
          </cell>
          <cell r="G166">
            <v>413115</v>
          </cell>
          <cell r="H166">
            <v>43891</v>
          </cell>
          <cell r="J166">
            <v>216.00240000000002</v>
          </cell>
          <cell r="M166">
            <v>26.76</v>
          </cell>
          <cell r="O166">
            <v>1.97</v>
          </cell>
          <cell r="S166">
            <v>0</v>
          </cell>
          <cell r="U166">
            <v>0</v>
          </cell>
        </row>
        <row r="167">
          <cell r="C167" t="str">
            <v>UPA CARUARU</v>
          </cell>
          <cell r="E167" t="str">
            <v>MARIA CILENE DA SILVA</v>
          </cell>
          <cell r="F167" t="str">
            <v>2 - Outros Profissionais da Saúde</v>
          </cell>
          <cell r="G167">
            <v>324115</v>
          </cell>
          <cell r="H167">
            <v>43891</v>
          </cell>
          <cell r="J167">
            <v>271.92400000000004</v>
          </cell>
          <cell r="L167">
            <v>135.72999999999999</v>
          </cell>
          <cell r="M167">
            <v>4.07</v>
          </cell>
          <cell r="O167">
            <v>0.94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MARIA DE FATIMA DA SILVA</v>
          </cell>
          <cell r="F168" t="str">
            <v>2 - Outros Profissionais da Saúde</v>
          </cell>
          <cell r="G168">
            <v>322205</v>
          </cell>
          <cell r="H168">
            <v>43891</v>
          </cell>
          <cell r="J168">
            <v>216.55040000000002</v>
          </cell>
          <cell r="M168">
            <v>20.9</v>
          </cell>
          <cell r="O168">
            <v>0.94</v>
          </cell>
          <cell r="S168">
            <v>0</v>
          </cell>
          <cell r="U168">
            <v>0</v>
          </cell>
        </row>
        <row r="169">
          <cell r="C169" t="str">
            <v>UPA CARUARU</v>
          </cell>
          <cell r="E169" t="str">
            <v>MARIA DE FATIMA VIEIRA</v>
          </cell>
          <cell r="F169" t="str">
            <v>2 - Outros Profissionais da Saúde</v>
          </cell>
          <cell r="G169">
            <v>223505</v>
          </cell>
          <cell r="H169">
            <v>43891</v>
          </cell>
          <cell r="J169">
            <v>295.03280000000001</v>
          </cell>
          <cell r="L169">
            <v>135.72999999999999</v>
          </cell>
          <cell r="M169">
            <v>0</v>
          </cell>
          <cell r="O169">
            <v>0.94</v>
          </cell>
          <cell r="S169">
            <v>0</v>
          </cell>
          <cell r="U169">
            <v>0</v>
          </cell>
        </row>
        <row r="170">
          <cell r="C170" t="str">
            <v>UPA CARUARU</v>
          </cell>
          <cell r="E170" t="str">
            <v>MARIA DE LOURDES MACIEL DE SOUZA</v>
          </cell>
          <cell r="F170" t="str">
            <v>2 - Outros Profissionais da Saúde</v>
          </cell>
          <cell r="G170">
            <v>322205</v>
          </cell>
          <cell r="H170">
            <v>43891</v>
          </cell>
          <cell r="J170">
            <v>0</v>
          </cell>
          <cell r="M170">
            <v>0</v>
          </cell>
          <cell r="O170">
            <v>0.94</v>
          </cell>
          <cell r="S170">
            <v>0</v>
          </cell>
          <cell r="U170">
            <v>0</v>
          </cell>
        </row>
        <row r="171">
          <cell r="C171" t="str">
            <v>UPA CARUARU</v>
          </cell>
          <cell r="E171" t="str">
            <v>MARIA DEBORA DE OLIVEIRA</v>
          </cell>
          <cell r="F171" t="str">
            <v>3 - Administrativo</v>
          </cell>
          <cell r="G171">
            <v>513430</v>
          </cell>
          <cell r="H171">
            <v>43891</v>
          </cell>
          <cell r="J171">
            <v>98.438400000000001</v>
          </cell>
          <cell r="L171">
            <v>135.72999999999999</v>
          </cell>
          <cell r="M171">
            <v>20.9</v>
          </cell>
          <cell r="O171">
            <v>0.94</v>
          </cell>
          <cell r="R171">
            <v>211.2</v>
          </cell>
          <cell r="S171">
            <v>62.7</v>
          </cell>
          <cell r="U171">
            <v>0</v>
          </cell>
        </row>
        <row r="172">
          <cell r="C172" t="str">
            <v>UPA CARUARU</v>
          </cell>
          <cell r="E172" t="str">
            <v>MARIA DO SOCORRO PIMENTEL DE LIMA FILHA</v>
          </cell>
          <cell r="F172" t="str">
            <v>2 - Outros Profissionais da Saúde</v>
          </cell>
          <cell r="G172">
            <v>322205</v>
          </cell>
          <cell r="H172">
            <v>43891</v>
          </cell>
          <cell r="J172">
            <v>116.53280000000001</v>
          </cell>
          <cell r="L172">
            <v>135.72999999999999</v>
          </cell>
          <cell r="M172">
            <v>20.9</v>
          </cell>
          <cell r="O172">
            <v>0.94</v>
          </cell>
          <cell r="R172">
            <v>211.2</v>
          </cell>
          <cell r="S172">
            <v>62.7</v>
          </cell>
          <cell r="U172">
            <v>0</v>
          </cell>
        </row>
        <row r="173">
          <cell r="C173" t="str">
            <v>UPA CARUARU</v>
          </cell>
          <cell r="E173" t="str">
            <v>MARIA GERCINA DA SILVA</v>
          </cell>
          <cell r="F173" t="str">
            <v>2 - Outros Profissionais da Saúde</v>
          </cell>
          <cell r="G173">
            <v>251605</v>
          </cell>
          <cell r="H173">
            <v>43891</v>
          </cell>
          <cell r="J173">
            <v>390.70240000000001</v>
          </cell>
          <cell r="L173">
            <v>135.72999999999999</v>
          </cell>
          <cell r="M173">
            <v>36.19</v>
          </cell>
          <cell r="O173">
            <v>1.97</v>
          </cell>
          <cell r="S173">
            <v>0</v>
          </cell>
          <cell r="U173">
            <v>0</v>
          </cell>
        </row>
        <row r="174">
          <cell r="C174" t="str">
            <v>UPA CARUARU</v>
          </cell>
          <cell r="E174" t="str">
            <v>MARIA GORETE PEREIRA</v>
          </cell>
          <cell r="F174" t="str">
            <v>2 - Outros Profissionais da Saúde</v>
          </cell>
          <cell r="G174">
            <v>322205</v>
          </cell>
          <cell r="H174">
            <v>43891</v>
          </cell>
          <cell r="J174">
            <v>114.6888</v>
          </cell>
          <cell r="L174">
            <v>135.72999999999999</v>
          </cell>
          <cell r="M174">
            <v>20.9</v>
          </cell>
          <cell r="O174">
            <v>1.97</v>
          </cell>
          <cell r="S174">
            <v>0</v>
          </cell>
          <cell r="U174">
            <v>0</v>
          </cell>
        </row>
        <row r="175">
          <cell r="C175" t="str">
            <v>UPA CARUARU</v>
          </cell>
          <cell r="E175" t="str">
            <v>MARIA HERENILMA RODRIGUES BARBOSA</v>
          </cell>
          <cell r="F175" t="str">
            <v>2 - Outros Profissionais da Saúde</v>
          </cell>
          <cell r="G175">
            <v>322205</v>
          </cell>
          <cell r="H175">
            <v>43891</v>
          </cell>
          <cell r="J175">
            <v>102.5016</v>
          </cell>
          <cell r="L175">
            <v>135.72999999999999</v>
          </cell>
          <cell r="M175">
            <v>20.9</v>
          </cell>
          <cell r="O175">
            <v>0.94</v>
          </cell>
          <cell r="S175">
            <v>0</v>
          </cell>
          <cell r="U175">
            <v>98.13</v>
          </cell>
        </row>
        <row r="176">
          <cell r="C176" t="str">
            <v>UPA CARUARU</v>
          </cell>
          <cell r="E176" t="str">
            <v>MARIA JAILMA DE OLIVEIRA</v>
          </cell>
          <cell r="F176" t="str">
            <v>2 - Outros Profissionais da Saúde</v>
          </cell>
          <cell r="G176">
            <v>223505</v>
          </cell>
          <cell r="H176">
            <v>43891</v>
          </cell>
          <cell r="J176">
            <v>262.56400000000002</v>
          </cell>
          <cell r="L176">
            <v>135.72999999999999</v>
          </cell>
          <cell r="M176">
            <v>0</v>
          </cell>
          <cell r="O176">
            <v>0.94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JOSE BEZERRA DA SILVA</v>
          </cell>
          <cell r="F177" t="str">
            <v>2 - Outros Profissionais da Saúde</v>
          </cell>
          <cell r="G177">
            <v>223505</v>
          </cell>
          <cell r="H177">
            <v>43891</v>
          </cell>
          <cell r="J177">
            <v>274.59200000000004</v>
          </cell>
          <cell r="M177">
            <v>0</v>
          </cell>
          <cell r="O177">
            <v>0.94</v>
          </cell>
          <cell r="S177">
            <v>0</v>
          </cell>
          <cell r="U177">
            <v>96.67</v>
          </cell>
        </row>
        <row r="178">
          <cell r="C178" t="str">
            <v>UPA CARUARU</v>
          </cell>
          <cell r="E178" t="str">
            <v>MARIA JOSE DA SILVA</v>
          </cell>
          <cell r="F178" t="str">
            <v>2 - Outros Profissionais da Saúde</v>
          </cell>
          <cell r="G178">
            <v>324115</v>
          </cell>
          <cell r="H178">
            <v>43891</v>
          </cell>
          <cell r="J178">
            <v>500.23360000000002</v>
          </cell>
          <cell r="L178">
            <v>135.72999999999999</v>
          </cell>
          <cell r="M178">
            <v>4.07</v>
          </cell>
          <cell r="O178">
            <v>0.94</v>
          </cell>
          <cell r="S178">
            <v>0</v>
          </cell>
          <cell r="U178">
            <v>0</v>
          </cell>
        </row>
        <row r="179">
          <cell r="C179" t="str">
            <v>UPA CARUARU</v>
          </cell>
          <cell r="E179" t="str">
            <v>MARIA JOSE DA SILVA</v>
          </cell>
          <cell r="F179" t="str">
            <v>2 - Outros Profissionais da Saúde</v>
          </cell>
          <cell r="G179">
            <v>322205</v>
          </cell>
          <cell r="H179">
            <v>43891</v>
          </cell>
          <cell r="J179">
            <v>117.5848</v>
          </cell>
          <cell r="L179">
            <v>135.72999999999999</v>
          </cell>
          <cell r="M179">
            <v>20.9</v>
          </cell>
          <cell r="O179">
            <v>0.94</v>
          </cell>
          <cell r="S179">
            <v>0</v>
          </cell>
          <cell r="U179">
            <v>0</v>
          </cell>
        </row>
        <row r="180">
          <cell r="C180" t="str">
            <v>UPA CARUARU</v>
          </cell>
          <cell r="E180" t="str">
            <v>MARIA JOSIENE DA SILVA</v>
          </cell>
          <cell r="F180" t="str">
            <v>2 - Outros Profissionais da Saúde</v>
          </cell>
          <cell r="G180">
            <v>322205</v>
          </cell>
          <cell r="H180">
            <v>43891</v>
          </cell>
          <cell r="J180">
            <v>134.99120000000002</v>
          </cell>
          <cell r="L180">
            <v>135.72999999999999</v>
          </cell>
          <cell r="M180">
            <v>20.9</v>
          </cell>
          <cell r="O180">
            <v>0.94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MARIA LARISSA DA SILVA</v>
          </cell>
          <cell r="F181" t="str">
            <v>2 - Outros Profissionais da Saúde</v>
          </cell>
          <cell r="G181">
            <v>322205</v>
          </cell>
          <cell r="H181">
            <v>43891</v>
          </cell>
          <cell r="J181">
            <v>101.504</v>
          </cell>
          <cell r="L181">
            <v>135.72999999999999</v>
          </cell>
          <cell r="M181">
            <v>0</v>
          </cell>
          <cell r="O181">
            <v>0.94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LETICIA FERREIRA LEITE</v>
          </cell>
          <cell r="F182" t="str">
            <v>2 - Outros Profissionais da Saúde</v>
          </cell>
          <cell r="G182">
            <v>322205</v>
          </cell>
          <cell r="H182">
            <v>43891</v>
          </cell>
          <cell r="J182">
            <v>101.58799999999999</v>
          </cell>
          <cell r="L182">
            <v>135.72999999999999</v>
          </cell>
          <cell r="M182">
            <v>0</v>
          </cell>
          <cell r="O182">
            <v>0.94</v>
          </cell>
          <cell r="R182">
            <v>0</v>
          </cell>
          <cell r="S182">
            <v>54</v>
          </cell>
          <cell r="U182">
            <v>0</v>
          </cell>
        </row>
        <row r="183">
          <cell r="C183" t="str">
            <v>UPA CARUARU</v>
          </cell>
          <cell r="E183" t="str">
            <v>MARIA ROSELENE AVELINO DA SILVA CARVALHO</v>
          </cell>
          <cell r="F183" t="str">
            <v>3 - Administrativo</v>
          </cell>
          <cell r="G183">
            <v>411010</v>
          </cell>
          <cell r="H183">
            <v>43891</v>
          </cell>
          <cell r="J183">
            <v>135.7296</v>
          </cell>
          <cell r="L183">
            <v>135.72999999999999</v>
          </cell>
          <cell r="M183">
            <v>33.53</v>
          </cell>
          <cell r="O183">
            <v>0.94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MARIA SUELI DA SILVA</v>
          </cell>
          <cell r="F184" t="str">
            <v>2 - Outros Profissionais da Saúde</v>
          </cell>
          <cell r="G184">
            <v>322205</v>
          </cell>
          <cell r="H184">
            <v>43891</v>
          </cell>
          <cell r="J184">
            <v>0</v>
          </cell>
          <cell r="M184">
            <v>0</v>
          </cell>
          <cell r="O184">
            <v>0.94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MARIA ZELIA DA SILVA</v>
          </cell>
          <cell r="F185" t="str">
            <v>2 - Outros Profissionais da Saúde</v>
          </cell>
          <cell r="G185">
            <v>322205</v>
          </cell>
          <cell r="H185">
            <v>43891</v>
          </cell>
          <cell r="J185">
            <v>118.788</v>
          </cell>
          <cell r="L185">
            <v>135.72999999999999</v>
          </cell>
          <cell r="M185">
            <v>0</v>
          </cell>
          <cell r="O185">
            <v>0.94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MARIA ZELIA DOS SANTOS PRADO</v>
          </cell>
          <cell r="F186" t="str">
            <v>2 - Outros Profissionais da Saúde</v>
          </cell>
          <cell r="G186">
            <v>322205</v>
          </cell>
          <cell r="H186">
            <v>43891</v>
          </cell>
          <cell r="J186">
            <v>100.14400000000001</v>
          </cell>
          <cell r="L186">
            <v>135.72999999999999</v>
          </cell>
          <cell r="M186">
            <v>20.9</v>
          </cell>
          <cell r="O186">
            <v>0.94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MARLON JOSE DAS NEVES VIANA</v>
          </cell>
          <cell r="F187" t="str">
            <v>2 - Outros Profissionais da Saúde</v>
          </cell>
          <cell r="G187">
            <v>322205</v>
          </cell>
          <cell r="H187">
            <v>43891</v>
          </cell>
          <cell r="J187">
            <v>204.34880000000001</v>
          </cell>
          <cell r="M187">
            <v>0</v>
          </cell>
          <cell r="O187">
            <v>0.94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MARLUCE ANANIAS SOARES</v>
          </cell>
          <cell r="F188" t="str">
            <v>2 - Outros Profissionais da Saúde</v>
          </cell>
          <cell r="G188">
            <v>322205</v>
          </cell>
          <cell r="H188">
            <v>43891</v>
          </cell>
          <cell r="J188">
            <v>99.3</v>
          </cell>
          <cell r="L188">
            <v>135.72999999999999</v>
          </cell>
          <cell r="M188">
            <v>20.9</v>
          </cell>
          <cell r="O188">
            <v>0.94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MARYLLYA BEZERRA TEIXEIRA LEITE</v>
          </cell>
          <cell r="F189" t="str">
            <v>2 - Outros Profissionais da Saúde</v>
          </cell>
          <cell r="G189">
            <v>322205</v>
          </cell>
          <cell r="H189">
            <v>43891</v>
          </cell>
          <cell r="J189">
            <v>106.5432</v>
          </cell>
          <cell r="L189">
            <v>135.72999999999999</v>
          </cell>
          <cell r="M189">
            <v>20.9</v>
          </cell>
          <cell r="O189">
            <v>7.49</v>
          </cell>
          <cell r="R189">
            <v>198</v>
          </cell>
          <cell r="S189">
            <v>62.7</v>
          </cell>
          <cell r="U189">
            <v>0</v>
          </cell>
        </row>
        <row r="190">
          <cell r="C190" t="str">
            <v>UPA CARUARU</v>
          </cell>
          <cell r="E190" t="str">
            <v>MATHEUS FELLIPE MORAES GONCALVES</v>
          </cell>
          <cell r="F190" t="str">
            <v>2 - Outros Profissionais da Saúde</v>
          </cell>
          <cell r="G190">
            <v>766420</v>
          </cell>
          <cell r="H190">
            <v>43891</v>
          </cell>
          <cell r="J190">
            <v>122.58</v>
          </cell>
          <cell r="L190">
            <v>135.72999999999999</v>
          </cell>
          <cell r="M190">
            <v>4.07</v>
          </cell>
          <cell r="O190">
            <v>0.94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MAURICIO ALVES PAES</v>
          </cell>
          <cell r="F191" t="str">
            <v>3 - Administrativo</v>
          </cell>
          <cell r="G191">
            <v>411010</v>
          </cell>
          <cell r="H191">
            <v>43891</v>
          </cell>
          <cell r="J191">
            <v>100.41120000000001</v>
          </cell>
          <cell r="L191">
            <v>135.72999999999999</v>
          </cell>
          <cell r="M191">
            <v>20.9</v>
          </cell>
          <cell r="O191">
            <v>7.49</v>
          </cell>
          <cell r="R191">
            <v>198</v>
          </cell>
          <cell r="S191">
            <v>62.7</v>
          </cell>
          <cell r="U191">
            <v>0</v>
          </cell>
        </row>
        <row r="192">
          <cell r="C192" t="str">
            <v>UPA CARUARU</v>
          </cell>
          <cell r="E192" t="str">
            <v>MAURICIO BEZERRA DE LIMA</v>
          </cell>
          <cell r="F192" t="str">
            <v>1 - Médico</v>
          </cell>
          <cell r="G192">
            <v>225270</v>
          </cell>
          <cell r="H192">
            <v>43891</v>
          </cell>
          <cell r="J192">
            <v>726.30320000000006</v>
          </cell>
          <cell r="L192">
            <v>135.72999999999999</v>
          </cell>
          <cell r="M192">
            <v>0</v>
          </cell>
          <cell r="O192">
            <v>0.94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MAYARA FIGUEIREDO OLIVEIRA</v>
          </cell>
          <cell r="F193" t="str">
            <v>3 - Administrativo</v>
          </cell>
          <cell r="G193">
            <v>517410</v>
          </cell>
          <cell r="H193">
            <v>43891</v>
          </cell>
          <cell r="J193">
            <v>104.8488</v>
          </cell>
          <cell r="L193">
            <v>135.72999999999999</v>
          </cell>
          <cell r="M193">
            <v>0</v>
          </cell>
          <cell r="O193">
            <v>0.94</v>
          </cell>
          <cell r="R193">
            <v>150</v>
          </cell>
          <cell r="S193">
            <v>62.7</v>
          </cell>
          <cell r="U193">
            <v>0</v>
          </cell>
        </row>
        <row r="194">
          <cell r="C194" t="str">
            <v>UPA CARUARU</v>
          </cell>
          <cell r="E194" t="str">
            <v>MERCIA FRANCISCA DOS SANTOS</v>
          </cell>
          <cell r="F194" t="str">
            <v>1 - Médico</v>
          </cell>
          <cell r="G194">
            <v>225124</v>
          </cell>
          <cell r="H194">
            <v>43891</v>
          </cell>
          <cell r="J194">
            <v>372.28800000000001</v>
          </cell>
          <cell r="L194">
            <v>135.72999999999999</v>
          </cell>
          <cell r="M194">
            <v>3.17</v>
          </cell>
          <cell r="O194">
            <v>7.49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MICHEL SOUSA DE FREITAS</v>
          </cell>
          <cell r="F195" t="str">
            <v>2 - Outros Profissionais da Saúde</v>
          </cell>
          <cell r="G195">
            <v>322205</v>
          </cell>
          <cell r="H195">
            <v>43891</v>
          </cell>
          <cell r="J195">
            <v>99.496000000000009</v>
          </cell>
          <cell r="L195">
            <v>135.72999999999999</v>
          </cell>
          <cell r="M195">
            <v>0</v>
          </cell>
          <cell r="O195">
            <v>0.94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MIKAEL CAVALCANTI CAMELO</v>
          </cell>
          <cell r="F196" t="str">
            <v>3 - Administrativo</v>
          </cell>
          <cell r="G196">
            <v>517410</v>
          </cell>
          <cell r="H196">
            <v>43891</v>
          </cell>
          <cell r="J196">
            <v>100.53120000000001</v>
          </cell>
          <cell r="L196">
            <v>135.72999999999999</v>
          </cell>
          <cell r="M196">
            <v>20.9</v>
          </cell>
          <cell r="O196">
            <v>0.94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MONIQUE COSTA DOS SANTOS</v>
          </cell>
          <cell r="F197" t="str">
            <v>1 - Médico</v>
          </cell>
          <cell r="G197">
            <v>225125</v>
          </cell>
          <cell r="H197">
            <v>43891</v>
          </cell>
          <cell r="J197">
            <v>834.36800000000005</v>
          </cell>
          <cell r="L197">
            <v>135.72999999999999</v>
          </cell>
          <cell r="M197">
            <v>3.17</v>
          </cell>
          <cell r="O197">
            <v>1.97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NADJA MARIA DE MELO SILVA</v>
          </cell>
          <cell r="F198" t="str">
            <v>2 - Outros Profissionais da Saúde</v>
          </cell>
          <cell r="G198">
            <v>223710</v>
          </cell>
          <cell r="H198">
            <v>43891</v>
          </cell>
          <cell r="J198">
            <v>291.15199999999999</v>
          </cell>
          <cell r="L198">
            <v>135.72999999999999</v>
          </cell>
          <cell r="M198">
            <v>0</v>
          </cell>
          <cell r="O198">
            <v>0.94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NAIDIVAN ALVES DO NASCIMENTO</v>
          </cell>
          <cell r="F199" t="str">
            <v>2 - Outros Profissionais da Saúde</v>
          </cell>
          <cell r="G199">
            <v>322205</v>
          </cell>
          <cell r="H199">
            <v>43891</v>
          </cell>
          <cell r="J199">
            <v>110.9208</v>
          </cell>
          <cell r="L199">
            <v>135.72999999999999</v>
          </cell>
          <cell r="M199">
            <v>20.9</v>
          </cell>
          <cell r="O199">
            <v>0.94</v>
          </cell>
          <cell r="R199">
            <v>198</v>
          </cell>
          <cell r="S199">
            <v>110.41</v>
          </cell>
          <cell r="U199">
            <v>0</v>
          </cell>
        </row>
        <row r="200">
          <cell r="C200" t="str">
            <v>UPA CARUARU</v>
          </cell>
          <cell r="E200" t="str">
            <v>NAPOLEAO FERREIRA DA SILVA FILHO</v>
          </cell>
          <cell r="F200" t="str">
            <v>2 - Outros Profissionais da Saúde</v>
          </cell>
          <cell r="G200">
            <v>223505</v>
          </cell>
          <cell r="H200">
            <v>43891</v>
          </cell>
          <cell r="J200">
            <v>278.34960000000001</v>
          </cell>
          <cell r="L200">
            <v>135.72999999999999</v>
          </cell>
          <cell r="M200">
            <v>2.99</v>
          </cell>
          <cell r="O200">
            <v>0.94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NELSON FRANCISCO DA SILVA</v>
          </cell>
          <cell r="F201" t="str">
            <v>3 - Administrativo</v>
          </cell>
          <cell r="G201">
            <v>514225</v>
          </cell>
          <cell r="H201">
            <v>43891</v>
          </cell>
          <cell r="J201">
            <v>107.1824</v>
          </cell>
          <cell r="L201">
            <v>135.72999999999999</v>
          </cell>
          <cell r="M201">
            <v>20.9</v>
          </cell>
          <cell r="O201">
            <v>7.49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NIEWDSON THIAGO CAVALCANTE CURSINO</v>
          </cell>
          <cell r="F202" t="str">
            <v>2 - Outros Profissionais da Saúde</v>
          </cell>
          <cell r="G202">
            <v>766420</v>
          </cell>
          <cell r="H202">
            <v>43891</v>
          </cell>
          <cell r="J202">
            <v>265.80959999999999</v>
          </cell>
          <cell r="M202">
            <v>6.78</v>
          </cell>
          <cell r="O202">
            <v>7.49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NILTON PEREIRA DE BARROS</v>
          </cell>
          <cell r="F203" t="str">
            <v>2 - Outros Profissionais da Saúde</v>
          </cell>
          <cell r="G203">
            <v>766420</v>
          </cell>
          <cell r="H203">
            <v>43891</v>
          </cell>
          <cell r="J203">
            <v>117.95040000000002</v>
          </cell>
          <cell r="L203">
            <v>135.72999999999999</v>
          </cell>
          <cell r="M203">
            <v>6.78</v>
          </cell>
          <cell r="O203">
            <v>7.49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OBERDAN RIBEIRO GONCALVES DE OLIVEIRA</v>
          </cell>
          <cell r="F204" t="str">
            <v>1 - Médico</v>
          </cell>
          <cell r="G204">
            <v>225270</v>
          </cell>
          <cell r="H204">
            <v>43891</v>
          </cell>
          <cell r="J204">
            <v>449.71680000000003</v>
          </cell>
          <cell r="L204">
            <v>135.72999999999999</v>
          </cell>
          <cell r="M204">
            <v>0</v>
          </cell>
          <cell r="O204">
            <v>7.49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PATRICIA DE MELO SANTOS CAVALCANTI</v>
          </cell>
          <cell r="F205" t="str">
            <v>1 - Médico</v>
          </cell>
          <cell r="G205">
            <v>225125</v>
          </cell>
          <cell r="H205">
            <v>43891</v>
          </cell>
          <cell r="J205">
            <v>747.44240000000002</v>
          </cell>
          <cell r="M205">
            <v>4.75</v>
          </cell>
          <cell r="O205">
            <v>0.94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PAULO FERNANDO ANDRADE NEIVA</v>
          </cell>
          <cell r="F206" t="str">
            <v>1 - Médico</v>
          </cell>
          <cell r="G206">
            <v>225125</v>
          </cell>
          <cell r="H206">
            <v>43891</v>
          </cell>
          <cell r="J206">
            <v>1436.4216000000001</v>
          </cell>
          <cell r="M206">
            <v>0</v>
          </cell>
          <cell r="O206">
            <v>0.94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PAULO FERNANDO DA SILVA GENUINO</v>
          </cell>
          <cell r="F207" t="str">
            <v>1 - Médico</v>
          </cell>
          <cell r="G207">
            <v>225125</v>
          </cell>
          <cell r="H207">
            <v>43891</v>
          </cell>
          <cell r="J207">
            <v>409.00959999999998</v>
          </cell>
          <cell r="L207">
            <v>135.72999999999999</v>
          </cell>
          <cell r="M207">
            <v>0</v>
          </cell>
          <cell r="O207">
            <v>0.94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QUITERIA FRANCISCA DA SILVA</v>
          </cell>
          <cell r="F208" t="str">
            <v>3 - Administrativo</v>
          </cell>
          <cell r="G208">
            <v>317210</v>
          </cell>
          <cell r="H208">
            <v>43891</v>
          </cell>
          <cell r="J208">
            <v>148.30719999999999</v>
          </cell>
          <cell r="L208">
            <v>135.72999999999999</v>
          </cell>
          <cell r="M208">
            <v>0</v>
          </cell>
          <cell r="O208">
            <v>0.94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RAFAEL FONSECA SOARES</v>
          </cell>
          <cell r="F209" t="str">
            <v>2 - Outros Profissionais da Saúde</v>
          </cell>
          <cell r="G209">
            <v>322205</v>
          </cell>
          <cell r="H209">
            <v>43891</v>
          </cell>
          <cell r="J209">
            <v>143.4408</v>
          </cell>
          <cell r="L209">
            <v>135.72999999999999</v>
          </cell>
          <cell r="M209">
            <v>0</v>
          </cell>
          <cell r="O209">
            <v>7.49</v>
          </cell>
          <cell r="R209">
            <v>198</v>
          </cell>
          <cell r="S209">
            <v>62.7</v>
          </cell>
          <cell r="U209">
            <v>0</v>
          </cell>
        </row>
        <row r="210">
          <cell r="C210" t="str">
            <v>UPA CARUARU</v>
          </cell>
          <cell r="E210" t="str">
            <v>RAYANNE MAYARA SILVA DE OLIVEIRA VALGUEIRO DE ANDRADE</v>
          </cell>
          <cell r="F210" t="str">
            <v>3 - Administrativo</v>
          </cell>
          <cell r="G210">
            <v>317210</v>
          </cell>
          <cell r="H210">
            <v>43891</v>
          </cell>
          <cell r="J210">
            <v>140.9632</v>
          </cell>
          <cell r="L210">
            <v>135.72999999999999</v>
          </cell>
          <cell r="M210">
            <v>33.67</v>
          </cell>
          <cell r="O210">
            <v>7.49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RAYSSA IRACY DA SILVA</v>
          </cell>
          <cell r="F211" t="str">
            <v>1 - Médico</v>
          </cell>
          <cell r="G211">
            <v>225124</v>
          </cell>
          <cell r="H211">
            <v>43891</v>
          </cell>
          <cell r="J211">
            <v>695.63600000000008</v>
          </cell>
          <cell r="L211">
            <v>135.72999999999999</v>
          </cell>
          <cell r="M211">
            <v>12.67</v>
          </cell>
          <cell r="O211">
            <v>1.97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RENATA VIEIRA LEITE COSTA</v>
          </cell>
          <cell r="F212" t="str">
            <v>2 - Outros Profissionais da Saúde</v>
          </cell>
          <cell r="G212">
            <v>223505</v>
          </cell>
          <cell r="H212">
            <v>43891</v>
          </cell>
          <cell r="J212">
            <v>312.20159999999998</v>
          </cell>
          <cell r="L212">
            <v>135.72999999999999</v>
          </cell>
          <cell r="M212">
            <v>2.99</v>
          </cell>
          <cell r="O212">
            <v>0.94</v>
          </cell>
          <cell r="R212">
            <v>145.19999999999999</v>
          </cell>
          <cell r="S212">
            <v>119.44</v>
          </cell>
          <cell r="U212">
            <v>0</v>
          </cell>
        </row>
        <row r="213">
          <cell r="C213" t="str">
            <v>UPA CARUARU</v>
          </cell>
          <cell r="E213" t="str">
            <v>RICARDO HENRIQUE ALBUQUERQUE DA SILVA</v>
          </cell>
          <cell r="F213" t="str">
            <v>2 - Outros Profissionais da Saúde</v>
          </cell>
          <cell r="G213">
            <v>324115</v>
          </cell>
          <cell r="H213">
            <v>43891</v>
          </cell>
          <cell r="J213">
            <v>271.53440000000001</v>
          </cell>
          <cell r="L213">
            <v>135.72999999999999</v>
          </cell>
          <cell r="M213">
            <v>1.36</v>
          </cell>
          <cell r="O213">
            <v>7.49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RISONIR MARIA DOS SANTOS</v>
          </cell>
          <cell r="F214" t="str">
            <v>1 - Médico</v>
          </cell>
          <cell r="G214">
            <v>225125</v>
          </cell>
          <cell r="H214">
            <v>43891</v>
          </cell>
          <cell r="J214">
            <v>332.92400000000004</v>
          </cell>
          <cell r="L214">
            <v>135.72999999999999</v>
          </cell>
          <cell r="M214">
            <v>6.34</v>
          </cell>
          <cell r="O214">
            <v>0.94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ROBERTO CARLOS FERREIRA DA SILVA</v>
          </cell>
          <cell r="F215" t="str">
            <v>2 - Outros Profissionais da Saúde</v>
          </cell>
          <cell r="G215">
            <v>322205</v>
          </cell>
          <cell r="H215">
            <v>43891</v>
          </cell>
          <cell r="J215">
            <v>117.59120000000001</v>
          </cell>
          <cell r="L215">
            <v>135.72999999999999</v>
          </cell>
          <cell r="M215">
            <v>20.9</v>
          </cell>
          <cell r="O215">
            <v>0.94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ROBERTSON MENDES ALBUQUERQUE</v>
          </cell>
          <cell r="F216" t="str">
            <v>2 - Outros Profissionais da Saúde</v>
          </cell>
          <cell r="G216">
            <v>324115</v>
          </cell>
          <cell r="H216">
            <v>43891</v>
          </cell>
          <cell r="J216">
            <v>271.51599999999996</v>
          </cell>
          <cell r="L216">
            <v>135.72999999999999</v>
          </cell>
          <cell r="M216">
            <v>1.36</v>
          </cell>
          <cell r="O216">
            <v>7.49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ROGERIO FERREIRA DOS SANTOS</v>
          </cell>
          <cell r="F217" t="str">
            <v>1 - Médico</v>
          </cell>
          <cell r="G217">
            <v>225125</v>
          </cell>
          <cell r="H217">
            <v>43891</v>
          </cell>
          <cell r="J217">
            <v>726.22640000000001</v>
          </cell>
          <cell r="L217">
            <v>135.72999999999999</v>
          </cell>
          <cell r="M217">
            <v>6.34</v>
          </cell>
          <cell r="O217">
            <v>7.49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ROSAINA RAMOS DA SILVA</v>
          </cell>
          <cell r="F218" t="str">
            <v>1 - Médico</v>
          </cell>
          <cell r="G218">
            <v>225270</v>
          </cell>
          <cell r="H218">
            <v>43891</v>
          </cell>
          <cell r="J218">
            <v>492.79599999999999</v>
          </cell>
          <cell r="L218">
            <v>135.72999999999999</v>
          </cell>
          <cell r="M218">
            <v>0</v>
          </cell>
          <cell r="O218">
            <v>0.94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ROSANA DE SOUZA SANTOS</v>
          </cell>
          <cell r="F219" t="str">
            <v>2 - Outros Profissionais da Saúde</v>
          </cell>
          <cell r="G219">
            <v>322205</v>
          </cell>
          <cell r="H219">
            <v>43891</v>
          </cell>
          <cell r="J219">
            <v>115.9312</v>
          </cell>
          <cell r="L219">
            <v>135.72999999999999</v>
          </cell>
          <cell r="M219">
            <v>20.9</v>
          </cell>
          <cell r="O219">
            <v>0.94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ROSIMERE DA SILVA PEREIRA</v>
          </cell>
          <cell r="F220" t="str">
            <v>2 - Outros Profissionais da Saúde</v>
          </cell>
          <cell r="G220">
            <v>322205</v>
          </cell>
          <cell r="H220">
            <v>43891</v>
          </cell>
          <cell r="J220">
            <v>211.30080000000001</v>
          </cell>
          <cell r="L220">
            <v>135.72999999999999</v>
          </cell>
          <cell r="M220">
            <v>0</v>
          </cell>
          <cell r="O220">
            <v>0.94</v>
          </cell>
          <cell r="R220">
            <v>0</v>
          </cell>
          <cell r="S220">
            <v>103.82</v>
          </cell>
          <cell r="U220">
            <v>12.8</v>
          </cell>
        </row>
        <row r="221">
          <cell r="C221" t="str">
            <v>UPA CARUARU</v>
          </cell>
          <cell r="E221" t="str">
            <v>RUBIA RAFAELLA ALVES DE SOUZA BEZERRA</v>
          </cell>
          <cell r="F221" t="str">
            <v>2 - Outros Profissionais da Saúde</v>
          </cell>
          <cell r="G221">
            <v>322205</v>
          </cell>
          <cell r="H221">
            <v>43891</v>
          </cell>
          <cell r="J221">
            <v>114.11040000000001</v>
          </cell>
          <cell r="L221">
            <v>135.72999999999999</v>
          </cell>
          <cell r="M221">
            <v>0</v>
          </cell>
          <cell r="O221">
            <v>1.97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SAMIRA MARIA SANTANA SILVA</v>
          </cell>
          <cell r="F222" t="str">
            <v>2 - Outros Profissionais da Saúde</v>
          </cell>
          <cell r="G222">
            <v>223505</v>
          </cell>
          <cell r="H222">
            <v>43891</v>
          </cell>
          <cell r="J222">
            <v>269.70319999999998</v>
          </cell>
          <cell r="L222">
            <v>135.72999999999999</v>
          </cell>
          <cell r="M222">
            <v>0</v>
          </cell>
          <cell r="O222">
            <v>0.94</v>
          </cell>
          <cell r="S222">
            <v>0</v>
          </cell>
          <cell r="U222">
            <v>93.33</v>
          </cell>
        </row>
        <row r="223">
          <cell r="C223" t="str">
            <v>UPA CARUARU</v>
          </cell>
          <cell r="E223" t="str">
            <v>SANDRA SOBRAL DE ESPINDOLA</v>
          </cell>
          <cell r="F223" t="str">
            <v>2 - Outros Profissionais da Saúde</v>
          </cell>
          <cell r="G223">
            <v>251605</v>
          </cell>
          <cell r="H223">
            <v>43891</v>
          </cell>
          <cell r="J223">
            <v>231.30240000000003</v>
          </cell>
          <cell r="L223">
            <v>135.72999999999999</v>
          </cell>
          <cell r="M223">
            <v>36.19</v>
          </cell>
          <cell r="O223">
            <v>1.97</v>
          </cell>
          <cell r="S223">
            <v>0</v>
          </cell>
          <cell r="U223">
            <v>0</v>
          </cell>
        </row>
        <row r="224">
          <cell r="C224" t="str">
            <v>UPA CARUARU</v>
          </cell>
          <cell r="E224" t="str">
            <v>SANDRO MANTOVANI SOARES</v>
          </cell>
          <cell r="F224" t="str">
            <v>2 - Outros Profissionais da Saúde</v>
          </cell>
          <cell r="G224">
            <v>223505</v>
          </cell>
          <cell r="H224">
            <v>43891</v>
          </cell>
          <cell r="J224">
            <v>320.37360000000001</v>
          </cell>
          <cell r="L224">
            <v>135.72999999999999</v>
          </cell>
          <cell r="M224">
            <v>2.99</v>
          </cell>
          <cell r="O224">
            <v>0.94</v>
          </cell>
          <cell r="S224">
            <v>0</v>
          </cell>
          <cell r="U224">
            <v>100</v>
          </cell>
        </row>
        <row r="225">
          <cell r="C225" t="str">
            <v>UPA CARUARU</v>
          </cell>
          <cell r="E225" t="str">
            <v>SEVERINO JOSE FERREIRA</v>
          </cell>
          <cell r="F225" t="str">
            <v>2 - Outros Profissionais da Saúde</v>
          </cell>
          <cell r="G225">
            <v>322205</v>
          </cell>
          <cell r="H225">
            <v>43891</v>
          </cell>
          <cell r="J225">
            <v>0</v>
          </cell>
          <cell r="M225">
            <v>0</v>
          </cell>
          <cell r="O225">
            <v>0.94</v>
          </cell>
          <cell r="S225">
            <v>0</v>
          </cell>
          <cell r="U225">
            <v>0</v>
          </cell>
        </row>
        <row r="226">
          <cell r="C226" t="str">
            <v>UPA CARUARU</v>
          </cell>
          <cell r="E226" t="str">
            <v>SILVANIA DE SOUZA COSTA</v>
          </cell>
          <cell r="F226" t="str">
            <v>3 - Administrativo</v>
          </cell>
          <cell r="G226">
            <v>517410</v>
          </cell>
          <cell r="H226">
            <v>43891</v>
          </cell>
          <cell r="J226">
            <v>132.49440000000001</v>
          </cell>
          <cell r="L226">
            <v>135.72999999999999</v>
          </cell>
          <cell r="M226">
            <v>20.9</v>
          </cell>
          <cell r="O226">
            <v>0.94</v>
          </cell>
          <cell r="R226">
            <v>211.2</v>
          </cell>
          <cell r="S226">
            <v>162.59</v>
          </cell>
          <cell r="U226">
            <v>0</v>
          </cell>
        </row>
        <row r="227">
          <cell r="C227" t="str">
            <v>UPA CARUARU</v>
          </cell>
          <cell r="E227" t="str">
            <v>SILVONEIDE VENCESLAU DA SILVA</v>
          </cell>
          <cell r="F227" t="str">
            <v>2 - Outros Profissionais da Saúde</v>
          </cell>
          <cell r="G227">
            <v>322205</v>
          </cell>
          <cell r="H227">
            <v>43891</v>
          </cell>
          <cell r="J227">
            <v>112.25360000000001</v>
          </cell>
          <cell r="L227">
            <v>135.72999999999999</v>
          </cell>
          <cell r="M227">
            <v>0</v>
          </cell>
          <cell r="O227">
            <v>0.94</v>
          </cell>
          <cell r="R227">
            <v>198</v>
          </cell>
          <cell r="S227">
            <v>62.7</v>
          </cell>
          <cell r="U227">
            <v>0</v>
          </cell>
        </row>
        <row r="228">
          <cell r="C228" t="str">
            <v>UPA CARUARU</v>
          </cell>
          <cell r="E228" t="str">
            <v>SIMONE GOMES DE CARVALHO</v>
          </cell>
          <cell r="F228" t="str">
            <v>2 - Outros Profissionais da Saúde</v>
          </cell>
          <cell r="G228">
            <v>322205</v>
          </cell>
          <cell r="H228">
            <v>43891</v>
          </cell>
          <cell r="J228">
            <v>116.51200000000001</v>
          </cell>
          <cell r="L228">
            <v>135.72999999999999</v>
          </cell>
          <cell r="M228">
            <v>0</v>
          </cell>
          <cell r="O228">
            <v>0.94</v>
          </cell>
          <cell r="R228">
            <v>150</v>
          </cell>
          <cell r="S228">
            <v>57.6</v>
          </cell>
          <cell r="U228">
            <v>0</v>
          </cell>
        </row>
        <row r="229">
          <cell r="C229" t="str">
            <v>UPA CARUARU</v>
          </cell>
          <cell r="E229" t="str">
            <v>STEPHANIE DANIELLY DE OLIVEIRA MELO</v>
          </cell>
          <cell r="F229" t="str">
            <v>3 - Administrativo</v>
          </cell>
          <cell r="G229">
            <v>411010</v>
          </cell>
          <cell r="H229">
            <v>43891</v>
          </cell>
          <cell r="J229">
            <v>10.450000000000001</v>
          </cell>
          <cell r="M229">
            <v>0</v>
          </cell>
          <cell r="O229">
            <v>7.49</v>
          </cell>
          <cell r="R229">
            <v>145.19999999999999</v>
          </cell>
          <cell r="S229">
            <v>31.35</v>
          </cell>
          <cell r="U229">
            <v>0</v>
          </cell>
        </row>
        <row r="230">
          <cell r="C230" t="str">
            <v>UPA CARUARU</v>
          </cell>
          <cell r="E230" t="str">
            <v>STEPHANIE DE FATIMA FERREIRA LIMA</v>
          </cell>
          <cell r="F230" t="str">
            <v>1 - Médico</v>
          </cell>
          <cell r="G230">
            <v>225124</v>
          </cell>
          <cell r="H230">
            <v>43891</v>
          </cell>
          <cell r="J230">
            <v>1089.7447999999999</v>
          </cell>
          <cell r="M230">
            <v>0</v>
          </cell>
          <cell r="O230">
            <v>0.94</v>
          </cell>
          <cell r="S230">
            <v>0</v>
          </cell>
          <cell r="U230">
            <v>0</v>
          </cell>
        </row>
        <row r="231">
          <cell r="C231" t="str">
            <v>UPA CARUARU</v>
          </cell>
          <cell r="E231" t="str">
            <v>SUANY CARVALHO DE ARRUDA</v>
          </cell>
          <cell r="F231" t="str">
            <v>3 - Administrativo</v>
          </cell>
          <cell r="G231">
            <v>411010</v>
          </cell>
          <cell r="H231">
            <v>43891</v>
          </cell>
          <cell r="J231">
            <v>10.392000000000001</v>
          </cell>
          <cell r="L231">
            <v>135.72999999999999</v>
          </cell>
          <cell r="M231">
            <v>0</v>
          </cell>
          <cell r="O231">
            <v>0.94</v>
          </cell>
          <cell r="R231">
            <v>290.39999999999998</v>
          </cell>
          <cell r="S231">
            <v>30.3</v>
          </cell>
          <cell r="U231">
            <v>0</v>
          </cell>
        </row>
        <row r="232">
          <cell r="C232" t="str">
            <v>UPA CARUARU</v>
          </cell>
          <cell r="E232" t="str">
            <v>SUMARIA RODRIGUES DA SILVA</v>
          </cell>
          <cell r="F232" t="str">
            <v>2 - Outros Profissionais da Saúde</v>
          </cell>
          <cell r="G232">
            <v>223710</v>
          </cell>
          <cell r="H232">
            <v>43891</v>
          </cell>
          <cell r="J232">
            <v>540.70400000000006</v>
          </cell>
          <cell r="M232">
            <v>0</v>
          </cell>
          <cell r="O232">
            <v>0.94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SUSY LARISSA DA SILVA</v>
          </cell>
          <cell r="F233" t="str">
            <v>2 - Outros Profissionais da Saúde</v>
          </cell>
          <cell r="G233">
            <v>322205</v>
          </cell>
          <cell r="H233">
            <v>43891</v>
          </cell>
          <cell r="J233">
            <v>102.3168</v>
          </cell>
          <cell r="L233">
            <v>135.72999999999999</v>
          </cell>
          <cell r="M233">
            <v>20.9</v>
          </cell>
          <cell r="O233">
            <v>0.94</v>
          </cell>
          <cell r="R233">
            <v>150</v>
          </cell>
          <cell r="S233">
            <v>62.7</v>
          </cell>
          <cell r="U233">
            <v>64</v>
          </cell>
        </row>
        <row r="234">
          <cell r="C234" t="str">
            <v>UPA CARUARU</v>
          </cell>
          <cell r="E234" t="str">
            <v>TACIANA CRISTINA FREIRE DA SILVA</v>
          </cell>
          <cell r="F234" t="str">
            <v>2 - Outros Profissionais da Saúde</v>
          </cell>
          <cell r="G234">
            <v>515205</v>
          </cell>
          <cell r="H234">
            <v>43891</v>
          </cell>
          <cell r="J234">
            <v>109.01280000000001</v>
          </cell>
          <cell r="L234">
            <v>135.72999999999999</v>
          </cell>
          <cell r="M234">
            <v>21.6</v>
          </cell>
          <cell r="O234">
            <v>0.94</v>
          </cell>
          <cell r="R234">
            <v>316.8</v>
          </cell>
          <cell r="S234">
            <v>49.68</v>
          </cell>
          <cell r="U234">
            <v>0</v>
          </cell>
        </row>
        <row r="235">
          <cell r="C235" t="str">
            <v>UPA CARUARU</v>
          </cell>
          <cell r="E235" t="str">
            <v>TAINNAH LIMA JACINTO ACCIOLY</v>
          </cell>
          <cell r="F235" t="str">
            <v>2 - Outros Profissionais da Saúde</v>
          </cell>
          <cell r="G235">
            <v>322605</v>
          </cell>
          <cell r="H235">
            <v>43891</v>
          </cell>
          <cell r="J235">
            <v>113.43040000000001</v>
          </cell>
          <cell r="L235">
            <v>135.72999999999999</v>
          </cell>
          <cell r="M235">
            <v>20.9</v>
          </cell>
          <cell r="O235">
            <v>7.49</v>
          </cell>
          <cell r="S235">
            <v>0</v>
          </cell>
          <cell r="U235">
            <v>0</v>
          </cell>
        </row>
        <row r="236">
          <cell r="C236" t="str">
            <v>UPA CARUARU</v>
          </cell>
          <cell r="E236" t="str">
            <v>THASSYA CHRISTYANE DA SILVA RIBEIRO</v>
          </cell>
          <cell r="F236" t="str">
            <v>1 - Médico</v>
          </cell>
          <cell r="G236">
            <v>225125</v>
          </cell>
          <cell r="H236">
            <v>43891</v>
          </cell>
          <cell r="J236">
            <v>769.77199999999993</v>
          </cell>
          <cell r="L236">
            <v>135.72999999999999</v>
          </cell>
          <cell r="M236">
            <v>0</v>
          </cell>
          <cell r="O236">
            <v>0.94</v>
          </cell>
          <cell r="S236">
            <v>0</v>
          </cell>
          <cell r="U236">
            <v>0</v>
          </cell>
        </row>
        <row r="237">
          <cell r="C237" t="str">
            <v>UPA CARUARU</v>
          </cell>
          <cell r="E237" t="str">
            <v>TTIAGO JOSE PEDRO DA SILVA</v>
          </cell>
          <cell r="F237" t="str">
            <v>2 - Outros Profissionais da Saúde</v>
          </cell>
          <cell r="G237">
            <v>251605</v>
          </cell>
          <cell r="H237">
            <v>43891</v>
          </cell>
          <cell r="J237">
            <v>209.12240000000003</v>
          </cell>
          <cell r="M237">
            <v>0</v>
          </cell>
          <cell r="O237">
            <v>7.49</v>
          </cell>
          <cell r="S237">
            <v>0</v>
          </cell>
          <cell r="U237">
            <v>0</v>
          </cell>
        </row>
        <row r="238">
          <cell r="C238" t="str">
            <v>UPA CARUARU</v>
          </cell>
          <cell r="E238" t="str">
            <v>VALDECI JOSE DA SILVA</v>
          </cell>
          <cell r="F238" t="str">
            <v>1 - Médico</v>
          </cell>
          <cell r="G238">
            <v>225125</v>
          </cell>
          <cell r="H238">
            <v>43891</v>
          </cell>
          <cell r="J238">
            <v>399.64319999999998</v>
          </cell>
          <cell r="L238">
            <v>135.72999999999999</v>
          </cell>
          <cell r="M238">
            <v>0</v>
          </cell>
          <cell r="O238">
            <v>0.94</v>
          </cell>
          <cell r="S238">
            <v>0</v>
          </cell>
          <cell r="U238">
            <v>0</v>
          </cell>
        </row>
        <row r="239">
          <cell r="C239" t="str">
            <v>UPA CARUARU</v>
          </cell>
          <cell r="E239" t="str">
            <v>VALDEIR MIGUEL DE BARROS</v>
          </cell>
          <cell r="F239" t="str">
            <v>3 - Administrativo</v>
          </cell>
          <cell r="G239">
            <v>411010</v>
          </cell>
          <cell r="H239">
            <v>43891</v>
          </cell>
          <cell r="J239">
            <v>0</v>
          </cell>
          <cell r="L239">
            <v>135.72999999999999</v>
          </cell>
          <cell r="M239">
            <v>0</v>
          </cell>
          <cell r="O239">
            <v>0.94</v>
          </cell>
          <cell r="S239">
            <v>0</v>
          </cell>
          <cell r="U239">
            <v>0</v>
          </cell>
        </row>
        <row r="240">
          <cell r="C240" t="str">
            <v>UPA CARUARU</v>
          </cell>
          <cell r="E240" t="str">
            <v>VALDILENE FERREIRA DA SILVA</v>
          </cell>
          <cell r="F240" t="str">
            <v>2 - Outros Profissionais da Saúde</v>
          </cell>
          <cell r="G240">
            <v>322205</v>
          </cell>
          <cell r="H240">
            <v>43891</v>
          </cell>
          <cell r="J240">
            <v>114.87280000000001</v>
          </cell>
          <cell r="M240">
            <v>0</v>
          </cell>
          <cell r="O240">
            <v>0.94</v>
          </cell>
          <cell r="S240">
            <v>0</v>
          </cell>
          <cell r="U240">
            <v>0</v>
          </cell>
        </row>
        <row r="241">
          <cell r="C241" t="str">
            <v>UPA CARUARU</v>
          </cell>
          <cell r="E241" t="str">
            <v>VANESSA MARIA DA CONCEICAO SILVA</v>
          </cell>
          <cell r="F241" t="str">
            <v>2 - Outros Profissionais da Saúde</v>
          </cell>
          <cell r="G241">
            <v>322205</v>
          </cell>
          <cell r="H241">
            <v>43891</v>
          </cell>
          <cell r="J241">
            <v>105.95040000000002</v>
          </cell>
          <cell r="L241">
            <v>135.72999999999999</v>
          </cell>
          <cell r="M241">
            <v>20.9</v>
          </cell>
          <cell r="O241">
            <v>0.94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VIOLETA CANEJO ROSSE</v>
          </cell>
          <cell r="F242" t="str">
            <v>3 - Administrativo</v>
          </cell>
          <cell r="G242">
            <v>411010</v>
          </cell>
          <cell r="H242">
            <v>43891</v>
          </cell>
          <cell r="J242">
            <v>10.450000000000001</v>
          </cell>
          <cell r="M242">
            <v>0</v>
          </cell>
          <cell r="O242">
            <v>0.94</v>
          </cell>
          <cell r="R242">
            <v>271.2</v>
          </cell>
          <cell r="S242">
            <v>29.26</v>
          </cell>
          <cell r="U242">
            <v>0</v>
          </cell>
        </row>
        <row r="243">
          <cell r="C243" t="str">
            <v>UPA CARUARU</v>
          </cell>
          <cell r="E243" t="str">
            <v>VIVIAN RIBEIRO NUNES</v>
          </cell>
          <cell r="F243" t="str">
            <v>1 - Médico</v>
          </cell>
          <cell r="G243">
            <v>225125</v>
          </cell>
          <cell r="H243">
            <v>43891</v>
          </cell>
          <cell r="J243">
            <v>683.78399999999999</v>
          </cell>
          <cell r="L243">
            <v>135.72999999999999</v>
          </cell>
          <cell r="M243">
            <v>12.67</v>
          </cell>
          <cell r="O243">
            <v>0.94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WANESSA ROSANY DOS SANTOS</v>
          </cell>
          <cell r="F244" t="str">
            <v>2 - Outros Profissionais da Saúde</v>
          </cell>
          <cell r="G244">
            <v>515205</v>
          </cell>
          <cell r="H244">
            <v>43891</v>
          </cell>
          <cell r="J244">
            <v>109.8224</v>
          </cell>
          <cell r="L244">
            <v>135.72999999999999</v>
          </cell>
          <cell r="M244">
            <v>21.6</v>
          </cell>
          <cell r="O244">
            <v>0.94</v>
          </cell>
          <cell r="R244">
            <v>198</v>
          </cell>
          <cell r="S244">
            <v>64.8</v>
          </cell>
          <cell r="U244">
            <v>0</v>
          </cell>
        </row>
        <row r="245">
          <cell r="C245" t="str">
            <v>UPA CARUARU</v>
          </cell>
          <cell r="E245" t="str">
            <v>WELVERTON LUIS DOS SANTOS</v>
          </cell>
          <cell r="F245" t="str">
            <v>2 - Outros Profissionais da Saúde</v>
          </cell>
          <cell r="G245">
            <v>223710</v>
          </cell>
          <cell r="H245">
            <v>43891</v>
          </cell>
          <cell r="J245">
            <v>305.608</v>
          </cell>
          <cell r="L245">
            <v>135.72999999999999</v>
          </cell>
          <cell r="M245">
            <v>0</v>
          </cell>
          <cell r="O245">
            <v>0.94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WIRELANDIO WILKER MATOS MARCIANO</v>
          </cell>
          <cell r="F246" t="str">
            <v>3 - Administrativo</v>
          </cell>
          <cell r="G246">
            <v>317210</v>
          </cell>
          <cell r="H246">
            <v>43891</v>
          </cell>
          <cell r="J246">
            <v>165.5992</v>
          </cell>
          <cell r="L246">
            <v>135.72999999999999</v>
          </cell>
          <cell r="M246">
            <v>0</v>
          </cell>
          <cell r="O246">
            <v>0.94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JOYSSE CAROLINE LIMA DO NASCIMENTO RODRIGUES</v>
          </cell>
          <cell r="F247" t="str">
            <v>1 - Médico</v>
          </cell>
          <cell r="G247">
            <v>225125</v>
          </cell>
          <cell r="H247">
            <v>43891</v>
          </cell>
          <cell r="J247">
            <v>1010.048</v>
          </cell>
          <cell r="L247">
            <v>135.72999999999999</v>
          </cell>
          <cell r="M247">
            <v>33.26</v>
          </cell>
          <cell r="O247">
            <v>0</v>
          </cell>
          <cell r="S247">
            <v>0</v>
          </cell>
          <cell r="U247">
            <v>0</v>
          </cell>
        </row>
        <row r="248">
          <cell r="C248" t="str">
            <v>UPA CARUARU</v>
          </cell>
          <cell r="E248" t="str">
            <v>PEDRO JOAO DOS SANTOS FILHO</v>
          </cell>
          <cell r="F248" t="str">
            <v>2 - Outros Profissionais da Saúde</v>
          </cell>
          <cell r="G248">
            <v>322205</v>
          </cell>
          <cell r="H248">
            <v>43891</v>
          </cell>
          <cell r="J248">
            <v>0</v>
          </cell>
          <cell r="L248">
            <v>135.72999999999999</v>
          </cell>
          <cell r="M248">
            <v>0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RAFAELLA FREITAS DE AMORIM WANDERLEY</v>
          </cell>
          <cell r="F249" t="str">
            <v>2 - Outros Profissionais da Saúde</v>
          </cell>
          <cell r="G249">
            <v>766420</v>
          </cell>
          <cell r="H249">
            <v>43891</v>
          </cell>
          <cell r="J249">
            <v>117.44</v>
          </cell>
          <cell r="L249">
            <v>135.72999999999999</v>
          </cell>
          <cell r="M249">
            <v>2.71</v>
          </cell>
          <cell r="S249">
            <v>0</v>
          </cell>
          <cell r="U249">
            <v>0</v>
          </cell>
        </row>
        <row r="250">
          <cell r="C250" t="str">
            <v>UPA CARUARU</v>
          </cell>
          <cell r="E250" t="str">
            <v>ANA KATARINA SAMPAIO BRANDAO</v>
          </cell>
          <cell r="F250" t="str">
            <v>1 - Médico</v>
          </cell>
          <cell r="G250">
            <v>225125</v>
          </cell>
          <cell r="H250">
            <v>43891</v>
          </cell>
          <cell r="J250">
            <v>425.05</v>
          </cell>
          <cell r="L250">
            <v>135.72999999999999</v>
          </cell>
          <cell r="M250">
            <v>1.58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G251">
            <v>225125</v>
          </cell>
          <cell r="J251">
            <v>423.40999999999997</v>
          </cell>
          <cell r="L251">
            <v>135.72999999999999</v>
          </cell>
          <cell r="M251">
            <v>0</v>
          </cell>
          <cell r="S251">
            <v>0</v>
          </cell>
          <cell r="U251">
            <v>0</v>
          </cell>
        </row>
        <row r="252">
          <cell r="C252" t="str">
            <v>UPA CARUARU</v>
          </cell>
        </row>
        <row r="253">
          <cell r="C253" t="str">
            <v>UPA CARUARU</v>
          </cell>
        </row>
        <row r="254">
          <cell r="C254" t="str">
            <v>UPA CARUARU</v>
          </cell>
        </row>
        <row r="255">
          <cell r="C255" t="str">
            <v>UPA CARUARU</v>
          </cell>
        </row>
        <row r="256">
          <cell r="C256" t="str">
            <v>UPA CARUARU</v>
          </cell>
        </row>
        <row r="257">
          <cell r="C257" t="str">
            <v>UPA CARUARU</v>
          </cell>
        </row>
        <row r="258">
          <cell r="C258" t="str">
            <v>UPA CARUARU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ADJA LUCIVANIA DA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43891</v>
      </c>
      <c r="H3" s="15">
        <f>'[1]TCE - ANEXO III - Preencher'!I12</f>
        <v>0</v>
      </c>
      <c r="I3" s="15">
        <f>'[1]TCE - ANEXO III - Preencher'!J12</f>
        <v>98.393600000000006</v>
      </c>
      <c r="J3" s="15">
        <f>'[1]TCE - ANEXO III - Preencher'!K12</f>
        <v>0</v>
      </c>
      <c r="K3" s="16">
        <f>'[1]TCE - ANEXO III - Preencher'!L12</f>
        <v>135.74</v>
      </c>
      <c r="L3" s="16">
        <f>'[1]TCE - ANEXO III - Preencher'!M12</f>
        <v>20.9</v>
      </c>
      <c r="M3" s="16">
        <f>K3-L3</f>
        <v>114.84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150</v>
      </c>
      <c r="R3" s="16">
        <f>'[1]TCE - ANEXO III - Preencher'!S12</f>
        <v>173.92</v>
      </c>
      <c r="S3" s="17">
        <f>Q3-R3</f>
        <v>-23.919999999999987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190.25360000000003</v>
      </c>
    </row>
    <row r="4" spans="1:28" s="4" customFormat="1" x14ac:dyDescent="0.2">
      <c r="A4" s="9">
        <f>IFERROR(VLOOKUP(B4,'[1]DADOS (OCULTAR)'!$P$3:$R$53,3,0),"")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ADONIAS ANTONIO DA SILVA AMARAL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223405</v>
      </c>
      <c r="G4" s="14">
        <f>IF('[1]TCE - ANEXO III - Preencher'!H13="","",'[1]TCE - ANEXO III - Preencher'!H13)</f>
        <v>43891</v>
      </c>
      <c r="H4" s="15">
        <f>'[1]TCE - ANEXO III - Preencher'!I13</f>
        <v>0</v>
      </c>
      <c r="I4" s="15">
        <f>'[1]TCE - ANEXO III - Preencher'!J13</f>
        <v>296.37360000000001</v>
      </c>
      <c r="J4" s="15">
        <f>'[1]TCE - ANEXO III - Preencher'!K13</f>
        <v>0</v>
      </c>
      <c r="K4" s="16">
        <f>'[1]TCE - ANEXO III - Preencher'!L13</f>
        <v>135.72999999999999</v>
      </c>
      <c r="L4" s="16">
        <f>'[1]TCE - ANEXO III - Preencher'!M13</f>
        <v>13.16</v>
      </c>
      <c r="M4" s="16">
        <f t="shared" ref="M4:M67" si="1">K4-L4</f>
        <v>122.57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419.8836</v>
      </c>
    </row>
    <row r="5" spans="1:28" s="4" customFormat="1" x14ac:dyDescent="0.2">
      <c r="A5" s="9">
        <f>IFERROR(VLOOKUP(B5,'[1]DADOS (OCULTAR)'!$P$3:$R$53,3,0),"")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AEDJA MARIA DA SILVA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317210</v>
      </c>
      <c r="G5" s="14">
        <f>IF('[1]TCE - ANEXO III - Preencher'!H14="","",'[1]TCE - ANEXO III - Preencher'!H14)</f>
        <v>43891</v>
      </c>
      <c r="H5" s="15">
        <f>'[1]TCE - ANEXO III - Preencher'!I14</f>
        <v>0</v>
      </c>
      <c r="I5" s="15">
        <f>'[1]TCE - ANEXO III - Preencher'!J14</f>
        <v>143.49200000000002</v>
      </c>
      <c r="J5" s="15">
        <f>'[1]TCE - ANEXO III - Preencher'!K14</f>
        <v>0</v>
      </c>
      <c r="K5" s="16">
        <f>'[1]TCE - ANEXO III - Preencher'!L14</f>
        <v>135.72999999999999</v>
      </c>
      <c r="L5" s="16">
        <f>'[1]TCE - ANEXO III - Preencher'!M14</f>
        <v>33.67</v>
      </c>
      <c r="M5" s="16">
        <f t="shared" si="1"/>
        <v>102.05999999999999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246.49200000000002</v>
      </c>
    </row>
    <row r="6" spans="1:28" s="4" customFormat="1" x14ac:dyDescent="0.2">
      <c r="A6" s="9">
        <f>IFERROR(VLOOKUP(B6,'[1]DADOS (OCULTAR)'!$P$3:$R$53,3,0),"")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AGUEDA MARIA RAFAEL ARAUJO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43891</v>
      </c>
      <c r="H6" s="15">
        <f>'[1]TCE - ANEXO III - Preencher'!I15</f>
        <v>0</v>
      </c>
      <c r="I6" s="15">
        <f>'[1]TCE - ANEXO III - Preencher'!J15</f>
        <v>103.684</v>
      </c>
      <c r="J6" s="15">
        <f>'[1]TCE - ANEXO III - Preencher'!K15</f>
        <v>0</v>
      </c>
      <c r="K6" s="16">
        <f>'[1]TCE - ANEXO III - Preencher'!L15</f>
        <v>135.72999999999999</v>
      </c>
      <c r="L6" s="16">
        <f>'[1]TCE - ANEXO III - Preencher'!M15</f>
        <v>0</v>
      </c>
      <c r="M6" s="16">
        <f t="shared" si="1"/>
        <v>135.72999999999999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211.2</v>
      </c>
      <c r="R6" s="16">
        <f>'[1]TCE - ANEXO III - Preencher'!S15</f>
        <v>58.94</v>
      </c>
      <c r="S6" s="17">
        <f t="shared" si="3"/>
        <v>152.26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392.61399999999998</v>
      </c>
    </row>
    <row r="7" spans="1:28" s="4" customFormat="1" x14ac:dyDescent="0.2">
      <c r="A7" s="9">
        <f>IFERROR(VLOOKUP(B7,'[1]DADOS (OCULTAR)'!$P$3:$R$53,3,0),"")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ALEF EDEILDO DA SILVA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322605</v>
      </c>
      <c r="G7" s="14">
        <f>IF('[1]TCE - ANEXO III - Preencher'!H16="","",'[1]TCE - ANEXO III - Preencher'!H16)</f>
        <v>43891</v>
      </c>
      <c r="H7" s="15">
        <f>'[1]TCE - ANEXO III - Preencher'!I16</f>
        <v>0</v>
      </c>
      <c r="I7" s="15">
        <f>'[1]TCE - ANEXO III - Preencher'!J16</f>
        <v>110.1224</v>
      </c>
      <c r="J7" s="15">
        <f>'[1]TCE - ANEXO III - Preencher'!K16</f>
        <v>0</v>
      </c>
      <c r="K7" s="16">
        <f>'[1]TCE - ANEXO III - Preencher'!L16</f>
        <v>135.72999999999999</v>
      </c>
      <c r="L7" s="16">
        <f>'[1]TCE - ANEXO III - Preencher'!M16</f>
        <v>20.9</v>
      </c>
      <c r="M7" s="16">
        <f t="shared" si="1"/>
        <v>114.82999999999998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290.39999999999998</v>
      </c>
      <c r="R7" s="16">
        <f>'[1]TCE - ANEXO III - Preencher'!S16</f>
        <v>62.7</v>
      </c>
      <c r="S7" s="17">
        <f t="shared" si="3"/>
        <v>227.7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453.5924</v>
      </c>
    </row>
    <row r="8" spans="1:28" s="4" customFormat="1" x14ac:dyDescent="0.2">
      <c r="A8" s="9">
        <f>IFERROR(VLOOKUP(B8,'[1]DADOS (OCULTAR)'!$P$3:$R$53,3,0),"")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ALEXSANDRA DE JESUS MACIEL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43891</v>
      </c>
      <c r="H8" s="15">
        <f>'[1]TCE - ANEXO III - Preencher'!I17</f>
        <v>0</v>
      </c>
      <c r="I8" s="15">
        <f>'[1]TCE - ANEXO III - Preencher'!J17</f>
        <v>84.214400000000012</v>
      </c>
      <c r="J8" s="15">
        <f>'[1]TCE - ANEXO III - Preencher'!K17</f>
        <v>0</v>
      </c>
      <c r="K8" s="16">
        <f>'[1]TCE - ANEXO III - Preencher'!L17</f>
        <v>135.72999999999999</v>
      </c>
      <c r="L8" s="16">
        <f>'[1]TCE - ANEXO III - Preencher'!M17</f>
        <v>20.9</v>
      </c>
      <c r="M8" s="16">
        <f t="shared" si="1"/>
        <v>114.82999999999998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198</v>
      </c>
      <c r="R8" s="16">
        <f>'[1]TCE - ANEXO III - Preencher'!S17</f>
        <v>62.7</v>
      </c>
      <c r="S8" s="17">
        <f t="shared" si="3"/>
        <v>135.30000000000001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335.28440000000001</v>
      </c>
    </row>
    <row r="9" spans="1:28" s="4" customFormat="1" x14ac:dyDescent="0.2">
      <c r="A9" s="9">
        <f>IFERROR(VLOOKUP(B9,'[1]DADOS (OCULTAR)'!$P$3:$R$53,3,0),"")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ALINE ALVES AMORIM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521130</v>
      </c>
      <c r="G9" s="14">
        <f>IF('[1]TCE - ANEXO III - Preencher'!H18="","",'[1]TCE - ANEXO III - Preencher'!H18)</f>
        <v>43891</v>
      </c>
      <c r="H9" s="15">
        <f>'[1]TCE - ANEXO III - Preencher'!I18</f>
        <v>0</v>
      </c>
      <c r="I9" s="15">
        <f>'[1]TCE - ANEXO III - Preencher'!J18</f>
        <v>98.906399999999991</v>
      </c>
      <c r="J9" s="15">
        <f>'[1]TCE - ANEXO III - Preencher'!K18</f>
        <v>0</v>
      </c>
      <c r="K9" s="16">
        <f>'[1]TCE - ANEXO III - Preencher'!L18</f>
        <v>135.72999999999999</v>
      </c>
      <c r="L9" s="16">
        <f>'[1]TCE - ANEXO III - Preencher'!M18</f>
        <v>20.9</v>
      </c>
      <c r="M9" s="16">
        <f t="shared" si="1"/>
        <v>114.82999999999998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98</v>
      </c>
      <c r="R9" s="16">
        <f>'[1]TCE - ANEXO III - Preencher'!S18</f>
        <v>62.7</v>
      </c>
      <c r="S9" s="17">
        <f t="shared" si="3"/>
        <v>35.299999999999997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249.97639999999996</v>
      </c>
    </row>
    <row r="10" spans="1:28" s="4" customFormat="1" x14ac:dyDescent="0.2">
      <c r="A10" s="9">
        <f>IFERROR(VLOOKUP(B10,'[1]DADOS (OCULTAR)'!$P$3:$R$53,3,0),"")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ALLEF ANDERSON TIMOTEO DA SILVA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43891</v>
      </c>
      <c r="H10" s="15">
        <f>'[1]TCE - ANEXO III - Preencher'!I19</f>
        <v>0</v>
      </c>
      <c r="I10" s="15">
        <f>'[1]TCE - ANEXO III - Preencher'!J19</f>
        <v>99.999200000000002</v>
      </c>
      <c r="J10" s="15">
        <f>'[1]TCE - ANEXO III - Preencher'!K19</f>
        <v>0</v>
      </c>
      <c r="K10" s="16">
        <f>'[1]TCE - ANEXO III - Preencher'!L19</f>
        <v>135.72999999999999</v>
      </c>
      <c r="L10" s="16">
        <f>'[1]TCE - ANEXO III - Preencher'!M19</f>
        <v>20.9</v>
      </c>
      <c r="M10" s="16">
        <f t="shared" si="1"/>
        <v>114.82999999999998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211.2</v>
      </c>
      <c r="R10" s="16">
        <f>'[1]TCE - ANEXO III - Preencher'!S19</f>
        <v>62.7</v>
      </c>
      <c r="S10" s="17">
        <f t="shared" si="3"/>
        <v>148.5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364.26919999999996</v>
      </c>
    </row>
    <row r="11" spans="1:28" s="4" customFormat="1" x14ac:dyDescent="0.2">
      <c r="A11" s="9">
        <f>IFERROR(VLOOKUP(B11,'[1]DADOS (OCULTAR)'!$P$3:$R$53,3,0),"")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AMANDA FERREIRA DOS SANTOS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411010</v>
      </c>
      <c r="G11" s="14">
        <f>IF('[1]TCE - ANEXO III - Preencher'!H20="","",'[1]TCE - ANEXO III - Preencher'!H20)</f>
        <v>43891</v>
      </c>
      <c r="H11" s="15">
        <f>'[1]TCE - ANEXO III - Preencher'!I20</f>
        <v>0</v>
      </c>
      <c r="I11" s="15">
        <f>'[1]TCE - ANEXO III - Preencher'!J20</f>
        <v>83.478400000000008</v>
      </c>
      <c r="J11" s="15">
        <f>'[1]TCE - ANEXO III - Preencher'!K20</f>
        <v>0</v>
      </c>
      <c r="K11" s="16">
        <f>'[1]TCE - ANEXO III - Preencher'!L20</f>
        <v>135.72999999999999</v>
      </c>
      <c r="L11" s="16">
        <f>'[1]TCE - ANEXO III - Preencher'!M20</f>
        <v>20.9</v>
      </c>
      <c r="M11" s="16">
        <f t="shared" si="1"/>
        <v>114.82999999999998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199.2484</v>
      </c>
    </row>
    <row r="12" spans="1:28" s="4" customFormat="1" x14ac:dyDescent="0.2">
      <c r="A12" s="9">
        <f>IFERROR(VLOOKUP(B12,'[1]DADOS (OCULTAR)'!$P$3:$R$53,3,0),"")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KENIA BEZERRA ALVES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223405</v>
      </c>
      <c r="G12" s="14">
        <f>IF('[1]TCE - ANEXO III - Preencher'!H21="","",'[1]TCE - ANEXO III - Preencher'!H21)</f>
        <v>43891</v>
      </c>
      <c r="H12" s="15">
        <f>'[1]TCE - ANEXO III - Preencher'!I21</f>
        <v>0</v>
      </c>
      <c r="I12" s="15">
        <f>'[1]TCE - ANEXO III - Preencher'!J21</f>
        <v>362.82800000000003</v>
      </c>
      <c r="J12" s="15">
        <f>'[1]TCE - ANEXO III - Preencher'!K21</f>
        <v>0</v>
      </c>
      <c r="K12" s="16">
        <f>'[1]TCE - ANEXO III - Preencher'!L21</f>
        <v>135.72999999999999</v>
      </c>
      <c r="L12" s="16">
        <f>'[1]TCE - ANEXO III - Preencher'!M21</f>
        <v>0</v>
      </c>
      <c r="M12" s="16">
        <f t="shared" si="1"/>
        <v>135.72999999999999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499.49799999999999</v>
      </c>
    </row>
    <row r="13" spans="1:28" s="4" customFormat="1" x14ac:dyDescent="0.2">
      <c r="A13" s="9">
        <f>IFERROR(VLOOKUP(B13,'[1]DADOS (OCULTAR)'!$P$3:$R$53,3,0),"")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AMANDA RAFAELLY DE MORAIS SILVA</v>
      </c>
      <c r="E13" s="10" t="str">
        <f>IF('[1]TCE - ANEXO III - Preencher'!F22="4 - Assistência Odontológica","2 - Outros Profissionais da Saúde",'[1]TCE - ANEXO II - Enviar TCE'!E12)</f>
        <v>1 - Médico</v>
      </c>
      <c r="F13" s="13">
        <f>'[1]TCE - ANEXO III - Preencher'!G22</f>
        <v>225124</v>
      </c>
      <c r="G13" s="14">
        <f>IF('[1]TCE - ANEXO III - Preencher'!H22="","",'[1]TCE - ANEXO III - Preencher'!H22)</f>
        <v>43891</v>
      </c>
      <c r="H13" s="15">
        <f>'[1]TCE - ANEXO III - Preencher'!I22</f>
        <v>0</v>
      </c>
      <c r="I13" s="15">
        <f>'[1]TCE - ANEXO III - Preencher'!J22</f>
        <v>628.5616</v>
      </c>
      <c r="J13" s="15">
        <f>'[1]TCE - ANEXO III - Preencher'!K22</f>
        <v>0</v>
      </c>
      <c r="K13" s="16">
        <f>'[1]TCE - ANEXO III - Preencher'!L22</f>
        <v>135.72999999999999</v>
      </c>
      <c r="L13" s="16">
        <f>'[1]TCE - ANEXO III - Preencher'!M22</f>
        <v>0</v>
      </c>
      <c r="M13" s="16">
        <f t="shared" si="1"/>
        <v>135.72999999999999</v>
      </c>
      <c r="N13" s="16">
        <f>'[1]TCE - ANEXO III - Preencher'!O22</f>
        <v>7.58</v>
      </c>
      <c r="O13" s="16">
        <f>'[1]TCE - ANEXO III - Preencher'!P22</f>
        <v>0</v>
      </c>
      <c r="P13" s="17">
        <f t="shared" si="2"/>
        <v>7.58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771.87160000000006</v>
      </c>
    </row>
    <row r="14" spans="1:28" s="4" customFormat="1" x14ac:dyDescent="0.2">
      <c r="A14" s="9">
        <f>IFERROR(VLOOKUP(B14,'[1]DADOS (OCULTAR)'!$P$3:$R$53,3,0),"")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PAULA SILVEIRA DE OLIVEIRA LEO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43891</v>
      </c>
      <c r="H14" s="15">
        <f>'[1]TCE - ANEXO III - Preencher'!I23</f>
        <v>0</v>
      </c>
      <c r="I14" s="15">
        <f>'[1]TCE - ANEXO III - Preencher'!J23</f>
        <v>131.024</v>
      </c>
      <c r="J14" s="15">
        <f>'[1]TCE - ANEXO III - Preencher'!K23</f>
        <v>0</v>
      </c>
      <c r="K14" s="16">
        <f>'[1]TCE - ANEXO III - Preencher'!L23</f>
        <v>135.72999999999999</v>
      </c>
      <c r="L14" s="16">
        <f>'[1]TCE - ANEXO III - Preencher'!M23</f>
        <v>20.9</v>
      </c>
      <c r="M14" s="16">
        <f t="shared" si="1"/>
        <v>114.82999999999998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246.79399999999998</v>
      </c>
    </row>
    <row r="15" spans="1:28" s="4" customFormat="1" x14ac:dyDescent="0.2">
      <c r="A15" s="9">
        <f>IFERROR(VLOOKUP(B15,'[1]DADOS (OCULTAR)'!$P$3:$R$53,3,0),"")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ANA RAQUEL CARVALHO DA COSTA</v>
      </c>
      <c r="E15" s="10" t="str">
        <f>IF('[1]TCE - ANEXO III - Preencher'!F24="4 - Assistência Odontológica","2 - Outros Profissionais da Saúde",'[1]TCE - ANEXO II - Enviar TCE'!E14)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43891</v>
      </c>
      <c r="H15" s="15">
        <f>'[1]TCE - ANEXO III - Preencher'!I24</f>
        <v>0</v>
      </c>
      <c r="I15" s="15">
        <f>'[1]TCE - ANEXO III - Preencher'!J24</f>
        <v>726.1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7.49</v>
      </c>
      <c r="O15" s="16">
        <f>'[1]TCE - ANEXO III - Preencher'!P24</f>
        <v>0</v>
      </c>
      <c r="P15" s="17">
        <f t="shared" si="2"/>
        <v>7.49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733.59</v>
      </c>
    </row>
    <row r="16" spans="1:28" s="4" customFormat="1" x14ac:dyDescent="0.2">
      <c r="A16" s="9">
        <f>IFERROR(VLOOKUP(B16,'[1]DADOS (OCULTAR)'!$P$3:$R$53,3,0),"")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ANA ROBERTA DE MELO COSTA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43891</v>
      </c>
      <c r="H16" s="15">
        <f>'[1]TCE - ANEXO III - Preencher'!I25</f>
        <v>0</v>
      </c>
      <c r="I16" s="15">
        <f>'[1]TCE - ANEXO III - Preencher'!J25</f>
        <v>104.4096</v>
      </c>
      <c r="J16" s="15">
        <f>'[1]TCE - ANEXO III - Preencher'!K25</f>
        <v>0</v>
      </c>
      <c r="K16" s="16">
        <f>'[1]TCE - ANEXO III - Preencher'!L25</f>
        <v>135.72999999999999</v>
      </c>
      <c r="L16" s="16">
        <f>'[1]TCE - ANEXO III - Preencher'!M25</f>
        <v>0</v>
      </c>
      <c r="M16" s="16">
        <f t="shared" si="1"/>
        <v>135.72999999999999</v>
      </c>
      <c r="N16" s="16">
        <f>'[1]TCE - ANEXO III - Preencher'!O25</f>
        <v>7.49</v>
      </c>
      <c r="O16" s="16">
        <f>'[1]TCE - ANEXO III - Preencher'!P25</f>
        <v>0</v>
      </c>
      <c r="P16" s="17">
        <f t="shared" si="2"/>
        <v>7.49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247.62959999999998</v>
      </c>
    </row>
    <row r="17" spans="1:28" s="4" customFormat="1" x14ac:dyDescent="0.2">
      <c r="A17" s="9">
        <f>IFERROR(VLOOKUP(B17,'[1]DADOS (OCULTAR)'!$P$3:$R$53,3,0),"")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ANDERSON ARY DIAS DE OLIVEIRA SILVA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>
        <f>'[1]TCE - ANEXO III - Preencher'!G26</f>
        <v>513430</v>
      </c>
      <c r="G17" s="14">
        <f>IF('[1]TCE - ANEXO III - Preencher'!H26="","",'[1]TCE - ANEXO III - Preencher'!H26)</f>
        <v>43891</v>
      </c>
      <c r="H17" s="15">
        <f>'[1]TCE - ANEXO III - Preencher'!I26</f>
        <v>0</v>
      </c>
      <c r="I17" s="15">
        <f>'[1]TCE - ANEXO III - Preencher'!J26</f>
        <v>27.866399999999999</v>
      </c>
      <c r="J17" s="15">
        <f>'[1]TCE - ANEXO III - Preencher'!K26</f>
        <v>0</v>
      </c>
      <c r="K17" s="16">
        <f>'[1]TCE - ANEXO III - Preencher'!L26</f>
        <v>135.72999999999999</v>
      </c>
      <c r="L17" s="16">
        <f>'[1]TCE - ANEXO III - Preencher'!M26</f>
        <v>0</v>
      </c>
      <c r="M17" s="16">
        <f t="shared" si="1"/>
        <v>135.72999999999999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164.53639999999999</v>
      </c>
    </row>
    <row r="18" spans="1:28" s="4" customFormat="1" x14ac:dyDescent="0.2">
      <c r="A18" s="9">
        <f>IFERROR(VLOOKUP(B18,'[1]DADOS (OCULTAR)'!$P$3:$R$53,3,0),"")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ANDERSON BEZERRA DE LIMA</v>
      </c>
      <c r="E18" s="10" t="str">
        <f>IF('[1]TCE - ANEXO III - Preencher'!F27="4 - Assistência Odontológica","2 - Outros Profissionais da Saúde",'[1]TCE - ANEXO II - Enviar TCE'!E17)</f>
        <v>1 - Médico</v>
      </c>
      <c r="F18" s="13">
        <f>'[1]TCE - ANEXO III - Preencher'!G27</f>
        <v>225270</v>
      </c>
      <c r="G18" s="14">
        <f>IF('[1]TCE - ANEXO III - Preencher'!H27="","",'[1]TCE - ANEXO III - Preencher'!H27)</f>
        <v>43891</v>
      </c>
      <c r="H18" s="15">
        <f>'[1]TCE - ANEXO III - Preencher'!I27</f>
        <v>0</v>
      </c>
      <c r="I18" s="15">
        <f>'[1]TCE - ANEXO III - Preencher'!J27</f>
        <v>509.25760000000002</v>
      </c>
      <c r="J18" s="15">
        <f>'[1]TCE - ANEXO III - Preencher'!K27</f>
        <v>0</v>
      </c>
      <c r="K18" s="16">
        <f>'[1]TCE - ANEXO III - Preencher'!L27</f>
        <v>135.72999999999999</v>
      </c>
      <c r="L18" s="16">
        <f>'[1]TCE - ANEXO III - Preencher'!M27</f>
        <v>6.34</v>
      </c>
      <c r="M18" s="16">
        <f t="shared" si="1"/>
        <v>129.38999999999999</v>
      </c>
      <c r="N18" s="16">
        <f>'[1]TCE - ANEXO III - Preencher'!O27</f>
        <v>7.49</v>
      </c>
      <c r="O18" s="16">
        <f>'[1]TCE - ANEXO III - Preencher'!P27</f>
        <v>0</v>
      </c>
      <c r="P18" s="17">
        <f t="shared" si="2"/>
        <v>7.49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646.13760000000002</v>
      </c>
    </row>
    <row r="19" spans="1:28" s="4" customFormat="1" x14ac:dyDescent="0.2">
      <c r="A19" s="9">
        <f>IFERROR(VLOOKUP(B19,'[1]DADOS (OCULTAR)'!$P$3:$R$53,3,0),"")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ANDRE DOS SANTOS LIMA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517410</v>
      </c>
      <c r="G19" s="14">
        <f>IF('[1]TCE - ANEXO III - Preencher'!H28="","",'[1]TCE - ANEXO III - Preencher'!H28)</f>
        <v>43891</v>
      </c>
      <c r="H19" s="15">
        <f>'[1]TCE - ANEXO III - Preencher'!I28</f>
        <v>0</v>
      </c>
      <c r="I19" s="15">
        <f>'[1]TCE - ANEXO III - Preencher'!J28</f>
        <v>108.0424</v>
      </c>
      <c r="J19" s="15">
        <f>'[1]TCE - ANEXO III - Preencher'!K28</f>
        <v>0</v>
      </c>
      <c r="K19" s="16">
        <f>'[1]TCE - ANEXO III - Preencher'!L28</f>
        <v>135.72999999999999</v>
      </c>
      <c r="L19" s="16">
        <f>'[1]TCE - ANEXO III - Preencher'!M28</f>
        <v>0</v>
      </c>
      <c r="M19" s="16">
        <f t="shared" si="1"/>
        <v>135.72999999999999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244.7124</v>
      </c>
    </row>
    <row r="20" spans="1:28" s="4" customFormat="1" x14ac:dyDescent="0.2">
      <c r="A20" s="9">
        <f>IFERROR(VLOOKUP(B20,'[1]DADOS (OCULTAR)'!$P$3:$R$53,3,0),"")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ANDRESSA BRASILINO BARROS DE ARAUJO ALVES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225125</v>
      </c>
      <c r="G20" s="14">
        <f>IF('[1]TCE - ANEXO III - Preencher'!H29="","",'[1]TCE - ANEXO III - Preencher'!H29)</f>
        <v>43891</v>
      </c>
      <c r="H20" s="15">
        <f>'[1]TCE - ANEXO III - Preencher'!I29</f>
        <v>0</v>
      </c>
      <c r="I20" s="15">
        <f>'[1]TCE - ANEXO III - Preencher'!J29</f>
        <v>681.64080000000001</v>
      </c>
      <c r="J20" s="15">
        <f>'[1]TCE - ANEXO III - Preencher'!K29</f>
        <v>0</v>
      </c>
      <c r="K20" s="16">
        <f>'[1]TCE - ANEXO III - Preencher'!L29</f>
        <v>135.72999999999999</v>
      </c>
      <c r="L20" s="16">
        <f>'[1]TCE - ANEXO III - Preencher'!M29</f>
        <v>0</v>
      </c>
      <c r="M20" s="16">
        <f t="shared" si="1"/>
        <v>135.72999999999999</v>
      </c>
      <c r="N20" s="16">
        <f>'[1]TCE - ANEXO III - Preencher'!O29</f>
        <v>7.49</v>
      </c>
      <c r="O20" s="16">
        <f>'[1]TCE - ANEXO III - Preencher'!P29</f>
        <v>0</v>
      </c>
      <c r="P20" s="17">
        <f t="shared" si="2"/>
        <v>7.49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824.86080000000004</v>
      </c>
    </row>
    <row r="21" spans="1:28" s="4" customFormat="1" x14ac:dyDescent="0.2">
      <c r="A21" s="9">
        <f>IFERROR(VLOOKUP(B21,'[1]DADOS (OCULTAR)'!$P$3:$R$53,3,0),"")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CAROLLINE CORDEIRO MELO NUNES</v>
      </c>
      <c r="E21" s="10" t="str">
        <f>IF('[1]TCE - ANEXO III - Preencher'!F30="4 - Assistência Odontológica","2 - Outros Profissionais da Saúde",'[1]TCE - ANEXO II - Enviar TCE'!E20)</f>
        <v>1 - Médico</v>
      </c>
      <c r="F21" s="13">
        <f>'[1]TCE - ANEXO III - Preencher'!G30</f>
        <v>225124</v>
      </c>
      <c r="G21" s="14">
        <f>IF('[1]TCE - ANEXO III - Preencher'!H30="","",'[1]TCE - ANEXO III - Preencher'!H30)</f>
        <v>43891</v>
      </c>
      <c r="H21" s="15">
        <f>'[1]TCE - ANEXO III - Preencher'!I30</f>
        <v>0</v>
      </c>
      <c r="I21" s="15">
        <f>'[1]TCE - ANEXO III - Preencher'!J30</f>
        <v>267.22400000000005</v>
      </c>
      <c r="J21" s="15">
        <f>'[1]TCE - ANEXO III - Preencher'!K30</f>
        <v>0</v>
      </c>
      <c r="K21" s="16">
        <f>'[1]TCE - ANEXO III - Preencher'!L30</f>
        <v>135.72999999999999</v>
      </c>
      <c r="L21" s="16">
        <f>'[1]TCE - ANEXO III - Preencher'!M30</f>
        <v>6.34</v>
      </c>
      <c r="M21" s="16">
        <f t="shared" si="1"/>
        <v>129.38999999999999</v>
      </c>
      <c r="N21" s="16">
        <f>'[1]TCE - ANEXO III - Preencher'!O30</f>
        <v>7.49</v>
      </c>
      <c r="O21" s="16">
        <f>'[1]TCE - ANEXO III - Preencher'!P30</f>
        <v>0</v>
      </c>
      <c r="P21" s="17">
        <f t="shared" si="2"/>
        <v>7.49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404.10400000000004</v>
      </c>
    </row>
    <row r="22" spans="1:28" s="4" customFormat="1" x14ac:dyDescent="0.2">
      <c r="A22" s="9">
        <f>IFERROR(VLOOKUP(B22,'[1]DADOS (OCULTAR)'!$P$3:$R$53,3,0),"")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ANNE PRISCILLA LINS NAZARE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43891</v>
      </c>
      <c r="H22" s="15">
        <f>'[1]TCE - ANEXO III - Preencher'!I31</f>
        <v>0</v>
      </c>
      <c r="I22" s="15">
        <f>'[1]TCE - ANEXO III - Preencher'!J31</f>
        <v>271.18240000000003</v>
      </c>
      <c r="J22" s="15">
        <f>'[1]TCE - ANEXO III - Preencher'!K31</f>
        <v>0</v>
      </c>
      <c r="K22" s="16">
        <f>'[1]TCE - ANEXO III - Preencher'!L31</f>
        <v>135.72999999999999</v>
      </c>
      <c r="L22" s="16">
        <f>'[1]TCE - ANEXO III - Preencher'!M31</f>
        <v>2.99</v>
      </c>
      <c r="M22" s="16">
        <f t="shared" si="1"/>
        <v>132.73999999999998</v>
      </c>
      <c r="N22" s="16">
        <f>'[1]TCE - ANEXO III - Preencher'!O31</f>
        <v>1.97</v>
      </c>
      <c r="O22" s="16">
        <f>'[1]TCE - ANEXO III - Preencher'!P31</f>
        <v>0</v>
      </c>
      <c r="P22" s="17">
        <f t="shared" si="2"/>
        <v>1.97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100</v>
      </c>
      <c r="U22" s="16">
        <f>'[1]TCE - ANEXO III - Preencher'!V31</f>
        <v>0</v>
      </c>
      <c r="V22" s="17">
        <f t="shared" si="4"/>
        <v>100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505.89240000000007</v>
      </c>
    </row>
    <row r="23" spans="1:28" s="4" customFormat="1" x14ac:dyDescent="0.2">
      <c r="A23" s="9">
        <f>IFERROR(VLOOKUP(B23,'[1]DADOS (OCULTAR)'!$P$3:$R$53,3,0),"")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ANTONIO FERREIRA DA SILVA SOBRINHO</v>
      </c>
      <c r="E23" s="10" t="str">
        <f>IF('[1]TCE - ANEXO III - Preencher'!F32="4 - Assistência Odontológica","2 - Outros Profissionais da Saúde",'[1]TCE - ANEXO II - Enviar TCE'!E22)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43891</v>
      </c>
      <c r="H23" s="15">
        <f>'[1]TCE - ANEXO III - Preencher'!I32</f>
        <v>0</v>
      </c>
      <c r="I23" s="15">
        <f>'[1]TCE - ANEXO III - Preencher'!J32</f>
        <v>1298.4744000000001</v>
      </c>
      <c r="J23" s="15">
        <f>'[1]TCE - ANEXO III - Preencher'!K32</f>
        <v>0</v>
      </c>
      <c r="K23" s="16">
        <f>'[1]TCE - ANEXO III - Preencher'!L32</f>
        <v>135.72999999999999</v>
      </c>
      <c r="L23" s="16">
        <f>'[1]TCE - ANEXO III - Preencher'!M32</f>
        <v>0</v>
      </c>
      <c r="M23" s="16">
        <f t="shared" si="1"/>
        <v>135.72999999999999</v>
      </c>
      <c r="N23" s="16">
        <f>'[1]TCE - ANEXO III - Preencher'!O32</f>
        <v>7.49</v>
      </c>
      <c r="O23" s="16">
        <f>'[1]TCE - ANEXO III - Preencher'!P32</f>
        <v>0</v>
      </c>
      <c r="P23" s="17">
        <f t="shared" si="2"/>
        <v>7.49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1441.6944000000001</v>
      </c>
    </row>
    <row r="24" spans="1:28" s="4" customFormat="1" x14ac:dyDescent="0.2">
      <c r="A24" s="9">
        <f>IFERROR(VLOOKUP(B24,'[1]DADOS (OCULTAR)'!$P$3:$R$53,3,0),"")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ANTONIO ROMAO LEAO DE DEUS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351605</v>
      </c>
      <c r="G24" s="14">
        <f>IF('[1]TCE - ANEXO III - Preencher'!H33="","",'[1]TCE - ANEXO III - Preencher'!H33)</f>
        <v>43891</v>
      </c>
      <c r="H24" s="15">
        <f>'[1]TCE - ANEXO III - Preencher'!I33</f>
        <v>0</v>
      </c>
      <c r="I24" s="15">
        <f>'[1]TCE - ANEXO III - Preencher'!J33</f>
        <v>125.3416</v>
      </c>
      <c r="J24" s="15">
        <f>'[1]TCE - ANEXO III - Preencher'!K33</f>
        <v>0</v>
      </c>
      <c r="K24" s="16">
        <f>'[1]TCE - ANEXO III - Preencher'!L33</f>
        <v>135.72999999999999</v>
      </c>
      <c r="L24" s="16">
        <f>'[1]TCE - ANEXO III - Preencher'!M33</f>
        <v>29.88</v>
      </c>
      <c r="M24" s="16">
        <f t="shared" si="1"/>
        <v>105.85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232.13159999999999</v>
      </c>
    </row>
    <row r="25" spans="1:28" s="4" customFormat="1" x14ac:dyDescent="0.2">
      <c r="A25" s="9">
        <f>IFERROR(VLOOKUP(B25,'[1]DADOS (OCULTAR)'!$P$3:$R$53,3,0),"")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ARTHUR ANTUNES GOMES FERREIRA</v>
      </c>
      <c r="E25" s="10" t="str">
        <f>IF('[1]TCE - ANEXO III - Preencher'!F34="4 - Assistência Odontológica","2 - Outros Profissionais da Saúde",'[1]TCE - ANEXO II - Enviar TCE'!E24)</f>
        <v>1 - Médico</v>
      </c>
      <c r="F25" s="13">
        <f>'[1]TCE - ANEXO III - Preencher'!G34</f>
        <v>225125</v>
      </c>
      <c r="G25" s="14">
        <f>IF('[1]TCE - ANEXO III - Preencher'!H34="","",'[1]TCE - ANEXO III - Preencher'!H34)</f>
        <v>43891</v>
      </c>
      <c r="H25" s="15">
        <f>'[1]TCE - ANEXO III - Preencher'!I34</f>
        <v>0</v>
      </c>
      <c r="I25" s="15">
        <f>'[1]TCE - ANEXO III - Preencher'!J34</f>
        <v>393.74800000000005</v>
      </c>
      <c r="J25" s="15">
        <f>'[1]TCE - ANEXO III - Preencher'!K34</f>
        <v>0</v>
      </c>
      <c r="K25" s="16">
        <f>'[1]TCE - ANEXO III - Preencher'!L34</f>
        <v>135.72999999999999</v>
      </c>
      <c r="L25" s="16">
        <f>'[1]TCE - ANEXO III - Preencher'!M34</f>
        <v>0</v>
      </c>
      <c r="M25" s="16">
        <f t="shared" si="1"/>
        <v>135.72999999999999</v>
      </c>
      <c r="N25" s="16">
        <f>'[1]TCE - ANEXO III - Preencher'!O34</f>
        <v>7.49</v>
      </c>
      <c r="O25" s="16">
        <f>'[1]TCE - ANEXO III - Preencher'!P34</f>
        <v>0</v>
      </c>
      <c r="P25" s="17">
        <f t="shared" si="2"/>
        <v>7.49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536.96800000000007</v>
      </c>
    </row>
    <row r="26" spans="1:28" s="4" customFormat="1" x14ac:dyDescent="0.2">
      <c r="A26" s="9">
        <f>IFERROR(VLOOKUP(B26,'[1]DADOS (OCULTAR)'!$P$3:$R$53,3,0),"")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AUDENICE GALDINO DA CONCEICAO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317210</v>
      </c>
      <c r="G26" s="14">
        <f>IF('[1]TCE - ANEXO III - Preencher'!H35="","",'[1]TCE - ANEXO III - Preencher'!H35)</f>
        <v>43891</v>
      </c>
      <c r="H26" s="15">
        <f>'[1]TCE - ANEXO III - Preencher'!I35</f>
        <v>0</v>
      </c>
      <c r="I26" s="15">
        <f>'[1]TCE - ANEXO III - Preencher'!J35</f>
        <v>44.896000000000008</v>
      </c>
      <c r="J26" s="15">
        <f>'[1]TCE - ANEXO III - Preencher'!K35</f>
        <v>0</v>
      </c>
      <c r="K26" s="16">
        <f>'[1]TCE - ANEXO III - Preencher'!L35</f>
        <v>135.72999999999999</v>
      </c>
      <c r="L26" s="16">
        <f>'[1]TCE - ANEXO III - Preencher'!M35</f>
        <v>0</v>
      </c>
      <c r="M26" s="16">
        <f t="shared" si="1"/>
        <v>135.72999999999999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36.6</v>
      </c>
      <c r="R26" s="16">
        <f>'[1]TCE - ANEXO III - Preencher'!S35</f>
        <v>33.67</v>
      </c>
      <c r="S26" s="17">
        <f t="shared" si="3"/>
        <v>2.9299999999999997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184.49600000000001</v>
      </c>
    </row>
    <row r="27" spans="1:28" s="4" customFormat="1" x14ac:dyDescent="0.2">
      <c r="A27" s="9">
        <f>IFERROR(VLOOKUP(B27,'[1]DADOS (OCULTAR)'!$P$3:$R$53,3,0),"")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BRUNO DE OLIVEIRA SANTOS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324115</v>
      </c>
      <c r="G27" s="14">
        <f>IF('[1]TCE - ANEXO III - Preencher'!H36="","",'[1]TCE - ANEXO III - Preencher'!H36)</f>
        <v>43891</v>
      </c>
      <c r="H27" s="15">
        <f>'[1]TCE - ANEXO III - Preencher'!I36</f>
        <v>0</v>
      </c>
      <c r="I27" s="15">
        <f>'[1]TCE - ANEXO III - Preencher'!J36</f>
        <v>244.43680000000001</v>
      </c>
      <c r="J27" s="15">
        <f>'[1]TCE - ANEXO III - Preencher'!K36</f>
        <v>0</v>
      </c>
      <c r="K27" s="16">
        <f>'[1]TCE - ANEXO III - Preencher'!L36</f>
        <v>135.72999999999999</v>
      </c>
      <c r="L27" s="16">
        <f>'[1]TCE - ANEXO III - Preencher'!M36</f>
        <v>5.42</v>
      </c>
      <c r="M27" s="16">
        <f t="shared" si="1"/>
        <v>130.31</v>
      </c>
      <c r="N27" s="16">
        <f>'[1]TCE - ANEXO III - Preencher'!O36</f>
        <v>1.97</v>
      </c>
      <c r="O27" s="16">
        <f>'[1]TCE - ANEXO III - Preencher'!P36</f>
        <v>0</v>
      </c>
      <c r="P27" s="17">
        <f t="shared" si="2"/>
        <v>1.97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376.71680000000003</v>
      </c>
    </row>
    <row r="28" spans="1:28" s="4" customFormat="1" x14ac:dyDescent="0.2">
      <c r="A28" s="9">
        <f>IFERROR(VLOOKUP(B28,'[1]DADOS (OCULTAR)'!$P$3:$R$53,3,0),"")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BRUNO LEANDRO SANTIAGO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43891</v>
      </c>
      <c r="H28" s="15">
        <f>'[1]TCE - ANEXO III - Preencher'!I37</f>
        <v>0</v>
      </c>
      <c r="I28" s="15">
        <f>'[1]TCE - ANEXO III - Preencher'!J37</f>
        <v>268.22239999999999</v>
      </c>
      <c r="J28" s="15">
        <f>'[1]TCE - ANEXO III - Preencher'!K37</f>
        <v>0</v>
      </c>
      <c r="K28" s="16">
        <f>'[1]TCE - ANEXO III - Preencher'!L37</f>
        <v>135.72999999999999</v>
      </c>
      <c r="L28" s="16">
        <f>'[1]TCE - ANEXO III - Preencher'!M37</f>
        <v>2.99</v>
      </c>
      <c r="M28" s="16">
        <f t="shared" si="1"/>
        <v>132.73999999999998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158.4</v>
      </c>
      <c r="R28" s="16">
        <f>'[1]TCE - ANEXO III - Preencher'!S37</f>
        <v>119.44</v>
      </c>
      <c r="S28" s="17">
        <f t="shared" si="3"/>
        <v>38.960000000000008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440.86239999999998</v>
      </c>
    </row>
    <row r="29" spans="1:28" s="4" customFormat="1" x14ac:dyDescent="0.2">
      <c r="A29" s="9">
        <f>IFERROR(VLOOKUP(B29,'[1]DADOS (OCULTAR)'!$P$3:$R$53,3,0),"")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CARLA WANESSA ROUXINOL DE ANDRADE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517410</v>
      </c>
      <c r="G29" s="14">
        <f>IF('[1]TCE - ANEXO III - Preencher'!H38="","",'[1]TCE - ANEXO III - Preencher'!H38)</f>
        <v>43891</v>
      </c>
      <c r="H29" s="15">
        <f>'[1]TCE - ANEXO III - Preencher'!I38</f>
        <v>0</v>
      </c>
      <c r="I29" s="15">
        <f>'[1]TCE - ANEXO III - Preencher'!J38</f>
        <v>99.872000000000014</v>
      </c>
      <c r="J29" s="15">
        <f>'[1]TCE - ANEXO III - Preencher'!K38</f>
        <v>0</v>
      </c>
      <c r="K29" s="16">
        <f>'[1]TCE - ANEXO III - Preencher'!L38</f>
        <v>137.4</v>
      </c>
      <c r="L29" s="16">
        <f>'[1]TCE - ANEXO III - Preencher'!M38</f>
        <v>20.9</v>
      </c>
      <c r="M29" s="16">
        <f t="shared" si="1"/>
        <v>116.5</v>
      </c>
      <c r="N29" s="16">
        <f>'[1]TCE - ANEXO III - Preencher'!O38</f>
        <v>1.97</v>
      </c>
      <c r="O29" s="16">
        <f>'[1]TCE - ANEXO III - Preencher'!P38</f>
        <v>0</v>
      </c>
      <c r="P29" s="17">
        <f t="shared" si="2"/>
        <v>1.97</v>
      </c>
      <c r="Q29" s="16">
        <f>'[1]TCE - ANEXO III - Preencher'!R38</f>
        <v>99</v>
      </c>
      <c r="R29" s="16">
        <f>'[1]TCE - ANEXO III - Preencher'!S38</f>
        <v>62.7</v>
      </c>
      <c r="S29" s="17">
        <f t="shared" si="3"/>
        <v>36.299999999999997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254.642</v>
      </c>
    </row>
    <row r="30" spans="1:28" s="4" customFormat="1" x14ac:dyDescent="0.2">
      <c r="A30" s="9">
        <f>IFERROR(VLOOKUP(B30,'[1]DADOS (OCULTAR)'!$P$3:$R$53,3,0),"")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CARLOS ANTONIO RODRIGUES CAETANO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43891</v>
      </c>
      <c r="H30" s="15">
        <f>'[1]TCE - ANEXO III - Preencher'!I39</f>
        <v>0</v>
      </c>
      <c r="I30" s="15">
        <f>'[1]TCE - ANEXO III - Preencher'!J39</f>
        <v>233.2696</v>
      </c>
      <c r="J30" s="15">
        <f>'[1]TCE - ANEXO III - Preencher'!K39</f>
        <v>0</v>
      </c>
      <c r="K30" s="16">
        <f>'[1]TCE - ANEXO III - Preencher'!L39</f>
        <v>135.72999999999999</v>
      </c>
      <c r="L30" s="16">
        <f>'[1]TCE - ANEXO III - Preencher'!M39</f>
        <v>2.77</v>
      </c>
      <c r="M30" s="16">
        <f t="shared" si="1"/>
        <v>132.95999999999998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96.67</v>
      </c>
      <c r="U30" s="16">
        <f>'[1]TCE - ANEXO III - Preencher'!V39</f>
        <v>0</v>
      </c>
      <c r="V30" s="17">
        <f t="shared" si="4"/>
        <v>96.67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463.83960000000002</v>
      </c>
    </row>
    <row r="31" spans="1:28" s="4" customFormat="1" x14ac:dyDescent="0.2">
      <c r="A31" s="9">
        <f>IFERROR(VLOOKUP(B31,'[1]DADOS (OCULTAR)'!$P$3:$R$53,3,0),"")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DIOMEDES ROSENDO DE LIMA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43891</v>
      </c>
      <c r="H31" s="15">
        <f>'[1]TCE - ANEXO III - Preencher'!I40</f>
        <v>0</v>
      </c>
      <c r="I31" s="15">
        <f>'[1]TCE - ANEXO III - Preencher'!J40</f>
        <v>109.464</v>
      </c>
      <c r="J31" s="15">
        <f>'[1]TCE - ANEXO III - Preencher'!K40</f>
        <v>0</v>
      </c>
      <c r="K31" s="16">
        <f>'[1]TCE - ANEXO III - Preencher'!L40</f>
        <v>135.72999999999999</v>
      </c>
      <c r="L31" s="16">
        <f>'[1]TCE - ANEXO III - Preencher'!M40</f>
        <v>20.9</v>
      </c>
      <c r="M31" s="16">
        <f t="shared" si="1"/>
        <v>114.82999999999998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154</v>
      </c>
      <c r="R31" s="16">
        <f>'[1]TCE - ANEXO III - Preencher'!S40</f>
        <v>54</v>
      </c>
      <c r="S31" s="17">
        <f t="shared" si="3"/>
        <v>100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325.23399999999998</v>
      </c>
    </row>
    <row r="32" spans="1:28" s="4" customFormat="1" x14ac:dyDescent="0.2">
      <c r="A32" s="9">
        <f>IFERROR(VLOOKUP(B32,'[1]DADOS (OCULTAR)'!$P$3:$R$53,3,0),"")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CARLOS LINDENBERG ALVES DA SILVA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414105</v>
      </c>
      <c r="G32" s="14">
        <f>IF('[1]TCE - ANEXO III - Preencher'!H41="","",'[1]TCE - ANEXO III - Preencher'!H41)</f>
        <v>43891</v>
      </c>
      <c r="H32" s="15">
        <f>'[1]TCE - ANEXO III - Preencher'!I41</f>
        <v>0</v>
      </c>
      <c r="I32" s="15">
        <f>'[1]TCE - ANEXO III - Preencher'!J41</f>
        <v>126.49440000000001</v>
      </c>
      <c r="J32" s="15">
        <f>'[1]TCE - ANEXO III - Preencher'!K41</f>
        <v>0</v>
      </c>
      <c r="K32" s="16">
        <f>'[1]TCE - ANEXO III - Preencher'!L41</f>
        <v>135.72999999999999</v>
      </c>
      <c r="L32" s="16">
        <f>'[1]TCE - ANEXO III - Preencher'!M41</f>
        <v>22.06</v>
      </c>
      <c r="M32" s="16">
        <f t="shared" si="1"/>
        <v>113.66999999999999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241.1044</v>
      </c>
    </row>
    <row r="33" spans="1:28" s="4" customFormat="1" x14ac:dyDescent="0.2">
      <c r="A33" s="9">
        <f>IFERROR(VLOOKUP(B33,'[1]DADOS (OCULTAR)'!$P$3:$R$53,3,0),"")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CARMEN DOLORES MONTEIRO DOS SANTOS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43891</v>
      </c>
      <c r="H33" s="15">
        <f>'[1]TCE - ANEXO III - Preencher'!I42</f>
        <v>0</v>
      </c>
      <c r="I33" s="15">
        <f>'[1]TCE - ANEXO III - Preencher'!J42</f>
        <v>97.672000000000011</v>
      </c>
      <c r="J33" s="15">
        <f>'[1]TCE - ANEXO III - Preencher'!K42</f>
        <v>0</v>
      </c>
      <c r="K33" s="16">
        <f>'[1]TCE - ANEXO III - Preencher'!L42</f>
        <v>135.72999999999999</v>
      </c>
      <c r="L33" s="16">
        <f>'[1]TCE - ANEXO III - Preencher'!M42</f>
        <v>20.9</v>
      </c>
      <c r="M33" s="16">
        <f t="shared" si="1"/>
        <v>114.82999999999998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213.44200000000001</v>
      </c>
    </row>
    <row r="34" spans="1:28" s="4" customFormat="1" x14ac:dyDescent="0.2">
      <c r="A34" s="9">
        <f>IFERROR(VLOOKUP(B34,'[1]DADOS (OCULTAR)'!$P$3:$R$53,3,0),"")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CARMEN LUCIA TAVARES DE OLIVEIRA MACHADO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515205</v>
      </c>
      <c r="G34" s="14">
        <f>IF('[1]TCE - ANEXO III - Preencher'!H43="","",'[1]TCE - ANEXO III - Preencher'!H43)</f>
        <v>43891</v>
      </c>
      <c r="H34" s="15">
        <f>'[1]TCE - ANEXO III - Preencher'!I43</f>
        <v>0</v>
      </c>
      <c r="I34" s="15">
        <f>'[1]TCE - ANEXO III - Preencher'!J43</f>
        <v>115.9376</v>
      </c>
      <c r="J34" s="15">
        <f>'[1]TCE - ANEXO III - Preencher'!K43</f>
        <v>0</v>
      </c>
      <c r="K34" s="16">
        <f>'[1]TCE - ANEXO III - Preencher'!L43</f>
        <v>135.72999999999999</v>
      </c>
      <c r="L34" s="16">
        <f>'[1]TCE - ANEXO III - Preencher'!M43</f>
        <v>21.6</v>
      </c>
      <c r="M34" s="16">
        <f t="shared" si="1"/>
        <v>114.13</v>
      </c>
      <c r="N34" s="16">
        <f>'[1]TCE - ANEXO III - Preencher'!O43</f>
        <v>7.49</v>
      </c>
      <c r="O34" s="16">
        <f>'[1]TCE - ANEXO III - Preencher'!P43</f>
        <v>0</v>
      </c>
      <c r="P34" s="17">
        <f t="shared" si="2"/>
        <v>7.49</v>
      </c>
      <c r="Q34" s="16">
        <f>'[1]TCE - ANEXO III - Preencher'!R43</f>
        <v>211.2</v>
      </c>
      <c r="R34" s="16">
        <f>'[1]TCE - ANEXO III - Preencher'!S43</f>
        <v>64.8</v>
      </c>
      <c r="S34" s="17">
        <f t="shared" si="3"/>
        <v>146.39999999999998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383.95759999999996</v>
      </c>
    </row>
    <row r="35" spans="1:28" s="4" customFormat="1" x14ac:dyDescent="0.2">
      <c r="A35" s="9">
        <f>IFERROR(VLOOKUP(B35,'[1]DADOS (OCULTAR)'!$P$3:$R$53,3,0),"")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CAROLINE FEITOSA MONTEIRO CHAGAS DE ANDRADE</v>
      </c>
      <c r="E35" s="10" t="str">
        <f>IF('[1]TCE - ANEXO III - Preencher'!F44="4 - Assistência Odontológica","2 - Outros Profissionais da Saúde",'[1]TCE - ANEXO II - Enviar TCE'!E34)</f>
        <v>1 - Médico</v>
      </c>
      <c r="F35" s="13">
        <f>'[1]TCE - ANEXO III - Preencher'!G44</f>
        <v>225125</v>
      </c>
      <c r="G35" s="14">
        <f>IF('[1]TCE - ANEXO III - Preencher'!H44="","",'[1]TCE - ANEXO III - Preencher'!H44)</f>
        <v>43891</v>
      </c>
      <c r="H35" s="15">
        <f>'[1]TCE - ANEXO III - Preencher'!I44</f>
        <v>0</v>
      </c>
      <c r="I35" s="15">
        <f>'[1]TCE - ANEXO III - Preencher'!J44</f>
        <v>737.22960000000012</v>
      </c>
      <c r="J35" s="15">
        <f>'[1]TCE - ANEXO III - Preencher'!K44</f>
        <v>0</v>
      </c>
      <c r="K35" s="16">
        <f>'[1]TCE - ANEXO III - Preencher'!L44</f>
        <v>135.72999999999999</v>
      </c>
      <c r="L35" s="16">
        <f>'[1]TCE - ANEXO III - Preencher'!M44</f>
        <v>3.17</v>
      </c>
      <c r="M35" s="16">
        <f t="shared" si="1"/>
        <v>132.56</v>
      </c>
      <c r="N35" s="16">
        <f>'[1]TCE - ANEXO III - Preencher'!O44</f>
        <v>7.49</v>
      </c>
      <c r="O35" s="16">
        <f>'[1]TCE - ANEXO III - Preencher'!P44</f>
        <v>0</v>
      </c>
      <c r="P35" s="17">
        <f t="shared" si="2"/>
        <v>7.49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877.27960000000007</v>
      </c>
    </row>
    <row r="36" spans="1:28" s="4" customFormat="1" x14ac:dyDescent="0.2">
      <c r="A36" s="9">
        <f>IFERROR(VLOOKUP(B36,'[1]DADOS (OCULTAR)'!$P$3:$R$53,3,0),"")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CESAR RAMON BEZERRA</v>
      </c>
      <c r="E36" s="10" t="str">
        <f>IF('[1]TCE - ANEXO III - Preencher'!F45="4 - Assistência Odontológica","2 - Outros Profissionais da Saúde",'[1]TCE - ANEXO II - Enviar TCE'!E35)</f>
        <v>1 - Médico</v>
      </c>
      <c r="F36" s="13">
        <f>'[1]TCE - ANEXO III - Preencher'!G45</f>
        <v>225124</v>
      </c>
      <c r="G36" s="14">
        <f>IF('[1]TCE - ANEXO III - Preencher'!H45="","",'[1]TCE - ANEXO III - Preencher'!H45)</f>
        <v>43891</v>
      </c>
      <c r="H36" s="15">
        <f>'[1]TCE - ANEXO III - Preencher'!I45</f>
        <v>0</v>
      </c>
      <c r="I36" s="15">
        <f>'[1]TCE - ANEXO III - Preencher'!J45</f>
        <v>813.34320000000014</v>
      </c>
      <c r="J36" s="15">
        <f>'[1]TCE - ANEXO III - Preencher'!K45</f>
        <v>0</v>
      </c>
      <c r="K36" s="16">
        <f>'[1]TCE - ANEXO III - Preencher'!L45</f>
        <v>135.72999999999999</v>
      </c>
      <c r="L36" s="16">
        <f>'[1]TCE - ANEXO III - Preencher'!M45</f>
        <v>9.5</v>
      </c>
      <c r="M36" s="16">
        <f t="shared" si="1"/>
        <v>126.22999999999999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940.51320000000021</v>
      </c>
    </row>
    <row r="37" spans="1:28" s="4" customFormat="1" x14ac:dyDescent="0.2">
      <c r="A37" s="9">
        <f>IFERROR(VLOOKUP(B37,'[1]DADOS (OCULTAR)'!$P$3:$R$53,3,0),"")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CLAUCIONE VICENTE DE LUNA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521130</v>
      </c>
      <c r="G37" s="14">
        <f>IF('[1]TCE - ANEXO III - Preencher'!H46="","",'[1]TCE - ANEXO III - Preencher'!H46)</f>
        <v>43891</v>
      </c>
      <c r="H37" s="15">
        <f>'[1]TCE - ANEXO III - Preencher'!I46</f>
        <v>0</v>
      </c>
      <c r="I37" s="15">
        <f>'[1]TCE - ANEXO III - Preencher'!J46</f>
        <v>27.866399999999999</v>
      </c>
      <c r="J37" s="15">
        <f>'[1]TCE - ANEXO III - Preencher'!K46</f>
        <v>0</v>
      </c>
      <c r="K37" s="16">
        <f>'[1]TCE - ANEXO III - Preencher'!L46</f>
        <v>135.72999999999999</v>
      </c>
      <c r="L37" s="16">
        <f>'[1]TCE - ANEXO III - Preencher'!M46</f>
        <v>0</v>
      </c>
      <c r="M37" s="16">
        <f t="shared" si="1"/>
        <v>135.72999999999999</v>
      </c>
      <c r="N37" s="16">
        <f>'[1]TCE - ANEXO III - Preencher'!O46</f>
        <v>7.49</v>
      </c>
      <c r="O37" s="16">
        <f>'[1]TCE - ANEXO III - Preencher'!P46</f>
        <v>0</v>
      </c>
      <c r="P37" s="17">
        <f t="shared" si="2"/>
        <v>7.49</v>
      </c>
      <c r="Q37" s="16">
        <f>'[1]TCE - ANEXO III - Preencher'!R46</f>
        <v>60</v>
      </c>
      <c r="R37" s="16">
        <f>'[1]TCE - ANEXO III - Preencher'!S46</f>
        <v>20.9</v>
      </c>
      <c r="S37" s="17">
        <f t="shared" si="3"/>
        <v>39.1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210.18639999999999</v>
      </c>
    </row>
    <row r="38" spans="1:28" s="4" customFormat="1" x14ac:dyDescent="0.2">
      <c r="A38" s="9">
        <f>IFERROR(VLOOKUP(B38,'[1]DADOS (OCULTAR)'!$P$3:$R$53,3,0),"")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CLAUDIO JOSE GOMES PIRES RAPOSO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43891</v>
      </c>
      <c r="H38" s="15">
        <f>'[1]TCE - ANEXO III - Preencher'!I47</f>
        <v>0</v>
      </c>
      <c r="I38" s="15">
        <f>'[1]TCE - ANEXO III - Preencher'!J47</f>
        <v>115.5064</v>
      </c>
      <c r="J38" s="15">
        <f>'[1]TCE - ANEXO III - Preencher'!K47</f>
        <v>0</v>
      </c>
      <c r="K38" s="16">
        <f>'[1]TCE - ANEXO III - Preencher'!L47</f>
        <v>135.72999999999999</v>
      </c>
      <c r="L38" s="16">
        <f>'[1]TCE - ANEXO III - Preencher'!M47</f>
        <v>20.9</v>
      </c>
      <c r="M38" s="16">
        <f t="shared" si="1"/>
        <v>114.82999999999998</v>
      </c>
      <c r="N38" s="16">
        <f>'[1]TCE - ANEXO III - Preencher'!O47</f>
        <v>7.49</v>
      </c>
      <c r="O38" s="16">
        <f>'[1]TCE - ANEXO III - Preencher'!P47</f>
        <v>0</v>
      </c>
      <c r="P38" s="17">
        <f t="shared" si="2"/>
        <v>7.49</v>
      </c>
      <c r="Q38" s="16">
        <f>'[1]TCE - ANEXO III - Preencher'!R47</f>
        <v>140</v>
      </c>
      <c r="R38" s="16">
        <f>'[1]TCE - ANEXO III - Preencher'!S47</f>
        <v>62.7</v>
      </c>
      <c r="S38" s="17">
        <f t="shared" si="3"/>
        <v>77.3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315.12639999999999</v>
      </c>
    </row>
    <row r="39" spans="1:28" s="4" customFormat="1" x14ac:dyDescent="0.2">
      <c r="A39" s="9">
        <f>IFERROR(VLOOKUP(B39,'[1]DADOS (OCULTAR)'!$P$3:$R$53,3,0),"")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CLEITON DOS ANJOS OLIVEIRA</v>
      </c>
      <c r="E39" s="10" t="str">
        <f>IF('[1]TCE - ANEXO III - Preencher'!F48="4 - Assistência Odontológica","2 - Outros Profissionais da Saúde",'[1]TCE - ANEXO II - Enviar TCE'!E38)</f>
        <v>1 - Médico</v>
      </c>
      <c r="F39" s="13">
        <f>'[1]TCE - ANEXO III - Preencher'!G48</f>
        <v>225270</v>
      </c>
      <c r="G39" s="14">
        <f>IF('[1]TCE - ANEXO III - Preencher'!H48="","",'[1]TCE - ANEXO III - Preencher'!H48)</f>
        <v>43891</v>
      </c>
      <c r="H39" s="15">
        <f>'[1]TCE - ANEXO III - Preencher'!I48</f>
        <v>0</v>
      </c>
      <c r="I39" s="15">
        <f>'[1]TCE - ANEXO III - Preencher'!J48</f>
        <v>481.53280000000001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482.47280000000001</v>
      </c>
    </row>
    <row r="40" spans="1:28" s="4" customFormat="1" x14ac:dyDescent="0.2">
      <c r="A40" s="9">
        <f>IFERROR(VLOOKUP(B40,'[1]DADOS (OCULTAR)'!$P$3:$R$53,3,0),"")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DANIELA MARIA FERREIRA CABRAL</v>
      </c>
      <c r="E40" s="10" t="str">
        <f>IF('[1]TCE - ANEXO III - Preencher'!F49="4 - Assistência Odontológica","2 - Outros Profissionais da Saúde",'[1]TCE - ANEXO II - Enviar TCE'!E39)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43891</v>
      </c>
      <c r="H40" s="15">
        <f>'[1]TCE - ANEXO III - Preencher'!I49</f>
        <v>0</v>
      </c>
      <c r="I40" s="15">
        <f>'[1]TCE - ANEXO III - Preencher'!J49</f>
        <v>473.03839999999997</v>
      </c>
      <c r="J40" s="15">
        <f>'[1]TCE - ANEXO III - Preencher'!K49</f>
        <v>0</v>
      </c>
      <c r="K40" s="16">
        <f>'[1]TCE - ANEXO III - Preencher'!L49</f>
        <v>135.72999999999999</v>
      </c>
      <c r="L40" s="16">
        <f>'[1]TCE - ANEXO III - Preencher'!M49</f>
        <v>0</v>
      </c>
      <c r="M40" s="16">
        <f t="shared" si="1"/>
        <v>135.72999999999999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609.70839999999998</v>
      </c>
    </row>
    <row r="41" spans="1:28" s="4" customFormat="1" x14ac:dyDescent="0.2">
      <c r="A41" s="9">
        <f>IFERROR(VLOOKUP(B41,'[1]DADOS (OCULTAR)'!$P$3:$R$53,3,0),"")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DANILLO LUENDEO BEZERRA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43891</v>
      </c>
      <c r="H41" s="15">
        <f>'[1]TCE - ANEXO III - Preencher'!I50</f>
        <v>0</v>
      </c>
      <c r="I41" s="15">
        <f>'[1]TCE - ANEXO III - Preencher'!J50</f>
        <v>119.1208</v>
      </c>
      <c r="J41" s="15">
        <f>'[1]TCE - ANEXO III - Preencher'!K50</f>
        <v>0</v>
      </c>
      <c r="K41" s="16">
        <f>'[1]TCE - ANEXO III - Preencher'!L50</f>
        <v>135.72999999999999</v>
      </c>
      <c r="L41" s="16">
        <f>'[1]TCE - ANEXO III - Preencher'!M50</f>
        <v>20.9</v>
      </c>
      <c r="M41" s="16">
        <f t="shared" si="1"/>
        <v>114.82999999999998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234.89079999999998</v>
      </c>
    </row>
    <row r="42" spans="1:28" s="4" customFormat="1" x14ac:dyDescent="0.2">
      <c r="A42" s="9">
        <f>IFERROR(VLOOKUP(B42,'[1]DADOS (OCULTAR)'!$P$3:$R$53,3,0),"")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DEBORA REGIS BARBOSA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411010</v>
      </c>
      <c r="G42" s="14">
        <f>IF('[1]TCE - ANEXO III - Preencher'!H51="","",'[1]TCE - ANEXO III - Preencher'!H51)</f>
        <v>43891</v>
      </c>
      <c r="H42" s="15">
        <f>'[1]TCE - ANEXO III - Preencher'!I51</f>
        <v>0</v>
      </c>
      <c r="I42" s="15">
        <f>'[1]TCE - ANEXO III - Preencher'!J51</f>
        <v>98.243200000000002</v>
      </c>
      <c r="J42" s="15">
        <f>'[1]TCE - ANEXO III - Preencher'!K51</f>
        <v>0</v>
      </c>
      <c r="K42" s="16">
        <f>'[1]TCE - ANEXO III - Preencher'!L51</f>
        <v>135.72999999999999</v>
      </c>
      <c r="L42" s="16">
        <f>'[1]TCE - ANEXO III - Preencher'!M51</f>
        <v>20.9</v>
      </c>
      <c r="M42" s="16">
        <f t="shared" si="1"/>
        <v>114.82999999999998</v>
      </c>
      <c r="N42" s="16">
        <f>'[1]TCE - ANEXO III - Preencher'!O51</f>
        <v>7.49</v>
      </c>
      <c r="O42" s="16">
        <f>'[1]TCE - ANEXO III - Preencher'!P51</f>
        <v>0</v>
      </c>
      <c r="P42" s="17">
        <f t="shared" si="2"/>
        <v>7.49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220.56319999999999</v>
      </c>
    </row>
    <row r="43" spans="1:28" s="4" customFormat="1" x14ac:dyDescent="0.2">
      <c r="A43" s="9">
        <f>IFERROR(VLOOKUP(B43,'[1]DADOS (OCULTAR)'!$P$3:$R$53,3,0),"")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DEBORAH CAROLINE AMANCIO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43891</v>
      </c>
      <c r="H43" s="15">
        <f>'[1]TCE - ANEXO III - Preencher'!I52</f>
        <v>0</v>
      </c>
      <c r="I43" s="15">
        <f>'[1]TCE - ANEXO III - Preencher'!J52</f>
        <v>120.69760000000001</v>
      </c>
      <c r="J43" s="15">
        <f>'[1]TCE - ANEXO III - Preencher'!K52</f>
        <v>0</v>
      </c>
      <c r="K43" s="16">
        <f>'[1]TCE - ANEXO III - Preencher'!L52</f>
        <v>135.72999999999999</v>
      </c>
      <c r="L43" s="16">
        <f>'[1]TCE - ANEXO III - Preencher'!M52</f>
        <v>29.88</v>
      </c>
      <c r="M43" s="16">
        <f t="shared" si="1"/>
        <v>105.85</v>
      </c>
      <c r="N43" s="16">
        <f>'[1]TCE - ANEXO III - Preencher'!O52</f>
        <v>7.49</v>
      </c>
      <c r="O43" s="16">
        <f>'[1]TCE - ANEXO III - Preencher'!P52</f>
        <v>0</v>
      </c>
      <c r="P43" s="17">
        <f t="shared" si="2"/>
        <v>7.49</v>
      </c>
      <c r="Q43" s="16">
        <f>'[1]TCE - ANEXO III - Preencher'!R52</f>
        <v>290.39999999999998</v>
      </c>
      <c r="R43" s="16">
        <f>'[1]TCE - ANEXO III - Preencher'!S52</f>
        <v>89.63</v>
      </c>
      <c r="S43" s="17">
        <f t="shared" si="3"/>
        <v>200.76999999999998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434.80759999999998</v>
      </c>
    </row>
    <row r="44" spans="1:28" s="4" customFormat="1" x14ac:dyDescent="0.2">
      <c r="A44" s="9">
        <f>IFERROR(VLOOKUP(B44,'[1]DADOS (OCULTAR)'!$P$3:$R$53,3,0),"")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DIEGO FARIAS SOARES</v>
      </c>
      <c r="E44" s="10" t="str">
        <f>IF('[1]TCE - ANEXO III - Preencher'!F53="4 - Assistência Odontológica","2 - Outros Profissionais da Saúde",'[1]TCE - ANEXO II - Enviar TCE'!E43)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43891</v>
      </c>
      <c r="H44" s="15">
        <f>'[1]TCE - ANEXO III - Preencher'!I53</f>
        <v>0</v>
      </c>
      <c r="I44" s="15">
        <f>'[1]TCE - ANEXO III - Preencher'!J53</f>
        <v>675.58240000000012</v>
      </c>
      <c r="J44" s="15">
        <f>'[1]TCE - ANEXO III - Preencher'!K53</f>
        <v>0</v>
      </c>
      <c r="K44" s="16">
        <f>'[1]TCE - ANEXO III - Preencher'!L53</f>
        <v>135.72999999999999</v>
      </c>
      <c r="L44" s="16">
        <f>'[1]TCE - ANEXO III - Preencher'!M53</f>
        <v>3.17</v>
      </c>
      <c r="M44" s="16">
        <f t="shared" si="1"/>
        <v>132.56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809.08240000000023</v>
      </c>
    </row>
    <row r="45" spans="1:28" s="4" customFormat="1" x14ac:dyDescent="0.2">
      <c r="A45" s="9">
        <f>IFERROR(VLOOKUP(B45,'[1]DADOS (OCULTAR)'!$P$3:$R$53,3,0),"")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DIOMEDES BARBOSA LEAL NETO</v>
      </c>
      <c r="E45" s="10" t="str">
        <f>IF('[1]TCE - ANEXO III - Preencher'!F54="4 - Assistência Odontológica","2 - Outros Profissionais da Saúde",'[1]TCE - ANEXO II - Enviar TCE'!E44)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43891</v>
      </c>
      <c r="H45" s="15">
        <f>'[1]TCE - ANEXO III - Preencher'!I54</f>
        <v>0</v>
      </c>
      <c r="I45" s="15">
        <f>'[1]TCE - ANEXO III - Preencher'!J54</f>
        <v>404.40800000000002</v>
      </c>
      <c r="J45" s="15">
        <f>'[1]TCE - ANEXO III - Preencher'!K54</f>
        <v>0</v>
      </c>
      <c r="K45" s="16">
        <f>'[1]TCE - ANEXO III - Preencher'!L54</f>
        <v>135.72999999999999</v>
      </c>
      <c r="L45" s="16">
        <f>'[1]TCE - ANEXO III - Preencher'!M54</f>
        <v>1.58</v>
      </c>
      <c r="M45" s="16">
        <f t="shared" si="1"/>
        <v>134.14999999999998</v>
      </c>
      <c r="N45" s="16">
        <f>'[1]TCE - ANEXO III - Preencher'!O54</f>
        <v>7.49</v>
      </c>
      <c r="O45" s="16">
        <f>'[1]TCE - ANEXO III - Preencher'!P54</f>
        <v>0</v>
      </c>
      <c r="P45" s="17">
        <f t="shared" si="2"/>
        <v>7.49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546.048</v>
      </c>
    </row>
    <row r="46" spans="1:28" s="4" customFormat="1" x14ac:dyDescent="0.2">
      <c r="A46" s="9">
        <f>IFERROR(VLOOKUP(B46,'[1]DADOS (OCULTAR)'!$P$3:$R$53,3,0),"")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DOMINGOS DANIEL RESQUIN DA SILVA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43891</v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1.97</v>
      </c>
      <c r="O46" s="16">
        <f>'[1]TCE - ANEXO III - Preencher'!P55</f>
        <v>0</v>
      </c>
      <c r="P46" s="17">
        <f t="shared" si="2"/>
        <v>1.97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1.97</v>
      </c>
    </row>
    <row r="47" spans="1:28" s="4" customFormat="1" x14ac:dyDescent="0.2">
      <c r="A47" s="9">
        <f>IFERROR(VLOOKUP(B47,'[1]DADOS (OCULTAR)'!$P$3:$R$53,3,0),"")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EDECIO GONCALVES DA SILVA</v>
      </c>
      <c r="E47" s="10" t="str">
        <f>IF('[1]TCE - ANEXO III - Preencher'!F56="4 - Assistência Odontológica","2 - Outros Profissionais da Saúde",'[1]TCE - ANEXO II - Enviar TCE'!E46)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43891</v>
      </c>
      <c r="H47" s="15">
        <f>'[1]TCE - ANEXO III - Preencher'!I56</f>
        <v>0</v>
      </c>
      <c r="I47" s="15">
        <f>'[1]TCE - ANEXO III - Preencher'!J56</f>
        <v>780.14240000000007</v>
      </c>
      <c r="J47" s="15">
        <f>'[1]TCE - ANEXO III - Preencher'!K56</f>
        <v>0</v>
      </c>
      <c r="K47" s="16">
        <f>'[1]TCE - ANEXO III - Preencher'!L56</f>
        <v>135.72999999999999</v>
      </c>
      <c r="L47" s="16">
        <f>'[1]TCE - ANEXO III - Preencher'!M56</f>
        <v>0</v>
      </c>
      <c r="M47" s="16">
        <f t="shared" si="1"/>
        <v>135.72999999999999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916.81240000000014</v>
      </c>
    </row>
    <row r="48" spans="1:28" s="4" customFormat="1" x14ac:dyDescent="0.2">
      <c r="A48" s="9">
        <f>IFERROR(VLOOKUP(B48,'[1]DADOS (OCULTAR)'!$P$3:$R$53,3,0),"")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EDILENE MARIA DOS SANTOS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43891</v>
      </c>
      <c r="H48" s="15">
        <f>'[1]TCE - ANEXO III - Preencher'!I57</f>
        <v>0</v>
      </c>
      <c r="I48" s="15">
        <f>'[1]TCE - ANEXO III - Preencher'!J57</f>
        <v>443.54080000000005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2.99</v>
      </c>
      <c r="M48" s="16">
        <f t="shared" si="1"/>
        <v>-2.99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441.49080000000004</v>
      </c>
    </row>
    <row r="49" spans="1:28" s="4" customFormat="1" x14ac:dyDescent="0.2">
      <c r="A49" s="9">
        <f>IFERROR(VLOOKUP(B49,'[1]DADOS (OCULTAR)'!$P$3:$R$53,3,0),"")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EDMILSON HENAUTH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43891</v>
      </c>
      <c r="H49" s="15">
        <f>'[1]TCE - ANEXO III - Preencher'!I58</f>
        <v>0</v>
      </c>
      <c r="I49" s="15">
        <f>'[1]TCE - ANEXO III - Preencher'!J58</f>
        <v>106.61840000000001</v>
      </c>
      <c r="J49" s="15">
        <f>'[1]TCE - ANEXO III - Preencher'!K58</f>
        <v>0</v>
      </c>
      <c r="K49" s="16">
        <f>'[1]TCE - ANEXO III - Preencher'!L58</f>
        <v>135.72999999999999</v>
      </c>
      <c r="L49" s="16">
        <f>'[1]TCE - ANEXO III - Preencher'!M58</f>
        <v>20.9</v>
      </c>
      <c r="M49" s="16">
        <f t="shared" si="1"/>
        <v>114.82999999999998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184.8</v>
      </c>
      <c r="R49" s="16">
        <f>'[1]TCE - ANEXO III - Preencher'!S58</f>
        <v>58.52</v>
      </c>
      <c r="S49" s="17">
        <f t="shared" si="3"/>
        <v>126.28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348.66840000000002</v>
      </c>
    </row>
    <row r="50" spans="1:28" s="4" customFormat="1" x14ac:dyDescent="0.2">
      <c r="A50" s="9">
        <f>IFERROR(VLOOKUP(B50,'[1]DADOS (OCULTAR)'!$P$3:$R$53,3,0),"")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EDSON DA SILVA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131205</v>
      </c>
      <c r="G50" s="14">
        <f>IF('[1]TCE - ANEXO III - Preencher'!H59="","",'[1]TCE - ANEXO III - Preencher'!H59)</f>
        <v>43891</v>
      </c>
      <c r="H50" s="15">
        <f>'[1]TCE - ANEXO III - Preencher'!I59</f>
        <v>0</v>
      </c>
      <c r="I50" s="15">
        <f>'[1]TCE - ANEXO III - Preencher'!J59</f>
        <v>888.96800000000007</v>
      </c>
      <c r="J50" s="15">
        <f>'[1]TCE - ANEXO III - Preencher'!K59</f>
        <v>0</v>
      </c>
      <c r="K50" s="16">
        <f>'[1]TCE - ANEXO III - Preencher'!L59</f>
        <v>135.72999999999999</v>
      </c>
      <c r="L50" s="16">
        <f>'[1]TCE - ANEXO III - Preencher'!M59</f>
        <v>0</v>
      </c>
      <c r="M50" s="16">
        <f t="shared" si="1"/>
        <v>135.72999999999999</v>
      </c>
      <c r="N50" s="16">
        <f>'[1]TCE - ANEXO III - Preencher'!O59</f>
        <v>7.49</v>
      </c>
      <c r="O50" s="16">
        <f>'[1]TCE - ANEXO III - Preencher'!P59</f>
        <v>0</v>
      </c>
      <c r="P50" s="17">
        <f t="shared" si="2"/>
        <v>7.49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1032.1880000000001</v>
      </c>
    </row>
    <row r="51" spans="1:28" s="4" customFormat="1" x14ac:dyDescent="0.2">
      <c r="A51" s="9">
        <f>IFERROR(VLOOKUP(B51,'[1]DADOS (OCULTAR)'!$P$3:$R$53,3,0),"")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EDUARDA PALACIO RAMOS GAYAO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782320</v>
      </c>
      <c r="G51" s="14">
        <f>IF('[1]TCE - ANEXO III - Preencher'!H60="","",'[1]TCE - ANEXO III - Preencher'!H60)</f>
        <v>43891</v>
      </c>
      <c r="H51" s="15">
        <f>'[1]TCE - ANEXO III - Preencher'!I60</f>
        <v>0</v>
      </c>
      <c r="I51" s="15">
        <f>'[1]TCE - ANEXO III - Preencher'!J60</f>
        <v>196.60159999999999</v>
      </c>
      <c r="J51" s="15">
        <f>'[1]TCE - ANEXO III - Preencher'!K60</f>
        <v>0</v>
      </c>
      <c r="K51" s="16">
        <f>'[1]TCE - ANEXO III - Preencher'!L60</f>
        <v>135.72999999999999</v>
      </c>
      <c r="L51" s="16">
        <f>'[1]TCE - ANEXO III - Preencher'!M60</f>
        <v>28.48</v>
      </c>
      <c r="M51" s="16">
        <f t="shared" si="1"/>
        <v>107.24999999999999</v>
      </c>
      <c r="N51" s="16">
        <f>'[1]TCE - ANEXO III - Preencher'!O60</f>
        <v>7.49</v>
      </c>
      <c r="O51" s="16">
        <f>'[1]TCE - ANEXO III - Preencher'!P60</f>
        <v>0</v>
      </c>
      <c r="P51" s="17">
        <f t="shared" si="2"/>
        <v>7.49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311.34159999999997</v>
      </c>
    </row>
    <row r="52" spans="1:28" s="4" customFormat="1" x14ac:dyDescent="0.2">
      <c r="A52" s="9">
        <f>IFERROR(VLOOKUP(B52,'[1]DADOS (OCULTAR)'!$P$3:$R$53,3,0),"")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EDUARDO ANTONIO BUSTOS VILLABON</v>
      </c>
      <c r="E52" s="10" t="str">
        <f>IF('[1]TCE - ANEXO III - Preencher'!F61="4 - Assistência Odontológica","2 - Outros Profissionais da Saúde",'[1]TCE - ANEXO II - Enviar TCE'!E51)</f>
        <v>1 - Médico</v>
      </c>
      <c r="F52" s="13">
        <f>'[1]TCE - ANEXO III - Preencher'!G61</f>
        <v>225125</v>
      </c>
      <c r="G52" s="14">
        <f>IF('[1]TCE - ANEXO III - Preencher'!H61="","",'[1]TCE - ANEXO III - Preencher'!H61)</f>
        <v>43891</v>
      </c>
      <c r="H52" s="15">
        <f>'[1]TCE - ANEXO III - Preencher'!I61</f>
        <v>0</v>
      </c>
      <c r="I52" s="15">
        <f>'[1]TCE - ANEXO III - Preencher'!J61</f>
        <v>342.65440000000001</v>
      </c>
      <c r="J52" s="15">
        <f>'[1]TCE - ANEXO III - Preencher'!K61</f>
        <v>0</v>
      </c>
      <c r="K52" s="16">
        <f>'[1]TCE - ANEXO III - Preencher'!L61</f>
        <v>135.72999999999999</v>
      </c>
      <c r="L52" s="16">
        <f>'[1]TCE - ANEXO III - Preencher'!M61</f>
        <v>4.75</v>
      </c>
      <c r="M52" s="16">
        <f t="shared" si="1"/>
        <v>130.97999999999999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474.57440000000003</v>
      </c>
    </row>
    <row r="53" spans="1:28" s="4" customFormat="1" x14ac:dyDescent="0.2">
      <c r="A53" s="9">
        <f>IFERROR(VLOOKUP(B53,'[1]DADOS (OCULTAR)'!$P$3:$R$53,3,0),"")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EDVANIA BEZERRA DA SILVA</v>
      </c>
      <c r="E53" s="10" t="str">
        <f>IF('[1]TCE - ANEXO III - Preencher'!F62="4 - Assistência Odontológica","2 - Outros Profissionais da Saúde",'[1]TCE - ANEXO II - Enviar TCE'!E52)</f>
        <v>1 - Médico</v>
      </c>
      <c r="F53" s="13">
        <f>'[1]TCE - ANEXO III - Preencher'!G62</f>
        <v>225125</v>
      </c>
      <c r="G53" s="14">
        <f>IF('[1]TCE - ANEXO III - Preencher'!H62="","",'[1]TCE - ANEXO III - Preencher'!H62)</f>
        <v>43891</v>
      </c>
      <c r="H53" s="15">
        <f>'[1]TCE - ANEXO III - Preencher'!I62</f>
        <v>0</v>
      </c>
      <c r="I53" s="15">
        <f>'[1]TCE - ANEXO III - Preencher'!J62</f>
        <v>354.63920000000002</v>
      </c>
      <c r="J53" s="15">
        <f>'[1]TCE - ANEXO III - Preencher'!K62</f>
        <v>0</v>
      </c>
      <c r="K53" s="16">
        <f>'[1]TCE - ANEXO III - Preencher'!L62</f>
        <v>135.72999999999999</v>
      </c>
      <c r="L53" s="16">
        <f>'[1]TCE - ANEXO III - Preencher'!M62</f>
        <v>0</v>
      </c>
      <c r="M53" s="16">
        <f t="shared" si="1"/>
        <v>135.72999999999999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491.30919999999998</v>
      </c>
    </row>
    <row r="54" spans="1:28" s="4" customFormat="1" x14ac:dyDescent="0.2">
      <c r="A54" s="9">
        <f>IFERROR(VLOOKUP(B54,'[1]DADOS (OCULTAR)'!$P$3:$R$53,3,0),"")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EFIGENIA VAZ DE MEDEIROS FONSECA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515205</v>
      </c>
      <c r="G54" s="14">
        <f>IF('[1]TCE - ANEXO III - Preencher'!H63="","",'[1]TCE - ANEXO III - Preencher'!H63)</f>
        <v>43891</v>
      </c>
      <c r="H54" s="15">
        <f>'[1]TCE - ANEXO III - Preencher'!I63</f>
        <v>0</v>
      </c>
      <c r="I54" s="15">
        <f>'[1]TCE - ANEXO III - Preencher'!J63</f>
        <v>107.10080000000001</v>
      </c>
      <c r="J54" s="15">
        <f>'[1]TCE - ANEXO III - Preencher'!K63</f>
        <v>0</v>
      </c>
      <c r="K54" s="16">
        <f>'[1]TCE - ANEXO III - Preencher'!L63</f>
        <v>135.72999999999999</v>
      </c>
      <c r="L54" s="16">
        <f>'[1]TCE - ANEXO III - Preencher'!M63</f>
        <v>0</v>
      </c>
      <c r="M54" s="16">
        <f t="shared" si="1"/>
        <v>135.72999999999999</v>
      </c>
      <c r="N54" s="16">
        <f>'[1]TCE - ANEXO III - Preencher'!O63</f>
        <v>0.94</v>
      </c>
      <c r="O54" s="16">
        <f>'[1]TCE - ANEXO III - Preencher'!P63</f>
        <v>0</v>
      </c>
      <c r="P54" s="17">
        <f t="shared" si="2"/>
        <v>0.94</v>
      </c>
      <c r="Q54" s="16">
        <f>'[1]TCE - ANEXO III - Preencher'!R63</f>
        <v>198</v>
      </c>
      <c r="R54" s="16">
        <f>'[1]TCE - ANEXO III - Preencher'!S63</f>
        <v>58.32</v>
      </c>
      <c r="S54" s="17">
        <f t="shared" si="3"/>
        <v>139.68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383.45080000000002</v>
      </c>
    </row>
    <row r="55" spans="1:28" s="4" customFormat="1" x14ac:dyDescent="0.2">
      <c r="A55" s="9">
        <f>IFERROR(VLOOKUP(B55,'[1]DADOS (OCULTAR)'!$P$3:$R$53,3,0),"")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ELIDA VELOSO DE CARVALHO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324115</v>
      </c>
      <c r="G55" s="14">
        <f>IF('[1]TCE - ANEXO III - Preencher'!H64="","",'[1]TCE - ANEXO III - Preencher'!H64)</f>
        <v>43891</v>
      </c>
      <c r="H55" s="15">
        <f>'[1]TCE - ANEXO III - Preencher'!I64</f>
        <v>0</v>
      </c>
      <c r="I55" s="15">
        <f>'[1]TCE - ANEXO III - Preencher'!J64</f>
        <v>273.60720000000003</v>
      </c>
      <c r="J55" s="15">
        <f>'[1]TCE - ANEXO III - Preencher'!K64</f>
        <v>0</v>
      </c>
      <c r="K55" s="16">
        <f>'[1]TCE - ANEXO III - Preencher'!L64</f>
        <v>135.72999999999999</v>
      </c>
      <c r="L55" s="16">
        <f>'[1]TCE - ANEXO III - Preencher'!M64</f>
        <v>4.07</v>
      </c>
      <c r="M55" s="16">
        <f t="shared" si="1"/>
        <v>131.66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406.2072</v>
      </c>
    </row>
    <row r="56" spans="1:28" s="4" customFormat="1" x14ac:dyDescent="0.2">
      <c r="A56" s="9">
        <f>IFERROR(VLOOKUP(B56,'[1]DADOS (OCULTAR)'!$P$3:$R$53,3,0),"")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ELIDIA SERAFIM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43891</v>
      </c>
      <c r="H56" s="15">
        <f>'[1]TCE - ANEXO III - Preencher'!I65</f>
        <v>0</v>
      </c>
      <c r="I56" s="15">
        <f>'[1]TCE - ANEXO III - Preencher'!J65</f>
        <v>114.724</v>
      </c>
      <c r="J56" s="15">
        <f>'[1]TCE - ANEXO III - Preencher'!K65</f>
        <v>0</v>
      </c>
      <c r="K56" s="16">
        <f>'[1]TCE - ANEXO III - Preencher'!L65</f>
        <v>135.72999999999999</v>
      </c>
      <c r="L56" s="16">
        <f>'[1]TCE - ANEXO III - Preencher'!M65</f>
        <v>20.9</v>
      </c>
      <c r="M56" s="16">
        <f t="shared" si="1"/>
        <v>114.82999999999998</v>
      </c>
      <c r="N56" s="16">
        <f>'[1]TCE - ANEXO III - Preencher'!O65</f>
        <v>7.49</v>
      </c>
      <c r="O56" s="16">
        <f>'[1]TCE - ANEXO III - Preencher'!P65</f>
        <v>0</v>
      </c>
      <c r="P56" s="17">
        <f t="shared" si="2"/>
        <v>7.49</v>
      </c>
      <c r="Q56" s="16">
        <f>'[1]TCE - ANEXO III - Preencher'!R65</f>
        <v>211.2</v>
      </c>
      <c r="R56" s="16">
        <f>'[1]TCE - ANEXO III - Preencher'!S65</f>
        <v>62.7</v>
      </c>
      <c r="S56" s="17">
        <f t="shared" si="3"/>
        <v>148.5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385.54399999999998</v>
      </c>
    </row>
    <row r="57" spans="1:28" s="4" customFormat="1" x14ac:dyDescent="0.2">
      <c r="A57" s="9">
        <f>IFERROR(VLOOKUP(B57,'[1]DADOS (OCULTAR)'!$P$3:$R$53,3,0),"")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ELIEZIO DE OLIVEIRA MAIA JUNIOR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515205</v>
      </c>
      <c r="G57" s="14">
        <f>IF('[1]TCE - ANEXO III - Preencher'!H66="","",'[1]TCE - ANEXO III - Preencher'!H66)</f>
        <v>43891</v>
      </c>
      <c r="H57" s="15">
        <f>'[1]TCE - ANEXO III - Preencher'!I66</f>
        <v>0</v>
      </c>
      <c r="I57" s="15">
        <f>'[1]TCE - ANEXO III - Preencher'!J66</f>
        <v>110.2672</v>
      </c>
      <c r="J57" s="15">
        <f>'[1]TCE - ANEXO III - Preencher'!K66</f>
        <v>0</v>
      </c>
      <c r="K57" s="16">
        <f>'[1]TCE - ANEXO III - Preencher'!L66</f>
        <v>135.72999999999999</v>
      </c>
      <c r="L57" s="16">
        <f>'[1]TCE - ANEXO III - Preencher'!M66</f>
        <v>21.6</v>
      </c>
      <c r="M57" s="16">
        <f t="shared" si="1"/>
        <v>114.13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225.3372</v>
      </c>
    </row>
    <row r="58" spans="1:28" s="4" customFormat="1" x14ac:dyDescent="0.2">
      <c r="A58" s="9">
        <f>IFERROR(VLOOKUP(B58,'[1]DADOS (OCULTAR)'!$P$3:$R$53,3,0),"")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ELIMAGNO PAULO DA SILVA</v>
      </c>
      <c r="E58" s="10" t="str">
        <f>IF('[1]TCE - ANEXO III - Preencher'!F67="4 - Assistência Odontológica","2 - Outros Profissionais da Saúde",'[1]TCE - ANEXO II - Enviar TCE'!E57)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43891</v>
      </c>
      <c r="H58" s="15">
        <f>'[1]TCE - ANEXO III - Preencher'!I67</f>
        <v>0</v>
      </c>
      <c r="I58" s="15">
        <f>'[1]TCE - ANEXO III - Preencher'!J67</f>
        <v>681.31360000000006</v>
      </c>
      <c r="J58" s="15">
        <f>'[1]TCE - ANEXO III - Preencher'!K67</f>
        <v>0</v>
      </c>
      <c r="K58" s="16">
        <f>'[1]TCE - ANEXO III - Preencher'!L67</f>
        <v>135.72999999999999</v>
      </c>
      <c r="L58" s="16">
        <f>'[1]TCE - ANEXO III - Preencher'!M67</f>
        <v>3.17</v>
      </c>
      <c r="M58" s="16">
        <f t="shared" si="1"/>
        <v>132.56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814.81360000000018</v>
      </c>
    </row>
    <row r="59" spans="1:28" s="4" customFormat="1" x14ac:dyDescent="0.2">
      <c r="A59" s="9">
        <f>IFERROR(VLOOKUP(B59,'[1]DADOS (OCULTAR)'!$P$3:$R$53,3,0),"")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ELISAMA MENDES DE LIMA OLIVEIRA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43891</v>
      </c>
      <c r="H59" s="15">
        <f>'[1]TCE - ANEXO III - Preencher'!I68</f>
        <v>0</v>
      </c>
      <c r="I59" s="15">
        <f>'[1]TCE - ANEXO III - Preencher'!J68</f>
        <v>150.60720000000001</v>
      </c>
      <c r="J59" s="15">
        <f>'[1]TCE - ANEXO III - Preencher'!K68</f>
        <v>0</v>
      </c>
      <c r="K59" s="16">
        <f>'[1]TCE - ANEXO III - Preencher'!L68</f>
        <v>135.72999999999999</v>
      </c>
      <c r="L59" s="16">
        <f>'[1]TCE - ANEXO III - Preencher'!M68</f>
        <v>20.9</v>
      </c>
      <c r="M59" s="16">
        <f t="shared" si="1"/>
        <v>114.82999999999998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198</v>
      </c>
      <c r="R59" s="16">
        <f>'[1]TCE - ANEXO III - Preencher'!S68</f>
        <v>62.7</v>
      </c>
      <c r="S59" s="17">
        <f t="shared" si="3"/>
        <v>135.30000000000001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401.67719999999997</v>
      </c>
    </row>
    <row r="60" spans="1:28" s="4" customFormat="1" x14ac:dyDescent="0.2">
      <c r="A60" s="9">
        <f>IFERROR(VLOOKUP(B60,'[1]DADOS (OCULTAR)'!$P$3:$R$53,3,0),"")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ELISANGELA MARIA DE MACEDO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43891</v>
      </c>
      <c r="H60" s="15">
        <f>'[1]TCE - ANEXO III - Preencher'!I69</f>
        <v>0</v>
      </c>
      <c r="I60" s="15">
        <f>'[1]TCE - ANEXO III - Preencher'!J69</f>
        <v>197.36080000000001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20.9</v>
      </c>
      <c r="M60" s="16">
        <f t="shared" si="1"/>
        <v>-20.9</v>
      </c>
      <c r="N60" s="16">
        <f>'[1]TCE - ANEXO III - Preencher'!O69</f>
        <v>7.49</v>
      </c>
      <c r="O60" s="16">
        <f>'[1]TCE - ANEXO III - Preencher'!P69</f>
        <v>0</v>
      </c>
      <c r="P60" s="17">
        <f t="shared" si="2"/>
        <v>7.49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183.95080000000002</v>
      </c>
    </row>
    <row r="61" spans="1:28" s="4" customFormat="1" x14ac:dyDescent="0.2">
      <c r="A61" s="9">
        <f>IFERROR(VLOOKUP(B61,'[1]DADOS (OCULTAR)'!$P$3:$R$53,3,0),"")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ELISANGELA QUEIROZ LEONARDO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521130</v>
      </c>
      <c r="G61" s="14">
        <f>IF('[1]TCE - ANEXO III - Preencher'!H70="","",'[1]TCE - ANEXO III - Preencher'!H70)</f>
        <v>43891</v>
      </c>
      <c r="H61" s="15">
        <f>'[1]TCE - ANEXO III - Preencher'!I70</f>
        <v>0</v>
      </c>
      <c r="I61" s="15">
        <f>'[1]TCE - ANEXO III - Preencher'!J70</f>
        <v>98.267200000000003</v>
      </c>
      <c r="J61" s="15">
        <f>'[1]TCE - ANEXO III - Preencher'!K70</f>
        <v>0</v>
      </c>
      <c r="K61" s="16">
        <f>'[1]TCE - ANEXO III - Preencher'!L70</f>
        <v>135.72999999999999</v>
      </c>
      <c r="L61" s="16">
        <f>'[1]TCE - ANEXO III - Preencher'!M70</f>
        <v>20.9</v>
      </c>
      <c r="M61" s="16">
        <f t="shared" si="1"/>
        <v>114.82999999999998</v>
      </c>
      <c r="N61" s="16">
        <f>'[1]TCE - ANEXO III - Preencher'!O70</f>
        <v>0.94</v>
      </c>
      <c r="O61" s="16">
        <f>'[1]TCE - ANEXO III - Preencher'!P70</f>
        <v>0</v>
      </c>
      <c r="P61" s="17">
        <f t="shared" si="2"/>
        <v>0.94</v>
      </c>
      <c r="Q61" s="16">
        <f>'[1]TCE - ANEXO III - Preencher'!R70</f>
        <v>150</v>
      </c>
      <c r="R61" s="16">
        <f>'[1]TCE - ANEXO III - Preencher'!S70</f>
        <v>54</v>
      </c>
      <c r="S61" s="17">
        <f t="shared" si="3"/>
        <v>96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310.03719999999998</v>
      </c>
    </row>
    <row r="62" spans="1:28" s="4" customFormat="1" x14ac:dyDescent="0.2">
      <c r="A62" s="9">
        <f>IFERROR(VLOOKUP(B62,'[1]DADOS (OCULTAR)'!$P$3:$R$53,3,0),"")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ELIZABETE MARINA DA SILVA</v>
      </c>
      <c r="E62" s="10" t="str">
        <f>IF('[1]TCE - ANEXO III - Preencher'!F71="4 - Assistência Odontológica","2 - Outros Profissionais da Saúde",'[1]TCE - ANEXO II - Enviar TCE'!E61)</f>
        <v>1 - Médico</v>
      </c>
      <c r="F62" s="13">
        <f>'[1]TCE - ANEXO III - Preencher'!G71</f>
        <v>225125</v>
      </c>
      <c r="G62" s="14">
        <f>IF('[1]TCE - ANEXO III - Preencher'!H71="","",'[1]TCE - ANEXO III - Preencher'!H71)</f>
        <v>43891</v>
      </c>
      <c r="H62" s="15">
        <f>'[1]TCE - ANEXO III - Preencher'!I71</f>
        <v>0</v>
      </c>
      <c r="I62" s="15">
        <f>'[1]TCE - ANEXO III - Preencher'!J71</f>
        <v>372.7928</v>
      </c>
      <c r="J62" s="15">
        <f>'[1]TCE - ANEXO III - Preencher'!K71</f>
        <v>0</v>
      </c>
      <c r="K62" s="16">
        <f>'[1]TCE - ANEXO III - Preencher'!L71</f>
        <v>135.72999999999999</v>
      </c>
      <c r="L62" s="16">
        <f>'[1]TCE - ANEXO III - Preencher'!M71</f>
        <v>0</v>
      </c>
      <c r="M62" s="16">
        <f t="shared" si="1"/>
        <v>135.72999999999999</v>
      </c>
      <c r="N62" s="16">
        <f>'[1]TCE - ANEXO III - Preencher'!O71</f>
        <v>0.94</v>
      </c>
      <c r="O62" s="16">
        <f>'[1]TCE - ANEXO III - Preencher'!P71</f>
        <v>0</v>
      </c>
      <c r="P62" s="17">
        <f t="shared" si="2"/>
        <v>0.94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509.46279999999996</v>
      </c>
    </row>
    <row r="63" spans="1:28" s="4" customFormat="1" x14ac:dyDescent="0.2">
      <c r="A63" s="9">
        <f>IFERROR(VLOOKUP(B63,'[1]DADOS (OCULTAR)'!$P$3:$R$53,3,0),"")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EMANUEL YTALLO DOS SANTOS CANDIDO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515205</v>
      </c>
      <c r="G63" s="14">
        <f>IF('[1]TCE - ANEXO III - Preencher'!H72="","",'[1]TCE - ANEXO III - Preencher'!H72)</f>
        <v>43891</v>
      </c>
      <c r="H63" s="15">
        <f>'[1]TCE - ANEXO III - Preencher'!I72</f>
        <v>0</v>
      </c>
      <c r="I63" s="15">
        <f>'[1]TCE - ANEXO III - Preencher'!J72</f>
        <v>233.6232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21.6</v>
      </c>
      <c r="M63" s="16">
        <f t="shared" si="1"/>
        <v>-21.6</v>
      </c>
      <c r="N63" s="16">
        <f>'[1]TCE - ANEXO III - Preencher'!O72</f>
        <v>0.94</v>
      </c>
      <c r="O63" s="16">
        <f>'[1]TCE - ANEXO III - Preencher'!P72</f>
        <v>0</v>
      </c>
      <c r="P63" s="17">
        <f t="shared" si="2"/>
        <v>0.94</v>
      </c>
      <c r="Q63" s="16">
        <f>'[1]TCE - ANEXO III - Preencher'!R72</f>
        <v>0</v>
      </c>
      <c r="R63" s="16">
        <f>'[1]TCE - ANEXO III - Preencher'!S72</f>
        <v>94.21</v>
      </c>
      <c r="S63" s="17">
        <f t="shared" si="3"/>
        <v>-94.21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118.75320000000001</v>
      </c>
    </row>
    <row r="64" spans="1:28" s="4" customFormat="1" x14ac:dyDescent="0.2">
      <c r="A64" s="9">
        <f>IFERROR(VLOOKUP(B64,'[1]DADOS (OCULTAR)'!$P$3:$R$53,3,0),"")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EMERSON GOMES DA SILVA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521130</v>
      </c>
      <c r="G64" s="14">
        <f>IF('[1]TCE - ANEXO III - Preencher'!H73="","",'[1]TCE - ANEXO III - Preencher'!H73)</f>
        <v>43891</v>
      </c>
      <c r="H64" s="15">
        <f>'[1]TCE - ANEXO III - Preencher'!I73</f>
        <v>0</v>
      </c>
      <c r="I64" s="15">
        <f>'[1]TCE - ANEXO III - Preencher'!J73</f>
        <v>91.352800000000002</v>
      </c>
      <c r="J64" s="15">
        <f>'[1]TCE - ANEXO III - Preencher'!K73</f>
        <v>0</v>
      </c>
      <c r="K64" s="16">
        <f>'[1]TCE - ANEXO III - Preencher'!L73</f>
        <v>135.72999999999999</v>
      </c>
      <c r="L64" s="16">
        <f>'[1]TCE - ANEXO III - Preencher'!M73</f>
        <v>20.9</v>
      </c>
      <c r="M64" s="16">
        <f t="shared" si="1"/>
        <v>114.82999999999998</v>
      </c>
      <c r="N64" s="16">
        <f>'[1]TCE - ANEXO III - Preencher'!O73</f>
        <v>0.94</v>
      </c>
      <c r="O64" s="16">
        <f>'[1]TCE - ANEXO III - Preencher'!P73</f>
        <v>0</v>
      </c>
      <c r="P64" s="17">
        <f t="shared" si="2"/>
        <v>0.94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207.12279999999998</v>
      </c>
    </row>
    <row r="65" spans="1:28" s="4" customFormat="1" x14ac:dyDescent="0.2">
      <c r="A65" s="9">
        <f>IFERROR(VLOOKUP(B65,'[1]DADOS (OCULTAR)'!$P$3:$R$53,3,0),"")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ENAIRAND ROBERTA SOUZA FERREIRA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>
        <f>'[1]TCE - ANEXO III - Preencher'!G74</f>
        <v>411010</v>
      </c>
      <c r="G65" s="14">
        <f>IF('[1]TCE - ANEXO III - Preencher'!H74="","",'[1]TCE - ANEXO III - Preencher'!H74)</f>
        <v>43891</v>
      </c>
      <c r="H65" s="15">
        <f>'[1]TCE - ANEXO III - Preencher'!I74</f>
        <v>0</v>
      </c>
      <c r="I65" s="15">
        <f>'[1]TCE - ANEXO III - Preencher'!J74</f>
        <v>116.0624</v>
      </c>
      <c r="J65" s="15">
        <f>'[1]TCE - ANEXO III - Preencher'!K74</f>
        <v>0</v>
      </c>
      <c r="K65" s="16">
        <f>'[1]TCE - ANEXO III - Preencher'!L74</f>
        <v>135.72999999999999</v>
      </c>
      <c r="L65" s="16">
        <f>'[1]TCE - ANEXO III - Preencher'!M74</f>
        <v>20.9</v>
      </c>
      <c r="M65" s="16">
        <f t="shared" si="1"/>
        <v>114.82999999999998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231.83239999999998</v>
      </c>
    </row>
    <row r="66" spans="1:28" s="4" customFormat="1" x14ac:dyDescent="0.2">
      <c r="A66" s="9">
        <f>IFERROR(VLOOKUP(B66,'[1]DADOS (OCULTAR)'!$P$3:$R$53,3,0),"")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ENIO HERMANO DE OLIVEIRA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43891</v>
      </c>
      <c r="H66" s="15">
        <f>'[1]TCE - ANEXO III - Preencher'!I75</f>
        <v>0</v>
      </c>
      <c r="I66" s="15">
        <f>'[1]TCE - ANEXO III - Preencher'!J75</f>
        <v>130.88</v>
      </c>
      <c r="J66" s="15">
        <f>'[1]TCE - ANEXO III - Preencher'!K75</f>
        <v>0</v>
      </c>
      <c r="K66" s="16">
        <f>'[1]TCE - ANEXO III - Preencher'!L75</f>
        <v>135.72999999999999</v>
      </c>
      <c r="L66" s="16">
        <f>'[1]TCE - ANEXO III - Preencher'!M75</f>
        <v>20.9</v>
      </c>
      <c r="M66" s="16">
        <f t="shared" si="1"/>
        <v>114.82999999999998</v>
      </c>
      <c r="N66" s="16">
        <f>'[1]TCE - ANEXO III - Preencher'!O75</f>
        <v>0.94</v>
      </c>
      <c r="O66" s="16">
        <f>'[1]TCE - ANEXO III - Preencher'!P75</f>
        <v>0</v>
      </c>
      <c r="P66" s="17">
        <f t="shared" si="2"/>
        <v>0.94</v>
      </c>
      <c r="Q66" s="16">
        <f>'[1]TCE - ANEXO III - Preencher'!R75</f>
        <v>199</v>
      </c>
      <c r="R66" s="16">
        <f>'[1]TCE - ANEXO III - Preencher'!S75</f>
        <v>58.52</v>
      </c>
      <c r="S66" s="17">
        <f t="shared" si="3"/>
        <v>140.47999999999999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387.13</v>
      </c>
    </row>
    <row r="67" spans="1:28" s="4" customFormat="1" x14ac:dyDescent="0.2">
      <c r="A67" s="9">
        <f>IFERROR(VLOOKUP(B67,'[1]DADOS (OCULTAR)'!$P$3:$R$53,3,0),"")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ERIKA FERNANDA DE ASSIS SANTOS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324115</v>
      </c>
      <c r="G67" s="14">
        <f>IF('[1]TCE - ANEXO III - Preencher'!H76="","",'[1]TCE - ANEXO III - Preencher'!H76)</f>
        <v>43891</v>
      </c>
      <c r="H67" s="15">
        <f>'[1]TCE - ANEXO III - Preencher'!I76</f>
        <v>0</v>
      </c>
      <c r="I67" s="15">
        <f>'[1]TCE - ANEXO III - Preencher'!J76</f>
        <v>272.82799999999997</v>
      </c>
      <c r="J67" s="15">
        <f>'[1]TCE - ANEXO III - Preencher'!K76</f>
        <v>0</v>
      </c>
      <c r="K67" s="16">
        <f>'[1]TCE - ANEXO III - Preencher'!L76</f>
        <v>135.72999999999999</v>
      </c>
      <c r="L67" s="16">
        <f>'[1]TCE - ANEXO III - Preencher'!M76</f>
        <v>4.07</v>
      </c>
      <c r="M67" s="16">
        <f t="shared" si="1"/>
        <v>131.66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405.42799999999994</v>
      </c>
    </row>
    <row r="68" spans="1:28" s="4" customFormat="1" x14ac:dyDescent="0.2">
      <c r="A68" s="9">
        <f>IFERROR(VLOOKUP(B68,'[1]DADOS (OCULTAR)'!$P$3:$R$53,3,0),"")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ERSON HIAGO FERREIRA DE MELO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43891</v>
      </c>
      <c r="H68" s="15">
        <f>'[1]TCE - ANEXO III - Preencher'!I77</f>
        <v>0</v>
      </c>
      <c r="I68" s="15">
        <f>'[1]TCE - ANEXO III - Preencher'!J77</f>
        <v>93.543999999999997</v>
      </c>
      <c r="J68" s="15">
        <f>'[1]TCE - ANEXO III - Preencher'!K77</f>
        <v>0</v>
      </c>
      <c r="K68" s="16">
        <f>'[1]TCE - ANEXO III - Preencher'!L77</f>
        <v>135.72999999999999</v>
      </c>
      <c r="L68" s="16">
        <f>'[1]TCE - ANEXO III - Preencher'!M77</f>
        <v>20.9</v>
      </c>
      <c r="M68" s="16">
        <f t="shared" ref="M68:M131" si="7">K68-L68</f>
        <v>114.82999999999998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209.31399999999996</v>
      </c>
    </row>
    <row r="69" spans="1:28" s="4" customFormat="1" x14ac:dyDescent="0.2">
      <c r="A69" s="9">
        <f>IFERROR(VLOOKUP(B69,'[1]DADOS (OCULTAR)'!$P$3:$R$53,3,0),"")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EVERALDO DA SILVA MACEDO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>
        <f>'[1]TCE - ANEXO III - Preencher'!G78</f>
        <v>514225</v>
      </c>
      <c r="G69" s="14">
        <f>IF('[1]TCE - ANEXO III - Preencher'!H78="","",'[1]TCE - ANEXO III - Preencher'!H78)</f>
        <v>43891</v>
      </c>
      <c r="H69" s="15">
        <f>'[1]TCE - ANEXO III - Preencher'!I78</f>
        <v>0</v>
      </c>
      <c r="I69" s="15">
        <f>'[1]TCE - ANEXO III - Preencher'!J78</f>
        <v>33.44</v>
      </c>
      <c r="J69" s="15">
        <f>'[1]TCE - ANEXO III - Preencher'!K78</f>
        <v>0</v>
      </c>
      <c r="K69" s="16">
        <f>'[1]TCE - ANEXO III - Preencher'!L78</f>
        <v>135.72999999999999</v>
      </c>
      <c r="L69" s="16">
        <f>'[1]TCE - ANEXO III - Preencher'!M78</f>
        <v>0</v>
      </c>
      <c r="M69" s="16">
        <f t="shared" si="7"/>
        <v>135.72999999999999</v>
      </c>
      <c r="N69" s="16">
        <f>'[1]TCE - ANEXO III - Preencher'!O78</f>
        <v>1.97</v>
      </c>
      <c r="O69" s="16">
        <f>'[1]TCE - ANEXO III - Preencher'!P78</f>
        <v>0</v>
      </c>
      <c r="P69" s="17">
        <f t="shared" si="8"/>
        <v>1.97</v>
      </c>
      <c r="Q69" s="16">
        <f>'[1]TCE - ANEXO III - Preencher'!R78</f>
        <v>79.2</v>
      </c>
      <c r="R69" s="16">
        <f>'[1]TCE - ANEXO III - Preencher'!S78</f>
        <v>20.9</v>
      </c>
      <c r="S69" s="17">
        <f t="shared" si="9"/>
        <v>58.300000000000004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229.44</v>
      </c>
    </row>
    <row r="70" spans="1:28" s="4" customFormat="1" x14ac:dyDescent="0.2">
      <c r="A70" s="9">
        <f>IFERROR(VLOOKUP(B70,'[1]DADOS (OCULTAR)'!$P$3:$R$53,3,0),"")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EWERTON SALVINO ALVES DA SILVA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>
        <f>'[1]TCE - ANEXO III - Preencher'!G79</f>
        <v>411010</v>
      </c>
      <c r="G70" s="14">
        <f>IF('[1]TCE - ANEXO III - Preencher'!H79="","",'[1]TCE - ANEXO III - Preencher'!H79)</f>
        <v>43891</v>
      </c>
      <c r="H70" s="15">
        <f>'[1]TCE - ANEXO III - Preencher'!I79</f>
        <v>0</v>
      </c>
      <c r="I70" s="15">
        <f>'[1]TCE - ANEXO III - Preencher'!J79</f>
        <v>104.428</v>
      </c>
      <c r="J70" s="15">
        <f>'[1]TCE - ANEXO III - Preencher'!K79</f>
        <v>0</v>
      </c>
      <c r="K70" s="16">
        <f>'[1]TCE - ANEXO III - Preencher'!L79</f>
        <v>135.72999999999999</v>
      </c>
      <c r="L70" s="16">
        <f>'[1]TCE - ANEXO III - Preencher'!M79</f>
        <v>20.9</v>
      </c>
      <c r="M70" s="16">
        <f t="shared" si="7"/>
        <v>114.82999999999998</v>
      </c>
      <c r="N70" s="16">
        <f>'[1]TCE - ANEXO III - Preencher'!O79</f>
        <v>0.94</v>
      </c>
      <c r="O70" s="16">
        <f>'[1]TCE - ANEXO III - Preencher'!P79</f>
        <v>0</v>
      </c>
      <c r="P70" s="17">
        <f t="shared" si="8"/>
        <v>0.94</v>
      </c>
      <c r="Q70" s="16">
        <f>'[1]TCE - ANEXO III - Preencher'!R79</f>
        <v>198</v>
      </c>
      <c r="R70" s="16">
        <f>'[1]TCE - ANEXO III - Preencher'!S79</f>
        <v>62.7</v>
      </c>
      <c r="S70" s="17">
        <f t="shared" si="9"/>
        <v>135.30000000000001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355.49799999999999</v>
      </c>
    </row>
    <row r="71" spans="1:28" s="4" customFormat="1" x14ac:dyDescent="0.2">
      <c r="A71" s="9">
        <f>IFERROR(VLOOKUP(B71,'[1]DADOS (OCULTAR)'!$P$3:$R$53,3,0),"")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FABIANA MARIA DE MELO GUEDES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43891</v>
      </c>
      <c r="H71" s="15">
        <f>'[1]TCE - ANEXO III - Preencher'!I80</f>
        <v>0</v>
      </c>
      <c r="I71" s="15">
        <f>'[1]TCE - ANEXO III - Preencher'!J80</f>
        <v>87.78</v>
      </c>
      <c r="J71" s="15">
        <f>'[1]TCE - ANEXO III - Preencher'!K80</f>
        <v>0</v>
      </c>
      <c r="K71" s="16">
        <f>'[1]TCE - ANEXO III - Preencher'!L80</f>
        <v>135.72999999999999</v>
      </c>
      <c r="L71" s="16">
        <f>'[1]TCE - ANEXO III - Preencher'!M80</f>
        <v>20.9</v>
      </c>
      <c r="M71" s="16">
        <f t="shared" si="7"/>
        <v>114.82999999999998</v>
      </c>
      <c r="N71" s="16">
        <f>'[1]TCE - ANEXO III - Preencher'!O80</f>
        <v>1.97</v>
      </c>
      <c r="O71" s="16">
        <f>'[1]TCE - ANEXO III - Preencher'!P80</f>
        <v>0</v>
      </c>
      <c r="P71" s="17">
        <f t="shared" si="8"/>
        <v>1.97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204.57999999999998</v>
      </c>
    </row>
    <row r="72" spans="1:28" s="4" customFormat="1" x14ac:dyDescent="0.2">
      <c r="A72" s="9">
        <f>IFERROR(VLOOKUP(B72,'[1]DADOS (OCULTAR)'!$P$3:$R$53,3,0),"")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FABIANO KLEBER DA SILVA ALVES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43891</v>
      </c>
      <c r="H72" s="15">
        <f>'[1]TCE - ANEXO III - Preencher'!I81</f>
        <v>0</v>
      </c>
      <c r="I72" s="15">
        <f>'[1]TCE - ANEXO III - Preencher'!J81</f>
        <v>261.98</v>
      </c>
      <c r="J72" s="15">
        <f>'[1]TCE - ANEXO III - Preencher'!K81</f>
        <v>0</v>
      </c>
      <c r="K72" s="16">
        <f>'[1]TCE - ANEXO III - Preencher'!L81</f>
        <v>135.72999999999999</v>
      </c>
      <c r="L72" s="16">
        <f>'[1]TCE - ANEXO III - Preencher'!M81</f>
        <v>2.99</v>
      </c>
      <c r="M72" s="16">
        <f t="shared" si="7"/>
        <v>132.73999999999998</v>
      </c>
      <c r="N72" s="16">
        <f>'[1]TCE - ANEXO III - Preencher'!O81</f>
        <v>1.97</v>
      </c>
      <c r="O72" s="16">
        <f>'[1]TCE - ANEXO III - Preencher'!P81</f>
        <v>0</v>
      </c>
      <c r="P72" s="17">
        <f t="shared" si="8"/>
        <v>1.97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396.69000000000005</v>
      </c>
    </row>
    <row r="73" spans="1:28" s="4" customFormat="1" x14ac:dyDescent="0.2">
      <c r="A73" s="9">
        <f>IFERROR(VLOOKUP(B73,'[1]DADOS (OCULTAR)'!$P$3:$R$53,3,0),"")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FABIO AUGUSTO DE MELO BARREIROS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>
        <f>'[1]TCE - ANEXO III - Preencher'!G82</f>
        <v>782320</v>
      </c>
      <c r="G73" s="14">
        <f>IF('[1]TCE - ANEXO III - Preencher'!H82="","",'[1]TCE - ANEXO III - Preencher'!H82)</f>
        <v>43891</v>
      </c>
      <c r="H73" s="15">
        <f>'[1]TCE - ANEXO III - Preencher'!I82</f>
        <v>0</v>
      </c>
      <c r="I73" s="15">
        <f>'[1]TCE - ANEXO III - Preencher'!J82</f>
        <v>156.65360000000001</v>
      </c>
      <c r="J73" s="15">
        <f>'[1]TCE - ANEXO III - Preencher'!K82</f>
        <v>0</v>
      </c>
      <c r="K73" s="16">
        <f>'[1]TCE - ANEXO III - Preencher'!L82</f>
        <v>135.72999999999999</v>
      </c>
      <c r="L73" s="16">
        <f>'[1]TCE - ANEXO III - Preencher'!M82</f>
        <v>28.48</v>
      </c>
      <c r="M73" s="16">
        <f t="shared" si="7"/>
        <v>107.24999999999999</v>
      </c>
      <c r="N73" s="16">
        <f>'[1]TCE - ANEXO III - Preencher'!O82</f>
        <v>1.97</v>
      </c>
      <c r="O73" s="16">
        <f>'[1]TCE - ANEXO III - Preencher'!P82</f>
        <v>0</v>
      </c>
      <c r="P73" s="17">
        <f t="shared" si="8"/>
        <v>1.97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265.87360000000001</v>
      </c>
    </row>
    <row r="74" spans="1:28" s="4" customFormat="1" x14ac:dyDescent="0.2">
      <c r="A74" s="9">
        <f>IFERROR(VLOOKUP(B74,'[1]DADOS (OCULTAR)'!$P$3:$R$53,3,0),"")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FRANCIANE APARECIDA ALVES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43891</v>
      </c>
      <c r="H74" s="15">
        <f>'[1]TCE - ANEXO III - Preencher'!I83</f>
        <v>0</v>
      </c>
      <c r="I74" s="15">
        <f>'[1]TCE - ANEXO III - Preencher'!J83</f>
        <v>273.77199999999999</v>
      </c>
      <c r="J74" s="15">
        <f>'[1]TCE - ANEXO III - Preencher'!K83</f>
        <v>0</v>
      </c>
      <c r="K74" s="16">
        <f>'[1]TCE - ANEXO III - Preencher'!L83</f>
        <v>135.72999999999999</v>
      </c>
      <c r="L74" s="16">
        <f>'[1]TCE - ANEXO III - Preencher'!M83</f>
        <v>2.99</v>
      </c>
      <c r="M74" s="16">
        <f t="shared" si="7"/>
        <v>132.73999999999998</v>
      </c>
      <c r="N74" s="16">
        <f>'[1]TCE - ANEXO III - Preencher'!O83</f>
        <v>0.94</v>
      </c>
      <c r="O74" s="16">
        <f>'[1]TCE - ANEXO III - Preencher'!P83</f>
        <v>0</v>
      </c>
      <c r="P74" s="17">
        <f t="shared" si="8"/>
        <v>0.94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407.45199999999994</v>
      </c>
    </row>
    <row r="75" spans="1:28" s="4" customFormat="1" x14ac:dyDescent="0.2">
      <c r="A75" s="9">
        <f>IFERROR(VLOOKUP(B75,'[1]DADOS (OCULTAR)'!$P$3:$R$53,3,0),"")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FRANCISCA ROBERVANIA SANTOS DA SILVA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43891</v>
      </c>
      <c r="H75" s="15">
        <f>'[1]TCE - ANEXO III - Preencher'!I84</f>
        <v>0</v>
      </c>
      <c r="I75" s="15">
        <f>'[1]TCE - ANEXO III - Preencher'!J84</f>
        <v>438.01839999999999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2.99</v>
      </c>
      <c r="M75" s="16">
        <f t="shared" si="7"/>
        <v>-2.99</v>
      </c>
      <c r="N75" s="16">
        <f>'[1]TCE - ANEXO III - Preencher'!O84</f>
        <v>0.94</v>
      </c>
      <c r="O75" s="16">
        <f>'[1]TCE - ANEXO III - Preencher'!P84</f>
        <v>0</v>
      </c>
      <c r="P75" s="17">
        <f t="shared" si="8"/>
        <v>0.94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435.96839999999997</v>
      </c>
    </row>
    <row r="76" spans="1:28" s="4" customFormat="1" x14ac:dyDescent="0.2">
      <c r="A76" s="9">
        <f>IFERROR(VLOOKUP(B76,'[1]DADOS (OCULTAR)'!$P$3:$R$53,3,0),"")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FRANCISCO DE ASSIS DA SILVA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43891</v>
      </c>
      <c r="H76" s="15">
        <f>'[1]TCE - ANEXO III - Preencher'!I85</f>
        <v>0</v>
      </c>
      <c r="I76" s="15">
        <f>'[1]TCE - ANEXO III - Preencher'!J85</f>
        <v>289.7312</v>
      </c>
      <c r="J76" s="15">
        <f>'[1]TCE - ANEXO III - Preencher'!K85</f>
        <v>0</v>
      </c>
      <c r="K76" s="16">
        <f>'[1]TCE - ANEXO III - Preencher'!L85</f>
        <v>135.72999999999999</v>
      </c>
      <c r="L76" s="16">
        <f>'[1]TCE - ANEXO III - Preencher'!M85</f>
        <v>0</v>
      </c>
      <c r="M76" s="16">
        <f t="shared" si="7"/>
        <v>135.72999999999999</v>
      </c>
      <c r="N76" s="16">
        <f>'[1]TCE - ANEXO III - Preencher'!O85</f>
        <v>7.49</v>
      </c>
      <c r="O76" s="16">
        <f>'[1]TCE - ANEXO III - Preencher'!P85</f>
        <v>0</v>
      </c>
      <c r="P76" s="17">
        <f t="shared" si="8"/>
        <v>7.49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432.95119999999997</v>
      </c>
    </row>
    <row r="77" spans="1:28" s="4" customFormat="1" x14ac:dyDescent="0.2">
      <c r="A77" s="9">
        <f>IFERROR(VLOOKUP(B77,'[1]DADOS (OCULTAR)'!$P$3:$R$53,3,0),"")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FRANCISCO DIEGO DE LUNA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782320</v>
      </c>
      <c r="G77" s="14">
        <f>IF('[1]TCE - ANEXO III - Preencher'!H86="","",'[1]TCE - ANEXO III - Preencher'!H86)</f>
        <v>43891</v>
      </c>
      <c r="H77" s="15">
        <f>'[1]TCE - ANEXO III - Preencher'!I86</f>
        <v>0</v>
      </c>
      <c r="I77" s="15">
        <f>'[1]TCE - ANEXO III - Preencher'!J86</f>
        <v>178.1704</v>
      </c>
      <c r="J77" s="15">
        <f>'[1]TCE - ANEXO III - Preencher'!K86</f>
        <v>0</v>
      </c>
      <c r="K77" s="16">
        <f>'[1]TCE - ANEXO III - Preencher'!L86</f>
        <v>135.72999999999999</v>
      </c>
      <c r="L77" s="16">
        <f>'[1]TCE - ANEXO III - Preencher'!M86</f>
        <v>28.48</v>
      </c>
      <c r="M77" s="16">
        <f t="shared" si="7"/>
        <v>107.24999999999999</v>
      </c>
      <c r="N77" s="16">
        <f>'[1]TCE - ANEXO III - Preencher'!O86</f>
        <v>7.49</v>
      </c>
      <c r="O77" s="16">
        <f>'[1]TCE - ANEXO III - Preencher'!P86</f>
        <v>0</v>
      </c>
      <c r="P77" s="17">
        <f t="shared" si="8"/>
        <v>7.49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292.91039999999998</v>
      </c>
    </row>
    <row r="78" spans="1:28" s="4" customFormat="1" x14ac:dyDescent="0.2">
      <c r="A78" s="9">
        <f>IFERROR(VLOOKUP(B78,'[1]DADOS (OCULTAR)'!$P$3:$R$53,3,0),"")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GABRIEL GONDIM RIBEIRO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>
        <f>'[1]TCE - ANEXO III - Preencher'!G87</f>
        <v>782320</v>
      </c>
      <c r="G78" s="14">
        <f>IF('[1]TCE - ANEXO III - Preencher'!H87="","",'[1]TCE - ANEXO III - Preencher'!H87)</f>
        <v>43891</v>
      </c>
      <c r="H78" s="15">
        <f>'[1]TCE - ANEXO III - Preencher'!I87</f>
        <v>0</v>
      </c>
      <c r="I78" s="15">
        <f>'[1]TCE - ANEXO III - Preencher'!J87</f>
        <v>175.13759999999999</v>
      </c>
      <c r="J78" s="15">
        <f>'[1]TCE - ANEXO III - Preencher'!K87</f>
        <v>0</v>
      </c>
      <c r="K78" s="16">
        <f>'[1]TCE - ANEXO III - Preencher'!L87</f>
        <v>135.72999999999999</v>
      </c>
      <c r="L78" s="16">
        <f>'[1]TCE - ANEXO III - Preencher'!M87</f>
        <v>28.48</v>
      </c>
      <c r="M78" s="16">
        <f t="shared" si="7"/>
        <v>107.24999999999999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283.32759999999996</v>
      </c>
    </row>
    <row r="79" spans="1:28" s="4" customFormat="1" x14ac:dyDescent="0.2">
      <c r="A79" s="9">
        <f>IFERROR(VLOOKUP(B79,'[1]DADOS (OCULTAR)'!$P$3:$R$53,3,0),"")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GABRIELA ALENCAR FALCAO FARIAS</v>
      </c>
      <c r="E79" s="10" t="str">
        <f>IF('[1]TCE - ANEXO III - Preencher'!F88="4 - Assistência Odontológica","2 - Outros Profissionais da Saúde",'[1]TCE - ANEXO II - Enviar TCE'!E78)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43891</v>
      </c>
      <c r="H79" s="15">
        <f>'[1]TCE - ANEXO III - Preencher'!I88</f>
        <v>0</v>
      </c>
      <c r="I79" s="15">
        <f>'[1]TCE - ANEXO III - Preencher'!J88</f>
        <v>361.71680000000003</v>
      </c>
      <c r="J79" s="15">
        <f>'[1]TCE - ANEXO III - Preencher'!K88</f>
        <v>0</v>
      </c>
      <c r="K79" s="16">
        <f>'[1]TCE - ANEXO III - Preencher'!L88</f>
        <v>135.72999999999999</v>
      </c>
      <c r="L79" s="16">
        <f>'[1]TCE - ANEXO III - Preencher'!M88</f>
        <v>0</v>
      </c>
      <c r="M79" s="16">
        <f t="shared" si="7"/>
        <v>135.72999999999999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498.38680000000005</v>
      </c>
    </row>
    <row r="80" spans="1:28" s="4" customFormat="1" x14ac:dyDescent="0.2">
      <c r="A80" s="9">
        <f>IFERROR(VLOOKUP(B80,'[1]DADOS (OCULTAR)'!$P$3:$R$53,3,0),"")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GIDRIANA MARIA VILAR</v>
      </c>
      <c r="E80" s="10" t="str">
        <f>IF('[1]TCE - ANEXO III - Preencher'!F89="4 - Assistência Odontológica","2 - Outros Profissionais da Saúde",'[1]TCE - ANEXO II - Enviar TCE'!E79)</f>
        <v>1 - Médico</v>
      </c>
      <c r="F80" s="13">
        <f>'[1]TCE - ANEXO III - Preencher'!G89</f>
        <v>225125</v>
      </c>
      <c r="G80" s="14">
        <f>IF('[1]TCE - ANEXO III - Preencher'!H89="","",'[1]TCE - ANEXO III - Preencher'!H89)</f>
        <v>43891</v>
      </c>
      <c r="H80" s="15">
        <f>'[1]TCE - ANEXO III - Preencher'!I89</f>
        <v>0</v>
      </c>
      <c r="I80" s="15">
        <f>'[1]TCE - ANEXO III - Preencher'!J89</f>
        <v>457.59760000000006</v>
      </c>
      <c r="J80" s="15">
        <f>'[1]TCE - ANEXO III - Preencher'!K89</f>
        <v>0</v>
      </c>
      <c r="K80" s="16">
        <f>'[1]TCE - ANEXO III - Preencher'!L89</f>
        <v>135.72999999999999</v>
      </c>
      <c r="L80" s="16">
        <f>'[1]TCE - ANEXO III - Preencher'!M89</f>
        <v>0</v>
      </c>
      <c r="M80" s="16">
        <f t="shared" si="7"/>
        <v>135.72999999999999</v>
      </c>
      <c r="N80" s="16">
        <f>'[1]TCE - ANEXO III - Preencher'!O89</f>
        <v>7.49</v>
      </c>
      <c r="O80" s="16">
        <f>'[1]TCE - ANEXO III - Preencher'!P89</f>
        <v>0</v>
      </c>
      <c r="P80" s="17">
        <f t="shared" si="8"/>
        <v>7.49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600.81760000000008</v>
      </c>
    </row>
    <row r="81" spans="1:28" s="4" customFormat="1" x14ac:dyDescent="0.2">
      <c r="A81" s="9">
        <f>IFERROR(VLOOKUP(B81,'[1]DADOS (OCULTAR)'!$P$3:$R$53,3,0),"")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GILMARA TORRES FERREIRA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43891</v>
      </c>
      <c r="H81" s="15">
        <f>'[1]TCE - ANEXO III - Preencher'!I90</f>
        <v>0</v>
      </c>
      <c r="I81" s="15">
        <f>'[1]TCE - ANEXO III - Preencher'!J90</f>
        <v>192.09200000000001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20.9</v>
      </c>
      <c r="M81" s="16">
        <f t="shared" si="7"/>
        <v>-20.9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172.13200000000001</v>
      </c>
    </row>
    <row r="82" spans="1:28" s="4" customFormat="1" x14ac:dyDescent="0.2">
      <c r="A82" s="9">
        <f>IFERROR(VLOOKUP(B82,'[1]DADOS (OCULTAR)'!$P$3:$R$53,3,0),"")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GIURLIANE LEONIDAS DUM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513430</v>
      </c>
      <c r="G82" s="14">
        <f>IF('[1]TCE - ANEXO III - Preencher'!H91="","",'[1]TCE - ANEXO III - Preencher'!H91)</f>
        <v>43891</v>
      </c>
      <c r="H82" s="15">
        <f>'[1]TCE - ANEXO III - Preencher'!I91</f>
        <v>0</v>
      </c>
      <c r="I82" s="15">
        <f>'[1]TCE - ANEXO III - Preencher'!J91</f>
        <v>99.002399999999994</v>
      </c>
      <c r="J82" s="15">
        <f>'[1]TCE - ANEXO III - Preencher'!K91</f>
        <v>0</v>
      </c>
      <c r="K82" s="16">
        <f>'[1]TCE - ANEXO III - Preencher'!L91</f>
        <v>135.72999999999999</v>
      </c>
      <c r="L82" s="16">
        <f>'[1]TCE - ANEXO III - Preencher'!M91</f>
        <v>0</v>
      </c>
      <c r="M82" s="16">
        <f t="shared" si="7"/>
        <v>135.72999999999999</v>
      </c>
      <c r="N82" s="16">
        <f>'[1]TCE - ANEXO III - Preencher'!O91</f>
        <v>7.49</v>
      </c>
      <c r="O82" s="16">
        <f>'[1]TCE - ANEXO III - Preencher'!P91</f>
        <v>0</v>
      </c>
      <c r="P82" s="17">
        <f t="shared" si="8"/>
        <v>7.49</v>
      </c>
      <c r="Q82" s="16">
        <f>'[1]TCE - ANEXO III - Preencher'!R91</f>
        <v>198</v>
      </c>
      <c r="R82" s="16">
        <f>'[1]TCE - ANEXO III - Preencher'!S91</f>
        <v>57.6</v>
      </c>
      <c r="S82" s="17">
        <f t="shared" si="9"/>
        <v>140.4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382.62239999999997</v>
      </c>
    </row>
    <row r="83" spans="1:28" s="4" customFormat="1" x14ac:dyDescent="0.2">
      <c r="A83" s="9">
        <f>IFERROR(VLOOKUP(B83,'[1]DADOS (OCULTAR)'!$P$3:$R$53,3,0),"")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GLAUCIA APARECIDA DE OLIVEIRA</v>
      </c>
      <c r="E83" s="10" t="str">
        <f>IF('[1]TCE - ANEXO III - Preencher'!F92="4 - Assistência Odontológica","2 - Outros Profissionais da Saúde",'[1]TCE - ANEXO II - Enviar TCE'!E82)</f>
        <v>1 - Médico</v>
      </c>
      <c r="F83" s="13">
        <f>'[1]TCE - ANEXO III - Preencher'!G92</f>
        <v>225125</v>
      </c>
      <c r="G83" s="14">
        <f>IF('[1]TCE - ANEXO III - Preencher'!H92="","",'[1]TCE - ANEXO III - Preencher'!H92)</f>
        <v>43891</v>
      </c>
      <c r="H83" s="15">
        <f>'[1]TCE - ANEXO III - Preencher'!I92</f>
        <v>0</v>
      </c>
      <c r="I83" s="15">
        <f>'[1]TCE - ANEXO III - Preencher'!J92</f>
        <v>371.85919999999999</v>
      </c>
      <c r="J83" s="15">
        <f>'[1]TCE - ANEXO III - Preencher'!K92</f>
        <v>0</v>
      </c>
      <c r="K83" s="16">
        <f>'[1]TCE - ANEXO III - Preencher'!L92</f>
        <v>135.72999999999999</v>
      </c>
      <c r="L83" s="16">
        <f>'[1]TCE - ANEXO III - Preencher'!M92</f>
        <v>0</v>
      </c>
      <c r="M83" s="16">
        <f t="shared" si="7"/>
        <v>135.72999999999999</v>
      </c>
      <c r="N83" s="16">
        <f>'[1]TCE - ANEXO III - Preencher'!O92</f>
        <v>0.94</v>
      </c>
      <c r="O83" s="16">
        <f>'[1]TCE - ANEXO III - Preencher'!P92</f>
        <v>0</v>
      </c>
      <c r="P83" s="17">
        <f t="shared" si="8"/>
        <v>0.94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508.5292</v>
      </c>
    </row>
    <row r="84" spans="1:28" s="4" customFormat="1" x14ac:dyDescent="0.2">
      <c r="A84" s="9">
        <f>IFERROR(VLOOKUP(B84,'[1]DADOS (OCULTAR)'!$P$3:$R$53,3,0),"")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GUSTAVO LIBORIO SANTOS DE ALMEIDA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43891</v>
      </c>
      <c r="H84" s="15">
        <f>'[1]TCE - ANEXO III - Preencher'!I93</f>
        <v>0</v>
      </c>
      <c r="I84" s="15">
        <f>'[1]TCE - ANEXO III - Preencher'!J93</f>
        <v>95.833600000000004</v>
      </c>
      <c r="J84" s="15">
        <f>'[1]TCE - ANEXO III - Preencher'!K93</f>
        <v>0</v>
      </c>
      <c r="K84" s="16">
        <f>'[1]TCE - ANEXO III - Preencher'!L93</f>
        <v>135.72999999999999</v>
      </c>
      <c r="L84" s="16">
        <f>'[1]TCE - ANEXO III - Preencher'!M93</f>
        <v>20.9</v>
      </c>
      <c r="M84" s="16">
        <f t="shared" si="7"/>
        <v>114.82999999999998</v>
      </c>
      <c r="N84" s="16">
        <f>'[1]TCE - ANEXO III - Preencher'!O93</f>
        <v>0.94</v>
      </c>
      <c r="O84" s="16">
        <f>'[1]TCE - ANEXO III - Preencher'!P93</f>
        <v>0</v>
      </c>
      <c r="P84" s="17">
        <f t="shared" si="8"/>
        <v>0.94</v>
      </c>
      <c r="Q84" s="16">
        <f>'[1]TCE - ANEXO III - Preencher'!R93</f>
        <v>198</v>
      </c>
      <c r="R84" s="16">
        <f>'[1]TCE - ANEXO III - Preencher'!S93</f>
        <v>52.59</v>
      </c>
      <c r="S84" s="17">
        <f t="shared" si="9"/>
        <v>145.41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357.0136</v>
      </c>
    </row>
    <row r="85" spans="1:28" s="4" customFormat="1" x14ac:dyDescent="0.2">
      <c r="A85" s="9">
        <f>IFERROR(VLOOKUP(B85,'[1]DADOS (OCULTAR)'!$P$3:$R$53,3,0),"")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GUSTAVO PEREIRA DE MELO</v>
      </c>
      <c r="E85" s="10" t="str">
        <f>IF('[1]TCE - ANEXO III - Preencher'!F94="4 - Assistência Odontológica","2 - Outros Profissionais da Saúde",'[1]TCE - ANEXO II - Enviar TCE'!E84)</f>
        <v>1 - Médico</v>
      </c>
      <c r="F85" s="13">
        <f>'[1]TCE - ANEXO III - Preencher'!G94</f>
        <v>225125</v>
      </c>
      <c r="G85" s="14">
        <f>IF('[1]TCE - ANEXO III - Preencher'!H94="","",'[1]TCE - ANEXO III - Preencher'!H94)</f>
        <v>43891</v>
      </c>
      <c r="H85" s="15">
        <f>'[1]TCE - ANEXO III - Preencher'!I94</f>
        <v>0</v>
      </c>
      <c r="I85" s="15">
        <f>'[1]TCE - ANEXO III - Preencher'!J94</f>
        <v>413.83359999999999</v>
      </c>
      <c r="J85" s="15">
        <f>'[1]TCE - ANEXO III - Preencher'!K94</f>
        <v>0</v>
      </c>
      <c r="K85" s="16">
        <f>'[1]TCE - ANEXO III - Preencher'!L94</f>
        <v>135.72999999999999</v>
      </c>
      <c r="L85" s="16">
        <f>'[1]TCE - ANEXO III - Preencher'!M94</f>
        <v>0</v>
      </c>
      <c r="M85" s="16">
        <f t="shared" si="7"/>
        <v>135.72999999999999</v>
      </c>
      <c r="N85" s="16">
        <f>'[1]TCE - ANEXO III - Preencher'!O94</f>
        <v>0.94</v>
      </c>
      <c r="O85" s="16">
        <f>'[1]TCE - ANEXO III - Preencher'!P94</f>
        <v>0</v>
      </c>
      <c r="P85" s="17">
        <f t="shared" si="8"/>
        <v>0.94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550.50360000000001</v>
      </c>
    </row>
    <row r="86" spans="1:28" s="4" customFormat="1" x14ac:dyDescent="0.2">
      <c r="A86" s="9">
        <f>IFERROR(VLOOKUP(B86,'[1]DADOS (OCULTAR)'!$P$3:$R$53,3,0),"")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HELENA MARIA DA SILVA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43891</v>
      </c>
      <c r="H86" s="15">
        <f>'[1]TCE - ANEXO III - Preencher'!I95</f>
        <v>0</v>
      </c>
      <c r="I86" s="15">
        <f>'[1]TCE - ANEXO III - Preencher'!J95</f>
        <v>146.7088</v>
      </c>
      <c r="J86" s="15">
        <f>'[1]TCE - ANEXO III - Preencher'!K95</f>
        <v>0</v>
      </c>
      <c r="K86" s="16">
        <f>'[1]TCE - ANEXO III - Preencher'!L95</f>
        <v>135.72999999999999</v>
      </c>
      <c r="L86" s="16">
        <f>'[1]TCE - ANEXO III - Preencher'!M95</f>
        <v>20.9</v>
      </c>
      <c r="M86" s="16">
        <f t="shared" si="7"/>
        <v>114.82999999999998</v>
      </c>
      <c r="N86" s="16">
        <f>'[1]TCE - ANEXO III - Preencher'!O95</f>
        <v>7.49</v>
      </c>
      <c r="O86" s="16">
        <f>'[1]TCE - ANEXO III - Preencher'!P95</f>
        <v>0</v>
      </c>
      <c r="P86" s="17">
        <f t="shared" si="8"/>
        <v>7.49</v>
      </c>
      <c r="Q86" s="16">
        <f>'[1]TCE - ANEXO III - Preencher'!R95</f>
        <v>211.2</v>
      </c>
      <c r="R86" s="16">
        <f>'[1]TCE - ANEXO III - Preencher'!S95</f>
        <v>62.7</v>
      </c>
      <c r="S86" s="17">
        <f t="shared" si="9"/>
        <v>148.5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417.52879999999999</v>
      </c>
    </row>
    <row r="87" spans="1:28" s="4" customFormat="1" x14ac:dyDescent="0.2">
      <c r="A87" s="9">
        <f>IFERROR(VLOOKUP(B87,'[1]DADOS (OCULTAR)'!$P$3:$R$53,3,0),"")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HENRIQUE DA SILVA LINS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>
        <f>'[1]TCE - ANEXO III - Preencher'!G96</f>
        <v>516345</v>
      </c>
      <c r="G87" s="14">
        <f>IF('[1]TCE - ANEXO III - Preencher'!H96="","",'[1]TCE - ANEXO III - Preencher'!H96)</f>
        <v>43891</v>
      </c>
      <c r="H87" s="15">
        <f>'[1]TCE - ANEXO III - Preencher'!I96</f>
        <v>0</v>
      </c>
      <c r="I87" s="15">
        <f>'[1]TCE - ANEXO III - Preencher'!J96</f>
        <v>104.5064</v>
      </c>
      <c r="J87" s="15">
        <f>'[1]TCE - ANEXO III - Preencher'!K96</f>
        <v>0</v>
      </c>
      <c r="K87" s="16">
        <f>'[1]TCE - ANEXO III - Preencher'!L96</f>
        <v>135.72999999999999</v>
      </c>
      <c r="L87" s="16">
        <f>'[1]TCE - ANEXO III - Preencher'!M96</f>
        <v>20.9</v>
      </c>
      <c r="M87" s="16">
        <f t="shared" si="7"/>
        <v>114.82999999999998</v>
      </c>
      <c r="N87" s="16">
        <f>'[1]TCE - ANEXO III - Preencher'!O96</f>
        <v>0.94</v>
      </c>
      <c r="O87" s="16">
        <f>'[1]TCE - ANEXO III - Preencher'!P96</f>
        <v>0</v>
      </c>
      <c r="P87" s="17">
        <f t="shared" si="8"/>
        <v>0.94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220.27639999999997</v>
      </c>
    </row>
    <row r="88" spans="1:28" s="4" customFormat="1" x14ac:dyDescent="0.2">
      <c r="A88" s="9">
        <f>IFERROR(VLOOKUP(B88,'[1]DADOS (OCULTAR)'!$P$3:$R$53,3,0),"")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HUGO ATILA ALVES DA COSTA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>
        <f>'[1]TCE - ANEXO III - Preencher'!G97</f>
        <v>414105</v>
      </c>
      <c r="G88" s="14">
        <f>IF('[1]TCE - ANEXO III - Preencher'!H97="","",'[1]TCE - ANEXO III - Preencher'!H97)</f>
        <v>43891</v>
      </c>
      <c r="H88" s="15">
        <f>'[1]TCE - ANEXO III - Preencher'!I97</f>
        <v>0</v>
      </c>
      <c r="I88" s="15">
        <f>'[1]TCE - ANEXO III - Preencher'!J97</f>
        <v>128.2808</v>
      </c>
      <c r="J88" s="15">
        <f>'[1]TCE - ANEXO III - Preencher'!K97</f>
        <v>0</v>
      </c>
      <c r="K88" s="16">
        <f>'[1]TCE - ANEXO III - Preencher'!L97</f>
        <v>135.72999999999999</v>
      </c>
      <c r="L88" s="16">
        <f>'[1]TCE - ANEXO III - Preencher'!M97</f>
        <v>22.06</v>
      </c>
      <c r="M88" s="16">
        <f t="shared" si="7"/>
        <v>113.66999999999999</v>
      </c>
      <c r="N88" s="16">
        <f>'[1]TCE - ANEXO III - Preencher'!O97</f>
        <v>7.49</v>
      </c>
      <c r="O88" s="16">
        <f>'[1]TCE - ANEXO III - Preencher'!P97</f>
        <v>0</v>
      </c>
      <c r="P88" s="17">
        <f t="shared" si="8"/>
        <v>7.49</v>
      </c>
      <c r="Q88" s="16">
        <f>'[1]TCE - ANEXO III - Preencher'!R97</f>
        <v>198</v>
      </c>
      <c r="R88" s="16">
        <f>'[1]TCE - ANEXO III - Preencher'!S97</f>
        <v>54</v>
      </c>
      <c r="S88" s="17">
        <f t="shared" si="9"/>
        <v>144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393.44079999999997</v>
      </c>
    </row>
    <row r="89" spans="1:28" s="4" customFormat="1" x14ac:dyDescent="0.2">
      <c r="A89" s="9">
        <f>IFERROR(VLOOKUP(B89,'[1]DADOS (OCULTAR)'!$P$3:$R$53,3,0),"")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INGRID TAIZA VIEIRA BEZERRA</v>
      </c>
      <c r="E89" s="10" t="str">
        <f>IF('[1]TCE - ANEXO III - Preencher'!F98="4 - Assistência Odontológica","2 - Outros Profissionais da Saúde",'[1]TCE - ANEXO II - Enviar TCE'!E88)</f>
        <v>1 - Médico</v>
      </c>
      <c r="F89" s="13">
        <f>'[1]TCE - ANEXO III - Preencher'!G98</f>
        <v>225270</v>
      </c>
      <c r="G89" s="14">
        <f>IF('[1]TCE - ANEXO III - Preencher'!H98="","",'[1]TCE - ANEXO III - Preencher'!H98)</f>
        <v>43891</v>
      </c>
      <c r="H89" s="15">
        <f>'[1]TCE - ANEXO III - Preencher'!I98</f>
        <v>0</v>
      </c>
      <c r="I89" s="15">
        <f>'[1]TCE - ANEXO III - Preencher'!J98</f>
        <v>462.68239999999997</v>
      </c>
      <c r="J89" s="15">
        <f>'[1]TCE - ANEXO III - Preencher'!K98</f>
        <v>0</v>
      </c>
      <c r="K89" s="16">
        <f>'[1]TCE - ANEXO III - Preencher'!L98</f>
        <v>135.72999999999999</v>
      </c>
      <c r="L89" s="16">
        <f>'[1]TCE - ANEXO III - Preencher'!M98</f>
        <v>6.34</v>
      </c>
      <c r="M89" s="16">
        <f t="shared" si="7"/>
        <v>129.38999999999999</v>
      </c>
      <c r="N89" s="16">
        <f>'[1]TCE - ANEXO III - Preencher'!O98</f>
        <v>0.94</v>
      </c>
      <c r="O89" s="16">
        <f>'[1]TCE - ANEXO III - Preencher'!P98</f>
        <v>0</v>
      </c>
      <c r="P89" s="17">
        <f t="shared" si="8"/>
        <v>0.94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593.01240000000007</v>
      </c>
    </row>
    <row r="90" spans="1:28" s="4" customFormat="1" x14ac:dyDescent="0.2">
      <c r="A90" s="9">
        <f>IFERROR(VLOOKUP(B90,'[1]DADOS (OCULTAR)'!$P$3:$R$53,3,0),"")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INGRIDY RAIANY DE SA GONCALVES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513430</v>
      </c>
      <c r="G90" s="14">
        <f>IF('[1]TCE - ANEXO III - Preencher'!H99="","",'[1]TCE - ANEXO III - Preencher'!H99)</f>
        <v>43891</v>
      </c>
      <c r="H90" s="15">
        <f>'[1]TCE - ANEXO III - Preencher'!I99</f>
        <v>0</v>
      </c>
      <c r="I90" s="15">
        <f>'[1]TCE - ANEXO III - Preencher'!J99</f>
        <v>83.719200000000001</v>
      </c>
      <c r="J90" s="15">
        <f>'[1]TCE - ANEXO III - Preencher'!K99</f>
        <v>0</v>
      </c>
      <c r="K90" s="16">
        <f>'[1]TCE - ANEXO III - Preencher'!L99</f>
        <v>135.72999999999999</v>
      </c>
      <c r="L90" s="16">
        <f>'[1]TCE - ANEXO III - Preencher'!M99</f>
        <v>20.9</v>
      </c>
      <c r="M90" s="16">
        <f t="shared" si="7"/>
        <v>114.82999999999998</v>
      </c>
      <c r="N90" s="16">
        <f>'[1]TCE - ANEXO III - Preencher'!O99</f>
        <v>1.97</v>
      </c>
      <c r="O90" s="16">
        <f>'[1]TCE - ANEXO III - Preencher'!P99</f>
        <v>0</v>
      </c>
      <c r="P90" s="17">
        <f t="shared" si="8"/>
        <v>1.97</v>
      </c>
      <c r="Q90" s="16">
        <f>'[1]TCE - ANEXO III - Preencher'!R99</f>
        <v>211.2</v>
      </c>
      <c r="R90" s="16">
        <f>'[1]TCE - ANEXO III - Preencher'!S99</f>
        <v>62.7</v>
      </c>
      <c r="S90" s="17">
        <f t="shared" si="9"/>
        <v>148.5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349.01919999999996</v>
      </c>
    </row>
    <row r="91" spans="1:28" s="4" customFormat="1" x14ac:dyDescent="0.2">
      <c r="A91" s="9">
        <f>IFERROR(VLOOKUP(B91,'[1]DADOS (OCULTAR)'!$P$3:$R$53,3,0),"")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ISABELA DA SILVA BARBOSA</v>
      </c>
      <c r="E91" s="10" t="str">
        <f>IF('[1]TCE - ANEXO III - Preencher'!F100="4 - Assistência Odontológica","2 - Outros Profissionais da Saúde",'[1]TCE - ANEXO II - Enviar TCE'!E90)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43891</v>
      </c>
      <c r="H91" s="15">
        <f>'[1]TCE - ANEXO III - Preencher'!I100</f>
        <v>0</v>
      </c>
      <c r="I91" s="15">
        <f>'[1]TCE - ANEXO III - Preencher'!J100</f>
        <v>699.82479999999998</v>
      </c>
      <c r="J91" s="15">
        <f>'[1]TCE - ANEXO III - Preencher'!K100</f>
        <v>0</v>
      </c>
      <c r="K91" s="16">
        <f>'[1]TCE - ANEXO III - Preencher'!L100</f>
        <v>135.72999999999999</v>
      </c>
      <c r="L91" s="16">
        <f>'[1]TCE - ANEXO III - Preencher'!M100</f>
        <v>0</v>
      </c>
      <c r="M91" s="16">
        <f t="shared" si="7"/>
        <v>135.72999999999999</v>
      </c>
      <c r="N91" s="16">
        <f>'[1]TCE - ANEXO III - Preencher'!O100</f>
        <v>7.49</v>
      </c>
      <c r="O91" s="16">
        <f>'[1]TCE - ANEXO III - Preencher'!P100</f>
        <v>0</v>
      </c>
      <c r="P91" s="17">
        <f t="shared" si="8"/>
        <v>7.49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843.04480000000001</v>
      </c>
    </row>
    <row r="92" spans="1:28" s="4" customFormat="1" x14ac:dyDescent="0.2">
      <c r="A92" s="9">
        <f>IFERROR(VLOOKUP(B92,'[1]DADOS (OCULTAR)'!$P$3:$R$53,3,0),"")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ISABELA MAGDALLA MONTEIRO DE AZEVEDO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251605</v>
      </c>
      <c r="G92" s="14">
        <f>IF('[1]TCE - ANEXO III - Preencher'!H101="","",'[1]TCE - ANEXO III - Preencher'!H101)</f>
        <v>43891</v>
      </c>
      <c r="H92" s="15">
        <f>'[1]TCE - ANEXO III - Preencher'!I101</f>
        <v>0</v>
      </c>
      <c r="I92" s="15">
        <f>'[1]TCE - ANEXO III - Preencher'!J101</f>
        <v>197.78479999999999</v>
      </c>
      <c r="J92" s="15">
        <f>'[1]TCE - ANEXO III - Preencher'!K101</f>
        <v>0</v>
      </c>
      <c r="K92" s="16">
        <f>'[1]TCE - ANEXO III - Preencher'!L101</f>
        <v>135.72999999999999</v>
      </c>
      <c r="L92" s="16">
        <f>'[1]TCE - ANEXO III - Preencher'!M101</f>
        <v>36.19</v>
      </c>
      <c r="M92" s="16">
        <f t="shared" si="7"/>
        <v>99.539999999999992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298.26479999999998</v>
      </c>
    </row>
    <row r="93" spans="1:28" s="4" customFormat="1" x14ac:dyDescent="0.2">
      <c r="A93" s="9">
        <f>IFERROR(VLOOKUP(B93,'[1]DADOS (OCULTAR)'!$P$3:$R$53,3,0),"")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ISABELLE TENORIO CAVALCANTE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43891</v>
      </c>
      <c r="H93" s="15">
        <f>'[1]TCE - ANEXO III - Preencher'!I102</f>
        <v>0</v>
      </c>
      <c r="I93" s="15">
        <f>'[1]TCE - ANEXO III - Preencher'!J102</f>
        <v>349.8272</v>
      </c>
      <c r="J93" s="15">
        <f>'[1]TCE - ANEXO III - Preencher'!K102</f>
        <v>0</v>
      </c>
      <c r="K93" s="16">
        <f>'[1]TCE - ANEXO III - Preencher'!L102</f>
        <v>135.72999999999999</v>
      </c>
      <c r="L93" s="16">
        <f>'[1]TCE - ANEXO III - Preencher'!M102</f>
        <v>2.54</v>
      </c>
      <c r="M93" s="16">
        <f t="shared" si="7"/>
        <v>133.19</v>
      </c>
      <c r="N93" s="16">
        <f>'[1]TCE - ANEXO III - Preencher'!O102</f>
        <v>7.49</v>
      </c>
      <c r="O93" s="16">
        <f>'[1]TCE - ANEXO III - Preencher'!P102</f>
        <v>0</v>
      </c>
      <c r="P93" s="17">
        <f t="shared" si="8"/>
        <v>7.49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490.50720000000001</v>
      </c>
    </row>
    <row r="94" spans="1:28" s="4" customFormat="1" x14ac:dyDescent="0.2">
      <c r="A94" s="9">
        <f>IFERROR(VLOOKUP(B94,'[1]DADOS (OCULTAR)'!$P$3:$R$53,3,0),"")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JACIANE MICHELINE DE MENDONCA NOGUEIRA</v>
      </c>
      <c r="E94" s="10" t="str">
        <f>IF('[1]TCE - ANEXO III - Preencher'!F103="4 - Assistência Odontológica","2 - Outros Profissionais da Saúde",'[1]TCE - ANEXO II - Enviar TCE'!E93)</f>
        <v>1 - Médico</v>
      </c>
      <c r="F94" s="13">
        <f>'[1]TCE - ANEXO III - Preencher'!G103</f>
        <v>225124</v>
      </c>
      <c r="G94" s="14">
        <f>IF('[1]TCE - ANEXO III - Preencher'!H103="","",'[1]TCE - ANEXO III - Preencher'!H103)</f>
        <v>43891</v>
      </c>
      <c r="H94" s="15">
        <f>'[1]TCE - ANEXO III - Preencher'!I103</f>
        <v>0</v>
      </c>
      <c r="I94" s="15">
        <f>'[1]TCE - ANEXO III - Preencher'!J103</f>
        <v>658.30640000000005</v>
      </c>
      <c r="J94" s="15">
        <f>'[1]TCE - ANEXO III - Preencher'!K103</f>
        <v>0</v>
      </c>
      <c r="K94" s="16">
        <f>'[1]TCE - ANEXO III - Preencher'!L103</f>
        <v>135.72999999999999</v>
      </c>
      <c r="L94" s="16">
        <f>'[1]TCE - ANEXO III - Preencher'!M103</f>
        <v>0</v>
      </c>
      <c r="M94" s="16">
        <f t="shared" si="7"/>
        <v>135.72999999999999</v>
      </c>
      <c r="N94" s="16">
        <f>'[1]TCE - ANEXO III - Preencher'!O103</f>
        <v>1.97</v>
      </c>
      <c r="O94" s="16">
        <f>'[1]TCE - ANEXO III - Preencher'!P103</f>
        <v>0</v>
      </c>
      <c r="P94" s="17">
        <f t="shared" si="8"/>
        <v>1.97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796.0064000000001</v>
      </c>
    </row>
    <row r="95" spans="1:28" s="4" customFormat="1" x14ac:dyDescent="0.2">
      <c r="A95" s="9">
        <f>IFERROR(VLOOKUP(B95,'[1]DADOS (OCULTAR)'!$P$3:$R$53,3,0),"")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JACKSON JOSE FLORENCIO JUNIOR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521130</v>
      </c>
      <c r="G95" s="14">
        <f>IF('[1]TCE - ANEXO III - Preencher'!H104="","",'[1]TCE - ANEXO III - Preencher'!H104)</f>
        <v>43891</v>
      </c>
      <c r="H95" s="15">
        <f>'[1]TCE - ANEXO III - Preencher'!I104</f>
        <v>0</v>
      </c>
      <c r="I95" s="15">
        <f>'[1]TCE - ANEXO III - Preencher'!J104</f>
        <v>84.76639999999999</v>
      </c>
      <c r="J95" s="15">
        <f>'[1]TCE - ANEXO III - Preencher'!K104</f>
        <v>0</v>
      </c>
      <c r="K95" s="16">
        <f>'[1]TCE - ANEXO III - Preencher'!L104</f>
        <v>135.72999999999999</v>
      </c>
      <c r="L95" s="16">
        <f>'[1]TCE - ANEXO III - Preencher'!M104</f>
        <v>20.9</v>
      </c>
      <c r="M95" s="16">
        <f t="shared" si="7"/>
        <v>114.82999999999998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200.53639999999996</v>
      </c>
    </row>
    <row r="96" spans="1:28" s="4" customFormat="1" x14ac:dyDescent="0.2">
      <c r="A96" s="9">
        <f>IFERROR(VLOOKUP(B96,'[1]DADOS (OCULTAR)'!$P$3:$R$53,3,0),"")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JAILMA FRANCISCA DA SILVA</v>
      </c>
      <c r="E96" s="10" t="str">
        <f>IF('[1]TCE - ANEXO III - Preencher'!F105="4 - Assistência Odontológica","2 - Outros Profissionais da Saúde",'[1]TCE - ANEXO II - Enviar TCE'!E95)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43891</v>
      </c>
      <c r="H96" s="15">
        <f>'[1]TCE - ANEXO III - Preencher'!I105</f>
        <v>0</v>
      </c>
      <c r="I96" s="15">
        <f>'[1]TCE - ANEXO III - Preencher'!J105</f>
        <v>774.07360000000006</v>
      </c>
      <c r="J96" s="15">
        <f>'[1]TCE - ANEXO III - Preencher'!K105</f>
        <v>0</v>
      </c>
      <c r="K96" s="16">
        <f>'[1]TCE - ANEXO III - Preencher'!L105</f>
        <v>135.72999999999999</v>
      </c>
      <c r="L96" s="16">
        <f>'[1]TCE - ANEXO III - Preencher'!M105</f>
        <v>9.5</v>
      </c>
      <c r="M96" s="16">
        <f t="shared" si="7"/>
        <v>126.22999999999999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901.24360000000013</v>
      </c>
    </row>
    <row r="97" spans="1:28" s="4" customFormat="1" x14ac:dyDescent="0.2">
      <c r="A97" s="9">
        <f>IFERROR(VLOOKUP(B97,'[1]DADOS (OCULTAR)'!$P$3:$R$53,3,0),"")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JAILSON LUIZ DA SILVA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43891</v>
      </c>
      <c r="H97" s="15">
        <f>'[1]TCE - ANEXO III - Preencher'!I106</f>
        <v>0</v>
      </c>
      <c r="I97" s="15">
        <f>'[1]TCE - ANEXO III - Preencher'!J106</f>
        <v>287.00639999999999</v>
      </c>
      <c r="J97" s="15">
        <f>'[1]TCE - ANEXO III - Preencher'!K106</f>
        <v>0</v>
      </c>
      <c r="K97" s="16">
        <f>'[1]TCE - ANEXO III - Preencher'!L106</f>
        <v>135.72999999999999</v>
      </c>
      <c r="L97" s="16">
        <f>'[1]TCE - ANEXO III - Preencher'!M106</f>
        <v>2.99</v>
      </c>
      <c r="M97" s="16">
        <f t="shared" si="7"/>
        <v>132.73999999999998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420.68639999999999</v>
      </c>
    </row>
    <row r="98" spans="1:28" s="4" customFormat="1" x14ac:dyDescent="0.2">
      <c r="A98" s="9">
        <f>IFERROR(VLOOKUP(B98,'[1]DADOS (OCULTAR)'!$P$3:$R$53,3,0),"")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JAIRO BRASIL DA SILVA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43891</v>
      </c>
      <c r="H98" s="15">
        <f>'[1]TCE - ANEXO III - Preencher'!I107</f>
        <v>0</v>
      </c>
      <c r="I98" s="15">
        <f>'[1]TCE - ANEXO III - Preencher'!J107</f>
        <v>102.37280000000001</v>
      </c>
      <c r="J98" s="15">
        <f>'[1]TCE - ANEXO III - Preencher'!K107</f>
        <v>0</v>
      </c>
      <c r="K98" s="16">
        <f>'[1]TCE - ANEXO III - Preencher'!L107</f>
        <v>135.72999999999999</v>
      </c>
      <c r="L98" s="16">
        <f>'[1]TCE - ANEXO III - Preencher'!M107</f>
        <v>0</v>
      </c>
      <c r="M98" s="16">
        <f t="shared" si="7"/>
        <v>135.72999999999999</v>
      </c>
      <c r="N98" s="16">
        <f>'[1]TCE - ANEXO III - Preencher'!O107</f>
        <v>1.97</v>
      </c>
      <c r="O98" s="16">
        <f>'[1]TCE - ANEXO III - Preencher'!P107</f>
        <v>0</v>
      </c>
      <c r="P98" s="17">
        <f t="shared" si="8"/>
        <v>1.97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240.0728</v>
      </c>
    </row>
    <row r="99" spans="1:28" s="4" customFormat="1" x14ac:dyDescent="0.2">
      <c r="A99" s="9">
        <f>IFERROR(VLOOKUP(B99,'[1]DADOS (OCULTAR)'!$P$3:$R$53,3,0),"")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JAMERSON VIEIRA BEZERRA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>
        <f>'[1]TCE - ANEXO III - Preencher'!G108</f>
        <v>313115</v>
      </c>
      <c r="G99" s="14">
        <f>IF('[1]TCE - ANEXO III - Preencher'!H108="","",'[1]TCE - ANEXO III - Preencher'!H108)</f>
        <v>43891</v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135.72999999999999</v>
      </c>
      <c r="L99" s="16">
        <f>'[1]TCE - ANEXO III - Preencher'!M108</f>
        <v>0</v>
      </c>
      <c r="M99" s="16">
        <f t="shared" si="7"/>
        <v>135.72999999999999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0</v>
      </c>
      <c r="R99" s="16">
        <f>'[1]TCE - ANEXO III - Preencher'!S108</f>
        <v>77.78</v>
      </c>
      <c r="S99" s="17">
        <f t="shared" si="9"/>
        <v>-77.78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58.889999999999986</v>
      </c>
    </row>
    <row r="100" spans="1:28" s="4" customFormat="1" x14ac:dyDescent="0.2">
      <c r="A100" s="9">
        <f>IFERROR(VLOOKUP(B100,'[1]DADOS (OCULTAR)'!$P$3:$R$53,3,0),"")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JANAINA VIANA DE SOUZA DOS SANTOS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515110</v>
      </c>
      <c r="G100" s="14">
        <f>IF('[1]TCE - ANEXO III - Preencher'!H109="","",'[1]TCE - ANEXO III - Preencher'!H109)</f>
        <v>43891</v>
      </c>
      <c r="H100" s="15">
        <f>'[1]TCE - ANEXO III - Preencher'!I109</f>
        <v>0</v>
      </c>
      <c r="I100" s="15">
        <f>'[1]TCE - ANEXO III - Preencher'!J109</f>
        <v>100.9568</v>
      </c>
      <c r="J100" s="15">
        <f>'[1]TCE - ANEXO III - Preencher'!K109</f>
        <v>0</v>
      </c>
      <c r="K100" s="16">
        <f>'[1]TCE - ANEXO III - Preencher'!L109</f>
        <v>135.72999999999999</v>
      </c>
      <c r="L100" s="16">
        <f>'[1]TCE - ANEXO III - Preencher'!M109</f>
        <v>20.9</v>
      </c>
      <c r="M100" s="16">
        <f t="shared" si="7"/>
        <v>114.82999999999998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211.2</v>
      </c>
      <c r="R100" s="16">
        <f>'[1]TCE - ANEXO III - Preencher'!S109</f>
        <v>62.7</v>
      </c>
      <c r="S100" s="17">
        <f t="shared" si="9"/>
        <v>148.5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365.22679999999997</v>
      </c>
    </row>
    <row r="101" spans="1:28" s="4" customFormat="1" x14ac:dyDescent="0.2">
      <c r="A101" s="9">
        <f>IFERROR(VLOOKUP(B101,'[1]DADOS (OCULTAR)'!$P$3:$R$53,3,0),"")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JAQUELINE MARIA ASSUNCAO DA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43891</v>
      </c>
      <c r="H101" s="15">
        <f>'[1]TCE - ANEXO III - Preencher'!I110</f>
        <v>0</v>
      </c>
      <c r="I101" s="15">
        <f>'[1]TCE - ANEXO III - Preencher'!J110</f>
        <v>288.25919999999996</v>
      </c>
      <c r="J101" s="15">
        <f>'[1]TCE - ANEXO III - Preencher'!K110</f>
        <v>0</v>
      </c>
      <c r="K101" s="16">
        <f>'[1]TCE - ANEXO III - Preencher'!L110</f>
        <v>135.72999999999999</v>
      </c>
      <c r="L101" s="16">
        <f>'[1]TCE - ANEXO III - Preencher'!M110</f>
        <v>0</v>
      </c>
      <c r="M101" s="16">
        <f t="shared" si="7"/>
        <v>135.72999999999999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424.92919999999998</v>
      </c>
    </row>
    <row r="102" spans="1:28" s="4" customFormat="1" x14ac:dyDescent="0.2">
      <c r="A102" s="9">
        <f>IFERROR(VLOOKUP(B102,'[1]DADOS (OCULTAR)'!$P$3:$R$53,3,0),"")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JARDIEL FERREIRA DA SILVA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43891</v>
      </c>
      <c r="H102" s="15">
        <f>'[1]TCE - ANEXO III - Preencher'!I111</f>
        <v>0</v>
      </c>
      <c r="I102" s="15">
        <f>'[1]TCE - ANEXO III - Preencher'!J111</f>
        <v>115.51520000000001</v>
      </c>
      <c r="J102" s="15">
        <f>'[1]TCE - ANEXO III - Preencher'!K111</f>
        <v>0</v>
      </c>
      <c r="K102" s="16">
        <f>'[1]TCE - ANEXO III - Preencher'!L111</f>
        <v>135.72999999999999</v>
      </c>
      <c r="L102" s="16">
        <f>'[1]TCE - ANEXO III - Preencher'!M111</f>
        <v>20.9</v>
      </c>
      <c r="M102" s="16">
        <f t="shared" si="7"/>
        <v>114.82999999999998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211.2</v>
      </c>
      <c r="R102" s="16">
        <f>'[1]TCE - ANEXO III - Preencher'!S111</f>
        <v>147.97999999999999</v>
      </c>
      <c r="S102" s="17">
        <f t="shared" si="9"/>
        <v>63.22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294.50519999999995</v>
      </c>
    </row>
    <row r="103" spans="1:28" s="4" customFormat="1" x14ac:dyDescent="0.2">
      <c r="A103" s="9">
        <f>IFERROR(VLOOKUP(B103,'[1]DADOS (OCULTAR)'!$P$3:$R$53,3,0),"")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JECKSON ANTONIO DOS SANTOS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>
        <f>'[1]TCE - ANEXO III - Preencher'!G112</f>
        <v>411010</v>
      </c>
      <c r="G103" s="14">
        <f>IF('[1]TCE - ANEXO III - Preencher'!H112="","",'[1]TCE - ANEXO III - Preencher'!H112)</f>
        <v>43891</v>
      </c>
      <c r="H103" s="15">
        <f>'[1]TCE - ANEXO III - Preencher'!I112</f>
        <v>0</v>
      </c>
      <c r="I103" s="15">
        <f>'[1]TCE - ANEXO III - Preencher'!J112</f>
        <v>10.450000000000001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290.39999999999998</v>
      </c>
      <c r="R103" s="16">
        <f>'[1]TCE - ANEXO III - Preencher'!S112</f>
        <v>31.35</v>
      </c>
      <c r="S103" s="17">
        <f t="shared" si="9"/>
        <v>259.04999999999995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270.43999999999994</v>
      </c>
    </row>
    <row r="104" spans="1:28" s="4" customFormat="1" x14ac:dyDescent="0.2">
      <c r="A104" s="9">
        <f>IFERROR(VLOOKUP(B104,'[1]DADOS (OCULTAR)'!$P$3:$R$53,3,0),"")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JOAO PAULO SILVA DE ANDRADE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515110</v>
      </c>
      <c r="G104" s="14">
        <f>IF('[1]TCE - ANEXO III - Preencher'!H113="","",'[1]TCE - ANEXO III - Preencher'!H113)</f>
        <v>43891</v>
      </c>
      <c r="H104" s="15">
        <f>'[1]TCE - ANEXO III - Preencher'!I113</f>
        <v>0</v>
      </c>
      <c r="I104" s="15">
        <f>'[1]TCE - ANEXO III - Preencher'!J113</f>
        <v>111.3856</v>
      </c>
      <c r="J104" s="15">
        <f>'[1]TCE - ANEXO III - Preencher'!K113</f>
        <v>0</v>
      </c>
      <c r="K104" s="16">
        <f>'[1]TCE - ANEXO III - Preencher'!L113</f>
        <v>135.72999999999999</v>
      </c>
      <c r="L104" s="16">
        <f>'[1]TCE - ANEXO III - Preencher'!M113</f>
        <v>20.9</v>
      </c>
      <c r="M104" s="16">
        <f t="shared" si="7"/>
        <v>114.82999999999998</v>
      </c>
      <c r="N104" s="16">
        <f>'[1]TCE - ANEXO III - Preencher'!O113</f>
        <v>7.49</v>
      </c>
      <c r="O104" s="16">
        <f>'[1]TCE - ANEXO III - Preencher'!P113</f>
        <v>0</v>
      </c>
      <c r="P104" s="17">
        <f t="shared" si="8"/>
        <v>7.49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233.7056</v>
      </c>
    </row>
    <row r="105" spans="1:28" s="4" customFormat="1" x14ac:dyDescent="0.2">
      <c r="A105" s="9">
        <f>IFERROR(VLOOKUP(B105,'[1]DADOS (OCULTAR)'!$P$3:$R$53,3,0),"")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JOCIVALDO FELIX DE LIMA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324115</v>
      </c>
      <c r="G105" s="14">
        <f>IF('[1]TCE - ANEXO III - Preencher'!H114="","",'[1]TCE - ANEXO III - Preencher'!H114)</f>
        <v>43891</v>
      </c>
      <c r="H105" s="15">
        <f>'[1]TCE - ANEXO III - Preencher'!I114</f>
        <v>0</v>
      </c>
      <c r="I105" s="15">
        <f>'[1]TCE - ANEXO III - Preencher'!J114</f>
        <v>280.62799999999999</v>
      </c>
      <c r="J105" s="15">
        <f>'[1]TCE - ANEXO III - Preencher'!K114</f>
        <v>0</v>
      </c>
      <c r="K105" s="16">
        <f>'[1]TCE - ANEXO III - Preencher'!L114</f>
        <v>135.72999999999999</v>
      </c>
      <c r="L105" s="16">
        <f>'[1]TCE - ANEXO III - Preencher'!M114</f>
        <v>0</v>
      </c>
      <c r="M105" s="16">
        <f t="shared" si="7"/>
        <v>135.72999999999999</v>
      </c>
      <c r="N105" s="16">
        <f>'[1]TCE - ANEXO III - Preencher'!O114</f>
        <v>7.49</v>
      </c>
      <c r="O105" s="16">
        <f>'[1]TCE - ANEXO III - Preencher'!P114</f>
        <v>0</v>
      </c>
      <c r="P105" s="17">
        <f t="shared" si="8"/>
        <v>7.49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423.84799999999996</v>
      </c>
    </row>
    <row r="106" spans="1:28" s="4" customFormat="1" x14ac:dyDescent="0.2">
      <c r="A106" s="9">
        <f>IFERROR(VLOOKUP(B106,'[1]DADOS (OCULTAR)'!$P$3:$R$53,3,0),"")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JOHNATAN VILELA SOUZA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>
        <f>'[1]TCE - ANEXO III - Preencher'!G115</f>
        <v>517410</v>
      </c>
      <c r="G106" s="14">
        <f>IF('[1]TCE - ANEXO III - Preencher'!H115="","",'[1]TCE - ANEXO III - Preencher'!H115)</f>
        <v>43891</v>
      </c>
      <c r="H106" s="15">
        <f>'[1]TCE - ANEXO III - Preencher'!I115</f>
        <v>0</v>
      </c>
      <c r="I106" s="15">
        <f>'[1]TCE - ANEXO III - Preencher'!J115</f>
        <v>231.70400000000001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20.9</v>
      </c>
      <c r="M106" s="16">
        <f t="shared" si="7"/>
        <v>-20.9</v>
      </c>
      <c r="N106" s="16">
        <f>'[1]TCE - ANEXO III - Preencher'!O115</f>
        <v>0.94</v>
      </c>
      <c r="O106" s="16">
        <f>'[1]TCE - ANEXO III - Preencher'!P115</f>
        <v>0</v>
      </c>
      <c r="P106" s="17">
        <f t="shared" si="8"/>
        <v>0.94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211.744</v>
      </c>
    </row>
    <row r="107" spans="1:28" s="4" customFormat="1" x14ac:dyDescent="0.2">
      <c r="A107" s="9">
        <f>IFERROR(VLOOKUP(B107,'[1]DADOS (OCULTAR)'!$P$3:$R$53,3,0),"")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JOSANE ALBUQUERQUE COSTA PAES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43891</v>
      </c>
      <c r="H107" s="15">
        <f>'[1]TCE - ANEXO III - Preencher'!I116</f>
        <v>0</v>
      </c>
      <c r="I107" s="15">
        <f>'[1]TCE - ANEXO III - Preencher'!J116</f>
        <v>1115.5744</v>
      </c>
      <c r="J107" s="15">
        <f>'[1]TCE - ANEXO III - Preencher'!K116</f>
        <v>0</v>
      </c>
      <c r="K107" s="16">
        <f>'[1]TCE - ANEXO III - Preencher'!L116</f>
        <v>135.72999999999999</v>
      </c>
      <c r="L107" s="16">
        <f>'[1]TCE - ANEXO III - Preencher'!M116</f>
        <v>19.010000000000002</v>
      </c>
      <c r="M107" s="16">
        <f t="shared" si="7"/>
        <v>116.71999999999998</v>
      </c>
      <c r="N107" s="16">
        <f>'[1]TCE - ANEXO III - Preencher'!O116</f>
        <v>0.94</v>
      </c>
      <c r="O107" s="16">
        <f>'[1]TCE - ANEXO III - Preencher'!P116</f>
        <v>0</v>
      </c>
      <c r="P107" s="17">
        <f t="shared" si="8"/>
        <v>0.94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1233.2344000000001</v>
      </c>
    </row>
    <row r="108" spans="1:28" s="4" customFormat="1" x14ac:dyDescent="0.2">
      <c r="A108" s="9">
        <f>IFERROR(VLOOKUP(B108,'[1]DADOS (OCULTAR)'!$P$3:$R$53,3,0),"")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JOSE ADEILSON BEZERRA DOS SANTOS</v>
      </c>
      <c r="E108" s="10" t="str">
        <f>IF('[1]TCE - ANEXO III - Preencher'!F117="4 - Assistência Odontológica","2 - Outros Profissionais da Saúde",'[1]TCE - ANEXO II - Enviar TCE'!E107)</f>
        <v>1 - Médico</v>
      </c>
      <c r="F108" s="13">
        <f>'[1]TCE - ANEXO III - Preencher'!G117</f>
        <v>225125</v>
      </c>
      <c r="G108" s="14">
        <f>IF('[1]TCE - ANEXO III - Preencher'!H117="","",'[1]TCE - ANEXO III - Preencher'!H117)</f>
        <v>43891</v>
      </c>
      <c r="H108" s="15">
        <f>'[1]TCE - ANEXO III - Preencher'!I117</f>
        <v>0</v>
      </c>
      <c r="I108" s="15">
        <f>'[1]TCE - ANEXO III - Preencher'!J117</f>
        <v>686.32640000000004</v>
      </c>
      <c r="J108" s="15">
        <f>'[1]TCE - ANEXO III - Preencher'!K117</f>
        <v>0</v>
      </c>
      <c r="K108" s="16">
        <f>'[1]TCE - ANEXO III - Preencher'!L117</f>
        <v>135.72999999999999</v>
      </c>
      <c r="L108" s="16">
        <f>'[1]TCE - ANEXO III - Preencher'!M117</f>
        <v>9.5</v>
      </c>
      <c r="M108" s="16">
        <f t="shared" si="7"/>
        <v>126.22999999999999</v>
      </c>
      <c r="N108" s="16">
        <f>'[1]TCE - ANEXO III - Preencher'!O117</f>
        <v>7.49</v>
      </c>
      <c r="O108" s="16">
        <f>'[1]TCE - ANEXO III - Preencher'!P117</f>
        <v>0</v>
      </c>
      <c r="P108" s="17">
        <f t="shared" si="8"/>
        <v>7.49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820.04640000000006</v>
      </c>
    </row>
    <row r="109" spans="1:28" s="4" customFormat="1" x14ac:dyDescent="0.2">
      <c r="A109" s="9">
        <f>IFERROR(VLOOKUP(B109,'[1]DADOS (OCULTAR)'!$P$3:$R$53,3,0),"")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ADRIANO DO NASCIMENTO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322605</v>
      </c>
      <c r="G109" s="14">
        <f>IF('[1]TCE - ANEXO III - Preencher'!H118="","",'[1]TCE - ANEXO III - Preencher'!H118)</f>
        <v>43891</v>
      </c>
      <c r="H109" s="15">
        <f>'[1]TCE - ANEXO III - Preencher'!I118</f>
        <v>0</v>
      </c>
      <c r="I109" s="15">
        <f>'[1]TCE - ANEXO III - Preencher'!J118</f>
        <v>113.39360000000001</v>
      </c>
      <c r="J109" s="15">
        <f>'[1]TCE - ANEXO III - Preencher'!K118</f>
        <v>0</v>
      </c>
      <c r="K109" s="16">
        <f>'[1]TCE - ANEXO III - Preencher'!L118</f>
        <v>135.72999999999999</v>
      </c>
      <c r="L109" s="16">
        <f>'[1]TCE - ANEXO III - Preencher'!M118</f>
        <v>20.9</v>
      </c>
      <c r="M109" s="16">
        <f t="shared" si="7"/>
        <v>114.82999999999998</v>
      </c>
      <c r="N109" s="16">
        <f>'[1]TCE - ANEXO III - Preencher'!O118</f>
        <v>0.94</v>
      </c>
      <c r="O109" s="16">
        <f>'[1]TCE - ANEXO III - Preencher'!P118</f>
        <v>0</v>
      </c>
      <c r="P109" s="17">
        <f t="shared" si="8"/>
        <v>0.94</v>
      </c>
      <c r="Q109" s="16">
        <f>'[1]TCE - ANEXO III - Preencher'!R118</f>
        <v>165</v>
      </c>
      <c r="R109" s="16">
        <f>'[1]TCE - ANEXO III - Preencher'!S118</f>
        <v>54</v>
      </c>
      <c r="S109" s="17">
        <f t="shared" si="9"/>
        <v>111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340.16359999999997</v>
      </c>
    </row>
    <row r="110" spans="1:28" s="4" customFormat="1" x14ac:dyDescent="0.2">
      <c r="A110" s="9">
        <f>IFERROR(VLOOKUP(B110,'[1]DADOS (OCULTAR)'!$P$3:$R$53,3,0),"")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ALBERICO PATRIOTA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43891</v>
      </c>
      <c r="H110" s="15">
        <f>'[1]TCE - ANEXO III - Preencher'!I119</f>
        <v>0</v>
      </c>
      <c r="I110" s="15">
        <f>'[1]TCE - ANEXO III - Preencher'!J119</f>
        <v>102.7384</v>
      </c>
      <c r="J110" s="15">
        <f>'[1]TCE - ANEXO III - Preencher'!K119</f>
        <v>0</v>
      </c>
      <c r="K110" s="16">
        <f>'[1]TCE - ANEXO III - Preencher'!L119</f>
        <v>135.72999999999999</v>
      </c>
      <c r="L110" s="16">
        <f>'[1]TCE - ANEXO III - Preencher'!M119</f>
        <v>0</v>
      </c>
      <c r="M110" s="16">
        <f t="shared" si="7"/>
        <v>135.72999999999999</v>
      </c>
      <c r="N110" s="16">
        <f>'[1]TCE - ANEXO III - Preencher'!O119</f>
        <v>0.94</v>
      </c>
      <c r="O110" s="16">
        <f>'[1]TCE - ANEXO III - Preencher'!P119</f>
        <v>0</v>
      </c>
      <c r="P110" s="17">
        <f t="shared" si="8"/>
        <v>0.94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239.40839999999997</v>
      </c>
    </row>
    <row r="111" spans="1:28" s="4" customFormat="1" x14ac:dyDescent="0.2">
      <c r="A111" s="9">
        <f>IFERROR(VLOOKUP(B111,'[1]DADOS (OCULTAR)'!$P$3:$R$53,3,0),"")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CLAUDIO DE FRANCA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43891</v>
      </c>
      <c r="H111" s="15">
        <f>'[1]TCE - ANEXO III - Preencher'!I120</f>
        <v>0</v>
      </c>
      <c r="I111" s="15">
        <f>'[1]TCE - ANEXO III - Preencher'!J120</f>
        <v>919.38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19.010000000000002</v>
      </c>
      <c r="M111" s="16">
        <f t="shared" si="7"/>
        <v>-19.010000000000002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901.31000000000006</v>
      </c>
    </row>
    <row r="112" spans="1:28" s="4" customFormat="1" x14ac:dyDescent="0.2">
      <c r="A112" s="9">
        <f>IFERROR(VLOOKUP(B112,'[1]DADOS (OCULTAR)'!$P$3:$R$53,3,0),"")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DANIEL DE LUNA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411010</v>
      </c>
      <c r="G112" s="14">
        <f>IF('[1]TCE - ANEXO III - Preencher'!H121="","",'[1]TCE - ANEXO III - Preencher'!H121)</f>
        <v>43891</v>
      </c>
      <c r="H112" s="15">
        <f>'[1]TCE - ANEXO III - Preencher'!I121</f>
        <v>0</v>
      </c>
      <c r="I112" s="15">
        <f>'[1]TCE - ANEXO III - Preencher'!J121</f>
        <v>83.557600000000008</v>
      </c>
      <c r="J112" s="15">
        <f>'[1]TCE - ANEXO III - Preencher'!K121</f>
        <v>0</v>
      </c>
      <c r="K112" s="16">
        <f>'[1]TCE - ANEXO III - Preencher'!L121</f>
        <v>135.72999999999999</v>
      </c>
      <c r="L112" s="16">
        <f>'[1]TCE - ANEXO III - Preencher'!M121</f>
        <v>20.9</v>
      </c>
      <c r="M112" s="16">
        <f t="shared" si="7"/>
        <v>114.82999999999998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150</v>
      </c>
      <c r="R112" s="16">
        <f>'[1]TCE - ANEXO III - Preencher'!S121</f>
        <v>62.7</v>
      </c>
      <c r="S112" s="17">
        <f t="shared" si="9"/>
        <v>87.3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286.62759999999997</v>
      </c>
    </row>
    <row r="113" spans="1:28" s="4" customFormat="1" x14ac:dyDescent="0.2">
      <c r="A113" s="9">
        <f>IFERROR(VLOOKUP(B113,'[1]DADOS (OCULTAR)'!$P$3:$R$53,3,0),"")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 DIEGO MACIEL DE SOUZA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411010</v>
      </c>
      <c r="G113" s="14">
        <f>IF('[1]TCE - ANEXO III - Preencher'!H122="","",'[1]TCE - ANEXO III - Preencher'!H122)</f>
        <v>43891</v>
      </c>
      <c r="H113" s="15">
        <f>'[1]TCE - ANEXO III - Preencher'!I122</f>
        <v>0</v>
      </c>
      <c r="I113" s="15">
        <f>'[1]TCE - ANEXO III - Preencher'!J122</f>
        <v>208.76400000000001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20.9</v>
      </c>
      <c r="M113" s="16">
        <f t="shared" si="7"/>
        <v>-20.9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188.804</v>
      </c>
    </row>
    <row r="114" spans="1:28" s="4" customFormat="1" x14ac:dyDescent="0.2">
      <c r="A114" s="9">
        <f>IFERROR(VLOOKUP(B114,'[1]DADOS (OCULTAR)'!$P$3:$R$53,3,0),"")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 EDVALDO ALVES DOS SANTOS</v>
      </c>
      <c r="E114" s="10" t="str">
        <f>IF('[1]TCE - ANEXO III - Preencher'!F123="4 - Assistência Odontológica","2 - Outros Profissionais da Saúde",'[1]TCE - ANEXO II - Enviar TCE'!E113)</f>
        <v>3 - Administrativo</v>
      </c>
      <c r="F114" s="13">
        <f>'[1]TCE - ANEXO III - Preencher'!G123</f>
        <v>517410</v>
      </c>
      <c r="G114" s="14">
        <f>IF('[1]TCE - ANEXO III - Preencher'!H123="","",'[1]TCE - ANEXO III - Preencher'!H123)</f>
        <v>43891</v>
      </c>
      <c r="H114" s="15">
        <f>'[1]TCE - ANEXO III - Preencher'!I123</f>
        <v>0</v>
      </c>
      <c r="I114" s="15">
        <f>'[1]TCE - ANEXO III - Preencher'!J123</f>
        <v>107.47120000000001</v>
      </c>
      <c r="J114" s="15">
        <f>'[1]TCE - ANEXO III - Preencher'!K123</f>
        <v>0</v>
      </c>
      <c r="K114" s="16">
        <f>'[1]TCE - ANEXO III - Preencher'!L123</f>
        <v>135.72999999999999</v>
      </c>
      <c r="L114" s="16">
        <f>'[1]TCE - ANEXO III - Preencher'!M123</f>
        <v>0</v>
      </c>
      <c r="M114" s="16">
        <f t="shared" si="7"/>
        <v>135.72999999999999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198</v>
      </c>
      <c r="R114" s="16">
        <f>'[1]TCE - ANEXO III - Preencher'!S123</f>
        <v>62.7</v>
      </c>
      <c r="S114" s="17">
        <f t="shared" si="9"/>
        <v>135.30000000000001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379.44119999999998</v>
      </c>
    </row>
    <row r="115" spans="1:28" s="4" customFormat="1" x14ac:dyDescent="0.2">
      <c r="A115" s="9">
        <f>IFERROR(VLOOKUP(B115,'[1]DADOS (OCULTAR)'!$P$3:$R$53,3,0),"")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 GENILSON DA SILVA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515110</v>
      </c>
      <c r="G115" s="14">
        <f>IF('[1]TCE - ANEXO III - Preencher'!H124="","",'[1]TCE - ANEXO III - Preencher'!H124)</f>
        <v>43891</v>
      </c>
      <c r="H115" s="15">
        <f>'[1]TCE - ANEXO III - Preencher'!I124</f>
        <v>0</v>
      </c>
      <c r="I115" s="15">
        <f>'[1]TCE - ANEXO III - Preencher'!J124</f>
        <v>117.244</v>
      </c>
      <c r="J115" s="15">
        <f>'[1]TCE - ANEXO III - Preencher'!K124</f>
        <v>0</v>
      </c>
      <c r="K115" s="16">
        <f>'[1]TCE - ANEXO III - Preencher'!L124</f>
        <v>135.72999999999999</v>
      </c>
      <c r="L115" s="16">
        <f>'[1]TCE - ANEXO III - Preencher'!M124</f>
        <v>20.9</v>
      </c>
      <c r="M115" s="16">
        <f t="shared" si="7"/>
        <v>114.82999999999998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233.01399999999998</v>
      </c>
    </row>
    <row r="116" spans="1:28" s="4" customFormat="1" x14ac:dyDescent="0.2">
      <c r="A116" s="9">
        <f>IFERROR(VLOOKUP(B116,'[1]DADOS (OCULTAR)'!$P$3:$R$53,3,0),"")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 HELIO FERREIRA DA SILVA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>
        <f>'[1]TCE - ANEXO III - Preencher'!G125</f>
        <v>514225</v>
      </c>
      <c r="G116" s="14">
        <f>IF('[1]TCE - ANEXO III - Preencher'!H125="","",'[1]TCE - ANEXO III - Preencher'!H125)</f>
        <v>43891</v>
      </c>
      <c r="H116" s="15">
        <f>'[1]TCE - ANEXO III - Preencher'!I125</f>
        <v>0</v>
      </c>
      <c r="I116" s="15">
        <f>'[1]TCE - ANEXO III - Preencher'!J125</f>
        <v>118.864</v>
      </c>
      <c r="J116" s="15">
        <f>'[1]TCE - ANEXO III - Preencher'!K125</f>
        <v>0</v>
      </c>
      <c r="K116" s="16">
        <f>'[1]TCE - ANEXO III - Preencher'!L125</f>
        <v>135.72999999999999</v>
      </c>
      <c r="L116" s="16">
        <f>'[1]TCE - ANEXO III - Preencher'!M125</f>
        <v>20.9</v>
      </c>
      <c r="M116" s="16">
        <f t="shared" si="7"/>
        <v>114.82999999999998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234.63399999999999</v>
      </c>
    </row>
    <row r="117" spans="1:28" s="4" customFormat="1" x14ac:dyDescent="0.2">
      <c r="A117" s="9">
        <f>IFERROR(VLOOKUP(B117,'[1]DADOS (OCULTAR)'!$P$3:$R$53,3,0),"")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 MARCOS MUNIZ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322605</v>
      </c>
      <c r="G117" s="14">
        <f>IF('[1]TCE - ANEXO III - Preencher'!H126="","",'[1]TCE - ANEXO III - Preencher'!H126)</f>
        <v>43891</v>
      </c>
      <c r="H117" s="15">
        <f>'[1]TCE - ANEXO III - Preencher'!I126</f>
        <v>0</v>
      </c>
      <c r="I117" s="15">
        <f>'[1]TCE - ANEXO III - Preencher'!J126</f>
        <v>33.44</v>
      </c>
      <c r="J117" s="15">
        <f>'[1]TCE - ANEXO III - Preencher'!K126</f>
        <v>0</v>
      </c>
      <c r="K117" s="16">
        <f>'[1]TCE - ANEXO III - Preencher'!L126</f>
        <v>135.72999999999999</v>
      </c>
      <c r="L117" s="16">
        <f>'[1]TCE - ANEXO III - Preencher'!M126</f>
        <v>0</v>
      </c>
      <c r="M117" s="16">
        <f t="shared" si="7"/>
        <v>135.72999999999999</v>
      </c>
      <c r="N117" s="16">
        <f>'[1]TCE - ANEXO III - Preencher'!O126</f>
        <v>0.94</v>
      </c>
      <c r="O117" s="16">
        <f>'[1]TCE - ANEXO III - Preencher'!P126</f>
        <v>0</v>
      </c>
      <c r="P117" s="17">
        <f t="shared" si="8"/>
        <v>0.94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170.10999999999999</v>
      </c>
    </row>
    <row r="118" spans="1:28" s="4" customFormat="1" x14ac:dyDescent="0.2">
      <c r="A118" s="9">
        <f>IFERROR(VLOOKUP(B118,'[1]DADOS (OCULTAR)'!$P$3:$R$53,3,0),"")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JOSE VITOR BEZERRA SANTOS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43891</v>
      </c>
      <c r="H118" s="15">
        <f>'[1]TCE - ANEXO III - Preencher'!I127</f>
        <v>0</v>
      </c>
      <c r="I118" s="15">
        <f>'[1]TCE - ANEXO III - Preencher'!J127</f>
        <v>101.92959999999999</v>
      </c>
      <c r="J118" s="15">
        <f>'[1]TCE - ANEXO III - Preencher'!K127</f>
        <v>0</v>
      </c>
      <c r="K118" s="16">
        <f>'[1]TCE - ANEXO III - Preencher'!L127</f>
        <v>135.72999999999999</v>
      </c>
      <c r="L118" s="16">
        <f>'[1]TCE - ANEXO III - Preencher'!M127</f>
        <v>20.9</v>
      </c>
      <c r="M118" s="16">
        <f t="shared" si="7"/>
        <v>114.82999999999998</v>
      </c>
      <c r="N118" s="16">
        <f>'[1]TCE - ANEXO III - Preencher'!O127</f>
        <v>7.49</v>
      </c>
      <c r="O118" s="16">
        <f>'[1]TCE - ANEXO III - Preencher'!P127</f>
        <v>0</v>
      </c>
      <c r="P118" s="17">
        <f t="shared" si="8"/>
        <v>7.49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224.24959999999999</v>
      </c>
    </row>
    <row r="119" spans="1:28" s="4" customFormat="1" x14ac:dyDescent="0.2">
      <c r="A119" s="9">
        <f>IFERROR(VLOOKUP(B119,'[1]DADOS (OCULTAR)'!$P$3:$R$53,3,0),"")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JOSEB ALVES DE ALMEIDA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521130</v>
      </c>
      <c r="G119" s="14">
        <f>IF('[1]TCE - ANEXO III - Preencher'!H128="","",'[1]TCE - ANEXO III - Preencher'!H128)</f>
        <v>43891</v>
      </c>
      <c r="H119" s="15">
        <f>'[1]TCE - ANEXO III - Preencher'!I128</f>
        <v>0</v>
      </c>
      <c r="I119" s="15">
        <f>'[1]TCE - ANEXO III - Preencher'!J128</f>
        <v>94.523200000000003</v>
      </c>
      <c r="J119" s="15">
        <f>'[1]TCE - ANEXO III - Preencher'!K128</f>
        <v>0</v>
      </c>
      <c r="K119" s="16">
        <f>'[1]TCE - ANEXO III - Preencher'!L128</f>
        <v>135.72999999999999</v>
      </c>
      <c r="L119" s="16">
        <f>'[1]TCE - ANEXO III - Preencher'!M128</f>
        <v>20.9</v>
      </c>
      <c r="M119" s="16">
        <f t="shared" si="7"/>
        <v>114.82999999999998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210.29319999999998</v>
      </c>
    </row>
    <row r="120" spans="1:28" s="4" customFormat="1" x14ac:dyDescent="0.2">
      <c r="A120" s="9">
        <f>IFERROR(VLOOKUP(B120,'[1]DADOS (OCULTAR)'!$P$3:$R$53,3,0),"")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JOSEFA IVANISE DA SILVA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43891</v>
      </c>
      <c r="H120" s="15">
        <f>'[1]TCE - ANEXO III - Preencher'!I129</f>
        <v>0</v>
      </c>
      <c r="I120" s="15">
        <f>'[1]TCE - ANEXO III - Preencher'!J129</f>
        <v>119.9032</v>
      </c>
      <c r="J120" s="15">
        <f>'[1]TCE - ANEXO III - Preencher'!K129</f>
        <v>0</v>
      </c>
      <c r="K120" s="16">
        <f>'[1]TCE - ANEXO III - Preencher'!L129</f>
        <v>135.72999999999999</v>
      </c>
      <c r="L120" s="16">
        <f>'[1]TCE - ANEXO III - Preencher'!M129</f>
        <v>20.9</v>
      </c>
      <c r="M120" s="16">
        <f t="shared" si="7"/>
        <v>114.82999999999998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235.67319999999998</v>
      </c>
    </row>
    <row r="121" spans="1:28" s="4" customFormat="1" x14ac:dyDescent="0.2">
      <c r="A121" s="9">
        <f>IFERROR(VLOOKUP(B121,'[1]DADOS (OCULTAR)'!$P$3:$R$53,3,0),"")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JOSEFA TACIANA BARBOSA DOS SANTOS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43891</v>
      </c>
      <c r="H121" s="15">
        <f>'[1]TCE - ANEXO III - Preencher'!I130</f>
        <v>0</v>
      </c>
      <c r="I121" s="15">
        <f>'[1]TCE - ANEXO III - Preencher'!J130</f>
        <v>105.896</v>
      </c>
      <c r="J121" s="15">
        <f>'[1]TCE - ANEXO III - Preencher'!K130</f>
        <v>0</v>
      </c>
      <c r="K121" s="16">
        <f>'[1]TCE - ANEXO III - Preencher'!L130</f>
        <v>135.72999999999999</v>
      </c>
      <c r="L121" s="16">
        <f>'[1]TCE - ANEXO III - Preencher'!M130</f>
        <v>20.9</v>
      </c>
      <c r="M121" s="16">
        <f t="shared" si="7"/>
        <v>114.82999999999998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221.666</v>
      </c>
    </row>
    <row r="122" spans="1:28" s="4" customFormat="1" x14ac:dyDescent="0.2">
      <c r="A122" s="9">
        <f>IFERROR(VLOOKUP(B122,'[1]DADOS (OCULTAR)'!$P$3:$R$53,3,0),"")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JOSEILTON FRANCISCO DE LIMA</v>
      </c>
      <c r="E122" s="10" t="str">
        <f>IF('[1]TCE - ANEXO III - Preencher'!F131="4 - Assistência Odontológica","2 - Outros Profissionais da Saúde",'[1]TCE - ANEXO II - Enviar TCE'!E121)</f>
        <v>1 - Médico</v>
      </c>
      <c r="F122" s="13">
        <f>'[1]TCE - ANEXO III - Preencher'!G131</f>
        <v>225125</v>
      </c>
      <c r="G122" s="14">
        <f>IF('[1]TCE - ANEXO III - Preencher'!H131="","",'[1]TCE - ANEXO III - Preencher'!H131)</f>
        <v>43891</v>
      </c>
      <c r="H122" s="15">
        <f>'[1]TCE - ANEXO III - Preencher'!I131</f>
        <v>0</v>
      </c>
      <c r="I122" s="15">
        <f>'[1]TCE - ANEXO III - Preencher'!J131</f>
        <v>736.81119999999999</v>
      </c>
      <c r="J122" s="15">
        <f>'[1]TCE - ANEXO III - Preencher'!K131</f>
        <v>0</v>
      </c>
      <c r="K122" s="16">
        <f>'[1]TCE - ANEXO III - Preencher'!L131</f>
        <v>135.72999999999999</v>
      </c>
      <c r="L122" s="16">
        <f>'[1]TCE - ANEXO III - Preencher'!M131</f>
        <v>0</v>
      </c>
      <c r="M122" s="16">
        <f t="shared" si="7"/>
        <v>135.72999999999999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873.48120000000006</v>
      </c>
    </row>
    <row r="123" spans="1:28" s="4" customFormat="1" x14ac:dyDescent="0.2">
      <c r="A123" s="9">
        <f>IFERROR(VLOOKUP(B123,'[1]DADOS (OCULTAR)'!$P$3:$R$53,3,0),"")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JOSELI QUITERIA DA SILVA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514225</v>
      </c>
      <c r="G123" s="14">
        <f>IF('[1]TCE - ANEXO III - Preencher'!H132="","",'[1]TCE - ANEXO III - Preencher'!H132)</f>
        <v>43891</v>
      </c>
      <c r="H123" s="15">
        <f>'[1]TCE - ANEXO III - Preencher'!I132</f>
        <v>0</v>
      </c>
      <c r="I123" s="15">
        <f>'[1]TCE - ANEXO III - Preencher'!J132</f>
        <v>104.43680000000001</v>
      </c>
      <c r="J123" s="15">
        <f>'[1]TCE - ANEXO III - Preencher'!K132</f>
        <v>0</v>
      </c>
      <c r="K123" s="16">
        <f>'[1]TCE - ANEXO III - Preencher'!L132</f>
        <v>135.72999999999999</v>
      </c>
      <c r="L123" s="16">
        <f>'[1]TCE - ANEXO III - Preencher'!M132</f>
        <v>20.9</v>
      </c>
      <c r="M123" s="16">
        <f t="shared" si="7"/>
        <v>114.82999999999998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198</v>
      </c>
      <c r="R123" s="16">
        <f>'[1]TCE - ANEXO III - Preencher'!S132</f>
        <v>157.69999999999999</v>
      </c>
      <c r="S123" s="17">
        <f t="shared" si="9"/>
        <v>40.300000000000011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260.5068</v>
      </c>
    </row>
    <row r="124" spans="1:28" s="4" customFormat="1" x14ac:dyDescent="0.2">
      <c r="A124" s="9">
        <f>IFERROR(VLOOKUP(B124,'[1]DADOS (OCULTAR)'!$P$3:$R$53,3,0),"")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JOSIVALDO DAVI DE AZEVEDO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43891</v>
      </c>
      <c r="H124" s="15">
        <f>'[1]TCE - ANEXO III - Preencher'!I133</f>
        <v>0</v>
      </c>
      <c r="I124" s="15">
        <f>'[1]TCE - ANEXO III - Preencher'!J133</f>
        <v>106.05200000000001</v>
      </c>
      <c r="J124" s="15">
        <f>'[1]TCE - ANEXO III - Preencher'!K133</f>
        <v>0</v>
      </c>
      <c r="K124" s="16">
        <f>'[1]TCE - ANEXO III - Preencher'!L133</f>
        <v>135.72999999999999</v>
      </c>
      <c r="L124" s="16">
        <f>'[1]TCE - ANEXO III - Preencher'!M133</f>
        <v>20.9</v>
      </c>
      <c r="M124" s="16">
        <f t="shared" si="7"/>
        <v>114.82999999999998</v>
      </c>
      <c r="N124" s="16">
        <f>'[1]TCE - ANEXO III - Preencher'!O133</f>
        <v>7.49</v>
      </c>
      <c r="O124" s="16">
        <f>'[1]TCE - ANEXO III - Preencher'!P133</f>
        <v>0</v>
      </c>
      <c r="P124" s="17">
        <f t="shared" si="8"/>
        <v>7.49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228.37200000000001</v>
      </c>
    </row>
    <row r="125" spans="1:28" s="4" customFormat="1" x14ac:dyDescent="0.2">
      <c r="A125" s="9">
        <f>IFERROR(VLOOKUP(B125,'[1]DADOS (OCULTAR)'!$P$3:$R$53,3,0),"")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JOZILENE DO NASCIMENTO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>
        <f>'[1]TCE - ANEXO III - Preencher'!G134</f>
        <v>411010</v>
      </c>
      <c r="G125" s="14">
        <f>IF('[1]TCE - ANEXO III - Preencher'!H134="","",'[1]TCE - ANEXO III - Preencher'!H134)</f>
        <v>43891</v>
      </c>
      <c r="H125" s="15">
        <f>'[1]TCE - ANEXO III - Preencher'!I134</f>
        <v>0</v>
      </c>
      <c r="I125" s="15">
        <f>'[1]TCE - ANEXO III - Preencher'!J134</f>
        <v>92.082399999999993</v>
      </c>
      <c r="J125" s="15">
        <f>'[1]TCE - ANEXO III - Preencher'!K134</f>
        <v>0</v>
      </c>
      <c r="K125" s="16">
        <f>'[1]TCE - ANEXO III - Preencher'!L134</f>
        <v>135.72999999999999</v>
      </c>
      <c r="L125" s="16">
        <f>'[1]TCE - ANEXO III - Preencher'!M134</f>
        <v>20.9</v>
      </c>
      <c r="M125" s="16">
        <f t="shared" si="7"/>
        <v>114.82999999999998</v>
      </c>
      <c r="N125" s="16">
        <f>'[1]TCE - ANEXO III - Preencher'!O134</f>
        <v>7.49</v>
      </c>
      <c r="O125" s="16">
        <f>'[1]TCE - ANEXO III - Preencher'!P134</f>
        <v>0</v>
      </c>
      <c r="P125" s="17">
        <f t="shared" si="8"/>
        <v>7.49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214.4024</v>
      </c>
    </row>
    <row r="126" spans="1:28" s="4" customFormat="1" x14ac:dyDescent="0.2">
      <c r="A126" s="9">
        <f>IFERROR(VLOOKUP(B126,'[1]DADOS (OCULTAR)'!$P$3:$R$53,3,0),"")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JULIANA ALVES DE MELO FREIRE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43891</v>
      </c>
      <c r="H126" s="15">
        <f>'[1]TCE - ANEXO III - Preencher'!I135</f>
        <v>0</v>
      </c>
      <c r="I126" s="15">
        <f>'[1]TCE - ANEXO III - Preencher'!J135</f>
        <v>126.724</v>
      </c>
      <c r="J126" s="15">
        <f>'[1]TCE - ANEXO III - Preencher'!K135</f>
        <v>0</v>
      </c>
      <c r="K126" s="16">
        <f>'[1]TCE - ANEXO III - Preencher'!L135</f>
        <v>135.72999999999999</v>
      </c>
      <c r="L126" s="16">
        <f>'[1]TCE - ANEXO III - Preencher'!M135</f>
        <v>20.9</v>
      </c>
      <c r="M126" s="16">
        <f t="shared" si="7"/>
        <v>114.82999999999998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242.49399999999997</v>
      </c>
    </row>
    <row r="127" spans="1:28" s="4" customFormat="1" x14ac:dyDescent="0.2">
      <c r="A127" s="9">
        <f>IFERROR(VLOOKUP(B127,'[1]DADOS (OCULTAR)'!$P$3:$R$53,3,0),"")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JULIANA GONCALVES LORETO DA MOTA</v>
      </c>
      <c r="E127" s="10" t="str">
        <f>IF('[1]TCE - ANEXO III - Preencher'!F136="4 - Assistência Odontológica","2 - Outros Profissionais da Saúde",'[1]TCE - ANEXO II - Enviar TCE'!E126)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43891</v>
      </c>
      <c r="H127" s="15">
        <f>'[1]TCE - ANEXO III - Preencher'!I136</f>
        <v>0</v>
      </c>
      <c r="I127" s="15">
        <f>'[1]TCE - ANEXO III - Preencher'!J136</f>
        <v>345.512</v>
      </c>
      <c r="J127" s="15">
        <f>'[1]TCE - ANEXO III - Preencher'!K136</f>
        <v>0</v>
      </c>
      <c r="K127" s="16">
        <f>'[1]TCE - ANEXO III - Preencher'!L136</f>
        <v>135.72999999999999</v>
      </c>
      <c r="L127" s="16">
        <f>'[1]TCE - ANEXO III - Preencher'!M136</f>
        <v>3.17</v>
      </c>
      <c r="M127" s="16">
        <f t="shared" si="7"/>
        <v>132.56</v>
      </c>
      <c r="N127" s="16">
        <f>'[1]TCE - ANEXO III - Preencher'!O136</f>
        <v>1.97</v>
      </c>
      <c r="O127" s="16">
        <f>'[1]TCE - ANEXO III - Preencher'!P136</f>
        <v>0</v>
      </c>
      <c r="P127" s="17">
        <f t="shared" si="8"/>
        <v>1.97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480.04200000000003</v>
      </c>
    </row>
    <row r="128" spans="1:28" s="4" customFormat="1" x14ac:dyDescent="0.2">
      <c r="A128" s="9">
        <f>IFERROR(VLOOKUP(B128,'[1]DADOS (OCULTAR)'!$P$3:$R$53,3,0),"")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KALEANDRA PRISCILLA DA SILVA SANTOS</v>
      </c>
      <c r="E128" s="10" t="str">
        <f>IF('[1]TCE - ANEXO III - Preencher'!F137="4 - Assistência Odontológica","2 - Outros Profissionais da Saúde",'[1]TCE - ANEXO II - Enviar TCE'!E127)</f>
        <v>1 - Médico</v>
      </c>
      <c r="F128" s="13">
        <f>'[1]TCE - ANEXO III - Preencher'!G137</f>
        <v>225125</v>
      </c>
      <c r="G128" s="14">
        <f>IF('[1]TCE - ANEXO III - Preencher'!H137="","",'[1]TCE - ANEXO III - Preencher'!H137)</f>
        <v>43891</v>
      </c>
      <c r="H128" s="15">
        <f>'[1]TCE - ANEXO III - Preencher'!I137</f>
        <v>0</v>
      </c>
      <c r="I128" s="15">
        <f>'[1]TCE - ANEXO III - Preencher'!J137</f>
        <v>414.85599999999999</v>
      </c>
      <c r="J128" s="15">
        <f>'[1]TCE - ANEXO III - Preencher'!K137</f>
        <v>0</v>
      </c>
      <c r="K128" s="16">
        <f>'[1]TCE - ANEXO III - Preencher'!L137</f>
        <v>135.72999999999999</v>
      </c>
      <c r="L128" s="16">
        <f>'[1]TCE - ANEXO III - Preencher'!M137</f>
        <v>0</v>
      </c>
      <c r="M128" s="16">
        <f t="shared" si="7"/>
        <v>135.72999999999999</v>
      </c>
      <c r="N128" s="16">
        <f>'[1]TCE - ANEXO III - Preencher'!O137</f>
        <v>0.94</v>
      </c>
      <c r="O128" s="16">
        <f>'[1]TCE - ANEXO III - Preencher'!P137</f>
        <v>0</v>
      </c>
      <c r="P128" s="17">
        <f t="shared" si="8"/>
        <v>0.94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551.52600000000007</v>
      </c>
    </row>
    <row r="129" spans="1:28" s="4" customFormat="1" x14ac:dyDescent="0.2">
      <c r="A129" s="9">
        <f>IFERROR(VLOOKUP(B129,'[1]DADOS (OCULTAR)'!$P$3:$R$53,3,0),"")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KARINA LUIZA BEZERRA ALVES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43891</v>
      </c>
      <c r="H129" s="15">
        <f>'[1]TCE - ANEXO III - Preencher'!I138</f>
        <v>0</v>
      </c>
      <c r="I129" s="15">
        <f>'[1]TCE - ANEXO III - Preencher'!J138</f>
        <v>148.15200000000002</v>
      </c>
      <c r="J129" s="15">
        <f>'[1]TCE - ANEXO III - Preencher'!K138</f>
        <v>0</v>
      </c>
      <c r="K129" s="16">
        <f>'[1]TCE - ANEXO III - Preencher'!L138</f>
        <v>135.72999999999999</v>
      </c>
      <c r="L129" s="16">
        <f>'[1]TCE - ANEXO III - Preencher'!M138</f>
        <v>20.9</v>
      </c>
      <c r="M129" s="16">
        <f t="shared" si="7"/>
        <v>114.82999999999998</v>
      </c>
      <c r="N129" s="16">
        <f>'[1]TCE - ANEXO III - Preencher'!O138</f>
        <v>0.94</v>
      </c>
      <c r="O129" s="16">
        <f>'[1]TCE - ANEXO III - Preencher'!P138</f>
        <v>0</v>
      </c>
      <c r="P129" s="17">
        <f t="shared" si="8"/>
        <v>0.94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64</v>
      </c>
      <c r="U129" s="16">
        <f>'[1]TCE - ANEXO III - Preencher'!V138</f>
        <v>0</v>
      </c>
      <c r="V129" s="17">
        <f t="shared" si="10"/>
        <v>64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327.92199999999997</v>
      </c>
    </row>
    <row r="130" spans="1:28" s="4" customFormat="1" x14ac:dyDescent="0.2">
      <c r="A130" s="9">
        <f>IFERROR(VLOOKUP(B130,'[1]DADOS (OCULTAR)'!$P$3:$R$53,3,0),"")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KICIANI KARLA SILVA DE OLIVEIRA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43891</v>
      </c>
      <c r="H130" s="15">
        <f>'[1]TCE - ANEXO III - Preencher'!I139</f>
        <v>0</v>
      </c>
      <c r="I130" s="15">
        <f>'[1]TCE - ANEXO III - Preencher'!J139</f>
        <v>289.71840000000003</v>
      </c>
      <c r="J130" s="15">
        <f>'[1]TCE - ANEXO III - Preencher'!K139</f>
        <v>0</v>
      </c>
      <c r="K130" s="16">
        <f>'[1]TCE - ANEXO III - Preencher'!L139</f>
        <v>135.72999999999999</v>
      </c>
      <c r="L130" s="16">
        <f>'[1]TCE - ANEXO III - Preencher'!M139</f>
        <v>2.99</v>
      </c>
      <c r="M130" s="16">
        <f t="shared" si="7"/>
        <v>132.73999999999998</v>
      </c>
      <c r="N130" s="16">
        <f>'[1]TCE - ANEXO III - Preencher'!O139</f>
        <v>7.49</v>
      </c>
      <c r="O130" s="16">
        <f>'[1]TCE - ANEXO III - Preencher'!P139</f>
        <v>0</v>
      </c>
      <c r="P130" s="17">
        <f t="shared" si="8"/>
        <v>7.49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429.94839999999999</v>
      </c>
    </row>
    <row r="131" spans="1:28" s="4" customFormat="1" x14ac:dyDescent="0.2">
      <c r="A131" s="9">
        <f>IFERROR(VLOOKUP(B131,'[1]DADOS (OCULTAR)'!$P$3:$R$53,3,0),"")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KLEBER VALENCA DA SILVA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>
        <f>'[1]TCE - ANEXO III - Preencher'!G140</f>
        <v>142205</v>
      </c>
      <c r="G131" s="14">
        <f>IF('[1]TCE - ANEXO III - Preencher'!H140="","",'[1]TCE - ANEXO III - Preencher'!H140)</f>
        <v>43891</v>
      </c>
      <c r="H131" s="15">
        <f>'[1]TCE - ANEXO III - Preencher'!I140</f>
        <v>0</v>
      </c>
      <c r="I131" s="15">
        <f>'[1]TCE - ANEXO III - Preencher'!J140</f>
        <v>225.15360000000001</v>
      </c>
      <c r="J131" s="15">
        <f>'[1]TCE - ANEXO III - Preencher'!K140</f>
        <v>0</v>
      </c>
      <c r="K131" s="16">
        <f>'[1]TCE - ANEXO III - Preencher'!L140</f>
        <v>135.72999999999999</v>
      </c>
      <c r="L131" s="16">
        <f>'[1]TCE - ANEXO III - Preencher'!M140</f>
        <v>52</v>
      </c>
      <c r="M131" s="16">
        <f t="shared" si="7"/>
        <v>83.72999999999999</v>
      </c>
      <c r="N131" s="16">
        <f>'[1]TCE - ANEXO III - Preencher'!O140</f>
        <v>0.94</v>
      </c>
      <c r="O131" s="16">
        <f>'[1]TCE - ANEXO III - Preencher'!P140</f>
        <v>0</v>
      </c>
      <c r="P131" s="17">
        <f t="shared" si="8"/>
        <v>0.94</v>
      </c>
      <c r="Q131" s="16">
        <f>'[1]TCE - ANEXO III - Preencher'!R140</f>
        <v>210</v>
      </c>
      <c r="R131" s="16">
        <f>'[1]TCE - ANEXO III - Preencher'!S140</f>
        <v>156</v>
      </c>
      <c r="S131" s="17">
        <f t="shared" si="9"/>
        <v>54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363.8236</v>
      </c>
    </row>
    <row r="132" spans="1:28" s="4" customFormat="1" x14ac:dyDescent="0.2">
      <c r="A132" s="9">
        <f>IFERROR(VLOOKUP(B132,'[1]DADOS (OCULTAR)'!$P$3:$R$53,3,0),"")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LEONARDO ARAUJO LINS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521130</v>
      </c>
      <c r="G132" s="14">
        <f>IF('[1]TCE - ANEXO III - Preencher'!H141="","",'[1]TCE - ANEXO III - Preencher'!H141)</f>
        <v>43891</v>
      </c>
      <c r="H132" s="15">
        <f>'[1]TCE - ANEXO III - Preencher'!I141</f>
        <v>0</v>
      </c>
      <c r="I132" s="15">
        <f>'[1]TCE - ANEXO III - Preencher'!J141</f>
        <v>82.952800000000011</v>
      </c>
      <c r="J132" s="15">
        <f>'[1]TCE - ANEXO III - Preencher'!K141</f>
        <v>0</v>
      </c>
      <c r="K132" s="16">
        <f>'[1]TCE - ANEXO III - Preencher'!L141</f>
        <v>135.72999999999999</v>
      </c>
      <c r="L132" s="16">
        <f>'[1]TCE - ANEXO III - Preencher'!M141</f>
        <v>20.9</v>
      </c>
      <c r="M132" s="16">
        <f t="shared" ref="M132:M195" si="13">K132-L132</f>
        <v>114.82999999999998</v>
      </c>
      <c r="N132" s="16">
        <f>'[1]TCE - ANEXO III - Preencher'!O141</f>
        <v>7.49</v>
      </c>
      <c r="O132" s="16">
        <f>'[1]TCE - ANEXO III - Preencher'!P141</f>
        <v>0</v>
      </c>
      <c r="P132" s="17">
        <f t="shared" ref="P132:P195" si="14">N132-O132</f>
        <v>7.49</v>
      </c>
      <c r="Q132" s="16">
        <f>'[1]TCE - ANEXO III - Preencher'!R141</f>
        <v>211.2</v>
      </c>
      <c r="R132" s="16">
        <f>'[1]TCE - ANEXO III - Preencher'!S141</f>
        <v>62.7</v>
      </c>
      <c r="S132" s="17">
        <f t="shared" ref="S132:S195" si="15">Q132-R132</f>
        <v>148.5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353.77280000000002</v>
      </c>
    </row>
    <row r="133" spans="1:28" s="4" customFormat="1" x14ac:dyDescent="0.2">
      <c r="A133" s="9">
        <f>IFERROR(VLOOKUP(B133,'[1]DADOS (OCULTAR)'!$P$3:$R$53,3,0),"")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LETICIA TAMIRES MARIA DA SILVA</v>
      </c>
      <c r="E133" s="10" t="str">
        <f>IF('[1]TCE - ANEXO III - Preencher'!F142="4 - Assistência Odontológica","2 - Outros Profissionais da Saúde",'[1]TCE - ANEXO II - Enviar TCE'!E132)</f>
        <v>1 - Médico</v>
      </c>
      <c r="F133" s="13">
        <f>'[1]TCE - ANEXO III - Preencher'!G142</f>
        <v>225125</v>
      </c>
      <c r="G133" s="14">
        <f>IF('[1]TCE - ANEXO III - Preencher'!H142="","",'[1]TCE - ANEXO III - Preencher'!H142)</f>
        <v>43891</v>
      </c>
      <c r="H133" s="15">
        <f>'[1]TCE - ANEXO III - Preencher'!I142</f>
        <v>0</v>
      </c>
      <c r="I133" s="15">
        <f>'[1]TCE - ANEXO III - Preencher'!J142</f>
        <v>797.17920000000004</v>
      </c>
      <c r="J133" s="15">
        <f>'[1]TCE - ANEXO III - Preencher'!K142</f>
        <v>0</v>
      </c>
      <c r="K133" s="16">
        <f>'[1]TCE - ANEXO III - Preencher'!L142</f>
        <v>135.72999999999999</v>
      </c>
      <c r="L133" s="16">
        <f>'[1]TCE - ANEXO III - Preencher'!M142</f>
        <v>12.67</v>
      </c>
      <c r="M133" s="16">
        <f t="shared" si="13"/>
        <v>123.05999999999999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921.17920000000004</v>
      </c>
    </row>
    <row r="134" spans="1:28" s="4" customFormat="1" x14ac:dyDescent="0.2">
      <c r="A134" s="9">
        <f>IFERROR(VLOOKUP(B134,'[1]DADOS (OCULTAR)'!$P$3:$R$53,3,0),"")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LIVIA LOTFI DE MOURA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43891</v>
      </c>
      <c r="H134" s="15">
        <f>'[1]TCE - ANEXO III - Preencher'!I143</f>
        <v>0</v>
      </c>
      <c r="I134" s="15">
        <f>'[1]TCE - ANEXO III - Preencher'!J143</f>
        <v>117.04719999999999</v>
      </c>
      <c r="J134" s="15">
        <f>'[1]TCE - ANEXO III - Preencher'!K143</f>
        <v>0</v>
      </c>
      <c r="K134" s="16">
        <f>'[1]TCE - ANEXO III - Preencher'!L143</f>
        <v>135.72999999999999</v>
      </c>
      <c r="L134" s="16">
        <f>'[1]TCE - ANEXO III - Preencher'!M143</f>
        <v>20.9</v>
      </c>
      <c r="M134" s="16">
        <f t="shared" si="13"/>
        <v>114.82999999999998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232.81719999999996</v>
      </c>
    </row>
    <row r="135" spans="1:28" s="4" customFormat="1" x14ac:dyDescent="0.2">
      <c r="A135" s="9">
        <f>IFERROR(VLOOKUP(B135,'[1]DADOS (OCULTAR)'!$P$3:$R$53,3,0),"")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LIZANNE GOMES ANDRADE</v>
      </c>
      <c r="E135" s="10" t="str">
        <f>IF('[1]TCE - ANEXO III - Preencher'!F144="4 - Assistência Odontológica","2 - Outros Profissionais da Saúde",'[1]TCE - ANEXO II - Enviar TCE'!E134)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43891</v>
      </c>
      <c r="H135" s="15">
        <f>'[1]TCE - ANEXO III - Preencher'!I144</f>
        <v>0</v>
      </c>
      <c r="I135" s="15">
        <f>'[1]TCE - ANEXO III - Preencher'!J144</f>
        <v>364.17199999999997</v>
      </c>
      <c r="J135" s="15">
        <f>'[1]TCE - ANEXO III - Preencher'!K144</f>
        <v>0</v>
      </c>
      <c r="K135" s="16">
        <f>'[1]TCE - ANEXO III - Preencher'!L144</f>
        <v>135.72999999999999</v>
      </c>
      <c r="L135" s="16">
        <f>'[1]TCE - ANEXO III - Preencher'!M144</f>
        <v>0</v>
      </c>
      <c r="M135" s="16">
        <f t="shared" si="13"/>
        <v>135.72999999999999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500.84199999999993</v>
      </c>
    </row>
    <row r="136" spans="1:28" s="4" customFormat="1" x14ac:dyDescent="0.2">
      <c r="A136" s="9">
        <f>IFERROR(VLOOKUP(B136,'[1]DADOS (OCULTAR)'!$P$3:$R$53,3,0),"")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LUANA DOS SANTOS SILVA</v>
      </c>
      <c r="E136" s="10" t="str">
        <f>IF('[1]TCE - ANEXO III - Preencher'!F145="4 - Assistência Odontológica","2 - Outros Profissionais da Saúde",'[1]TCE - ANEXO II - Enviar TCE'!E135)</f>
        <v>3 - Administrativo</v>
      </c>
      <c r="F136" s="13">
        <f>'[1]TCE - ANEXO III - Preencher'!G145</f>
        <v>142105</v>
      </c>
      <c r="G136" s="14">
        <f>IF('[1]TCE - ANEXO III - Preencher'!H145="","",'[1]TCE - ANEXO III - Preencher'!H145)</f>
        <v>43891</v>
      </c>
      <c r="H136" s="15">
        <f>'[1]TCE - ANEXO III - Preencher'!I145</f>
        <v>0</v>
      </c>
      <c r="I136" s="15">
        <f>'[1]TCE - ANEXO III - Preencher'!J145</f>
        <v>1599.6695999999999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30</v>
      </c>
      <c r="M136" s="16">
        <f t="shared" si="13"/>
        <v>-30</v>
      </c>
      <c r="N136" s="16">
        <f>'[1]TCE - ANEXO III - Preencher'!O145</f>
        <v>0.94</v>
      </c>
      <c r="O136" s="16">
        <f>'[1]TCE - ANEXO III - Preencher'!P145</f>
        <v>0</v>
      </c>
      <c r="P136" s="17">
        <f t="shared" si="14"/>
        <v>0.94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1570.6096</v>
      </c>
    </row>
    <row r="137" spans="1:28" s="4" customFormat="1" x14ac:dyDescent="0.2">
      <c r="A137" s="9">
        <f>IFERROR(VLOOKUP(B137,'[1]DADOS (OCULTAR)'!$P$3:$R$53,3,0),"")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LUANNA GRESSA SOARES DE MELO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>
        <f>'[1]TCE - ANEXO III - Preencher'!G146</f>
        <v>513430</v>
      </c>
      <c r="G137" s="14">
        <f>IF('[1]TCE - ANEXO III - Preencher'!H146="","",'[1]TCE - ANEXO III - Preencher'!H146)</f>
        <v>43891</v>
      </c>
      <c r="H137" s="15">
        <f>'[1]TCE - ANEXO III - Preencher'!I146</f>
        <v>0</v>
      </c>
      <c r="I137" s="15">
        <f>'[1]TCE - ANEXO III - Preencher'!J146</f>
        <v>83.866399999999999</v>
      </c>
      <c r="J137" s="15">
        <f>'[1]TCE - ANEXO III - Preencher'!K146</f>
        <v>0</v>
      </c>
      <c r="K137" s="16">
        <f>'[1]TCE - ANEXO III - Preencher'!L146</f>
        <v>135.72999999999999</v>
      </c>
      <c r="L137" s="16">
        <f>'[1]TCE - ANEXO III - Preencher'!M146</f>
        <v>20.9</v>
      </c>
      <c r="M137" s="16">
        <f t="shared" si="13"/>
        <v>114.82999999999998</v>
      </c>
      <c r="N137" s="16">
        <f>'[1]TCE - ANEXO III - Preencher'!O146</f>
        <v>7.49</v>
      </c>
      <c r="O137" s="16">
        <f>'[1]TCE - ANEXO III - Preencher'!P146</f>
        <v>0</v>
      </c>
      <c r="P137" s="17">
        <f t="shared" si="14"/>
        <v>7.49</v>
      </c>
      <c r="Q137" s="16">
        <f>'[1]TCE - ANEXO III - Preencher'!R146</f>
        <v>198</v>
      </c>
      <c r="R137" s="16">
        <f>'[1]TCE - ANEXO III - Preencher'!S146</f>
        <v>60.61</v>
      </c>
      <c r="S137" s="17">
        <f t="shared" si="15"/>
        <v>137.38999999999999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343.57639999999998</v>
      </c>
    </row>
    <row r="138" spans="1:28" s="4" customFormat="1" x14ac:dyDescent="0.2">
      <c r="A138" s="9">
        <f>IFERROR(VLOOKUP(B138,'[1]DADOS (OCULTAR)'!$P$3:$R$53,3,0),"")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LUCAS RAFAEL DA SILVA BEZERRA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>
        <f>'[1]TCE - ANEXO III - Preencher'!G147</f>
        <v>123105</v>
      </c>
      <c r="G138" s="14">
        <f>IF('[1]TCE - ANEXO III - Preencher'!H147="","",'[1]TCE - ANEXO III - Preencher'!H147)</f>
        <v>43891</v>
      </c>
      <c r="H138" s="15">
        <f>'[1]TCE - ANEXO III - Preencher'!I147</f>
        <v>0</v>
      </c>
      <c r="I138" s="15">
        <f>'[1]TCE - ANEXO III - Preencher'!J147</f>
        <v>1162.9967999999999</v>
      </c>
      <c r="J138" s="15">
        <f>'[1]TCE - ANEXO III - Preencher'!K147</f>
        <v>0</v>
      </c>
      <c r="K138" s="16">
        <f>'[1]TCE - ANEXO III - Preencher'!L147</f>
        <v>135.72999999999999</v>
      </c>
      <c r="L138" s="16">
        <f>'[1]TCE - ANEXO III - Preencher'!M147</f>
        <v>30</v>
      </c>
      <c r="M138" s="16">
        <f t="shared" si="13"/>
        <v>105.72999999999999</v>
      </c>
      <c r="N138" s="16">
        <f>'[1]TCE - ANEXO III - Preencher'!O147</f>
        <v>0.94</v>
      </c>
      <c r="O138" s="16">
        <f>'[1]TCE - ANEXO III - Preencher'!P147</f>
        <v>0</v>
      </c>
      <c r="P138" s="17">
        <f t="shared" si="14"/>
        <v>0.94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64</v>
      </c>
      <c r="U138" s="16">
        <f>'[1]TCE - ANEXO III - Preencher'!V147</f>
        <v>0</v>
      </c>
      <c r="V138" s="17">
        <f t="shared" si="16"/>
        <v>64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1333.6668</v>
      </c>
    </row>
    <row r="139" spans="1:28" s="4" customFormat="1" x14ac:dyDescent="0.2">
      <c r="A139" s="9">
        <f>IFERROR(VLOOKUP(B139,'[1]DADOS (OCULTAR)'!$P$3:$R$53,3,0),"")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LUCAS VASCONCELOS FARIAS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>
        <f>'[1]TCE - ANEXO III - Preencher'!G148</f>
        <v>411010</v>
      </c>
      <c r="G139" s="14">
        <f>IF('[1]TCE - ANEXO III - Preencher'!H148="","",'[1]TCE - ANEXO III - Preencher'!H148)</f>
        <v>43891</v>
      </c>
      <c r="H139" s="15">
        <f>'[1]TCE - ANEXO III - Preencher'!I148</f>
        <v>0</v>
      </c>
      <c r="I139" s="15">
        <f>'[1]TCE - ANEXO III - Preencher'!J148</f>
        <v>114.5224</v>
      </c>
      <c r="J139" s="15">
        <f>'[1]TCE - ANEXO III - Preencher'!K148</f>
        <v>0</v>
      </c>
      <c r="K139" s="16">
        <f>'[1]TCE - ANEXO III - Preencher'!L148</f>
        <v>135.72999999999999</v>
      </c>
      <c r="L139" s="16">
        <f>'[1]TCE - ANEXO III - Preencher'!M148</f>
        <v>29.88</v>
      </c>
      <c r="M139" s="16">
        <f t="shared" si="13"/>
        <v>105.85</v>
      </c>
      <c r="N139" s="16">
        <f>'[1]TCE - ANEXO III - Preencher'!O148</f>
        <v>0.94</v>
      </c>
      <c r="O139" s="16">
        <f>'[1]TCE - ANEXO III - Preencher'!P148</f>
        <v>0</v>
      </c>
      <c r="P139" s="17">
        <f t="shared" si="14"/>
        <v>0.94</v>
      </c>
      <c r="Q139" s="16">
        <f>'[1]TCE - ANEXO III - Preencher'!R148</f>
        <v>290.39999999999998</v>
      </c>
      <c r="R139" s="16">
        <f>'[1]TCE - ANEXO III - Preencher'!S148</f>
        <v>89.63</v>
      </c>
      <c r="S139" s="17">
        <f t="shared" si="15"/>
        <v>200.76999999999998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422.08240000000001</v>
      </c>
    </row>
    <row r="140" spans="1:28" s="4" customFormat="1" x14ac:dyDescent="0.2">
      <c r="A140" s="9">
        <f>IFERROR(VLOOKUP(B140,'[1]DADOS (OCULTAR)'!$P$3:$R$53,3,0),"")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LUCIANO CAVALCANTI DA SILVA</v>
      </c>
      <c r="E140" s="10" t="str">
        <f>IF('[1]TCE - ANEXO III - Preencher'!F149="4 - Assistência Odontológica","2 - Outros Profissionais da Saúde",'[1]TCE - ANEXO II - Enviar TCE'!E139)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43891</v>
      </c>
      <c r="H140" s="15">
        <f>'[1]TCE - ANEXO III - Preencher'!I149</f>
        <v>0</v>
      </c>
      <c r="I140" s="15">
        <f>'[1]TCE - ANEXO III - Preencher'!J149</f>
        <v>471.34720000000004</v>
      </c>
      <c r="J140" s="15">
        <f>'[1]TCE - ANEXO III - Preencher'!K149</f>
        <v>0</v>
      </c>
      <c r="K140" s="16">
        <f>'[1]TCE - ANEXO III - Preencher'!L149</f>
        <v>135.72999999999999</v>
      </c>
      <c r="L140" s="16">
        <f>'[1]TCE - ANEXO III - Preencher'!M149</f>
        <v>7.92</v>
      </c>
      <c r="M140" s="16">
        <f t="shared" si="13"/>
        <v>127.80999999999999</v>
      </c>
      <c r="N140" s="16">
        <f>'[1]TCE - ANEXO III - Preencher'!O149</f>
        <v>0.94</v>
      </c>
      <c r="O140" s="16">
        <f>'[1]TCE - ANEXO III - Preencher'!P149</f>
        <v>0</v>
      </c>
      <c r="P140" s="17">
        <f t="shared" si="14"/>
        <v>0.94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600.09720000000004</v>
      </c>
    </row>
    <row r="141" spans="1:28" s="4" customFormat="1" x14ac:dyDescent="0.2">
      <c r="A141" s="9">
        <f>IFERROR(VLOOKUP(B141,'[1]DADOS (OCULTAR)'!$P$3:$R$53,3,0),"")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LUCICLEIDE DE ANDRADE SILVA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43891</v>
      </c>
      <c r="H141" s="15">
        <f>'[1]TCE - ANEXO III - Preencher'!I150</f>
        <v>0</v>
      </c>
      <c r="I141" s="15">
        <f>'[1]TCE - ANEXO III - Preencher'!J150</f>
        <v>109.596</v>
      </c>
      <c r="J141" s="15">
        <f>'[1]TCE - ANEXO III - Preencher'!K150</f>
        <v>0</v>
      </c>
      <c r="K141" s="16">
        <f>'[1]TCE - ANEXO III - Preencher'!L150</f>
        <v>135.72999999999999</v>
      </c>
      <c r="L141" s="16">
        <f>'[1]TCE - ANEXO III - Preencher'!M150</f>
        <v>20.9</v>
      </c>
      <c r="M141" s="16">
        <f t="shared" si="13"/>
        <v>114.82999999999998</v>
      </c>
      <c r="N141" s="16">
        <f>'[1]TCE - ANEXO III - Preencher'!O150</f>
        <v>1.97</v>
      </c>
      <c r="O141" s="16">
        <f>'[1]TCE - ANEXO III - Preencher'!P150</f>
        <v>0</v>
      </c>
      <c r="P141" s="17">
        <f t="shared" si="14"/>
        <v>1.97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226.39599999999999</v>
      </c>
    </row>
    <row r="142" spans="1:28" s="4" customFormat="1" x14ac:dyDescent="0.2">
      <c r="A142" s="9">
        <f>IFERROR(VLOOKUP(B142,'[1]DADOS (OCULTAR)'!$P$3:$R$53,3,0),"")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LUCICLEIDE MARIA DA SILVA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131210</v>
      </c>
      <c r="G142" s="14">
        <f>IF('[1]TCE - ANEXO III - Preencher'!H151="","",'[1]TCE - ANEXO III - Preencher'!H151)</f>
        <v>43891</v>
      </c>
      <c r="H142" s="15">
        <f>'[1]TCE - ANEXO III - Preencher'!I151</f>
        <v>0</v>
      </c>
      <c r="I142" s="15">
        <f>'[1]TCE - ANEXO III - Preencher'!J151</f>
        <v>1630.2544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30</v>
      </c>
      <c r="M142" s="16">
        <f t="shared" si="13"/>
        <v>-30</v>
      </c>
      <c r="N142" s="16">
        <f>'[1]TCE - ANEXO III - Preencher'!O151</f>
        <v>0.94</v>
      </c>
      <c r="O142" s="16">
        <f>'[1]TCE - ANEXO III - Preencher'!P151</f>
        <v>0</v>
      </c>
      <c r="P142" s="17">
        <f t="shared" si="14"/>
        <v>0.94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1601.1944000000001</v>
      </c>
    </row>
    <row r="143" spans="1:28" s="4" customFormat="1" x14ac:dyDescent="0.2">
      <c r="A143" s="9">
        <f>IFERROR(VLOOKUP(B143,'[1]DADOS (OCULTAR)'!$P$3:$R$53,3,0),"")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LUCIMAURA PEREIRA GOMES DA SILVA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43891</v>
      </c>
      <c r="H143" s="15">
        <f>'[1]TCE - ANEXO III - Preencher'!I152</f>
        <v>0</v>
      </c>
      <c r="I143" s="15">
        <f>'[1]TCE - ANEXO III - Preencher'!J152</f>
        <v>123.96559999999999</v>
      </c>
      <c r="J143" s="15">
        <f>'[1]TCE - ANEXO III - Preencher'!K152</f>
        <v>0</v>
      </c>
      <c r="K143" s="16">
        <f>'[1]TCE - ANEXO III - Preencher'!L152</f>
        <v>135.72999999999999</v>
      </c>
      <c r="L143" s="16">
        <f>'[1]TCE - ANEXO III - Preencher'!M152</f>
        <v>0</v>
      </c>
      <c r="M143" s="16">
        <f t="shared" si="13"/>
        <v>135.72999999999999</v>
      </c>
      <c r="N143" s="16">
        <f>'[1]TCE - ANEXO III - Preencher'!O152</f>
        <v>0.94</v>
      </c>
      <c r="O143" s="16">
        <f>'[1]TCE - ANEXO III - Preencher'!P152</f>
        <v>0</v>
      </c>
      <c r="P143" s="17">
        <f t="shared" si="14"/>
        <v>0.94</v>
      </c>
      <c r="Q143" s="16">
        <f>'[1]TCE - ANEXO III - Preencher'!R152</f>
        <v>198</v>
      </c>
      <c r="R143" s="16">
        <f>'[1]TCE - ANEXO III - Preencher'!S152</f>
        <v>62.7</v>
      </c>
      <c r="S143" s="17">
        <f t="shared" si="15"/>
        <v>135.30000000000001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395.93560000000002</v>
      </c>
    </row>
    <row r="144" spans="1:28" s="4" customFormat="1" x14ac:dyDescent="0.2">
      <c r="A144" s="9">
        <f>IFERROR(VLOOKUP(B144,'[1]DADOS (OCULTAR)'!$P$3:$R$53,3,0),"")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LUIZ CARLOS DA SILVA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43891</v>
      </c>
      <c r="H144" s="15">
        <f>'[1]TCE - ANEXO III - Preencher'!I153</f>
        <v>0</v>
      </c>
      <c r="I144" s="15">
        <f>'[1]TCE - ANEXO III - Preencher'!J153</f>
        <v>281.63920000000002</v>
      </c>
      <c r="J144" s="15">
        <f>'[1]TCE - ANEXO III - Preencher'!K153</f>
        <v>0</v>
      </c>
      <c r="K144" s="16">
        <f>'[1]TCE - ANEXO III - Preencher'!L153</f>
        <v>135.72999999999999</v>
      </c>
      <c r="L144" s="16">
        <f>'[1]TCE - ANEXO III - Preencher'!M153</f>
        <v>2.99</v>
      </c>
      <c r="M144" s="16">
        <f t="shared" si="13"/>
        <v>132.73999999999998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415.31919999999997</v>
      </c>
    </row>
    <row r="145" spans="1:28" s="4" customFormat="1" x14ac:dyDescent="0.2">
      <c r="A145" s="9">
        <f>IFERROR(VLOOKUP(B145,'[1]DADOS (OCULTAR)'!$P$3:$R$53,3,0),"")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LUIZ FERNANDO DE LIMA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517410</v>
      </c>
      <c r="G145" s="14">
        <f>IF('[1]TCE - ANEXO III - Preencher'!H154="","",'[1]TCE - ANEXO III - Preencher'!H154)</f>
        <v>43891</v>
      </c>
      <c r="H145" s="15">
        <f>'[1]TCE - ANEXO III - Preencher'!I154</f>
        <v>0</v>
      </c>
      <c r="I145" s="15">
        <f>'[1]TCE - ANEXO III - Preencher'!J154</f>
        <v>115.604</v>
      </c>
      <c r="J145" s="15">
        <f>'[1]TCE - ANEXO III - Preencher'!K154</f>
        <v>0</v>
      </c>
      <c r="K145" s="16">
        <f>'[1]TCE - ANEXO III - Preencher'!L154</f>
        <v>135.72999999999999</v>
      </c>
      <c r="L145" s="16">
        <f>'[1]TCE - ANEXO III - Preencher'!M154</f>
        <v>20.9</v>
      </c>
      <c r="M145" s="16">
        <f t="shared" si="13"/>
        <v>114.82999999999998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198</v>
      </c>
      <c r="R145" s="16">
        <f>'[1]TCE - ANEXO III - Preencher'!S154</f>
        <v>62.7</v>
      </c>
      <c r="S145" s="17">
        <f t="shared" si="15"/>
        <v>135.30000000000001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366.67399999999998</v>
      </c>
    </row>
    <row r="146" spans="1:28" s="4" customFormat="1" x14ac:dyDescent="0.2">
      <c r="A146" s="9">
        <f>IFERROR(VLOOKUP(B146,'[1]DADOS (OCULTAR)'!$P$3:$R$53,3,0),"")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MANOEL FRANCISCO DE ASSIS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521130</v>
      </c>
      <c r="G146" s="14">
        <f>IF('[1]TCE - ANEXO III - Preencher'!H155="","",'[1]TCE - ANEXO III - Preencher'!H155)</f>
        <v>43891</v>
      </c>
      <c r="H146" s="15">
        <f>'[1]TCE - ANEXO III - Preencher'!I155</f>
        <v>0</v>
      </c>
      <c r="I146" s="15">
        <f>'[1]TCE - ANEXO III - Preencher'!J155</f>
        <v>133.2792</v>
      </c>
      <c r="J146" s="15">
        <f>'[1]TCE - ANEXO III - Preencher'!K155</f>
        <v>0</v>
      </c>
      <c r="K146" s="16">
        <f>'[1]TCE - ANEXO III - Preencher'!L155</f>
        <v>135.72999999999999</v>
      </c>
      <c r="L146" s="16">
        <f>'[1]TCE - ANEXO III - Preencher'!M155</f>
        <v>20.9</v>
      </c>
      <c r="M146" s="16">
        <f t="shared" si="13"/>
        <v>114.82999999999998</v>
      </c>
      <c r="N146" s="16">
        <f>'[1]TCE - ANEXO III - Preencher'!O155</f>
        <v>0.94</v>
      </c>
      <c r="O146" s="16">
        <f>'[1]TCE - ANEXO III - Preencher'!P155</f>
        <v>0</v>
      </c>
      <c r="P146" s="17">
        <f t="shared" si="14"/>
        <v>0.94</v>
      </c>
      <c r="Q146" s="16">
        <f>'[1]TCE - ANEXO III - Preencher'!R155</f>
        <v>190</v>
      </c>
      <c r="R146" s="16">
        <f>'[1]TCE - ANEXO III - Preencher'!S155</f>
        <v>62.7</v>
      </c>
      <c r="S146" s="17">
        <f t="shared" si="15"/>
        <v>127.3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376.3492</v>
      </c>
    </row>
    <row r="147" spans="1:28" s="4" customFormat="1" x14ac:dyDescent="0.2">
      <c r="A147" s="9">
        <f>IFERROR(VLOOKUP(B147,'[1]DADOS (OCULTAR)'!$P$3:$R$53,3,0),"")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MANOEL PINO FILHO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43891</v>
      </c>
      <c r="H147" s="15">
        <f>'[1]TCE - ANEXO III - Preencher'!I156</f>
        <v>0</v>
      </c>
      <c r="I147" s="15">
        <f>'[1]TCE - ANEXO III - Preencher'!J156</f>
        <v>270.24400000000003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20.9</v>
      </c>
      <c r="M147" s="16">
        <f t="shared" si="13"/>
        <v>-20.9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250.28400000000002</v>
      </c>
    </row>
    <row r="148" spans="1:28" s="4" customFormat="1" x14ac:dyDescent="0.2">
      <c r="A148" s="9">
        <f>IFERROR(VLOOKUP(B148,'[1]DADOS (OCULTAR)'!$P$3:$R$53,3,0),"")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MARCIA DELMA ALVES CAVALCANTI DA SILVA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>
        <f>'[1]TCE - ANEXO III - Preencher'!G157</f>
        <v>514225</v>
      </c>
      <c r="G148" s="14">
        <f>IF('[1]TCE - ANEXO III - Preencher'!H157="","",'[1]TCE - ANEXO III - Preencher'!H157)</f>
        <v>43891</v>
      </c>
      <c r="H148" s="15">
        <f>'[1]TCE - ANEXO III - Preencher'!I157</f>
        <v>0</v>
      </c>
      <c r="I148" s="15">
        <f>'[1]TCE - ANEXO III - Preencher'!J157</f>
        <v>115.8496</v>
      </c>
      <c r="J148" s="15">
        <f>'[1]TCE - ANEXO III - Preencher'!K157</f>
        <v>0</v>
      </c>
      <c r="K148" s="16">
        <f>'[1]TCE - ANEXO III - Preencher'!L157</f>
        <v>135.72999999999999</v>
      </c>
      <c r="L148" s="16">
        <f>'[1]TCE - ANEXO III - Preencher'!M157</f>
        <v>0</v>
      </c>
      <c r="M148" s="16">
        <f t="shared" si="13"/>
        <v>135.72999999999999</v>
      </c>
      <c r="N148" s="16">
        <f>'[1]TCE - ANEXO III - Preencher'!O157</f>
        <v>0.94</v>
      </c>
      <c r="O148" s="16">
        <f>'[1]TCE - ANEXO III - Preencher'!P157</f>
        <v>0</v>
      </c>
      <c r="P148" s="17">
        <f t="shared" si="14"/>
        <v>0.94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252.51959999999997</v>
      </c>
    </row>
    <row r="149" spans="1:28" s="4" customFormat="1" x14ac:dyDescent="0.2">
      <c r="A149" s="9">
        <f>IFERROR(VLOOKUP(B149,'[1]DADOS (OCULTAR)'!$P$3:$R$53,3,0),"")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MARCIANE MARIA DA SILVA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>
        <f>'[1]TCE - ANEXO III - Preencher'!G158</f>
        <v>413115</v>
      </c>
      <c r="G149" s="14">
        <f>IF('[1]TCE - ANEXO III - Preencher'!H158="","",'[1]TCE - ANEXO III - Preencher'!H158)</f>
        <v>43891</v>
      </c>
      <c r="H149" s="15">
        <f>'[1]TCE - ANEXO III - Preencher'!I158</f>
        <v>0</v>
      </c>
      <c r="I149" s="15">
        <f>'[1]TCE - ANEXO III - Preencher'!J158</f>
        <v>111.1656</v>
      </c>
      <c r="J149" s="15">
        <f>'[1]TCE - ANEXO III - Preencher'!K158</f>
        <v>0</v>
      </c>
      <c r="K149" s="16">
        <f>'[1]TCE - ANEXO III - Preencher'!L158</f>
        <v>135.72999999999999</v>
      </c>
      <c r="L149" s="16">
        <f>'[1]TCE - ANEXO III - Preencher'!M158</f>
        <v>26.76</v>
      </c>
      <c r="M149" s="16">
        <f t="shared" si="13"/>
        <v>108.96999999999998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221.07559999999998</v>
      </c>
    </row>
    <row r="150" spans="1:28" s="4" customFormat="1" x14ac:dyDescent="0.2">
      <c r="A150" s="9">
        <f>IFERROR(VLOOKUP(B150,'[1]DADOS (OCULTAR)'!$P$3:$R$53,3,0),"")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MARCILENE DA SILVA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43891</v>
      </c>
      <c r="H150" s="15">
        <f>'[1]TCE - ANEXO III - Preencher'!I159</f>
        <v>0</v>
      </c>
      <c r="I150" s="15">
        <f>'[1]TCE - ANEXO III - Preencher'!J159</f>
        <v>116.3296</v>
      </c>
      <c r="J150" s="15">
        <f>'[1]TCE - ANEXO III - Preencher'!K159</f>
        <v>0</v>
      </c>
      <c r="K150" s="16">
        <f>'[1]TCE - ANEXO III - Preencher'!L159</f>
        <v>135.72999999999999</v>
      </c>
      <c r="L150" s="16">
        <f>'[1]TCE - ANEXO III - Preencher'!M159</f>
        <v>0</v>
      </c>
      <c r="M150" s="16">
        <f t="shared" si="13"/>
        <v>135.72999999999999</v>
      </c>
      <c r="N150" s="16">
        <f>'[1]TCE - ANEXO III - Preencher'!O159</f>
        <v>0.94</v>
      </c>
      <c r="O150" s="16">
        <f>'[1]TCE - ANEXO III - Preencher'!P159</f>
        <v>0</v>
      </c>
      <c r="P150" s="17">
        <f t="shared" si="14"/>
        <v>0.94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64</v>
      </c>
      <c r="U150" s="16">
        <f>'[1]TCE - ANEXO III - Preencher'!V159</f>
        <v>0</v>
      </c>
      <c r="V150" s="17">
        <f t="shared" si="16"/>
        <v>64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316.99959999999999</v>
      </c>
    </row>
    <row r="151" spans="1:28" s="4" customFormat="1" x14ac:dyDescent="0.2">
      <c r="A151" s="9">
        <f>IFERROR(VLOOKUP(B151,'[1]DADOS (OCULTAR)'!$P$3:$R$53,3,0),"")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MARCIO ISIDIO DA SILVA NUNES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521130</v>
      </c>
      <c r="G151" s="14">
        <f>IF('[1]TCE - ANEXO III - Preencher'!H160="","",'[1]TCE - ANEXO III - Preencher'!H160)</f>
        <v>43891</v>
      </c>
      <c r="H151" s="15">
        <f>'[1]TCE - ANEXO III - Preencher'!I160</f>
        <v>0</v>
      </c>
      <c r="I151" s="15">
        <f>'[1]TCE - ANEXO III - Preencher'!J160</f>
        <v>83.884</v>
      </c>
      <c r="J151" s="15">
        <f>'[1]TCE - ANEXO III - Preencher'!K160</f>
        <v>0</v>
      </c>
      <c r="K151" s="16">
        <f>'[1]TCE - ANEXO III - Preencher'!L160</f>
        <v>135.72999999999999</v>
      </c>
      <c r="L151" s="16">
        <f>'[1]TCE - ANEXO III - Preencher'!M160</f>
        <v>20.9</v>
      </c>
      <c r="M151" s="16">
        <f t="shared" si="13"/>
        <v>114.82999999999998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199.654</v>
      </c>
    </row>
    <row r="152" spans="1:28" s="4" customFormat="1" x14ac:dyDescent="0.2">
      <c r="A152" s="9">
        <f>IFERROR(VLOOKUP(B152,'[1]DADOS (OCULTAR)'!$P$3:$R$53,3,0),"")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MARCOS ANTONIO DE OLIVEIRA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43891</v>
      </c>
      <c r="H152" s="15">
        <f>'[1]TCE - ANEXO III - Preencher'!I161</f>
        <v>0</v>
      </c>
      <c r="I152" s="15">
        <f>'[1]TCE - ANEXO III - Preencher'!J161</f>
        <v>116.7424</v>
      </c>
      <c r="J152" s="15">
        <f>'[1]TCE - ANEXO III - Preencher'!K161</f>
        <v>0</v>
      </c>
      <c r="K152" s="16">
        <f>'[1]TCE - ANEXO III - Preencher'!L161</f>
        <v>135.72999999999999</v>
      </c>
      <c r="L152" s="16">
        <f>'[1]TCE - ANEXO III - Preencher'!M161</f>
        <v>0</v>
      </c>
      <c r="M152" s="16">
        <f t="shared" si="13"/>
        <v>135.72999999999999</v>
      </c>
      <c r="N152" s="16">
        <f>'[1]TCE - ANEXO III - Preencher'!O161</f>
        <v>0.94</v>
      </c>
      <c r="O152" s="16">
        <f>'[1]TCE - ANEXO III - Preencher'!P161</f>
        <v>0</v>
      </c>
      <c r="P152" s="17">
        <f t="shared" si="14"/>
        <v>0.94</v>
      </c>
      <c r="Q152" s="16">
        <f>'[1]TCE - ANEXO III - Preencher'!R161</f>
        <v>0</v>
      </c>
      <c r="R152" s="16">
        <f>'[1]TCE - ANEXO III - Preencher'!S161</f>
        <v>58.38</v>
      </c>
      <c r="S152" s="17">
        <f t="shared" si="15"/>
        <v>-58.38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195.0324</v>
      </c>
    </row>
    <row r="153" spans="1:28" s="4" customFormat="1" x14ac:dyDescent="0.2">
      <c r="A153" s="9">
        <f>IFERROR(VLOOKUP(B153,'[1]DADOS (OCULTAR)'!$P$3:$R$53,3,0),"")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MARCOS VINICIOS DOS SANTOS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515110</v>
      </c>
      <c r="G153" s="14">
        <f>IF('[1]TCE - ANEXO III - Preencher'!H162="","",'[1]TCE - ANEXO III - Preencher'!H162)</f>
        <v>43891</v>
      </c>
      <c r="H153" s="15">
        <f>'[1]TCE - ANEXO III - Preencher'!I162</f>
        <v>0</v>
      </c>
      <c r="I153" s="15">
        <f>'[1]TCE - ANEXO III - Preencher'!J162</f>
        <v>104.57280000000002</v>
      </c>
      <c r="J153" s="15">
        <f>'[1]TCE - ANEXO III - Preencher'!K162</f>
        <v>0</v>
      </c>
      <c r="K153" s="16">
        <f>'[1]TCE - ANEXO III - Preencher'!L162</f>
        <v>135.72999999999999</v>
      </c>
      <c r="L153" s="16">
        <f>'[1]TCE - ANEXO III - Preencher'!M162</f>
        <v>20.9</v>
      </c>
      <c r="M153" s="16">
        <f t="shared" si="13"/>
        <v>114.82999999999998</v>
      </c>
      <c r="N153" s="16">
        <f>'[1]TCE - ANEXO III - Preencher'!O162</f>
        <v>0.94</v>
      </c>
      <c r="O153" s="16">
        <f>'[1]TCE - ANEXO III - Preencher'!P162</f>
        <v>0</v>
      </c>
      <c r="P153" s="17">
        <f t="shared" si="14"/>
        <v>0.94</v>
      </c>
      <c r="Q153" s="16">
        <f>'[1]TCE - ANEXO III - Preencher'!R162</f>
        <v>150</v>
      </c>
      <c r="R153" s="16">
        <f>'[1]TCE - ANEXO III - Preencher'!S162</f>
        <v>62.7</v>
      </c>
      <c r="S153" s="17">
        <f t="shared" si="15"/>
        <v>87.3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307.64280000000002</v>
      </c>
    </row>
    <row r="154" spans="1:28" s="4" customFormat="1" x14ac:dyDescent="0.2">
      <c r="A154" s="9">
        <f>IFERROR(VLOOKUP(B154,'[1]DADOS (OCULTAR)'!$P$3:$R$53,3,0),"")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MARIA ALESSANDRA GALVAO DE MORAIS E SILVA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43891</v>
      </c>
      <c r="H154" s="15">
        <f>'[1]TCE - ANEXO III - Preencher'!I163</f>
        <v>0</v>
      </c>
      <c r="I154" s="15">
        <f>'[1]TCE - ANEXO III - Preencher'!J163</f>
        <v>103.69280000000001</v>
      </c>
      <c r="J154" s="15">
        <f>'[1]TCE - ANEXO III - Preencher'!K163</f>
        <v>0</v>
      </c>
      <c r="K154" s="16">
        <f>'[1]TCE - ANEXO III - Preencher'!L163</f>
        <v>135.72999999999999</v>
      </c>
      <c r="L154" s="16">
        <f>'[1]TCE - ANEXO III - Preencher'!M163</f>
        <v>20.9</v>
      </c>
      <c r="M154" s="16">
        <f t="shared" si="13"/>
        <v>114.82999999999998</v>
      </c>
      <c r="N154" s="16">
        <f>'[1]TCE - ANEXO III - Preencher'!O163</f>
        <v>0.94</v>
      </c>
      <c r="O154" s="16">
        <f>'[1]TCE - ANEXO III - Preencher'!P163</f>
        <v>0</v>
      </c>
      <c r="P154" s="17">
        <f t="shared" si="14"/>
        <v>0.94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219.46279999999999</v>
      </c>
    </row>
    <row r="155" spans="1:28" s="4" customFormat="1" x14ac:dyDescent="0.2">
      <c r="A155" s="9">
        <f>IFERROR(VLOOKUP(B155,'[1]DADOS (OCULTAR)'!$P$3:$R$53,3,0),"")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MARIA ANDRESSAN DA SILVA ALVES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251605</v>
      </c>
      <c r="G155" s="14">
        <f>IF('[1]TCE - ANEXO III - Preencher'!H164="","",'[1]TCE - ANEXO III - Preencher'!H164)</f>
        <v>43891</v>
      </c>
      <c r="H155" s="15">
        <f>'[1]TCE - ANEXO III - Preencher'!I164</f>
        <v>0</v>
      </c>
      <c r="I155" s="15">
        <f>'[1]TCE - ANEXO III - Preencher'!J164</f>
        <v>198.59279999999998</v>
      </c>
      <c r="J155" s="15">
        <f>'[1]TCE - ANEXO III - Preencher'!K164</f>
        <v>0</v>
      </c>
      <c r="K155" s="16">
        <f>'[1]TCE - ANEXO III - Preencher'!L164</f>
        <v>135.72999999999999</v>
      </c>
      <c r="L155" s="16">
        <f>'[1]TCE - ANEXO III - Preencher'!M164</f>
        <v>36.19</v>
      </c>
      <c r="M155" s="16">
        <f t="shared" si="13"/>
        <v>99.539999999999992</v>
      </c>
      <c r="N155" s="16">
        <f>'[1]TCE - ANEXO III - Preencher'!O164</f>
        <v>0.94</v>
      </c>
      <c r="O155" s="16">
        <f>'[1]TCE - ANEXO III - Preencher'!P164</f>
        <v>0</v>
      </c>
      <c r="P155" s="17">
        <f t="shared" si="14"/>
        <v>0.94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299.07279999999997</v>
      </c>
    </row>
    <row r="156" spans="1:28" s="4" customFormat="1" x14ac:dyDescent="0.2">
      <c r="A156" s="9">
        <f>IFERROR(VLOOKUP(B156,'[1]DADOS (OCULTAR)'!$P$3:$R$53,3,0),"")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MARIA APARECIDA DE OLIVEIRA NUNES CAVALCANTI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43891</v>
      </c>
      <c r="H156" s="15">
        <f>'[1]TCE - ANEXO III - Preencher'!I165</f>
        <v>0</v>
      </c>
      <c r="I156" s="15">
        <f>'[1]TCE - ANEXO III - Preencher'!J165</f>
        <v>116.044</v>
      </c>
      <c r="J156" s="15">
        <f>'[1]TCE - ANEXO III - Preencher'!K165</f>
        <v>0</v>
      </c>
      <c r="K156" s="16">
        <f>'[1]TCE - ANEXO III - Preencher'!L165</f>
        <v>135.72999999999999</v>
      </c>
      <c r="L156" s="16">
        <f>'[1]TCE - ANEXO III - Preencher'!M165</f>
        <v>20.9</v>
      </c>
      <c r="M156" s="16">
        <f t="shared" si="13"/>
        <v>114.82999999999998</v>
      </c>
      <c r="N156" s="16">
        <f>'[1]TCE - ANEXO III - Preencher'!O165</f>
        <v>0.94</v>
      </c>
      <c r="O156" s="16">
        <f>'[1]TCE - ANEXO III - Preencher'!P165</f>
        <v>0</v>
      </c>
      <c r="P156" s="17">
        <f t="shared" si="14"/>
        <v>0.94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231.81399999999996</v>
      </c>
    </row>
    <row r="157" spans="1:28" s="4" customFormat="1" x14ac:dyDescent="0.2">
      <c r="A157" s="9">
        <f>IFERROR(VLOOKUP(B157,'[1]DADOS (OCULTAR)'!$P$3:$R$53,3,0),"")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BETANIA FERREIRA FIRMO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>
        <f>'[1]TCE - ANEXO III - Preencher'!G166</f>
        <v>413115</v>
      </c>
      <c r="G157" s="14">
        <f>IF('[1]TCE - ANEXO III - Preencher'!H166="","",'[1]TCE - ANEXO III - Preencher'!H166)</f>
        <v>43891</v>
      </c>
      <c r="H157" s="15">
        <f>'[1]TCE - ANEXO III - Preencher'!I166</f>
        <v>0</v>
      </c>
      <c r="I157" s="15">
        <f>'[1]TCE - ANEXO III - Preencher'!J166</f>
        <v>216.00240000000002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26.76</v>
      </c>
      <c r="M157" s="16">
        <f t="shared" si="13"/>
        <v>-26.76</v>
      </c>
      <c r="N157" s="16">
        <f>'[1]TCE - ANEXO III - Preencher'!O166</f>
        <v>1.97</v>
      </c>
      <c r="O157" s="16">
        <f>'[1]TCE - ANEXO III - Preencher'!P166</f>
        <v>0</v>
      </c>
      <c r="P157" s="17">
        <f t="shared" si="14"/>
        <v>1.97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191.21240000000003</v>
      </c>
    </row>
    <row r="158" spans="1:28" s="4" customFormat="1" x14ac:dyDescent="0.2">
      <c r="A158" s="9">
        <f>IFERROR(VLOOKUP(B158,'[1]DADOS (OCULTAR)'!$P$3:$R$53,3,0),"")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CILENE DA SILVA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324115</v>
      </c>
      <c r="G158" s="14">
        <f>IF('[1]TCE - ANEXO III - Preencher'!H167="","",'[1]TCE - ANEXO III - Preencher'!H167)</f>
        <v>43891</v>
      </c>
      <c r="H158" s="15">
        <f>'[1]TCE - ANEXO III - Preencher'!I167</f>
        <v>0</v>
      </c>
      <c r="I158" s="15">
        <f>'[1]TCE - ANEXO III - Preencher'!J167</f>
        <v>271.92400000000004</v>
      </c>
      <c r="J158" s="15">
        <f>'[1]TCE - ANEXO III - Preencher'!K167</f>
        <v>0</v>
      </c>
      <c r="K158" s="16">
        <f>'[1]TCE - ANEXO III - Preencher'!L167</f>
        <v>135.72999999999999</v>
      </c>
      <c r="L158" s="16">
        <f>'[1]TCE - ANEXO III - Preencher'!M167</f>
        <v>4.07</v>
      </c>
      <c r="M158" s="16">
        <f t="shared" si="13"/>
        <v>131.66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404.52400000000006</v>
      </c>
    </row>
    <row r="159" spans="1:28" s="4" customFormat="1" x14ac:dyDescent="0.2">
      <c r="A159" s="9">
        <f>IFERROR(VLOOKUP(B159,'[1]DADOS (OCULTAR)'!$P$3:$R$53,3,0),"")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DE FATIMA DA SILVA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43891</v>
      </c>
      <c r="H159" s="15">
        <f>'[1]TCE - ANEXO III - Preencher'!I168</f>
        <v>0</v>
      </c>
      <c r="I159" s="15">
        <f>'[1]TCE - ANEXO III - Preencher'!J168</f>
        <v>216.55040000000002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20.9</v>
      </c>
      <c r="M159" s="16">
        <f t="shared" si="13"/>
        <v>-20.9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196.59040000000002</v>
      </c>
    </row>
    <row r="160" spans="1:28" s="4" customFormat="1" x14ac:dyDescent="0.2">
      <c r="A160" s="9">
        <f>IFERROR(VLOOKUP(B160,'[1]DADOS (OCULTAR)'!$P$3:$R$53,3,0),"")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DE FATIMA VIEIRA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43891</v>
      </c>
      <c r="H160" s="15">
        <f>'[1]TCE - ANEXO III - Preencher'!I169</f>
        <v>0</v>
      </c>
      <c r="I160" s="15">
        <f>'[1]TCE - ANEXO III - Preencher'!J169</f>
        <v>295.03280000000001</v>
      </c>
      <c r="J160" s="15">
        <f>'[1]TCE - ANEXO III - Preencher'!K169</f>
        <v>0</v>
      </c>
      <c r="K160" s="16">
        <f>'[1]TCE - ANEXO III - Preencher'!L169</f>
        <v>135.72999999999999</v>
      </c>
      <c r="L160" s="16">
        <f>'[1]TCE - ANEXO III - Preencher'!M169</f>
        <v>0</v>
      </c>
      <c r="M160" s="16">
        <f t="shared" si="13"/>
        <v>135.72999999999999</v>
      </c>
      <c r="N160" s="16">
        <f>'[1]TCE - ANEXO III - Preencher'!O169</f>
        <v>0.94</v>
      </c>
      <c r="O160" s="16">
        <f>'[1]TCE - ANEXO III - Preencher'!P169</f>
        <v>0</v>
      </c>
      <c r="P160" s="17">
        <f t="shared" si="14"/>
        <v>0.94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431.70279999999997</v>
      </c>
    </row>
    <row r="161" spans="1:28" s="4" customFormat="1" x14ac:dyDescent="0.2">
      <c r="A161" s="9">
        <f>IFERROR(VLOOKUP(B161,'[1]DADOS (OCULTAR)'!$P$3:$R$53,3,0),"")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DE LOURDES MACIEL DE SOUZA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43891</v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0.94</v>
      </c>
      <c r="O161" s="16">
        <f>'[1]TCE - ANEXO III - Preencher'!P170</f>
        <v>0</v>
      </c>
      <c r="P161" s="17">
        <f t="shared" si="14"/>
        <v>0.94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0.94</v>
      </c>
    </row>
    <row r="162" spans="1:28" s="4" customFormat="1" x14ac:dyDescent="0.2">
      <c r="A162" s="9">
        <f>IFERROR(VLOOKUP(B162,'[1]DADOS (OCULTAR)'!$P$3:$R$53,3,0),"")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DEBORA DE OLIVEIRA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513430</v>
      </c>
      <c r="G162" s="14">
        <f>IF('[1]TCE - ANEXO III - Preencher'!H171="","",'[1]TCE - ANEXO III - Preencher'!H171)</f>
        <v>43891</v>
      </c>
      <c r="H162" s="15">
        <f>'[1]TCE - ANEXO III - Preencher'!I171</f>
        <v>0</v>
      </c>
      <c r="I162" s="15">
        <f>'[1]TCE - ANEXO III - Preencher'!J171</f>
        <v>98.438400000000001</v>
      </c>
      <c r="J162" s="15">
        <f>'[1]TCE - ANEXO III - Preencher'!K171</f>
        <v>0</v>
      </c>
      <c r="K162" s="16">
        <f>'[1]TCE - ANEXO III - Preencher'!L171</f>
        <v>135.72999999999999</v>
      </c>
      <c r="L162" s="16">
        <f>'[1]TCE - ANEXO III - Preencher'!M171</f>
        <v>20.9</v>
      </c>
      <c r="M162" s="16">
        <f t="shared" si="13"/>
        <v>114.82999999999998</v>
      </c>
      <c r="N162" s="16">
        <f>'[1]TCE - ANEXO III - Preencher'!O171</f>
        <v>0.94</v>
      </c>
      <c r="O162" s="16">
        <f>'[1]TCE - ANEXO III - Preencher'!P171</f>
        <v>0</v>
      </c>
      <c r="P162" s="17">
        <f t="shared" si="14"/>
        <v>0.94</v>
      </c>
      <c r="Q162" s="16">
        <f>'[1]TCE - ANEXO III - Preencher'!R171</f>
        <v>211.2</v>
      </c>
      <c r="R162" s="16">
        <f>'[1]TCE - ANEXO III - Preencher'!S171</f>
        <v>62.7</v>
      </c>
      <c r="S162" s="17">
        <f t="shared" si="15"/>
        <v>148.5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362.70839999999998</v>
      </c>
    </row>
    <row r="163" spans="1:28" s="4" customFormat="1" x14ac:dyDescent="0.2">
      <c r="A163" s="9">
        <f>IFERROR(VLOOKUP(B163,'[1]DADOS (OCULTAR)'!$P$3:$R$53,3,0),"")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DO SOCORRO PIMENTEL DE LIMA FILHA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43891</v>
      </c>
      <c r="H163" s="15">
        <f>'[1]TCE - ANEXO III - Preencher'!I172</f>
        <v>0</v>
      </c>
      <c r="I163" s="15">
        <f>'[1]TCE - ANEXO III - Preencher'!J172</f>
        <v>116.53280000000001</v>
      </c>
      <c r="J163" s="15">
        <f>'[1]TCE - ANEXO III - Preencher'!K172</f>
        <v>0</v>
      </c>
      <c r="K163" s="16">
        <f>'[1]TCE - ANEXO III - Preencher'!L172</f>
        <v>135.72999999999999</v>
      </c>
      <c r="L163" s="16">
        <f>'[1]TCE - ANEXO III - Preencher'!M172</f>
        <v>20.9</v>
      </c>
      <c r="M163" s="16">
        <f t="shared" si="13"/>
        <v>114.82999999999998</v>
      </c>
      <c r="N163" s="16">
        <f>'[1]TCE - ANEXO III - Preencher'!O172</f>
        <v>0.94</v>
      </c>
      <c r="O163" s="16">
        <f>'[1]TCE - ANEXO III - Preencher'!P172</f>
        <v>0</v>
      </c>
      <c r="P163" s="17">
        <f t="shared" si="14"/>
        <v>0.94</v>
      </c>
      <c r="Q163" s="16">
        <f>'[1]TCE - ANEXO III - Preencher'!R172</f>
        <v>211.2</v>
      </c>
      <c r="R163" s="16">
        <f>'[1]TCE - ANEXO III - Preencher'!S172</f>
        <v>62.7</v>
      </c>
      <c r="S163" s="17">
        <f t="shared" si="15"/>
        <v>148.5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380.80279999999999</v>
      </c>
    </row>
    <row r="164" spans="1:28" s="4" customFormat="1" x14ac:dyDescent="0.2">
      <c r="A164" s="9">
        <f>IFERROR(VLOOKUP(B164,'[1]DADOS (OCULTAR)'!$P$3:$R$53,3,0),"")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GERCINA DA SILVA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251605</v>
      </c>
      <c r="G164" s="14">
        <f>IF('[1]TCE - ANEXO III - Preencher'!H173="","",'[1]TCE - ANEXO III - Preencher'!H173)</f>
        <v>43891</v>
      </c>
      <c r="H164" s="15">
        <f>'[1]TCE - ANEXO III - Preencher'!I173</f>
        <v>0</v>
      </c>
      <c r="I164" s="15">
        <f>'[1]TCE - ANEXO III - Preencher'!J173</f>
        <v>390.70240000000001</v>
      </c>
      <c r="J164" s="15">
        <f>'[1]TCE - ANEXO III - Preencher'!K173</f>
        <v>0</v>
      </c>
      <c r="K164" s="16">
        <f>'[1]TCE - ANEXO III - Preencher'!L173</f>
        <v>135.72999999999999</v>
      </c>
      <c r="L164" s="16">
        <f>'[1]TCE - ANEXO III - Preencher'!M173</f>
        <v>36.19</v>
      </c>
      <c r="M164" s="16">
        <f t="shared" si="13"/>
        <v>99.539999999999992</v>
      </c>
      <c r="N164" s="16">
        <f>'[1]TCE - ANEXO III - Preencher'!O173</f>
        <v>1.97</v>
      </c>
      <c r="O164" s="16">
        <f>'[1]TCE - ANEXO III - Preencher'!P173</f>
        <v>0</v>
      </c>
      <c r="P164" s="17">
        <f t="shared" si="14"/>
        <v>1.97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492.2124</v>
      </c>
    </row>
    <row r="165" spans="1:28" s="4" customFormat="1" x14ac:dyDescent="0.2">
      <c r="A165" s="9">
        <f>IFERROR(VLOOKUP(B165,'[1]DADOS (OCULTAR)'!$P$3:$R$53,3,0),"")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GORETE PEREIRA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43891</v>
      </c>
      <c r="H165" s="15">
        <f>'[1]TCE - ANEXO III - Preencher'!I174</f>
        <v>0</v>
      </c>
      <c r="I165" s="15">
        <f>'[1]TCE - ANEXO III - Preencher'!J174</f>
        <v>114.6888</v>
      </c>
      <c r="J165" s="15">
        <f>'[1]TCE - ANEXO III - Preencher'!K174</f>
        <v>0</v>
      </c>
      <c r="K165" s="16">
        <f>'[1]TCE - ANEXO III - Preencher'!L174</f>
        <v>135.72999999999999</v>
      </c>
      <c r="L165" s="16">
        <f>'[1]TCE - ANEXO III - Preencher'!M174</f>
        <v>20.9</v>
      </c>
      <c r="M165" s="16">
        <f t="shared" si="13"/>
        <v>114.82999999999998</v>
      </c>
      <c r="N165" s="16">
        <f>'[1]TCE - ANEXO III - Preencher'!O174</f>
        <v>1.97</v>
      </c>
      <c r="O165" s="16">
        <f>'[1]TCE - ANEXO III - Preencher'!P174</f>
        <v>0</v>
      </c>
      <c r="P165" s="17">
        <f t="shared" si="14"/>
        <v>1.97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231.4888</v>
      </c>
    </row>
    <row r="166" spans="1:28" s="4" customFormat="1" x14ac:dyDescent="0.2">
      <c r="A166" s="9">
        <f>IFERROR(VLOOKUP(B166,'[1]DADOS (OCULTAR)'!$P$3:$R$53,3,0),"")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HERENILMA RODRIGUES BARBOSA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43891</v>
      </c>
      <c r="H166" s="15">
        <f>'[1]TCE - ANEXO III - Preencher'!I175</f>
        <v>0</v>
      </c>
      <c r="I166" s="15">
        <f>'[1]TCE - ANEXO III - Preencher'!J175</f>
        <v>102.5016</v>
      </c>
      <c r="J166" s="15">
        <f>'[1]TCE - ANEXO III - Preencher'!K175</f>
        <v>0</v>
      </c>
      <c r="K166" s="16">
        <f>'[1]TCE - ANEXO III - Preencher'!L175</f>
        <v>135.72999999999999</v>
      </c>
      <c r="L166" s="16">
        <f>'[1]TCE - ANEXO III - Preencher'!M175</f>
        <v>20.9</v>
      </c>
      <c r="M166" s="16">
        <f t="shared" si="13"/>
        <v>114.82999999999998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98.13</v>
      </c>
      <c r="U166" s="16">
        <f>'[1]TCE - ANEXO III - Preencher'!V175</f>
        <v>0</v>
      </c>
      <c r="V166" s="17">
        <f t="shared" si="16"/>
        <v>98.13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316.40159999999997</v>
      </c>
    </row>
    <row r="167" spans="1:28" s="4" customFormat="1" x14ac:dyDescent="0.2">
      <c r="A167" s="9">
        <f>IFERROR(VLOOKUP(B167,'[1]DADOS (OCULTAR)'!$P$3:$R$53,3,0),"")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JAILMA DE OLIVEIRA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43891</v>
      </c>
      <c r="H167" s="15">
        <f>'[1]TCE - ANEXO III - Preencher'!I176</f>
        <v>0</v>
      </c>
      <c r="I167" s="15">
        <f>'[1]TCE - ANEXO III - Preencher'!J176</f>
        <v>262.56400000000002</v>
      </c>
      <c r="J167" s="15">
        <f>'[1]TCE - ANEXO III - Preencher'!K176</f>
        <v>0</v>
      </c>
      <c r="K167" s="16">
        <f>'[1]TCE - ANEXO III - Preencher'!L176</f>
        <v>135.72999999999999</v>
      </c>
      <c r="L167" s="16">
        <f>'[1]TCE - ANEXO III - Preencher'!M176</f>
        <v>0</v>
      </c>
      <c r="M167" s="16">
        <f t="shared" si="13"/>
        <v>135.72999999999999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399.23399999999998</v>
      </c>
    </row>
    <row r="168" spans="1:28" s="4" customFormat="1" x14ac:dyDescent="0.2">
      <c r="A168" s="9">
        <f>IFERROR(VLOOKUP(B168,'[1]DADOS (OCULTAR)'!$P$3:$R$53,3,0),"")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JOSE BEZERRA DA SILVA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43891</v>
      </c>
      <c r="H168" s="15">
        <f>'[1]TCE - ANEXO III - Preencher'!I177</f>
        <v>0</v>
      </c>
      <c r="I168" s="15">
        <f>'[1]TCE - ANEXO III - Preencher'!J177</f>
        <v>274.59200000000004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96.67</v>
      </c>
      <c r="U168" s="16">
        <f>'[1]TCE - ANEXO III - Preencher'!V177</f>
        <v>0</v>
      </c>
      <c r="V168" s="17">
        <f t="shared" si="16"/>
        <v>96.67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372.20200000000006</v>
      </c>
    </row>
    <row r="169" spans="1:28" s="4" customFormat="1" x14ac:dyDescent="0.2">
      <c r="A169" s="9">
        <f>IFERROR(VLOOKUP(B169,'[1]DADOS (OCULTAR)'!$P$3:$R$53,3,0),"")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JOSE DA SILVA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324115</v>
      </c>
      <c r="G169" s="14">
        <f>IF('[1]TCE - ANEXO III - Preencher'!H178="","",'[1]TCE - ANEXO III - Preencher'!H178)</f>
        <v>43891</v>
      </c>
      <c r="H169" s="15">
        <f>'[1]TCE - ANEXO III - Preencher'!I178</f>
        <v>0</v>
      </c>
      <c r="I169" s="15">
        <f>'[1]TCE - ANEXO III - Preencher'!J178</f>
        <v>500.23360000000002</v>
      </c>
      <c r="J169" s="15">
        <f>'[1]TCE - ANEXO III - Preencher'!K178</f>
        <v>0</v>
      </c>
      <c r="K169" s="16">
        <f>'[1]TCE - ANEXO III - Preencher'!L178</f>
        <v>135.72999999999999</v>
      </c>
      <c r="L169" s="16">
        <f>'[1]TCE - ANEXO III - Preencher'!M178</f>
        <v>4.07</v>
      </c>
      <c r="M169" s="16">
        <f t="shared" si="13"/>
        <v>131.66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632.83360000000005</v>
      </c>
    </row>
    <row r="170" spans="1:28" s="4" customFormat="1" x14ac:dyDescent="0.2">
      <c r="A170" s="9">
        <f>IFERROR(VLOOKUP(B170,'[1]DADOS (OCULTAR)'!$P$3:$R$53,3,0),"")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JOSE DA SILVA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43891</v>
      </c>
      <c r="H170" s="15">
        <f>'[1]TCE - ANEXO III - Preencher'!I179</f>
        <v>0</v>
      </c>
      <c r="I170" s="15">
        <f>'[1]TCE - ANEXO III - Preencher'!J179</f>
        <v>117.5848</v>
      </c>
      <c r="J170" s="15">
        <f>'[1]TCE - ANEXO III - Preencher'!K179</f>
        <v>0</v>
      </c>
      <c r="K170" s="16">
        <f>'[1]TCE - ANEXO III - Preencher'!L179</f>
        <v>135.72999999999999</v>
      </c>
      <c r="L170" s="16">
        <f>'[1]TCE - ANEXO III - Preencher'!M179</f>
        <v>20.9</v>
      </c>
      <c r="M170" s="16">
        <f t="shared" si="13"/>
        <v>114.82999999999998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233.35479999999998</v>
      </c>
    </row>
    <row r="171" spans="1:28" s="4" customFormat="1" x14ac:dyDescent="0.2">
      <c r="A171" s="9">
        <f>IFERROR(VLOOKUP(B171,'[1]DADOS (OCULTAR)'!$P$3:$R$53,3,0),"")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JOSIENE DA SILVA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43891</v>
      </c>
      <c r="H171" s="15">
        <f>'[1]TCE - ANEXO III - Preencher'!I180</f>
        <v>0</v>
      </c>
      <c r="I171" s="15">
        <f>'[1]TCE - ANEXO III - Preencher'!J180</f>
        <v>134.99120000000002</v>
      </c>
      <c r="J171" s="15">
        <f>'[1]TCE - ANEXO III - Preencher'!K180</f>
        <v>0</v>
      </c>
      <c r="K171" s="16">
        <f>'[1]TCE - ANEXO III - Preencher'!L180</f>
        <v>135.72999999999999</v>
      </c>
      <c r="L171" s="16">
        <f>'[1]TCE - ANEXO III - Preencher'!M180</f>
        <v>20.9</v>
      </c>
      <c r="M171" s="16">
        <f t="shared" si="13"/>
        <v>114.82999999999998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250.7612</v>
      </c>
    </row>
    <row r="172" spans="1:28" s="4" customFormat="1" x14ac:dyDescent="0.2">
      <c r="A172" s="9">
        <f>IFERROR(VLOOKUP(B172,'[1]DADOS (OCULTAR)'!$P$3:$R$53,3,0),"")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LARISSA DA SILVA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43891</v>
      </c>
      <c r="H172" s="15">
        <f>'[1]TCE - ANEXO III - Preencher'!I181</f>
        <v>0</v>
      </c>
      <c r="I172" s="15">
        <f>'[1]TCE - ANEXO III - Preencher'!J181</f>
        <v>101.504</v>
      </c>
      <c r="J172" s="15">
        <f>'[1]TCE - ANEXO III - Preencher'!K181</f>
        <v>0</v>
      </c>
      <c r="K172" s="16">
        <f>'[1]TCE - ANEXO III - Preencher'!L181</f>
        <v>135.72999999999999</v>
      </c>
      <c r="L172" s="16">
        <f>'[1]TCE - ANEXO III - Preencher'!M181</f>
        <v>0</v>
      </c>
      <c r="M172" s="16">
        <f t="shared" si="13"/>
        <v>135.72999999999999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238.17399999999998</v>
      </c>
    </row>
    <row r="173" spans="1:28" s="4" customFormat="1" x14ac:dyDescent="0.2">
      <c r="A173" s="9">
        <f>IFERROR(VLOOKUP(B173,'[1]DADOS (OCULTAR)'!$P$3:$R$53,3,0),"")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LETICIA FERREIRA LEITE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43891</v>
      </c>
      <c r="H173" s="15">
        <f>'[1]TCE - ANEXO III - Preencher'!I182</f>
        <v>0</v>
      </c>
      <c r="I173" s="15">
        <f>'[1]TCE - ANEXO III - Preencher'!J182</f>
        <v>101.58799999999999</v>
      </c>
      <c r="J173" s="15">
        <f>'[1]TCE - ANEXO III - Preencher'!K182</f>
        <v>0</v>
      </c>
      <c r="K173" s="16">
        <f>'[1]TCE - ANEXO III - Preencher'!L182</f>
        <v>135.72999999999999</v>
      </c>
      <c r="L173" s="16">
        <f>'[1]TCE - ANEXO III - Preencher'!M182</f>
        <v>0</v>
      </c>
      <c r="M173" s="16">
        <f t="shared" si="13"/>
        <v>135.72999999999999</v>
      </c>
      <c r="N173" s="16">
        <f>'[1]TCE - ANEXO III - Preencher'!O182</f>
        <v>0.94</v>
      </c>
      <c r="O173" s="16">
        <f>'[1]TCE - ANEXO III - Preencher'!P182</f>
        <v>0</v>
      </c>
      <c r="P173" s="17">
        <f t="shared" si="14"/>
        <v>0.94</v>
      </c>
      <c r="Q173" s="16">
        <f>'[1]TCE - ANEXO III - Preencher'!R182</f>
        <v>0</v>
      </c>
      <c r="R173" s="16">
        <f>'[1]TCE - ANEXO III - Preencher'!S182</f>
        <v>54</v>
      </c>
      <c r="S173" s="17">
        <f t="shared" si="15"/>
        <v>-54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184.25799999999998</v>
      </c>
    </row>
    <row r="174" spans="1:28" s="4" customFormat="1" x14ac:dyDescent="0.2">
      <c r="A174" s="9">
        <f>IFERROR(VLOOKUP(B174,'[1]DADOS (OCULTAR)'!$P$3:$R$53,3,0),"")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MARIA ROSELENE AVELINO DA SILVA CARVALHO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>
        <f>'[1]TCE - ANEXO III - Preencher'!G183</f>
        <v>411010</v>
      </c>
      <c r="G174" s="14">
        <f>IF('[1]TCE - ANEXO III - Preencher'!H183="","",'[1]TCE - ANEXO III - Preencher'!H183)</f>
        <v>43891</v>
      </c>
      <c r="H174" s="15">
        <f>'[1]TCE - ANEXO III - Preencher'!I183</f>
        <v>0</v>
      </c>
      <c r="I174" s="15">
        <f>'[1]TCE - ANEXO III - Preencher'!J183</f>
        <v>135.7296</v>
      </c>
      <c r="J174" s="15">
        <f>'[1]TCE - ANEXO III - Preencher'!K183</f>
        <v>0</v>
      </c>
      <c r="K174" s="16">
        <f>'[1]TCE - ANEXO III - Preencher'!L183</f>
        <v>135.72999999999999</v>
      </c>
      <c r="L174" s="16">
        <f>'[1]TCE - ANEXO III - Preencher'!M183</f>
        <v>33.53</v>
      </c>
      <c r="M174" s="16">
        <f t="shared" si="13"/>
        <v>102.19999999999999</v>
      </c>
      <c r="N174" s="16">
        <f>'[1]TCE - ANEXO III - Preencher'!O183</f>
        <v>0.94</v>
      </c>
      <c r="O174" s="16">
        <f>'[1]TCE - ANEXO III - Preencher'!P183</f>
        <v>0</v>
      </c>
      <c r="P174" s="17">
        <f t="shared" si="14"/>
        <v>0.94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238.86959999999999</v>
      </c>
    </row>
    <row r="175" spans="1:28" s="4" customFormat="1" x14ac:dyDescent="0.2">
      <c r="A175" s="9">
        <f>IFERROR(VLOOKUP(B175,'[1]DADOS (OCULTAR)'!$P$3:$R$53,3,0),"")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MARIA SUELI DA SILVA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43891</v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0.94</v>
      </c>
    </row>
    <row r="176" spans="1:28" s="4" customFormat="1" x14ac:dyDescent="0.2">
      <c r="A176" s="9">
        <f>IFERROR(VLOOKUP(B176,'[1]DADOS (OCULTAR)'!$P$3:$R$53,3,0),"")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MARIA ZELIA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43891</v>
      </c>
      <c r="H176" s="15">
        <f>'[1]TCE - ANEXO III - Preencher'!I185</f>
        <v>0</v>
      </c>
      <c r="I176" s="15">
        <f>'[1]TCE - ANEXO III - Preencher'!J185</f>
        <v>118.788</v>
      </c>
      <c r="J176" s="15">
        <f>'[1]TCE - ANEXO III - Preencher'!K185</f>
        <v>0</v>
      </c>
      <c r="K176" s="16">
        <f>'[1]TCE - ANEXO III - Preencher'!L185</f>
        <v>135.72999999999999</v>
      </c>
      <c r="L176" s="16">
        <f>'[1]TCE - ANEXO III - Preencher'!M185</f>
        <v>0</v>
      </c>
      <c r="M176" s="16">
        <f t="shared" si="13"/>
        <v>135.72999999999999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255.45799999999997</v>
      </c>
    </row>
    <row r="177" spans="1:28" s="4" customFormat="1" x14ac:dyDescent="0.2">
      <c r="A177" s="9">
        <f>IFERROR(VLOOKUP(B177,'[1]DADOS (OCULTAR)'!$P$3:$R$53,3,0),"")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MARIA ZELIA DOS SANTOS PRADO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43891</v>
      </c>
      <c r="H177" s="15">
        <f>'[1]TCE - ANEXO III - Preencher'!I186</f>
        <v>0</v>
      </c>
      <c r="I177" s="15">
        <f>'[1]TCE - ANEXO III - Preencher'!J186</f>
        <v>100.14400000000001</v>
      </c>
      <c r="J177" s="15">
        <f>'[1]TCE - ANEXO III - Preencher'!K186</f>
        <v>0</v>
      </c>
      <c r="K177" s="16">
        <f>'[1]TCE - ANEXO III - Preencher'!L186</f>
        <v>135.72999999999999</v>
      </c>
      <c r="L177" s="16">
        <f>'[1]TCE - ANEXO III - Preencher'!M186</f>
        <v>20.9</v>
      </c>
      <c r="M177" s="16">
        <f t="shared" si="13"/>
        <v>114.82999999999998</v>
      </c>
      <c r="N177" s="16">
        <f>'[1]TCE - ANEXO III - Preencher'!O186</f>
        <v>0.94</v>
      </c>
      <c r="O177" s="16">
        <f>'[1]TCE - ANEXO III - Preencher'!P186</f>
        <v>0</v>
      </c>
      <c r="P177" s="17">
        <f t="shared" si="14"/>
        <v>0.94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215.91399999999999</v>
      </c>
    </row>
    <row r="178" spans="1:28" s="4" customFormat="1" x14ac:dyDescent="0.2">
      <c r="A178" s="9">
        <f>IFERROR(VLOOKUP(B178,'[1]DADOS (OCULTAR)'!$P$3:$R$53,3,0),"")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MARLON JOSE DAS NEVES VIANA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43891</v>
      </c>
      <c r="H178" s="15">
        <f>'[1]TCE - ANEXO III - Preencher'!I187</f>
        <v>0</v>
      </c>
      <c r="I178" s="15">
        <f>'[1]TCE - ANEXO III - Preencher'!J187</f>
        <v>204.34880000000001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0.94</v>
      </c>
      <c r="O178" s="16">
        <f>'[1]TCE - ANEXO III - Preencher'!P187</f>
        <v>0</v>
      </c>
      <c r="P178" s="17">
        <f t="shared" si="14"/>
        <v>0.94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205.28880000000001</v>
      </c>
    </row>
    <row r="179" spans="1:28" s="4" customFormat="1" x14ac:dyDescent="0.2">
      <c r="A179" s="9">
        <f>IFERROR(VLOOKUP(B179,'[1]DADOS (OCULTAR)'!$P$3:$R$53,3,0),"")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MARLUCE ANANIAS SOARES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43891</v>
      </c>
      <c r="H179" s="15">
        <f>'[1]TCE - ANEXO III - Preencher'!I188</f>
        <v>0</v>
      </c>
      <c r="I179" s="15">
        <f>'[1]TCE - ANEXO III - Preencher'!J188</f>
        <v>99.3</v>
      </c>
      <c r="J179" s="15">
        <f>'[1]TCE - ANEXO III - Preencher'!K188</f>
        <v>0</v>
      </c>
      <c r="K179" s="16">
        <f>'[1]TCE - ANEXO III - Preencher'!L188</f>
        <v>135.72999999999999</v>
      </c>
      <c r="L179" s="16">
        <f>'[1]TCE - ANEXO III - Preencher'!M188</f>
        <v>20.9</v>
      </c>
      <c r="M179" s="16">
        <f t="shared" si="13"/>
        <v>114.82999999999998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215.07</v>
      </c>
    </row>
    <row r="180" spans="1:28" s="4" customFormat="1" x14ac:dyDescent="0.2">
      <c r="A180" s="9">
        <f>IFERROR(VLOOKUP(B180,'[1]DADOS (OCULTAR)'!$P$3:$R$53,3,0),"")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MARYLLYA BEZERRA TEIXEIRA LEITE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43891</v>
      </c>
      <c r="H180" s="15">
        <f>'[1]TCE - ANEXO III - Preencher'!I189</f>
        <v>0</v>
      </c>
      <c r="I180" s="15">
        <f>'[1]TCE - ANEXO III - Preencher'!J189</f>
        <v>106.5432</v>
      </c>
      <c r="J180" s="15">
        <f>'[1]TCE - ANEXO III - Preencher'!K189</f>
        <v>0</v>
      </c>
      <c r="K180" s="16">
        <f>'[1]TCE - ANEXO III - Preencher'!L189</f>
        <v>135.72999999999999</v>
      </c>
      <c r="L180" s="16">
        <f>'[1]TCE - ANEXO III - Preencher'!M189</f>
        <v>20.9</v>
      </c>
      <c r="M180" s="16">
        <f t="shared" si="13"/>
        <v>114.82999999999998</v>
      </c>
      <c r="N180" s="16">
        <f>'[1]TCE - ANEXO III - Preencher'!O189</f>
        <v>7.49</v>
      </c>
      <c r="O180" s="16">
        <f>'[1]TCE - ANEXO III - Preencher'!P189</f>
        <v>0</v>
      </c>
      <c r="P180" s="17">
        <f t="shared" si="14"/>
        <v>7.49</v>
      </c>
      <c r="Q180" s="16">
        <f>'[1]TCE - ANEXO III - Preencher'!R189</f>
        <v>198</v>
      </c>
      <c r="R180" s="16">
        <f>'[1]TCE - ANEXO III - Preencher'!S189</f>
        <v>62.7</v>
      </c>
      <c r="S180" s="17">
        <f t="shared" si="15"/>
        <v>135.30000000000001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364.16320000000002</v>
      </c>
    </row>
    <row r="181" spans="1:28" s="4" customFormat="1" x14ac:dyDescent="0.2">
      <c r="A181" s="9">
        <f>IFERROR(VLOOKUP(B181,'[1]DADOS (OCULTAR)'!$P$3:$R$53,3,0),"")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MATHEUS FELLIPE MORAES GONCALVES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766420</v>
      </c>
      <c r="G181" s="14">
        <f>IF('[1]TCE - ANEXO III - Preencher'!H190="","",'[1]TCE - ANEXO III - Preencher'!H190)</f>
        <v>43891</v>
      </c>
      <c r="H181" s="15">
        <f>'[1]TCE - ANEXO III - Preencher'!I190</f>
        <v>0</v>
      </c>
      <c r="I181" s="15">
        <f>'[1]TCE - ANEXO III - Preencher'!J190</f>
        <v>122.58</v>
      </c>
      <c r="J181" s="15">
        <f>'[1]TCE - ANEXO III - Preencher'!K190</f>
        <v>0</v>
      </c>
      <c r="K181" s="16">
        <f>'[1]TCE - ANEXO III - Preencher'!L190</f>
        <v>135.72999999999999</v>
      </c>
      <c r="L181" s="16">
        <f>'[1]TCE - ANEXO III - Preencher'!M190</f>
        <v>4.07</v>
      </c>
      <c r="M181" s="16">
        <f t="shared" si="13"/>
        <v>131.66</v>
      </c>
      <c r="N181" s="16">
        <f>'[1]TCE - ANEXO III - Preencher'!O190</f>
        <v>0.94</v>
      </c>
      <c r="O181" s="16">
        <f>'[1]TCE - ANEXO III - Preencher'!P190</f>
        <v>0</v>
      </c>
      <c r="P181" s="17">
        <f t="shared" si="14"/>
        <v>0.94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255.18</v>
      </c>
    </row>
    <row r="182" spans="1:28" s="4" customFormat="1" x14ac:dyDescent="0.2">
      <c r="A182" s="9">
        <f>IFERROR(VLOOKUP(B182,'[1]DADOS (OCULTAR)'!$P$3:$R$53,3,0),"")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MAURICIO ALVES PAES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>
        <f>'[1]TCE - ANEXO III - Preencher'!G191</f>
        <v>411010</v>
      </c>
      <c r="G182" s="14">
        <f>IF('[1]TCE - ANEXO III - Preencher'!H191="","",'[1]TCE - ANEXO III - Preencher'!H191)</f>
        <v>43891</v>
      </c>
      <c r="H182" s="15">
        <f>'[1]TCE - ANEXO III - Preencher'!I191</f>
        <v>0</v>
      </c>
      <c r="I182" s="15">
        <f>'[1]TCE - ANEXO III - Preencher'!J191</f>
        <v>100.41120000000001</v>
      </c>
      <c r="J182" s="15">
        <f>'[1]TCE - ANEXO III - Preencher'!K191</f>
        <v>0</v>
      </c>
      <c r="K182" s="16">
        <f>'[1]TCE - ANEXO III - Preencher'!L191</f>
        <v>135.72999999999999</v>
      </c>
      <c r="L182" s="16">
        <f>'[1]TCE - ANEXO III - Preencher'!M191</f>
        <v>20.9</v>
      </c>
      <c r="M182" s="16">
        <f t="shared" si="13"/>
        <v>114.82999999999998</v>
      </c>
      <c r="N182" s="16">
        <f>'[1]TCE - ANEXO III - Preencher'!O191</f>
        <v>7.49</v>
      </c>
      <c r="O182" s="16">
        <f>'[1]TCE - ANEXO III - Preencher'!P191</f>
        <v>0</v>
      </c>
      <c r="P182" s="17">
        <f t="shared" si="14"/>
        <v>7.49</v>
      </c>
      <c r="Q182" s="16">
        <f>'[1]TCE - ANEXO III - Preencher'!R191</f>
        <v>198</v>
      </c>
      <c r="R182" s="16">
        <f>'[1]TCE - ANEXO III - Preencher'!S191</f>
        <v>62.7</v>
      </c>
      <c r="S182" s="17">
        <f t="shared" si="15"/>
        <v>135.30000000000001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358.03120000000001</v>
      </c>
    </row>
    <row r="183" spans="1:28" s="4" customFormat="1" x14ac:dyDescent="0.2">
      <c r="A183" s="9">
        <f>IFERROR(VLOOKUP(B183,'[1]DADOS (OCULTAR)'!$P$3:$R$53,3,0),"")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MAURICIO BEZERRA DE LIMA</v>
      </c>
      <c r="E183" s="10" t="str">
        <f>IF('[1]TCE - ANEXO III - Preencher'!F192="4 - Assistência Odontológica","2 - Outros Profissionais da Saúde",'[1]TCE - ANEXO II - Enviar TCE'!E182)</f>
        <v>1 - Médico</v>
      </c>
      <c r="F183" s="13">
        <f>'[1]TCE - ANEXO III - Preencher'!G192</f>
        <v>225270</v>
      </c>
      <c r="G183" s="14">
        <f>IF('[1]TCE - ANEXO III - Preencher'!H192="","",'[1]TCE - ANEXO III - Preencher'!H192)</f>
        <v>43891</v>
      </c>
      <c r="H183" s="15">
        <f>'[1]TCE - ANEXO III - Preencher'!I192</f>
        <v>0</v>
      </c>
      <c r="I183" s="15">
        <f>'[1]TCE - ANEXO III - Preencher'!J192</f>
        <v>726.30320000000006</v>
      </c>
      <c r="J183" s="15">
        <f>'[1]TCE - ANEXO III - Preencher'!K192</f>
        <v>0</v>
      </c>
      <c r="K183" s="16">
        <f>'[1]TCE - ANEXO III - Preencher'!L192</f>
        <v>135.72999999999999</v>
      </c>
      <c r="L183" s="16">
        <f>'[1]TCE - ANEXO III - Preencher'!M192</f>
        <v>0</v>
      </c>
      <c r="M183" s="16">
        <f t="shared" si="13"/>
        <v>135.72999999999999</v>
      </c>
      <c r="N183" s="16">
        <f>'[1]TCE - ANEXO III - Preencher'!O192</f>
        <v>0.94</v>
      </c>
      <c r="O183" s="16">
        <f>'[1]TCE - ANEXO III - Preencher'!P192</f>
        <v>0</v>
      </c>
      <c r="P183" s="17">
        <f t="shared" si="14"/>
        <v>0.94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862.97320000000013</v>
      </c>
    </row>
    <row r="184" spans="1:28" s="4" customFormat="1" x14ac:dyDescent="0.2">
      <c r="A184" s="9">
        <f>IFERROR(VLOOKUP(B184,'[1]DADOS (OCULTAR)'!$P$3:$R$53,3,0),"")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MAYARA FIGUEIREDO OLIVEIRA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517410</v>
      </c>
      <c r="G184" s="14">
        <f>IF('[1]TCE - ANEXO III - Preencher'!H193="","",'[1]TCE - ANEXO III - Preencher'!H193)</f>
        <v>43891</v>
      </c>
      <c r="H184" s="15">
        <f>'[1]TCE - ANEXO III - Preencher'!I193</f>
        <v>0</v>
      </c>
      <c r="I184" s="15">
        <f>'[1]TCE - ANEXO III - Preencher'!J193</f>
        <v>104.8488</v>
      </c>
      <c r="J184" s="15">
        <f>'[1]TCE - ANEXO III - Preencher'!K193</f>
        <v>0</v>
      </c>
      <c r="K184" s="16">
        <f>'[1]TCE - ANEXO III - Preencher'!L193</f>
        <v>135.72999999999999</v>
      </c>
      <c r="L184" s="16">
        <f>'[1]TCE - ANEXO III - Preencher'!M193</f>
        <v>0</v>
      </c>
      <c r="M184" s="16">
        <f t="shared" si="13"/>
        <v>135.72999999999999</v>
      </c>
      <c r="N184" s="16">
        <f>'[1]TCE - ANEXO III - Preencher'!O193</f>
        <v>0.94</v>
      </c>
      <c r="O184" s="16">
        <f>'[1]TCE - ANEXO III - Preencher'!P193</f>
        <v>0</v>
      </c>
      <c r="P184" s="17">
        <f t="shared" si="14"/>
        <v>0.94</v>
      </c>
      <c r="Q184" s="16">
        <f>'[1]TCE - ANEXO III - Preencher'!R193</f>
        <v>150</v>
      </c>
      <c r="R184" s="16">
        <f>'[1]TCE - ANEXO III - Preencher'!S193</f>
        <v>62.7</v>
      </c>
      <c r="S184" s="17">
        <f t="shared" si="15"/>
        <v>87.3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328.81880000000001</v>
      </c>
    </row>
    <row r="185" spans="1:28" s="4" customFormat="1" x14ac:dyDescent="0.2">
      <c r="A185" s="9">
        <f>IFERROR(VLOOKUP(B185,'[1]DADOS (OCULTAR)'!$P$3:$R$53,3,0),"")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MERCIA FRANCISCA DOS SANTOS</v>
      </c>
      <c r="E185" s="10" t="str">
        <f>IF('[1]TCE - ANEXO III - Preencher'!F194="4 - Assistência Odontológica","2 - Outros Profissionais da Saúde",'[1]TCE - ANEXO II - Enviar TCE'!E184)</f>
        <v>1 - Médico</v>
      </c>
      <c r="F185" s="13">
        <f>'[1]TCE - ANEXO III - Preencher'!G194</f>
        <v>225124</v>
      </c>
      <c r="G185" s="14">
        <f>IF('[1]TCE - ANEXO III - Preencher'!H194="","",'[1]TCE - ANEXO III - Preencher'!H194)</f>
        <v>43891</v>
      </c>
      <c r="H185" s="15">
        <f>'[1]TCE - ANEXO III - Preencher'!I194</f>
        <v>0</v>
      </c>
      <c r="I185" s="15">
        <f>'[1]TCE - ANEXO III - Preencher'!J194</f>
        <v>372.28800000000001</v>
      </c>
      <c r="J185" s="15">
        <f>'[1]TCE - ANEXO III - Preencher'!K194</f>
        <v>0</v>
      </c>
      <c r="K185" s="16">
        <f>'[1]TCE - ANEXO III - Preencher'!L194</f>
        <v>135.72999999999999</v>
      </c>
      <c r="L185" s="16">
        <f>'[1]TCE - ANEXO III - Preencher'!M194</f>
        <v>3.17</v>
      </c>
      <c r="M185" s="16">
        <f t="shared" si="13"/>
        <v>132.56</v>
      </c>
      <c r="N185" s="16">
        <f>'[1]TCE - ANEXO III - Preencher'!O194</f>
        <v>7.49</v>
      </c>
      <c r="O185" s="16">
        <f>'[1]TCE - ANEXO III - Preencher'!P194</f>
        <v>0</v>
      </c>
      <c r="P185" s="17">
        <f t="shared" si="14"/>
        <v>7.49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512.33799999999997</v>
      </c>
    </row>
    <row r="186" spans="1:28" s="4" customFormat="1" x14ac:dyDescent="0.2">
      <c r="A186" s="9">
        <f>IFERROR(VLOOKUP(B186,'[1]DADOS (OCULTAR)'!$P$3:$R$53,3,0),"")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MICHEL SOUSA DE FREITAS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43891</v>
      </c>
      <c r="H186" s="15">
        <f>'[1]TCE - ANEXO III - Preencher'!I195</f>
        <v>0</v>
      </c>
      <c r="I186" s="15">
        <f>'[1]TCE - ANEXO III - Preencher'!J195</f>
        <v>99.496000000000009</v>
      </c>
      <c r="J186" s="15">
        <f>'[1]TCE - ANEXO III - Preencher'!K195</f>
        <v>0</v>
      </c>
      <c r="K186" s="16">
        <f>'[1]TCE - ANEXO III - Preencher'!L195</f>
        <v>135.72999999999999</v>
      </c>
      <c r="L186" s="16">
        <f>'[1]TCE - ANEXO III - Preencher'!M195</f>
        <v>0</v>
      </c>
      <c r="M186" s="16">
        <f t="shared" si="13"/>
        <v>135.72999999999999</v>
      </c>
      <c r="N186" s="16">
        <f>'[1]TCE - ANEXO III - Preencher'!O195</f>
        <v>0.94</v>
      </c>
      <c r="O186" s="16">
        <f>'[1]TCE - ANEXO III - Preencher'!P195</f>
        <v>0</v>
      </c>
      <c r="P186" s="17">
        <f t="shared" si="14"/>
        <v>0.94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236.166</v>
      </c>
    </row>
    <row r="187" spans="1:28" s="4" customFormat="1" x14ac:dyDescent="0.2">
      <c r="A187" s="9">
        <f>IFERROR(VLOOKUP(B187,'[1]DADOS (OCULTAR)'!$P$3:$R$53,3,0),"")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MIKAEL CAVALCANTI CAMELO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>
        <f>'[1]TCE - ANEXO III - Preencher'!G196</f>
        <v>517410</v>
      </c>
      <c r="G187" s="14">
        <f>IF('[1]TCE - ANEXO III - Preencher'!H196="","",'[1]TCE - ANEXO III - Preencher'!H196)</f>
        <v>43891</v>
      </c>
      <c r="H187" s="15">
        <f>'[1]TCE - ANEXO III - Preencher'!I196</f>
        <v>0</v>
      </c>
      <c r="I187" s="15">
        <f>'[1]TCE - ANEXO III - Preencher'!J196</f>
        <v>100.53120000000001</v>
      </c>
      <c r="J187" s="15">
        <f>'[1]TCE - ANEXO III - Preencher'!K196</f>
        <v>0</v>
      </c>
      <c r="K187" s="16">
        <f>'[1]TCE - ANEXO III - Preencher'!L196</f>
        <v>135.72999999999999</v>
      </c>
      <c r="L187" s="16">
        <f>'[1]TCE - ANEXO III - Preencher'!M196</f>
        <v>20.9</v>
      </c>
      <c r="M187" s="16">
        <f t="shared" si="13"/>
        <v>114.82999999999998</v>
      </c>
      <c r="N187" s="16">
        <f>'[1]TCE - ANEXO III - Preencher'!O196</f>
        <v>0.94</v>
      </c>
      <c r="O187" s="16">
        <f>'[1]TCE - ANEXO III - Preencher'!P196</f>
        <v>0</v>
      </c>
      <c r="P187" s="17">
        <f t="shared" si="14"/>
        <v>0.94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216.30119999999999</v>
      </c>
    </row>
    <row r="188" spans="1:28" s="4" customFormat="1" x14ac:dyDescent="0.2">
      <c r="A188" s="9">
        <f>IFERROR(VLOOKUP(B188,'[1]DADOS (OCULTAR)'!$P$3:$R$53,3,0),"")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MONIQUE COSTA DOS SANTOS</v>
      </c>
      <c r="E188" s="10" t="str">
        <f>IF('[1]TCE - ANEXO III - Preencher'!F197="4 - Assistência Odontológica","2 - Outros Profissionais da Saúde",'[1]TCE - ANEXO II - Enviar TCE'!E187)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43891</v>
      </c>
      <c r="H188" s="15">
        <f>'[1]TCE - ANEXO III - Preencher'!I197</f>
        <v>0</v>
      </c>
      <c r="I188" s="15">
        <f>'[1]TCE - ANEXO III - Preencher'!J197</f>
        <v>834.36800000000005</v>
      </c>
      <c r="J188" s="15">
        <f>'[1]TCE - ANEXO III - Preencher'!K197</f>
        <v>0</v>
      </c>
      <c r="K188" s="16">
        <f>'[1]TCE - ANEXO III - Preencher'!L197</f>
        <v>135.72999999999999</v>
      </c>
      <c r="L188" s="16">
        <f>'[1]TCE - ANEXO III - Preencher'!M197</f>
        <v>3.17</v>
      </c>
      <c r="M188" s="16">
        <f t="shared" si="13"/>
        <v>132.56</v>
      </c>
      <c r="N188" s="16">
        <f>'[1]TCE - ANEXO III - Preencher'!O197</f>
        <v>1.97</v>
      </c>
      <c r="O188" s="16">
        <f>'[1]TCE - ANEXO III - Preencher'!P197</f>
        <v>0</v>
      </c>
      <c r="P188" s="17">
        <f t="shared" si="14"/>
        <v>1.97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968.89800000000014</v>
      </c>
    </row>
    <row r="189" spans="1:28" s="4" customFormat="1" x14ac:dyDescent="0.2">
      <c r="A189" s="9">
        <f>IFERROR(VLOOKUP(B189,'[1]DADOS (OCULTAR)'!$P$3:$R$53,3,0),"")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NADJA MARIA DE MELO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223710</v>
      </c>
      <c r="G189" s="14">
        <f>IF('[1]TCE - ANEXO III - Preencher'!H198="","",'[1]TCE - ANEXO III - Preencher'!H198)</f>
        <v>43891</v>
      </c>
      <c r="H189" s="15">
        <f>'[1]TCE - ANEXO III - Preencher'!I198</f>
        <v>0</v>
      </c>
      <c r="I189" s="15">
        <f>'[1]TCE - ANEXO III - Preencher'!J198</f>
        <v>291.15199999999999</v>
      </c>
      <c r="J189" s="15">
        <f>'[1]TCE - ANEXO III - Preencher'!K198</f>
        <v>0</v>
      </c>
      <c r="K189" s="16">
        <f>'[1]TCE - ANEXO III - Preencher'!L198</f>
        <v>135.72999999999999</v>
      </c>
      <c r="L189" s="16">
        <f>'[1]TCE - ANEXO III - Preencher'!M198</f>
        <v>0</v>
      </c>
      <c r="M189" s="16">
        <f t="shared" si="13"/>
        <v>135.72999999999999</v>
      </c>
      <c r="N189" s="16">
        <f>'[1]TCE - ANEXO III - Preencher'!O198</f>
        <v>0.94</v>
      </c>
      <c r="O189" s="16">
        <f>'[1]TCE - ANEXO III - Preencher'!P198</f>
        <v>0</v>
      </c>
      <c r="P189" s="17">
        <f t="shared" si="14"/>
        <v>0.94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427.82199999999995</v>
      </c>
    </row>
    <row r="190" spans="1:28" s="4" customFormat="1" x14ac:dyDescent="0.2">
      <c r="A190" s="9">
        <f>IFERROR(VLOOKUP(B190,'[1]DADOS (OCULTAR)'!$P$3:$R$53,3,0),"")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NAIDIVAN ALVES DO NASCIMENTO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43891</v>
      </c>
      <c r="H190" s="15">
        <f>'[1]TCE - ANEXO III - Preencher'!I199</f>
        <v>0</v>
      </c>
      <c r="I190" s="15">
        <f>'[1]TCE - ANEXO III - Preencher'!J199</f>
        <v>110.9208</v>
      </c>
      <c r="J190" s="15">
        <f>'[1]TCE - ANEXO III - Preencher'!K199</f>
        <v>0</v>
      </c>
      <c r="K190" s="16">
        <f>'[1]TCE - ANEXO III - Preencher'!L199</f>
        <v>135.72999999999999</v>
      </c>
      <c r="L190" s="16">
        <f>'[1]TCE - ANEXO III - Preencher'!M199</f>
        <v>20.9</v>
      </c>
      <c r="M190" s="16">
        <f t="shared" si="13"/>
        <v>114.82999999999998</v>
      </c>
      <c r="N190" s="16">
        <f>'[1]TCE - ANEXO III - Preencher'!O199</f>
        <v>0.94</v>
      </c>
      <c r="O190" s="16">
        <f>'[1]TCE - ANEXO III - Preencher'!P199</f>
        <v>0</v>
      </c>
      <c r="P190" s="17">
        <f t="shared" si="14"/>
        <v>0.94</v>
      </c>
      <c r="Q190" s="16">
        <f>'[1]TCE - ANEXO III - Preencher'!R199</f>
        <v>198</v>
      </c>
      <c r="R190" s="16">
        <f>'[1]TCE - ANEXO III - Preencher'!S199</f>
        <v>110.41</v>
      </c>
      <c r="S190" s="17">
        <f t="shared" si="15"/>
        <v>87.59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314.2808</v>
      </c>
    </row>
    <row r="191" spans="1:28" s="4" customFormat="1" x14ac:dyDescent="0.2">
      <c r="A191" s="9">
        <f>IFERROR(VLOOKUP(B191,'[1]DADOS (OCULTAR)'!$P$3:$R$53,3,0),"")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NAPOLEAO FERREIRA DA SILVA FILHO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43891</v>
      </c>
      <c r="H191" s="15">
        <f>'[1]TCE - ANEXO III - Preencher'!I200</f>
        <v>0</v>
      </c>
      <c r="I191" s="15">
        <f>'[1]TCE - ANEXO III - Preencher'!J200</f>
        <v>278.34960000000001</v>
      </c>
      <c r="J191" s="15">
        <f>'[1]TCE - ANEXO III - Preencher'!K200</f>
        <v>0</v>
      </c>
      <c r="K191" s="16">
        <f>'[1]TCE - ANEXO III - Preencher'!L200</f>
        <v>135.72999999999999</v>
      </c>
      <c r="L191" s="16">
        <f>'[1]TCE - ANEXO III - Preencher'!M200</f>
        <v>2.99</v>
      </c>
      <c r="M191" s="16">
        <f t="shared" si="13"/>
        <v>132.73999999999998</v>
      </c>
      <c r="N191" s="16">
        <f>'[1]TCE - ANEXO III - Preencher'!O200</f>
        <v>0.94</v>
      </c>
      <c r="O191" s="16">
        <f>'[1]TCE - ANEXO III - Preencher'!P200</f>
        <v>0</v>
      </c>
      <c r="P191" s="17">
        <f t="shared" si="14"/>
        <v>0.94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412.02960000000002</v>
      </c>
    </row>
    <row r="192" spans="1:28" s="4" customFormat="1" x14ac:dyDescent="0.2">
      <c r="A192" s="9">
        <f>IFERROR(VLOOKUP(B192,'[1]DADOS (OCULTAR)'!$P$3:$R$53,3,0),"")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NELSON FRANCISCO DA SILVA</v>
      </c>
      <c r="E192" s="10" t="str">
        <f>IF('[1]TCE - ANEXO III - Preencher'!F201="4 - Assistência Odontológica","2 - Outros Profissionais da Saúde",'[1]TCE - ANEXO II - Enviar TCE'!E191)</f>
        <v>3 - Administrativo</v>
      </c>
      <c r="F192" s="13">
        <f>'[1]TCE - ANEXO III - Preencher'!G201</f>
        <v>514225</v>
      </c>
      <c r="G192" s="14">
        <f>IF('[1]TCE - ANEXO III - Preencher'!H201="","",'[1]TCE - ANEXO III - Preencher'!H201)</f>
        <v>43891</v>
      </c>
      <c r="H192" s="15">
        <f>'[1]TCE - ANEXO III - Preencher'!I201</f>
        <v>0</v>
      </c>
      <c r="I192" s="15">
        <f>'[1]TCE - ANEXO III - Preencher'!J201</f>
        <v>107.1824</v>
      </c>
      <c r="J192" s="15">
        <f>'[1]TCE - ANEXO III - Preencher'!K201</f>
        <v>0</v>
      </c>
      <c r="K192" s="16">
        <f>'[1]TCE - ANEXO III - Preencher'!L201</f>
        <v>135.72999999999999</v>
      </c>
      <c r="L192" s="16">
        <f>'[1]TCE - ANEXO III - Preencher'!M201</f>
        <v>20.9</v>
      </c>
      <c r="M192" s="16">
        <f t="shared" si="13"/>
        <v>114.82999999999998</v>
      </c>
      <c r="N192" s="16">
        <f>'[1]TCE - ANEXO III - Preencher'!O201</f>
        <v>7.49</v>
      </c>
      <c r="O192" s="16">
        <f>'[1]TCE - ANEXO III - Preencher'!P201</f>
        <v>0</v>
      </c>
      <c r="P192" s="17">
        <f t="shared" si="14"/>
        <v>7.49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229.50239999999999</v>
      </c>
    </row>
    <row r="193" spans="1:28" s="4" customFormat="1" x14ac:dyDescent="0.2">
      <c r="A193" s="9">
        <f>IFERROR(VLOOKUP(B193,'[1]DADOS (OCULTAR)'!$P$3:$R$53,3,0),"")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NIEWDSON THIAGO CAVALCANTE CURSINO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766420</v>
      </c>
      <c r="G193" s="14">
        <f>IF('[1]TCE - ANEXO III - Preencher'!H202="","",'[1]TCE - ANEXO III - Preencher'!H202)</f>
        <v>43891</v>
      </c>
      <c r="H193" s="15">
        <f>'[1]TCE - ANEXO III - Preencher'!I202</f>
        <v>0</v>
      </c>
      <c r="I193" s="15">
        <f>'[1]TCE - ANEXO III - Preencher'!J202</f>
        <v>265.80959999999999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6.78</v>
      </c>
      <c r="M193" s="16">
        <f t="shared" si="13"/>
        <v>-6.78</v>
      </c>
      <c r="N193" s="16">
        <f>'[1]TCE - ANEXO III - Preencher'!O202</f>
        <v>7.49</v>
      </c>
      <c r="O193" s="16">
        <f>'[1]TCE - ANEXO III - Preencher'!P202</f>
        <v>0</v>
      </c>
      <c r="P193" s="17">
        <f t="shared" si="14"/>
        <v>7.49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266.51960000000003</v>
      </c>
    </row>
    <row r="194" spans="1:28" s="4" customFormat="1" x14ac:dyDescent="0.2">
      <c r="A194" s="9">
        <f>IFERROR(VLOOKUP(B194,'[1]DADOS (OCULTAR)'!$P$3:$R$53,3,0),"")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NILTON PEREIRA DE BARROS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766420</v>
      </c>
      <c r="G194" s="14">
        <f>IF('[1]TCE - ANEXO III - Preencher'!H203="","",'[1]TCE - ANEXO III - Preencher'!H203)</f>
        <v>43891</v>
      </c>
      <c r="H194" s="15">
        <f>'[1]TCE - ANEXO III - Preencher'!I203</f>
        <v>0</v>
      </c>
      <c r="I194" s="15">
        <f>'[1]TCE - ANEXO III - Preencher'!J203</f>
        <v>117.95040000000002</v>
      </c>
      <c r="J194" s="15">
        <f>'[1]TCE - ANEXO III - Preencher'!K203</f>
        <v>0</v>
      </c>
      <c r="K194" s="16">
        <f>'[1]TCE - ANEXO III - Preencher'!L203</f>
        <v>135.72999999999999</v>
      </c>
      <c r="L194" s="16">
        <f>'[1]TCE - ANEXO III - Preencher'!M203</f>
        <v>6.78</v>
      </c>
      <c r="M194" s="16">
        <f t="shared" si="13"/>
        <v>128.94999999999999</v>
      </c>
      <c r="N194" s="16">
        <f>'[1]TCE - ANEXO III - Preencher'!O203</f>
        <v>7.49</v>
      </c>
      <c r="O194" s="16">
        <f>'[1]TCE - ANEXO III - Preencher'!P203</f>
        <v>0</v>
      </c>
      <c r="P194" s="17">
        <f t="shared" si="14"/>
        <v>7.49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254.3904</v>
      </c>
    </row>
    <row r="195" spans="1:28" s="4" customFormat="1" x14ac:dyDescent="0.2">
      <c r="A195" s="9">
        <f>IFERROR(VLOOKUP(B195,'[1]DADOS (OCULTAR)'!$P$3:$R$53,3,0),"")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OBERDAN RIBEIRO GONCALVES DE OLIVEIRA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225270</v>
      </c>
      <c r="G195" s="14">
        <f>IF('[1]TCE - ANEXO III - Preencher'!H204="","",'[1]TCE - ANEXO III - Preencher'!H204)</f>
        <v>43891</v>
      </c>
      <c r="H195" s="15">
        <f>'[1]TCE - ANEXO III - Preencher'!I204</f>
        <v>0</v>
      </c>
      <c r="I195" s="15">
        <f>'[1]TCE - ANEXO III - Preencher'!J204</f>
        <v>449.71680000000003</v>
      </c>
      <c r="J195" s="15">
        <f>'[1]TCE - ANEXO III - Preencher'!K204</f>
        <v>0</v>
      </c>
      <c r="K195" s="16">
        <f>'[1]TCE - ANEXO III - Preencher'!L204</f>
        <v>135.72999999999999</v>
      </c>
      <c r="L195" s="16">
        <f>'[1]TCE - ANEXO III - Preencher'!M204</f>
        <v>0</v>
      </c>
      <c r="M195" s="16">
        <f t="shared" si="13"/>
        <v>135.72999999999999</v>
      </c>
      <c r="N195" s="16">
        <f>'[1]TCE - ANEXO III - Preencher'!O204</f>
        <v>7.49</v>
      </c>
      <c r="O195" s="16">
        <f>'[1]TCE - ANEXO III - Preencher'!P204</f>
        <v>0</v>
      </c>
      <c r="P195" s="17">
        <f t="shared" si="14"/>
        <v>7.49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592.93680000000006</v>
      </c>
    </row>
    <row r="196" spans="1:28" s="4" customFormat="1" x14ac:dyDescent="0.2">
      <c r="A196" s="9">
        <f>IFERROR(VLOOKUP(B196,'[1]DADOS (OCULTAR)'!$P$3:$R$53,3,0),"")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PATRICIA DE MELO SANTOS CAVALCANTI</v>
      </c>
      <c r="E196" s="10" t="str">
        <f>IF('[1]TCE - ANEXO III - Preencher'!F205="4 - Assistência Odontológica","2 - Outros Profissionais da Saúde",'[1]TCE - ANEXO II - Enviar TCE'!E195)</f>
        <v>1 - Médico</v>
      </c>
      <c r="F196" s="13">
        <f>'[1]TCE - ANEXO III - Preencher'!G205</f>
        <v>225125</v>
      </c>
      <c r="G196" s="14">
        <f>IF('[1]TCE - ANEXO III - Preencher'!H205="","",'[1]TCE - ANEXO III - Preencher'!H205)</f>
        <v>43891</v>
      </c>
      <c r="H196" s="15">
        <f>'[1]TCE - ANEXO III - Preencher'!I205</f>
        <v>0</v>
      </c>
      <c r="I196" s="15">
        <f>'[1]TCE - ANEXO III - Preencher'!J205</f>
        <v>747.44240000000002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4.75</v>
      </c>
      <c r="M196" s="16">
        <f t="shared" ref="M196:M259" si="19">K196-L196</f>
        <v>-4.75</v>
      </c>
      <c r="N196" s="16">
        <f>'[1]TCE - ANEXO III - Preencher'!O205</f>
        <v>0.94</v>
      </c>
      <c r="O196" s="16">
        <f>'[1]TCE - ANEXO III - Preencher'!P205</f>
        <v>0</v>
      </c>
      <c r="P196" s="17">
        <f t="shared" ref="P196:P259" si="20">N196-O196</f>
        <v>0.94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743.63240000000008</v>
      </c>
    </row>
    <row r="197" spans="1:28" s="4" customFormat="1" x14ac:dyDescent="0.2">
      <c r="A197" s="9">
        <f>IFERROR(VLOOKUP(B197,'[1]DADOS (OCULTAR)'!$P$3:$R$53,3,0),"")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PAULO FERNANDO ANDRADE NEIVA</v>
      </c>
      <c r="E197" s="10" t="str">
        <f>IF('[1]TCE - ANEXO III - Preencher'!F206="4 - Assistência Odontológica","2 - Outros Profissionais da Saúde",'[1]TCE - ANEXO II - Enviar TCE'!E196)</f>
        <v>1 - Médico</v>
      </c>
      <c r="F197" s="13">
        <f>'[1]TCE - ANEXO III - Preencher'!G206</f>
        <v>225125</v>
      </c>
      <c r="G197" s="14">
        <f>IF('[1]TCE - ANEXO III - Preencher'!H206="","",'[1]TCE - ANEXO III - Preencher'!H206)</f>
        <v>43891</v>
      </c>
      <c r="H197" s="15">
        <f>'[1]TCE - ANEXO III - Preencher'!I206</f>
        <v>0</v>
      </c>
      <c r="I197" s="15">
        <f>'[1]TCE - ANEXO III - Preencher'!J206</f>
        <v>1436.4216000000001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0.94</v>
      </c>
      <c r="O197" s="16">
        <f>'[1]TCE - ANEXO III - Preencher'!P206</f>
        <v>0</v>
      </c>
      <c r="P197" s="17">
        <f t="shared" si="20"/>
        <v>0.94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1437.3616000000002</v>
      </c>
    </row>
    <row r="198" spans="1:28" s="4" customFormat="1" x14ac:dyDescent="0.2">
      <c r="A198" s="9">
        <f>IFERROR(VLOOKUP(B198,'[1]DADOS (OCULTAR)'!$P$3:$R$53,3,0),"")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PAULO FERNANDO DA SILVA GENUINO</v>
      </c>
      <c r="E198" s="10" t="str">
        <f>IF('[1]TCE - ANEXO III - Preencher'!F207="4 - Assistência Odontológica","2 - Outros Profissionais da Saúde",'[1]TCE - ANEXO II - Enviar TCE'!E197)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43891</v>
      </c>
      <c r="H198" s="15">
        <f>'[1]TCE - ANEXO III - Preencher'!I207</f>
        <v>0</v>
      </c>
      <c r="I198" s="15">
        <f>'[1]TCE - ANEXO III - Preencher'!J207</f>
        <v>409.00959999999998</v>
      </c>
      <c r="J198" s="15">
        <f>'[1]TCE - ANEXO III - Preencher'!K207</f>
        <v>0</v>
      </c>
      <c r="K198" s="16">
        <f>'[1]TCE - ANEXO III - Preencher'!L207</f>
        <v>135.72999999999999</v>
      </c>
      <c r="L198" s="16">
        <f>'[1]TCE - ANEXO III - Preencher'!M207</f>
        <v>0</v>
      </c>
      <c r="M198" s="16">
        <f t="shared" si="19"/>
        <v>135.72999999999999</v>
      </c>
      <c r="N198" s="16">
        <f>'[1]TCE - ANEXO III - Preencher'!O207</f>
        <v>0.94</v>
      </c>
      <c r="O198" s="16">
        <f>'[1]TCE - ANEXO III - Preencher'!P207</f>
        <v>0</v>
      </c>
      <c r="P198" s="17">
        <f t="shared" si="20"/>
        <v>0.94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545.67960000000005</v>
      </c>
    </row>
    <row r="199" spans="1:28" s="4" customFormat="1" x14ac:dyDescent="0.2">
      <c r="A199" s="9">
        <f>IFERROR(VLOOKUP(B199,'[1]DADOS (OCULTAR)'!$P$3:$R$53,3,0),"")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QUITERIA FRANCISCA DA SILVA</v>
      </c>
      <c r="E199" s="10" t="str">
        <f>IF('[1]TCE - ANEXO III - Preencher'!F208="4 - Assistência Odontológica","2 - Outros Profissionais da Saúde",'[1]TCE - ANEXO II - Enviar TCE'!E198)</f>
        <v>3 - Administrativo</v>
      </c>
      <c r="F199" s="13">
        <f>'[1]TCE - ANEXO III - Preencher'!G208</f>
        <v>317210</v>
      </c>
      <c r="G199" s="14">
        <f>IF('[1]TCE - ANEXO III - Preencher'!H208="","",'[1]TCE - ANEXO III - Preencher'!H208)</f>
        <v>43891</v>
      </c>
      <c r="H199" s="15">
        <f>'[1]TCE - ANEXO III - Preencher'!I208</f>
        <v>0</v>
      </c>
      <c r="I199" s="15">
        <f>'[1]TCE - ANEXO III - Preencher'!J208</f>
        <v>148.30719999999999</v>
      </c>
      <c r="J199" s="15">
        <f>'[1]TCE - ANEXO III - Preencher'!K208</f>
        <v>0</v>
      </c>
      <c r="K199" s="16">
        <f>'[1]TCE - ANEXO III - Preencher'!L208</f>
        <v>135.72999999999999</v>
      </c>
      <c r="L199" s="16">
        <f>'[1]TCE - ANEXO III - Preencher'!M208</f>
        <v>0</v>
      </c>
      <c r="M199" s="16">
        <f t="shared" si="19"/>
        <v>135.72999999999999</v>
      </c>
      <c r="N199" s="16">
        <f>'[1]TCE - ANEXO III - Preencher'!O208</f>
        <v>0.94</v>
      </c>
      <c r="O199" s="16">
        <f>'[1]TCE - ANEXO III - Preencher'!P208</f>
        <v>0</v>
      </c>
      <c r="P199" s="17">
        <f t="shared" si="20"/>
        <v>0.94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284.97719999999998</v>
      </c>
    </row>
    <row r="200" spans="1:28" s="4" customFormat="1" x14ac:dyDescent="0.2">
      <c r="A200" s="9">
        <f>IFERROR(VLOOKUP(B200,'[1]DADOS (OCULTAR)'!$P$3:$R$53,3,0),"")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RAFAEL FONSECA SOARES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43891</v>
      </c>
      <c r="H200" s="15">
        <f>'[1]TCE - ANEXO III - Preencher'!I209</f>
        <v>0</v>
      </c>
      <c r="I200" s="15">
        <f>'[1]TCE - ANEXO III - Preencher'!J209</f>
        <v>143.4408</v>
      </c>
      <c r="J200" s="15">
        <f>'[1]TCE - ANEXO III - Preencher'!K209</f>
        <v>0</v>
      </c>
      <c r="K200" s="16">
        <f>'[1]TCE - ANEXO III - Preencher'!L209</f>
        <v>135.72999999999999</v>
      </c>
      <c r="L200" s="16">
        <f>'[1]TCE - ANEXO III - Preencher'!M209</f>
        <v>0</v>
      </c>
      <c r="M200" s="16">
        <f t="shared" si="19"/>
        <v>135.72999999999999</v>
      </c>
      <c r="N200" s="16">
        <f>'[1]TCE - ANEXO III - Preencher'!O209</f>
        <v>7.49</v>
      </c>
      <c r="O200" s="16">
        <f>'[1]TCE - ANEXO III - Preencher'!P209</f>
        <v>0</v>
      </c>
      <c r="P200" s="17">
        <f t="shared" si="20"/>
        <v>7.49</v>
      </c>
      <c r="Q200" s="16">
        <f>'[1]TCE - ANEXO III - Preencher'!R209</f>
        <v>198</v>
      </c>
      <c r="R200" s="16">
        <f>'[1]TCE - ANEXO III - Preencher'!S209</f>
        <v>62.7</v>
      </c>
      <c r="S200" s="17">
        <f t="shared" si="21"/>
        <v>135.30000000000001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421.96080000000001</v>
      </c>
    </row>
    <row r="201" spans="1:28" s="4" customFormat="1" x14ac:dyDescent="0.2">
      <c r="A201" s="9">
        <f>IFERROR(VLOOKUP(B201,'[1]DADOS (OCULTAR)'!$P$3:$R$53,3,0),"")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>RAYANNE MAYARA SILVA DE OLIVEIRA VALGUEIRO DE ANDRADE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>
        <f>'[1]TCE - ANEXO III - Preencher'!G210</f>
        <v>317210</v>
      </c>
      <c r="G201" s="14">
        <f>IF('[1]TCE - ANEXO III - Preencher'!H210="","",'[1]TCE - ANEXO III - Preencher'!H210)</f>
        <v>43891</v>
      </c>
      <c r="H201" s="15">
        <f>'[1]TCE - ANEXO III - Preencher'!I210</f>
        <v>0</v>
      </c>
      <c r="I201" s="15">
        <f>'[1]TCE - ANEXO III - Preencher'!J210</f>
        <v>140.9632</v>
      </c>
      <c r="J201" s="15">
        <f>'[1]TCE - ANEXO III - Preencher'!K210</f>
        <v>0</v>
      </c>
      <c r="K201" s="16">
        <f>'[1]TCE - ANEXO III - Preencher'!L210</f>
        <v>135.72999999999999</v>
      </c>
      <c r="L201" s="16">
        <f>'[1]TCE - ANEXO III - Preencher'!M210</f>
        <v>33.67</v>
      </c>
      <c r="M201" s="16">
        <f t="shared" si="19"/>
        <v>102.05999999999999</v>
      </c>
      <c r="N201" s="16">
        <f>'[1]TCE - ANEXO III - Preencher'!O210</f>
        <v>7.49</v>
      </c>
      <c r="O201" s="16">
        <f>'[1]TCE - ANEXO III - Preencher'!P210</f>
        <v>0</v>
      </c>
      <c r="P201" s="17">
        <f t="shared" si="20"/>
        <v>7.49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250.51319999999998</v>
      </c>
    </row>
    <row r="202" spans="1:28" s="4" customFormat="1" x14ac:dyDescent="0.2">
      <c r="A202" s="9">
        <f>IFERROR(VLOOKUP(B202,'[1]DADOS (OCULTAR)'!$P$3:$R$53,3,0),"")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RAYSSA IRACY DA SILVA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225124</v>
      </c>
      <c r="G202" s="14">
        <f>IF('[1]TCE - ANEXO III - Preencher'!H211="","",'[1]TCE - ANEXO III - Preencher'!H211)</f>
        <v>43891</v>
      </c>
      <c r="H202" s="15">
        <f>'[1]TCE - ANEXO III - Preencher'!I211</f>
        <v>0</v>
      </c>
      <c r="I202" s="15">
        <f>'[1]TCE - ANEXO III - Preencher'!J211</f>
        <v>695.63600000000008</v>
      </c>
      <c r="J202" s="15">
        <f>'[1]TCE - ANEXO III - Preencher'!K211</f>
        <v>0</v>
      </c>
      <c r="K202" s="16">
        <f>'[1]TCE - ANEXO III - Preencher'!L211</f>
        <v>135.72999999999999</v>
      </c>
      <c r="L202" s="16">
        <f>'[1]TCE - ANEXO III - Preencher'!M211</f>
        <v>12.67</v>
      </c>
      <c r="M202" s="16">
        <f t="shared" si="19"/>
        <v>123.05999999999999</v>
      </c>
      <c r="N202" s="16">
        <f>'[1]TCE - ANEXO III - Preencher'!O211</f>
        <v>1.97</v>
      </c>
      <c r="O202" s="16">
        <f>'[1]TCE - ANEXO III - Preencher'!P211</f>
        <v>0</v>
      </c>
      <c r="P202" s="17">
        <f t="shared" si="20"/>
        <v>1.97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820.66600000000005</v>
      </c>
    </row>
    <row r="203" spans="1:28" s="4" customFormat="1" x14ac:dyDescent="0.2">
      <c r="A203" s="9">
        <f>IFERROR(VLOOKUP(B203,'[1]DADOS (OCULTAR)'!$P$3:$R$53,3,0),"")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RENATA VIEIRA LEITE COSTA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43891</v>
      </c>
      <c r="H203" s="15">
        <f>'[1]TCE - ANEXO III - Preencher'!I212</f>
        <v>0</v>
      </c>
      <c r="I203" s="15">
        <f>'[1]TCE - ANEXO III - Preencher'!J212</f>
        <v>312.20159999999998</v>
      </c>
      <c r="J203" s="15">
        <f>'[1]TCE - ANEXO III - Preencher'!K212</f>
        <v>0</v>
      </c>
      <c r="K203" s="16">
        <f>'[1]TCE - ANEXO III - Preencher'!L212</f>
        <v>135.72999999999999</v>
      </c>
      <c r="L203" s="16">
        <f>'[1]TCE - ANEXO III - Preencher'!M212</f>
        <v>2.99</v>
      </c>
      <c r="M203" s="16">
        <f t="shared" si="19"/>
        <v>132.73999999999998</v>
      </c>
      <c r="N203" s="16">
        <f>'[1]TCE - ANEXO III - Preencher'!O212</f>
        <v>0.94</v>
      </c>
      <c r="O203" s="16">
        <f>'[1]TCE - ANEXO III - Preencher'!P212</f>
        <v>0</v>
      </c>
      <c r="P203" s="17">
        <f t="shared" si="20"/>
        <v>0.94</v>
      </c>
      <c r="Q203" s="16">
        <f>'[1]TCE - ANEXO III - Preencher'!R212</f>
        <v>145.19999999999999</v>
      </c>
      <c r="R203" s="16">
        <f>'[1]TCE - ANEXO III - Preencher'!S212</f>
        <v>119.44</v>
      </c>
      <c r="S203" s="17">
        <f t="shared" si="21"/>
        <v>25.759999999999991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471.64159999999998</v>
      </c>
    </row>
    <row r="204" spans="1:28" s="4" customFormat="1" x14ac:dyDescent="0.2">
      <c r="A204" s="9">
        <f>IFERROR(VLOOKUP(B204,'[1]DADOS (OCULTAR)'!$P$3:$R$53,3,0),"")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RICARDO HENRIQUE ALBUQUERQUE DA SILVA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324115</v>
      </c>
      <c r="G204" s="14">
        <f>IF('[1]TCE - ANEXO III - Preencher'!H213="","",'[1]TCE - ANEXO III - Preencher'!H213)</f>
        <v>43891</v>
      </c>
      <c r="H204" s="15">
        <f>'[1]TCE - ANEXO III - Preencher'!I213</f>
        <v>0</v>
      </c>
      <c r="I204" s="15">
        <f>'[1]TCE - ANEXO III - Preencher'!J213</f>
        <v>271.53440000000001</v>
      </c>
      <c r="J204" s="15">
        <f>'[1]TCE - ANEXO III - Preencher'!K213</f>
        <v>0</v>
      </c>
      <c r="K204" s="16">
        <f>'[1]TCE - ANEXO III - Preencher'!L213</f>
        <v>135.72999999999999</v>
      </c>
      <c r="L204" s="16">
        <f>'[1]TCE - ANEXO III - Preencher'!M213</f>
        <v>1.36</v>
      </c>
      <c r="M204" s="16">
        <f t="shared" si="19"/>
        <v>134.36999999999998</v>
      </c>
      <c r="N204" s="16">
        <f>'[1]TCE - ANEXO III - Preencher'!O213</f>
        <v>7.49</v>
      </c>
      <c r="O204" s="16">
        <f>'[1]TCE - ANEXO III - Preencher'!P213</f>
        <v>0</v>
      </c>
      <c r="P204" s="17">
        <f t="shared" si="20"/>
        <v>7.49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413.39440000000002</v>
      </c>
    </row>
    <row r="205" spans="1:28" s="4" customFormat="1" x14ac:dyDescent="0.2">
      <c r="A205" s="9">
        <f>IFERROR(VLOOKUP(B205,'[1]DADOS (OCULTAR)'!$P$3:$R$53,3,0),"")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RISONIR MARIA DOS SANTOS</v>
      </c>
      <c r="E205" s="10" t="str">
        <f>IF('[1]TCE - ANEXO III - Preencher'!F214="4 - Assistência Odontológica","2 - Outros Profissionais da Saúde",'[1]TCE - ANEXO II - Enviar TCE'!E204)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43891</v>
      </c>
      <c r="H205" s="15">
        <f>'[1]TCE - ANEXO III - Preencher'!I214</f>
        <v>0</v>
      </c>
      <c r="I205" s="15">
        <f>'[1]TCE - ANEXO III - Preencher'!J214</f>
        <v>332.92400000000004</v>
      </c>
      <c r="J205" s="15">
        <f>'[1]TCE - ANEXO III - Preencher'!K214</f>
        <v>0</v>
      </c>
      <c r="K205" s="16">
        <f>'[1]TCE - ANEXO III - Preencher'!L214</f>
        <v>135.72999999999999</v>
      </c>
      <c r="L205" s="16">
        <f>'[1]TCE - ANEXO III - Preencher'!M214</f>
        <v>6.34</v>
      </c>
      <c r="M205" s="16">
        <f t="shared" si="19"/>
        <v>129.38999999999999</v>
      </c>
      <c r="N205" s="16">
        <f>'[1]TCE - ANEXO III - Preencher'!O214</f>
        <v>0.94</v>
      </c>
      <c r="O205" s="16">
        <f>'[1]TCE - ANEXO III - Preencher'!P214</f>
        <v>0</v>
      </c>
      <c r="P205" s="17">
        <f t="shared" si="20"/>
        <v>0.94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463.25400000000002</v>
      </c>
    </row>
    <row r="206" spans="1:28" s="4" customFormat="1" x14ac:dyDescent="0.2">
      <c r="A206" s="9">
        <f>IFERROR(VLOOKUP(B206,'[1]DADOS (OCULTAR)'!$P$3:$R$53,3,0),"")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ROBERTO CARLOS FERREIRA DA SILVA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43891</v>
      </c>
      <c r="H206" s="15">
        <f>'[1]TCE - ANEXO III - Preencher'!I215</f>
        <v>0</v>
      </c>
      <c r="I206" s="15">
        <f>'[1]TCE - ANEXO III - Preencher'!J215</f>
        <v>117.59120000000001</v>
      </c>
      <c r="J206" s="15">
        <f>'[1]TCE - ANEXO III - Preencher'!K215</f>
        <v>0</v>
      </c>
      <c r="K206" s="16">
        <f>'[1]TCE - ANEXO III - Preencher'!L215</f>
        <v>135.72999999999999</v>
      </c>
      <c r="L206" s="16">
        <f>'[1]TCE - ANEXO III - Preencher'!M215</f>
        <v>20.9</v>
      </c>
      <c r="M206" s="16">
        <f t="shared" si="19"/>
        <v>114.82999999999998</v>
      </c>
      <c r="N206" s="16">
        <f>'[1]TCE - ANEXO III - Preencher'!O215</f>
        <v>0.94</v>
      </c>
      <c r="O206" s="16">
        <f>'[1]TCE - ANEXO III - Preencher'!P215</f>
        <v>0</v>
      </c>
      <c r="P206" s="17">
        <f t="shared" si="20"/>
        <v>0.94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233.3612</v>
      </c>
    </row>
    <row r="207" spans="1:28" s="4" customFormat="1" x14ac:dyDescent="0.2">
      <c r="A207" s="9">
        <f>IFERROR(VLOOKUP(B207,'[1]DADOS (OCULTAR)'!$P$3:$R$53,3,0),"")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ROBERTSON MENDES ALBUQUERQUE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324115</v>
      </c>
      <c r="G207" s="14">
        <f>IF('[1]TCE - ANEXO III - Preencher'!H216="","",'[1]TCE - ANEXO III - Preencher'!H216)</f>
        <v>43891</v>
      </c>
      <c r="H207" s="15">
        <f>'[1]TCE - ANEXO III - Preencher'!I216</f>
        <v>0</v>
      </c>
      <c r="I207" s="15">
        <f>'[1]TCE - ANEXO III - Preencher'!J216</f>
        <v>271.51599999999996</v>
      </c>
      <c r="J207" s="15">
        <f>'[1]TCE - ANEXO III - Preencher'!K216</f>
        <v>0</v>
      </c>
      <c r="K207" s="16">
        <f>'[1]TCE - ANEXO III - Preencher'!L216</f>
        <v>135.72999999999999</v>
      </c>
      <c r="L207" s="16">
        <f>'[1]TCE - ANEXO III - Preencher'!M216</f>
        <v>1.36</v>
      </c>
      <c r="M207" s="16">
        <f t="shared" si="19"/>
        <v>134.36999999999998</v>
      </c>
      <c r="N207" s="16">
        <f>'[1]TCE - ANEXO III - Preencher'!O216</f>
        <v>7.49</v>
      </c>
      <c r="O207" s="16">
        <f>'[1]TCE - ANEXO III - Preencher'!P216</f>
        <v>0</v>
      </c>
      <c r="P207" s="17">
        <f t="shared" si="20"/>
        <v>7.49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413.37599999999998</v>
      </c>
    </row>
    <row r="208" spans="1:28" s="4" customFormat="1" x14ac:dyDescent="0.2">
      <c r="A208" s="9">
        <f>IFERROR(VLOOKUP(B208,'[1]DADOS (OCULTAR)'!$P$3:$R$53,3,0),"")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ROGERIO FERREIRA DOS SANTOS</v>
      </c>
      <c r="E208" s="10" t="str">
        <f>IF('[1]TCE - ANEXO III - Preencher'!F217="4 - Assistência Odontológica","2 - Outros Profissionais da Saúde",'[1]TCE - ANEXO II - Enviar TCE'!E207)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43891</v>
      </c>
      <c r="H208" s="15">
        <f>'[1]TCE - ANEXO III - Preencher'!I217</f>
        <v>0</v>
      </c>
      <c r="I208" s="15">
        <f>'[1]TCE - ANEXO III - Preencher'!J217</f>
        <v>726.22640000000001</v>
      </c>
      <c r="J208" s="15">
        <f>'[1]TCE - ANEXO III - Preencher'!K217</f>
        <v>0</v>
      </c>
      <c r="K208" s="16">
        <f>'[1]TCE - ANEXO III - Preencher'!L217</f>
        <v>135.72999999999999</v>
      </c>
      <c r="L208" s="16">
        <f>'[1]TCE - ANEXO III - Preencher'!M217</f>
        <v>6.34</v>
      </c>
      <c r="M208" s="16">
        <f t="shared" si="19"/>
        <v>129.38999999999999</v>
      </c>
      <c r="N208" s="16">
        <f>'[1]TCE - ANEXO III - Preencher'!O217</f>
        <v>7.49</v>
      </c>
      <c r="O208" s="16">
        <f>'[1]TCE - ANEXO III - Preencher'!P217</f>
        <v>0</v>
      </c>
      <c r="P208" s="17">
        <f t="shared" si="20"/>
        <v>7.49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863.10640000000001</v>
      </c>
    </row>
    <row r="209" spans="1:28" s="4" customFormat="1" x14ac:dyDescent="0.2">
      <c r="A209" s="9">
        <f>IFERROR(VLOOKUP(B209,'[1]DADOS (OCULTAR)'!$P$3:$R$53,3,0),"")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ROSAINA RAMOS DA SILVA</v>
      </c>
      <c r="E209" s="10" t="str">
        <f>IF('[1]TCE - ANEXO III - Preencher'!F218="4 - Assistência Odontológica","2 - Outros Profissionais da Saúde",'[1]TCE - ANEXO II - Enviar TCE'!E208)</f>
        <v>1 - Médico</v>
      </c>
      <c r="F209" s="13">
        <f>'[1]TCE - ANEXO III - Preencher'!G218</f>
        <v>225270</v>
      </c>
      <c r="G209" s="14">
        <f>IF('[1]TCE - ANEXO III - Preencher'!H218="","",'[1]TCE - ANEXO III - Preencher'!H218)</f>
        <v>43891</v>
      </c>
      <c r="H209" s="15">
        <f>'[1]TCE - ANEXO III - Preencher'!I218</f>
        <v>0</v>
      </c>
      <c r="I209" s="15">
        <f>'[1]TCE - ANEXO III - Preencher'!J218</f>
        <v>492.79599999999999</v>
      </c>
      <c r="J209" s="15">
        <f>'[1]TCE - ANEXO III - Preencher'!K218</f>
        <v>0</v>
      </c>
      <c r="K209" s="16">
        <f>'[1]TCE - ANEXO III - Preencher'!L218</f>
        <v>135.72999999999999</v>
      </c>
      <c r="L209" s="16">
        <f>'[1]TCE - ANEXO III - Preencher'!M218</f>
        <v>0</v>
      </c>
      <c r="M209" s="16">
        <f t="shared" si="19"/>
        <v>135.72999999999999</v>
      </c>
      <c r="N209" s="16">
        <f>'[1]TCE - ANEXO III - Preencher'!O218</f>
        <v>0.94</v>
      </c>
      <c r="O209" s="16">
        <f>'[1]TCE - ANEXO III - Preencher'!P218</f>
        <v>0</v>
      </c>
      <c r="P209" s="17">
        <f t="shared" si="20"/>
        <v>0.94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629.46600000000001</v>
      </c>
    </row>
    <row r="210" spans="1:28" s="4" customFormat="1" x14ac:dyDescent="0.2">
      <c r="A210" s="9">
        <f>IFERROR(VLOOKUP(B210,'[1]DADOS (OCULTAR)'!$P$3:$R$53,3,0),"")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ROSANA DE SOUZA SANTOS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43891</v>
      </c>
      <c r="H210" s="15">
        <f>'[1]TCE - ANEXO III - Preencher'!I219</f>
        <v>0</v>
      </c>
      <c r="I210" s="15">
        <f>'[1]TCE - ANEXO III - Preencher'!J219</f>
        <v>115.9312</v>
      </c>
      <c r="J210" s="15">
        <f>'[1]TCE - ANEXO III - Preencher'!K219</f>
        <v>0</v>
      </c>
      <c r="K210" s="16">
        <f>'[1]TCE - ANEXO III - Preencher'!L219</f>
        <v>135.72999999999999</v>
      </c>
      <c r="L210" s="16">
        <f>'[1]TCE - ANEXO III - Preencher'!M219</f>
        <v>20.9</v>
      </c>
      <c r="M210" s="16">
        <f t="shared" si="19"/>
        <v>114.82999999999998</v>
      </c>
      <c r="N210" s="16">
        <f>'[1]TCE - ANEXO III - Preencher'!O219</f>
        <v>0.94</v>
      </c>
      <c r="O210" s="16">
        <f>'[1]TCE - ANEXO III - Preencher'!P219</f>
        <v>0</v>
      </c>
      <c r="P210" s="17">
        <f t="shared" si="20"/>
        <v>0.94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231.70119999999997</v>
      </c>
    </row>
    <row r="211" spans="1:28" s="4" customFormat="1" x14ac:dyDescent="0.2">
      <c r="A211" s="9">
        <f>IFERROR(VLOOKUP(B211,'[1]DADOS (OCULTAR)'!$P$3:$R$53,3,0),"")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ROSIMERE DA SILVA PEREIRA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43891</v>
      </c>
      <c r="H211" s="15">
        <f>'[1]TCE - ANEXO III - Preencher'!I220</f>
        <v>0</v>
      </c>
      <c r="I211" s="15">
        <f>'[1]TCE - ANEXO III - Preencher'!J220</f>
        <v>211.30080000000001</v>
      </c>
      <c r="J211" s="15">
        <f>'[1]TCE - ANEXO III - Preencher'!K220</f>
        <v>0</v>
      </c>
      <c r="K211" s="16">
        <f>'[1]TCE - ANEXO III - Preencher'!L220</f>
        <v>135.72999999999999</v>
      </c>
      <c r="L211" s="16">
        <f>'[1]TCE - ANEXO III - Preencher'!M220</f>
        <v>0</v>
      </c>
      <c r="M211" s="16">
        <f t="shared" si="19"/>
        <v>135.72999999999999</v>
      </c>
      <c r="N211" s="16">
        <f>'[1]TCE - ANEXO III - Preencher'!O220</f>
        <v>0.94</v>
      </c>
      <c r="O211" s="16">
        <f>'[1]TCE - ANEXO III - Preencher'!P220</f>
        <v>0</v>
      </c>
      <c r="P211" s="17">
        <f t="shared" si="20"/>
        <v>0.94</v>
      </c>
      <c r="Q211" s="16">
        <f>'[1]TCE - ANEXO III - Preencher'!R220</f>
        <v>0</v>
      </c>
      <c r="R211" s="16">
        <f>'[1]TCE - ANEXO III - Preencher'!S220</f>
        <v>103.82</v>
      </c>
      <c r="S211" s="17">
        <f t="shared" si="21"/>
        <v>-103.82</v>
      </c>
      <c r="T211" s="16">
        <f>'[1]TCE - ANEXO III - Preencher'!U220</f>
        <v>12.8</v>
      </c>
      <c r="U211" s="16">
        <f>'[1]TCE - ANEXO III - Preencher'!V220</f>
        <v>0</v>
      </c>
      <c r="V211" s="17">
        <f t="shared" si="22"/>
        <v>12.8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256.95080000000002</v>
      </c>
    </row>
    <row r="212" spans="1:28" s="4" customFormat="1" x14ac:dyDescent="0.2">
      <c r="A212" s="9">
        <f>IFERROR(VLOOKUP(B212,'[1]DADOS (OCULTAR)'!$P$3:$R$53,3,0),"")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RUBIA RAFAELLA ALVES DE SOUZA BEZERRA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43891</v>
      </c>
      <c r="H212" s="15">
        <f>'[1]TCE - ANEXO III - Preencher'!I221</f>
        <v>0</v>
      </c>
      <c r="I212" s="15">
        <f>'[1]TCE - ANEXO III - Preencher'!J221</f>
        <v>114.11040000000001</v>
      </c>
      <c r="J212" s="15">
        <f>'[1]TCE - ANEXO III - Preencher'!K221</f>
        <v>0</v>
      </c>
      <c r="K212" s="16">
        <f>'[1]TCE - ANEXO III - Preencher'!L221</f>
        <v>135.72999999999999</v>
      </c>
      <c r="L212" s="16">
        <f>'[1]TCE - ANEXO III - Preencher'!M221</f>
        <v>0</v>
      </c>
      <c r="M212" s="16">
        <f t="shared" si="19"/>
        <v>135.72999999999999</v>
      </c>
      <c r="N212" s="16">
        <f>'[1]TCE - ANEXO III - Preencher'!O221</f>
        <v>1.97</v>
      </c>
      <c r="O212" s="16">
        <f>'[1]TCE - ANEXO III - Preencher'!P221</f>
        <v>0</v>
      </c>
      <c r="P212" s="17">
        <f t="shared" si="20"/>
        <v>1.97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251.81039999999999</v>
      </c>
    </row>
    <row r="213" spans="1:28" s="4" customFormat="1" x14ac:dyDescent="0.2">
      <c r="A213" s="9">
        <f>IFERROR(VLOOKUP(B213,'[1]DADOS (OCULTAR)'!$P$3:$R$53,3,0),"")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SAMIRA MARIA SANTANA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43891</v>
      </c>
      <c r="H213" s="15">
        <f>'[1]TCE - ANEXO III - Preencher'!I222</f>
        <v>0</v>
      </c>
      <c r="I213" s="15">
        <f>'[1]TCE - ANEXO III - Preencher'!J222</f>
        <v>269.70319999999998</v>
      </c>
      <c r="J213" s="15">
        <f>'[1]TCE - ANEXO III - Preencher'!K222</f>
        <v>0</v>
      </c>
      <c r="K213" s="16">
        <f>'[1]TCE - ANEXO III - Preencher'!L222</f>
        <v>135.72999999999999</v>
      </c>
      <c r="L213" s="16">
        <f>'[1]TCE - ANEXO III - Preencher'!M222</f>
        <v>0</v>
      </c>
      <c r="M213" s="16">
        <f t="shared" si="19"/>
        <v>135.72999999999999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93.33</v>
      </c>
      <c r="U213" s="16">
        <f>'[1]TCE - ANEXO III - Preencher'!V222</f>
        <v>0</v>
      </c>
      <c r="V213" s="17">
        <f t="shared" si="22"/>
        <v>93.33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499.70319999999992</v>
      </c>
    </row>
    <row r="214" spans="1:28" s="4" customFormat="1" x14ac:dyDescent="0.2">
      <c r="A214" s="9">
        <f>IFERROR(VLOOKUP(B214,'[1]DADOS (OCULTAR)'!$P$3:$R$53,3,0),"")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SANDRA SOBRAL DE ESPINDOLA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251605</v>
      </c>
      <c r="G214" s="14">
        <f>IF('[1]TCE - ANEXO III - Preencher'!H223="","",'[1]TCE - ANEXO III - Preencher'!H223)</f>
        <v>43891</v>
      </c>
      <c r="H214" s="15">
        <f>'[1]TCE - ANEXO III - Preencher'!I223</f>
        <v>0</v>
      </c>
      <c r="I214" s="15">
        <f>'[1]TCE - ANEXO III - Preencher'!J223</f>
        <v>231.30240000000003</v>
      </c>
      <c r="J214" s="15">
        <f>'[1]TCE - ANEXO III - Preencher'!K223</f>
        <v>0</v>
      </c>
      <c r="K214" s="16">
        <f>'[1]TCE - ANEXO III - Preencher'!L223</f>
        <v>135.72999999999999</v>
      </c>
      <c r="L214" s="16">
        <f>'[1]TCE - ANEXO III - Preencher'!M223</f>
        <v>36.19</v>
      </c>
      <c r="M214" s="16">
        <f t="shared" si="19"/>
        <v>99.539999999999992</v>
      </c>
      <c r="N214" s="16">
        <f>'[1]TCE - ANEXO III - Preencher'!O223</f>
        <v>1.97</v>
      </c>
      <c r="O214" s="16">
        <f>'[1]TCE - ANEXO III - Preencher'!P223</f>
        <v>0</v>
      </c>
      <c r="P214" s="17">
        <f t="shared" si="20"/>
        <v>1.97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332.81240000000003</v>
      </c>
    </row>
    <row r="215" spans="1:28" s="4" customFormat="1" x14ac:dyDescent="0.2">
      <c r="A215" s="9">
        <f>IFERROR(VLOOKUP(B215,'[1]DADOS (OCULTAR)'!$P$3:$R$53,3,0),"")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SANDRO MANTOVANI SOARES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43891</v>
      </c>
      <c r="H215" s="15">
        <f>'[1]TCE - ANEXO III - Preencher'!I224</f>
        <v>0</v>
      </c>
      <c r="I215" s="15">
        <f>'[1]TCE - ANEXO III - Preencher'!J224</f>
        <v>320.37360000000001</v>
      </c>
      <c r="J215" s="15">
        <f>'[1]TCE - ANEXO III - Preencher'!K224</f>
        <v>0</v>
      </c>
      <c r="K215" s="16">
        <f>'[1]TCE - ANEXO III - Preencher'!L224</f>
        <v>135.72999999999999</v>
      </c>
      <c r="L215" s="16">
        <f>'[1]TCE - ANEXO III - Preencher'!M224</f>
        <v>2.99</v>
      </c>
      <c r="M215" s="16">
        <f t="shared" si="19"/>
        <v>132.73999999999998</v>
      </c>
      <c r="N215" s="16">
        <f>'[1]TCE - ANEXO III - Preencher'!O224</f>
        <v>0.94</v>
      </c>
      <c r="O215" s="16">
        <f>'[1]TCE - ANEXO III - Preencher'!P224</f>
        <v>0</v>
      </c>
      <c r="P215" s="17">
        <f t="shared" si="20"/>
        <v>0.94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100</v>
      </c>
      <c r="U215" s="16">
        <f>'[1]TCE - ANEXO III - Preencher'!V224</f>
        <v>0</v>
      </c>
      <c r="V215" s="17">
        <f t="shared" si="22"/>
        <v>100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554.05359999999996</v>
      </c>
    </row>
    <row r="216" spans="1:28" s="4" customFormat="1" x14ac:dyDescent="0.2">
      <c r="A216" s="9">
        <f>IFERROR(VLOOKUP(B216,'[1]DADOS (OCULTAR)'!$P$3:$R$53,3,0),"")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SEVERINO JOSE FERREIRA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43891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0.94</v>
      </c>
      <c r="O216" s="16">
        <f>'[1]TCE - ANEXO III - Preencher'!P225</f>
        <v>0</v>
      </c>
      <c r="P216" s="17">
        <f t="shared" si="20"/>
        <v>0.94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0.94</v>
      </c>
    </row>
    <row r="217" spans="1:28" s="4" customFormat="1" x14ac:dyDescent="0.2">
      <c r="A217" s="9">
        <f>IFERROR(VLOOKUP(B217,'[1]DADOS (OCULTAR)'!$P$3:$R$53,3,0),"")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SILVANIA DE SOUZA COSTA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517410</v>
      </c>
      <c r="G217" s="14">
        <f>IF('[1]TCE - ANEXO III - Preencher'!H226="","",'[1]TCE - ANEXO III - Preencher'!H226)</f>
        <v>43891</v>
      </c>
      <c r="H217" s="15">
        <f>'[1]TCE - ANEXO III - Preencher'!I226</f>
        <v>0</v>
      </c>
      <c r="I217" s="15">
        <f>'[1]TCE - ANEXO III - Preencher'!J226</f>
        <v>132.49440000000001</v>
      </c>
      <c r="J217" s="15">
        <f>'[1]TCE - ANEXO III - Preencher'!K226</f>
        <v>0</v>
      </c>
      <c r="K217" s="16">
        <f>'[1]TCE - ANEXO III - Preencher'!L226</f>
        <v>135.72999999999999</v>
      </c>
      <c r="L217" s="16">
        <f>'[1]TCE - ANEXO III - Preencher'!M226</f>
        <v>20.9</v>
      </c>
      <c r="M217" s="16">
        <f t="shared" si="19"/>
        <v>114.82999999999998</v>
      </c>
      <c r="N217" s="16">
        <f>'[1]TCE - ANEXO III - Preencher'!O226</f>
        <v>0.94</v>
      </c>
      <c r="O217" s="16">
        <f>'[1]TCE - ANEXO III - Preencher'!P226</f>
        <v>0</v>
      </c>
      <c r="P217" s="17">
        <f t="shared" si="20"/>
        <v>0.94</v>
      </c>
      <c r="Q217" s="16">
        <f>'[1]TCE - ANEXO III - Preencher'!R226</f>
        <v>211.2</v>
      </c>
      <c r="R217" s="16">
        <f>'[1]TCE - ANEXO III - Preencher'!S226</f>
        <v>162.59</v>
      </c>
      <c r="S217" s="17">
        <f t="shared" si="21"/>
        <v>48.609999999999985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296.87439999999998</v>
      </c>
    </row>
    <row r="218" spans="1:28" s="4" customFormat="1" x14ac:dyDescent="0.2">
      <c r="A218" s="9">
        <f>IFERROR(VLOOKUP(B218,'[1]DADOS (OCULTAR)'!$P$3:$R$53,3,0),"")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>SILVONEIDE VENCESLAU DA SILVA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43891</v>
      </c>
      <c r="H218" s="15">
        <f>'[1]TCE - ANEXO III - Preencher'!I227</f>
        <v>0</v>
      </c>
      <c r="I218" s="15">
        <f>'[1]TCE - ANEXO III - Preencher'!J227</f>
        <v>112.25360000000001</v>
      </c>
      <c r="J218" s="15">
        <f>'[1]TCE - ANEXO III - Preencher'!K227</f>
        <v>0</v>
      </c>
      <c r="K218" s="16">
        <f>'[1]TCE - ANEXO III - Preencher'!L227</f>
        <v>135.72999999999999</v>
      </c>
      <c r="L218" s="16">
        <f>'[1]TCE - ANEXO III - Preencher'!M227</f>
        <v>0</v>
      </c>
      <c r="M218" s="16">
        <f t="shared" si="19"/>
        <v>135.72999999999999</v>
      </c>
      <c r="N218" s="16">
        <f>'[1]TCE - ANEXO III - Preencher'!O227</f>
        <v>0.94</v>
      </c>
      <c r="O218" s="16">
        <f>'[1]TCE - ANEXO III - Preencher'!P227</f>
        <v>0</v>
      </c>
      <c r="P218" s="17">
        <f t="shared" si="20"/>
        <v>0.94</v>
      </c>
      <c r="Q218" s="16">
        <f>'[1]TCE - ANEXO III - Preencher'!R227</f>
        <v>198</v>
      </c>
      <c r="R218" s="16">
        <f>'[1]TCE - ANEXO III - Preencher'!S227</f>
        <v>62.7</v>
      </c>
      <c r="S218" s="17">
        <f t="shared" si="21"/>
        <v>135.30000000000001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384.22360000000003</v>
      </c>
    </row>
    <row r="219" spans="1:28" s="4" customFormat="1" x14ac:dyDescent="0.2">
      <c r="A219" s="9">
        <f>IFERROR(VLOOKUP(B219,'[1]DADOS (OCULTAR)'!$P$3:$R$53,3,0),"")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SIMONE GOMES DE CARVALHO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43891</v>
      </c>
      <c r="H219" s="15">
        <f>'[1]TCE - ANEXO III - Preencher'!I228</f>
        <v>0</v>
      </c>
      <c r="I219" s="15">
        <f>'[1]TCE - ANEXO III - Preencher'!J228</f>
        <v>116.51200000000001</v>
      </c>
      <c r="J219" s="15">
        <f>'[1]TCE - ANEXO III - Preencher'!K228</f>
        <v>0</v>
      </c>
      <c r="K219" s="16">
        <f>'[1]TCE - ANEXO III - Preencher'!L228</f>
        <v>135.72999999999999</v>
      </c>
      <c r="L219" s="16">
        <f>'[1]TCE - ANEXO III - Preencher'!M228</f>
        <v>0</v>
      </c>
      <c r="M219" s="16">
        <f t="shared" si="19"/>
        <v>135.72999999999999</v>
      </c>
      <c r="N219" s="16">
        <f>'[1]TCE - ANEXO III - Preencher'!O228</f>
        <v>0.94</v>
      </c>
      <c r="O219" s="16">
        <f>'[1]TCE - ANEXO III - Preencher'!P228</f>
        <v>0</v>
      </c>
      <c r="P219" s="17">
        <f t="shared" si="20"/>
        <v>0.94</v>
      </c>
      <c r="Q219" s="16">
        <f>'[1]TCE - ANEXO III - Preencher'!R228</f>
        <v>150</v>
      </c>
      <c r="R219" s="16">
        <f>'[1]TCE - ANEXO III - Preencher'!S228</f>
        <v>57.6</v>
      </c>
      <c r="S219" s="17">
        <f t="shared" si="21"/>
        <v>92.4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345.58199999999999</v>
      </c>
    </row>
    <row r="220" spans="1:28" s="4" customFormat="1" x14ac:dyDescent="0.2">
      <c r="A220" s="9">
        <f>IFERROR(VLOOKUP(B220,'[1]DADOS (OCULTAR)'!$P$3:$R$53,3,0),"")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STEPHANIE DANIELLY DE OLIVEIRA MELO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>
        <f>'[1]TCE - ANEXO III - Preencher'!G229</f>
        <v>411010</v>
      </c>
      <c r="G220" s="14">
        <f>IF('[1]TCE - ANEXO III - Preencher'!H229="","",'[1]TCE - ANEXO III - Preencher'!H229)</f>
        <v>43891</v>
      </c>
      <c r="H220" s="15">
        <f>'[1]TCE - ANEXO III - Preencher'!I229</f>
        <v>0</v>
      </c>
      <c r="I220" s="15">
        <f>'[1]TCE - ANEXO III - Preencher'!J229</f>
        <v>10.450000000000001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7.49</v>
      </c>
      <c r="O220" s="16">
        <f>'[1]TCE - ANEXO III - Preencher'!P229</f>
        <v>0</v>
      </c>
      <c r="P220" s="17">
        <f t="shared" si="20"/>
        <v>7.49</v>
      </c>
      <c r="Q220" s="16">
        <f>'[1]TCE - ANEXO III - Preencher'!R229</f>
        <v>145.19999999999999</v>
      </c>
      <c r="R220" s="16">
        <f>'[1]TCE - ANEXO III - Preencher'!S229</f>
        <v>31.35</v>
      </c>
      <c r="S220" s="17">
        <f t="shared" si="21"/>
        <v>113.85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131.79</v>
      </c>
    </row>
    <row r="221" spans="1:28" s="4" customFormat="1" x14ac:dyDescent="0.2">
      <c r="A221" s="9">
        <f>IFERROR(VLOOKUP(B221,'[1]DADOS (OCULTAR)'!$P$3:$R$53,3,0),"")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STEPHANIE DE FATIMA FERREIRA LIMA</v>
      </c>
      <c r="E221" s="10" t="str">
        <f>IF('[1]TCE - ANEXO III - Preencher'!F230="4 - Assistência Odontológica","2 - Outros Profissionais da Saúde",'[1]TCE - ANEXO II - Enviar TCE'!E220)</f>
        <v>1 - Médico</v>
      </c>
      <c r="F221" s="13">
        <f>'[1]TCE - ANEXO III - Preencher'!G230</f>
        <v>225124</v>
      </c>
      <c r="G221" s="14">
        <f>IF('[1]TCE - ANEXO III - Preencher'!H230="","",'[1]TCE - ANEXO III - Preencher'!H230)</f>
        <v>43891</v>
      </c>
      <c r="H221" s="15">
        <f>'[1]TCE - ANEXO III - Preencher'!I230</f>
        <v>0</v>
      </c>
      <c r="I221" s="15">
        <f>'[1]TCE - ANEXO III - Preencher'!J230</f>
        <v>1089.7447999999999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0.94</v>
      </c>
      <c r="O221" s="16">
        <f>'[1]TCE - ANEXO III - Preencher'!P230</f>
        <v>0</v>
      </c>
      <c r="P221" s="17">
        <f t="shared" si="20"/>
        <v>0.94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1090.6848</v>
      </c>
    </row>
    <row r="222" spans="1:28" s="4" customFormat="1" x14ac:dyDescent="0.2">
      <c r="A222" s="9">
        <f>IFERROR(VLOOKUP(B222,'[1]DADOS (OCULTAR)'!$P$3:$R$53,3,0),"")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SUANY CARVALHO DE ARRUDA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>
        <f>'[1]TCE - ANEXO III - Preencher'!G231</f>
        <v>411010</v>
      </c>
      <c r="G222" s="14">
        <f>IF('[1]TCE - ANEXO III - Preencher'!H231="","",'[1]TCE - ANEXO III - Preencher'!H231)</f>
        <v>43891</v>
      </c>
      <c r="H222" s="15">
        <f>'[1]TCE - ANEXO III - Preencher'!I231</f>
        <v>0</v>
      </c>
      <c r="I222" s="15">
        <f>'[1]TCE - ANEXO III - Preencher'!J231</f>
        <v>10.392000000000001</v>
      </c>
      <c r="J222" s="15">
        <f>'[1]TCE - ANEXO III - Preencher'!K231</f>
        <v>0</v>
      </c>
      <c r="K222" s="16">
        <f>'[1]TCE - ANEXO III - Preencher'!L231</f>
        <v>135.72999999999999</v>
      </c>
      <c r="L222" s="16">
        <f>'[1]TCE - ANEXO III - Preencher'!M231</f>
        <v>0</v>
      </c>
      <c r="M222" s="16">
        <f t="shared" si="19"/>
        <v>135.72999999999999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290.39999999999998</v>
      </c>
      <c r="R222" s="16">
        <f>'[1]TCE - ANEXO III - Preencher'!S231</f>
        <v>30.3</v>
      </c>
      <c r="S222" s="17">
        <f t="shared" si="21"/>
        <v>260.09999999999997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407.16199999999992</v>
      </c>
    </row>
    <row r="223" spans="1:28" s="4" customFormat="1" x14ac:dyDescent="0.2">
      <c r="A223" s="9">
        <f>IFERROR(VLOOKUP(B223,'[1]DADOS (OCULTAR)'!$P$3:$R$53,3,0),"")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SUMARIA RODRIGUES DA SILVA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223710</v>
      </c>
      <c r="G223" s="14">
        <f>IF('[1]TCE - ANEXO III - Preencher'!H232="","",'[1]TCE - ANEXO III - Preencher'!H232)</f>
        <v>43891</v>
      </c>
      <c r="H223" s="15">
        <f>'[1]TCE - ANEXO III - Preencher'!I232</f>
        <v>0</v>
      </c>
      <c r="I223" s="15">
        <f>'[1]TCE - ANEXO III - Preencher'!J232</f>
        <v>540.70400000000006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0.94</v>
      </c>
      <c r="O223" s="16">
        <f>'[1]TCE - ANEXO III - Preencher'!P232</f>
        <v>0</v>
      </c>
      <c r="P223" s="17">
        <f t="shared" si="20"/>
        <v>0.94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541.64400000000012</v>
      </c>
    </row>
    <row r="224" spans="1:28" s="4" customFormat="1" x14ac:dyDescent="0.2">
      <c r="A224" s="9">
        <f>IFERROR(VLOOKUP(B224,'[1]DADOS (OCULTAR)'!$P$3:$R$53,3,0),"")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SUSY LARISSA DA SILVA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43891</v>
      </c>
      <c r="H224" s="15">
        <f>'[1]TCE - ANEXO III - Preencher'!I233</f>
        <v>0</v>
      </c>
      <c r="I224" s="15">
        <f>'[1]TCE - ANEXO III - Preencher'!J233</f>
        <v>102.3168</v>
      </c>
      <c r="J224" s="15">
        <f>'[1]TCE - ANEXO III - Preencher'!K233</f>
        <v>0</v>
      </c>
      <c r="K224" s="16">
        <f>'[1]TCE - ANEXO III - Preencher'!L233</f>
        <v>135.72999999999999</v>
      </c>
      <c r="L224" s="16">
        <f>'[1]TCE - ANEXO III - Preencher'!M233</f>
        <v>20.9</v>
      </c>
      <c r="M224" s="16">
        <f t="shared" si="19"/>
        <v>114.82999999999998</v>
      </c>
      <c r="N224" s="16">
        <f>'[1]TCE - ANEXO III - Preencher'!O233</f>
        <v>0.94</v>
      </c>
      <c r="O224" s="16">
        <f>'[1]TCE - ANEXO III - Preencher'!P233</f>
        <v>0</v>
      </c>
      <c r="P224" s="17">
        <f t="shared" si="20"/>
        <v>0.94</v>
      </c>
      <c r="Q224" s="16">
        <f>'[1]TCE - ANEXO III - Preencher'!R233</f>
        <v>150</v>
      </c>
      <c r="R224" s="16">
        <f>'[1]TCE - ANEXO III - Preencher'!S233</f>
        <v>62.7</v>
      </c>
      <c r="S224" s="17">
        <f t="shared" si="21"/>
        <v>87.3</v>
      </c>
      <c r="T224" s="16">
        <f>'[1]TCE - ANEXO III - Preencher'!U233</f>
        <v>64</v>
      </c>
      <c r="U224" s="16">
        <f>'[1]TCE - ANEXO III - Preencher'!V233</f>
        <v>0</v>
      </c>
      <c r="V224" s="17">
        <f t="shared" si="22"/>
        <v>64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369.38679999999999</v>
      </c>
    </row>
    <row r="225" spans="1:28" s="4" customFormat="1" x14ac:dyDescent="0.2">
      <c r="A225" s="9">
        <f>IFERROR(VLOOKUP(B225,'[1]DADOS (OCULTAR)'!$P$3:$R$53,3,0),"")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TACIANA CRISTINA FREIRE DA SILVA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515205</v>
      </c>
      <c r="G225" s="14">
        <f>IF('[1]TCE - ANEXO III - Preencher'!H234="","",'[1]TCE - ANEXO III - Preencher'!H234)</f>
        <v>43891</v>
      </c>
      <c r="H225" s="15">
        <f>'[1]TCE - ANEXO III - Preencher'!I234</f>
        <v>0</v>
      </c>
      <c r="I225" s="15">
        <f>'[1]TCE - ANEXO III - Preencher'!J234</f>
        <v>109.01280000000001</v>
      </c>
      <c r="J225" s="15">
        <f>'[1]TCE - ANEXO III - Preencher'!K234</f>
        <v>0</v>
      </c>
      <c r="K225" s="16">
        <f>'[1]TCE - ANEXO III - Preencher'!L234</f>
        <v>135.72999999999999</v>
      </c>
      <c r="L225" s="16">
        <f>'[1]TCE - ANEXO III - Preencher'!M234</f>
        <v>21.6</v>
      </c>
      <c r="M225" s="16">
        <f t="shared" si="19"/>
        <v>114.13</v>
      </c>
      <c r="N225" s="16">
        <f>'[1]TCE - ANEXO III - Preencher'!O234</f>
        <v>0.94</v>
      </c>
      <c r="O225" s="16">
        <f>'[1]TCE - ANEXO III - Preencher'!P234</f>
        <v>0</v>
      </c>
      <c r="P225" s="17">
        <f t="shared" si="20"/>
        <v>0.94</v>
      </c>
      <c r="Q225" s="16">
        <f>'[1]TCE - ANEXO III - Preencher'!R234</f>
        <v>316.8</v>
      </c>
      <c r="R225" s="16">
        <f>'[1]TCE - ANEXO III - Preencher'!S234</f>
        <v>49.68</v>
      </c>
      <c r="S225" s="17">
        <f t="shared" si="21"/>
        <v>267.12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491.20280000000002</v>
      </c>
    </row>
    <row r="226" spans="1:28" s="4" customFormat="1" x14ac:dyDescent="0.2">
      <c r="A226" s="9">
        <f>IFERROR(VLOOKUP(B226,'[1]DADOS (OCULTAR)'!$P$3:$R$53,3,0),"")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TAINNAH LIMA JACINTO ACCIOLY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322605</v>
      </c>
      <c r="G226" s="14">
        <f>IF('[1]TCE - ANEXO III - Preencher'!H235="","",'[1]TCE - ANEXO III - Preencher'!H235)</f>
        <v>43891</v>
      </c>
      <c r="H226" s="15">
        <f>'[1]TCE - ANEXO III - Preencher'!I235</f>
        <v>0</v>
      </c>
      <c r="I226" s="15">
        <f>'[1]TCE - ANEXO III - Preencher'!J235</f>
        <v>113.43040000000001</v>
      </c>
      <c r="J226" s="15">
        <f>'[1]TCE - ANEXO III - Preencher'!K235</f>
        <v>0</v>
      </c>
      <c r="K226" s="16">
        <f>'[1]TCE - ANEXO III - Preencher'!L235</f>
        <v>135.72999999999999</v>
      </c>
      <c r="L226" s="16">
        <f>'[1]TCE - ANEXO III - Preencher'!M235</f>
        <v>20.9</v>
      </c>
      <c r="M226" s="16">
        <f t="shared" si="19"/>
        <v>114.82999999999998</v>
      </c>
      <c r="N226" s="16">
        <f>'[1]TCE - ANEXO III - Preencher'!O235</f>
        <v>7.49</v>
      </c>
      <c r="O226" s="16">
        <f>'[1]TCE - ANEXO III - Preencher'!P235</f>
        <v>0</v>
      </c>
      <c r="P226" s="17">
        <f t="shared" si="20"/>
        <v>7.49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235.75040000000001</v>
      </c>
    </row>
    <row r="227" spans="1:28" s="4" customFormat="1" x14ac:dyDescent="0.2">
      <c r="A227" s="9">
        <f>IFERROR(VLOOKUP(B227,'[1]DADOS (OCULTAR)'!$P$3:$R$53,3,0),"")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THASSYA CHRISTYANE DA SILVA RIBEIRO</v>
      </c>
      <c r="E227" s="10" t="str">
        <f>IF('[1]TCE - ANEXO III - Preencher'!F236="4 - Assistência Odontológica","2 - Outros Profissionais da Saúde",'[1]TCE - ANEXO II - Enviar TCE'!E226)</f>
        <v>1 - Médico</v>
      </c>
      <c r="F227" s="13">
        <f>'[1]TCE - ANEXO III - Preencher'!G236</f>
        <v>225125</v>
      </c>
      <c r="G227" s="14">
        <f>IF('[1]TCE - ANEXO III - Preencher'!H236="","",'[1]TCE - ANEXO III - Preencher'!H236)</f>
        <v>43891</v>
      </c>
      <c r="H227" s="15">
        <f>'[1]TCE - ANEXO III - Preencher'!I236</f>
        <v>0</v>
      </c>
      <c r="I227" s="15">
        <f>'[1]TCE - ANEXO III - Preencher'!J236</f>
        <v>769.77199999999993</v>
      </c>
      <c r="J227" s="15">
        <f>'[1]TCE - ANEXO III - Preencher'!K236</f>
        <v>0</v>
      </c>
      <c r="K227" s="16">
        <f>'[1]TCE - ANEXO III - Preencher'!L236</f>
        <v>135.72999999999999</v>
      </c>
      <c r="L227" s="16">
        <f>'[1]TCE - ANEXO III - Preencher'!M236</f>
        <v>0</v>
      </c>
      <c r="M227" s="16">
        <f t="shared" si="19"/>
        <v>135.72999999999999</v>
      </c>
      <c r="N227" s="16">
        <f>'[1]TCE - ANEXO III - Preencher'!O236</f>
        <v>0.94</v>
      </c>
      <c r="O227" s="16">
        <f>'[1]TCE - ANEXO III - Preencher'!P236</f>
        <v>0</v>
      </c>
      <c r="P227" s="17">
        <f t="shared" si="20"/>
        <v>0.94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906.44200000000001</v>
      </c>
    </row>
    <row r="228" spans="1:28" s="4" customFormat="1" x14ac:dyDescent="0.2">
      <c r="A228" s="9">
        <f>IFERROR(VLOOKUP(B228,'[1]DADOS (OCULTAR)'!$P$3:$R$53,3,0),"")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TTIAGO JOSE PEDRO DA SILVA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251605</v>
      </c>
      <c r="G228" s="14">
        <f>IF('[1]TCE - ANEXO III - Preencher'!H237="","",'[1]TCE - ANEXO III - Preencher'!H237)</f>
        <v>43891</v>
      </c>
      <c r="H228" s="15">
        <f>'[1]TCE - ANEXO III - Preencher'!I237</f>
        <v>0</v>
      </c>
      <c r="I228" s="15">
        <f>'[1]TCE - ANEXO III - Preencher'!J237</f>
        <v>209.12240000000003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7.49</v>
      </c>
      <c r="O228" s="16">
        <f>'[1]TCE - ANEXO III - Preencher'!P237</f>
        <v>0</v>
      </c>
      <c r="P228" s="17">
        <f t="shared" si="20"/>
        <v>7.49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216.61240000000004</v>
      </c>
    </row>
    <row r="229" spans="1:28" s="4" customFormat="1" x14ac:dyDescent="0.2">
      <c r="A229" s="9">
        <f>IFERROR(VLOOKUP(B229,'[1]DADOS (OCULTAR)'!$P$3:$R$53,3,0),"")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VALDECI JOSE DA SILVA</v>
      </c>
      <c r="E229" s="10" t="str">
        <f>IF('[1]TCE - ANEXO III - Preencher'!F238="4 - Assistência Odontológica","2 - Outros Profissionais da Saúde",'[1]TCE - ANEXO II - Enviar TCE'!E228)</f>
        <v>1 - Médico</v>
      </c>
      <c r="F229" s="13">
        <f>'[1]TCE - ANEXO III - Preencher'!G238</f>
        <v>225125</v>
      </c>
      <c r="G229" s="14">
        <f>IF('[1]TCE - ANEXO III - Preencher'!H238="","",'[1]TCE - ANEXO III - Preencher'!H238)</f>
        <v>43891</v>
      </c>
      <c r="H229" s="15">
        <f>'[1]TCE - ANEXO III - Preencher'!I238</f>
        <v>0</v>
      </c>
      <c r="I229" s="15">
        <f>'[1]TCE - ANEXO III - Preencher'!J238</f>
        <v>399.64319999999998</v>
      </c>
      <c r="J229" s="15">
        <f>'[1]TCE - ANEXO III - Preencher'!K238</f>
        <v>0</v>
      </c>
      <c r="K229" s="16">
        <f>'[1]TCE - ANEXO III - Preencher'!L238</f>
        <v>135.72999999999999</v>
      </c>
      <c r="L229" s="16">
        <f>'[1]TCE - ANEXO III - Preencher'!M238</f>
        <v>0</v>
      </c>
      <c r="M229" s="16">
        <f t="shared" si="19"/>
        <v>135.72999999999999</v>
      </c>
      <c r="N229" s="16">
        <f>'[1]TCE - ANEXO III - Preencher'!O238</f>
        <v>0.94</v>
      </c>
      <c r="O229" s="16">
        <f>'[1]TCE - ANEXO III - Preencher'!P238</f>
        <v>0</v>
      </c>
      <c r="P229" s="17">
        <f t="shared" si="20"/>
        <v>0.94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536.31320000000005</v>
      </c>
    </row>
    <row r="230" spans="1:28" s="4" customFormat="1" x14ac:dyDescent="0.2">
      <c r="A230" s="9">
        <f>IFERROR(VLOOKUP(B230,'[1]DADOS (OCULTAR)'!$P$3:$R$53,3,0),"")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VALDEIR MIGUEL DE BARROS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>
        <f>'[1]TCE - ANEXO III - Preencher'!G239</f>
        <v>411010</v>
      </c>
      <c r="G230" s="14">
        <f>IF('[1]TCE - ANEXO III - Preencher'!H239="","",'[1]TCE - ANEXO III - Preencher'!H239)</f>
        <v>43891</v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135.72999999999999</v>
      </c>
      <c r="L230" s="16">
        <f>'[1]TCE - ANEXO III - Preencher'!M239</f>
        <v>0</v>
      </c>
      <c r="M230" s="16">
        <f t="shared" si="19"/>
        <v>135.72999999999999</v>
      </c>
      <c r="N230" s="16">
        <f>'[1]TCE - ANEXO III - Preencher'!O239</f>
        <v>0.94</v>
      </c>
      <c r="O230" s="16">
        <f>'[1]TCE - ANEXO III - Preencher'!P239</f>
        <v>0</v>
      </c>
      <c r="P230" s="17">
        <f t="shared" si="20"/>
        <v>0.94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136.66999999999999</v>
      </c>
    </row>
    <row r="231" spans="1:28" s="4" customFormat="1" x14ac:dyDescent="0.2">
      <c r="A231" s="9">
        <f>IFERROR(VLOOKUP(B231,'[1]DADOS (OCULTAR)'!$P$3:$R$53,3,0),"")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VALDILENE FERREIRA DA SILVA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43891</v>
      </c>
      <c r="H231" s="15">
        <f>'[1]TCE - ANEXO III - Preencher'!I240</f>
        <v>0</v>
      </c>
      <c r="I231" s="15">
        <f>'[1]TCE - ANEXO III - Preencher'!J240</f>
        <v>114.87280000000001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0.94</v>
      </c>
      <c r="O231" s="16">
        <f>'[1]TCE - ANEXO III - Preencher'!P240</f>
        <v>0</v>
      </c>
      <c r="P231" s="17">
        <f t="shared" si="20"/>
        <v>0.94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115.81280000000001</v>
      </c>
    </row>
    <row r="232" spans="1:28" s="4" customFormat="1" x14ac:dyDescent="0.2">
      <c r="A232" s="9">
        <f>IFERROR(VLOOKUP(B232,'[1]DADOS (OCULTAR)'!$P$3:$R$53,3,0),"")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VANESSA MARIA DA CONCEICAO SILVA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43891</v>
      </c>
      <c r="H232" s="15">
        <f>'[1]TCE - ANEXO III - Preencher'!I241</f>
        <v>0</v>
      </c>
      <c r="I232" s="15">
        <f>'[1]TCE - ANEXO III - Preencher'!J241</f>
        <v>105.95040000000002</v>
      </c>
      <c r="J232" s="15">
        <f>'[1]TCE - ANEXO III - Preencher'!K241</f>
        <v>0</v>
      </c>
      <c r="K232" s="16">
        <f>'[1]TCE - ANEXO III - Preencher'!L241</f>
        <v>135.72999999999999</v>
      </c>
      <c r="L232" s="16">
        <f>'[1]TCE - ANEXO III - Preencher'!M241</f>
        <v>20.9</v>
      </c>
      <c r="M232" s="16">
        <f t="shared" si="19"/>
        <v>114.82999999999998</v>
      </c>
      <c r="N232" s="16">
        <f>'[1]TCE - ANEXO III - Preencher'!O241</f>
        <v>0.94</v>
      </c>
      <c r="O232" s="16">
        <f>'[1]TCE - ANEXO III - Preencher'!P241</f>
        <v>0</v>
      </c>
      <c r="P232" s="17">
        <f t="shared" si="20"/>
        <v>0.94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221.72039999999998</v>
      </c>
    </row>
    <row r="233" spans="1:28" s="4" customFormat="1" x14ac:dyDescent="0.2">
      <c r="A233" s="9">
        <f>IFERROR(VLOOKUP(B233,'[1]DADOS (OCULTAR)'!$P$3:$R$53,3,0),"")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VIOLETA CANEJO ROSSE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>
        <f>'[1]TCE - ANEXO III - Preencher'!G242</f>
        <v>411010</v>
      </c>
      <c r="G233" s="14">
        <f>IF('[1]TCE - ANEXO III - Preencher'!H242="","",'[1]TCE - ANEXO III - Preencher'!H242)</f>
        <v>43891</v>
      </c>
      <c r="H233" s="15">
        <f>'[1]TCE - ANEXO III - Preencher'!I242</f>
        <v>0</v>
      </c>
      <c r="I233" s="15">
        <f>'[1]TCE - ANEXO III - Preencher'!J242</f>
        <v>10.450000000000001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0.94</v>
      </c>
      <c r="O233" s="16">
        <f>'[1]TCE - ANEXO III - Preencher'!P242</f>
        <v>0</v>
      </c>
      <c r="P233" s="17">
        <f t="shared" si="20"/>
        <v>0.94</v>
      </c>
      <c r="Q233" s="16">
        <f>'[1]TCE - ANEXO III - Preencher'!R242</f>
        <v>271.2</v>
      </c>
      <c r="R233" s="16">
        <f>'[1]TCE - ANEXO III - Preencher'!S242</f>
        <v>29.26</v>
      </c>
      <c r="S233" s="17">
        <f t="shared" si="21"/>
        <v>241.94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253.32999999999998</v>
      </c>
    </row>
    <row r="234" spans="1:28" s="4" customFormat="1" x14ac:dyDescent="0.2">
      <c r="A234" s="9">
        <f>IFERROR(VLOOKUP(B234,'[1]DADOS (OCULTAR)'!$P$3:$R$53,3,0),"")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VIVIAN RIBEIRO NUNES</v>
      </c>
      <c r="E234" s="10" t="str">
        <f>IF('[1]TCE - ANEXO III - Preencher'!F243="4 - Assistência Odontológica","2 - Outros Profissionais da Saúde",'[1]TCE - ANEXO II - Enviar TCE'!E233)</f>
        <v>1 - Médico</v>
      </c>
      <c r="F234" s="13">
        <f>'[1]TCE - ANEXO III - Preencher'!G243</f>
        <v>225125</v>
      </c>
      <c r="G234" s="14">
        <f>IF('[1]TCE - ANEXO III - Preencher'!H243="","",'[1]TCE - ANEXO III - Preencher'!H243)</f>
        <v>43891</v>
      </c>
      <c r="H234" s="15">
        <f>'[1]TCE - ANEXO III - Preencher'!I243</f>
        <v>0</v>
      </c>
      <c r="I234" s="15">
        <f>'[1]TCE - ANEXO III - Preencher'!J243</f>
        <v>683.78399999999999</v>
      </c>
      <c r="J234" s="15">
        <f>'[1]TCE - ANEXO III - Preencher'!K243</f>
        <v>0</v>
      </c>
      <c r="K234" s="16">
        <f>'[1]TCE - ANEXO III - Preencher'!L243</f>
        <v>135.72999999999999</v>
      </c>
      <c r="L234" s="16">
        <f>'[1]TCE - ANEXO III - Preencher'!M243</f>
        <v>12.67</v>
      </c>
      <c r="M234" s="16">
        <f t="shared" si="19"/>
        <v>123.05999999999999</v>
      </c>
      <c r="N234" s="16">
        <f>'[1]TCE - ANEXO III - Preencher'!O243</f>
        <v>0.94</v>
      </c>
      <c r="O234" s="16">
        <f>'[1]TCE - ANEXO III - Preencher'!P243</f>
        <v>0</v>
      </c>
      <c r="P234" s="17">
        <f t="shared" si="20"/>
        <v>0.94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807.78399999999999</v>
      </c>
    </row>
    <row r="235" spans="1:28" s="4" customFormat="1" x14ac:dyDescent="0.2">
      <c r="A235" s="9">
        <f>IFERROR(VLOOKUP(B235,'[1]DADOS (OCULTAR)'!$P$3:$R$53,3,0),"")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WANESSA ROSANY DOS SANTOS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515205</v>
      </c>
      <c r="G235" s="14">
        <f>IF('[1]TCE - ANEXO III - Preencher'!H244="","",'[1]TCE - ANEXO III - Preencher'!H244)</f>
        <v>43891</v>
      </c>
      <c r="H235" s="15">
        <f>'[1]TCE - ANEXO III - Preencher'!I244</f>
        <v>0</v>
      </c>
      <c r="I235" s="15">
        <f>'[1]TCE - ANEXO III - Preencher'!J244</f>
        <v>109.8224</v>
      </c>
      <c r="J235" s="15">
        <f>'[1]TCE - ANEXO III - Preencher'!K244</f>
        <v>0</v>
      </c>
      <c r="K235" s="16">
        <f>'[1]TCE - ANEXO III - Preencher'!L244</f>
        <v>135.72999999999999</v>
      </c>
      <c r="L235" s="16">
        <f>'[1]TCE - ANEXO III - Preencher'!M244</f>
        <v>21.6</v>
      </c>
      <c r="M235" s="16">
        <f t="shared" si="19"/>
        <v>114.13</v>
      </c>
      <c r="N235" s="16">
        <f>'[1]TCE - ANEXO III - Preencher'!O244</f>
        <v>0.94</v>
      </c>
      <c r="O235" s="16">
        <f>'[1]TCE - ANEXO III - Preencher'!P244</f>
        <v>0</v>
      </c>
      <c r="P235" s="17">
        <f t="shared" si="20"/>
        <v>0.94</v>
      </c>
      <c r="Q235" s="16">
        <f>'[1]TCE - ANEXO III - Preencher'!R244</f>
        <v>198</v>
      </c>
      <c r="R235" s="16">
        <f>'[1]TCE - ANEXO III - Preencher'!S244</f>
        <v>64.8</v>
      </c>
      <c r="S235" s="17">
        <f t="shared" si="21"/>
        <v>133.19999999999999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358.0924</v>
      </c>
    </row>
    <row r="236" spans="1:28" s="4" customFormat="1" x14ac:dyDescent="0.2">
      <c r="A236" s="9">
        <f>IFERROR(VLOOKUP(B236,'[1]DADOS (OCULTAR)'!$P$3:$R$53,3,0),"")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WELVERTON LUIS DOS SANTOS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223710</v>
      </c>
      <c r="G236" s="14">
        <f>IF('[1]TCE - ANEXO III - Preencher'!H245="","",'[1]TCE - ANEXO III - Preencher'!H245)</f>
        <v>43891</v>
      </c>
      <c r="H236" s="15">
        <f>'[1]TCE - ANEXO III - Preencher'!I245</f>
        <v>0</v>
      </c>
      <c r="I236" s="15">
        <f>'[1]TCE - ANEXO III - Preencher'!J245</f>
        <v>305.608</v>
      </c>
      <c r="J236" s="15">
        <f>'[1]TCE - ANEXO III - Preencher'!K245</f>
        <v>0</v>
      </c>
      <c r="K236" s="16">
        <f>'[1]TCE - ANEXO III - Preencher'!L245</f>
        <v>135.72999999999999</v>
      </c>
      <c r="L236" s="16">
        <f>'[1]TCE - ANEXO III - Preencher'!M245</f>
        <v>0</v>
      </c>
      <c r="M236" s="16">
        <f t="shared" si="19"/>
        <v>135.72999999999999</v>
      </c>
      <c r="N236" s="16">
        <f>'[1]TCE - ANEXO III - Preencher'!O245</f>
        <v>0.94</v>
      </c>
      <c r="O236" s="16">
        <f>'[1]TCE - ANEXO III - Preencher'!P245</f>
        <v>0</v>
      </c>
      <c r="P236" s="17">
        <f t="shared" si="20"/>
        <v>0.94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442.27799999999996</v>
      </c>
    </row>
    <row r="237" spans="1:28" s="4" customFormat="1" x14ac:dyDescent="0.2">
      <c r="A237" s="9">
        <f>IFERROR(VLOOKUP(B237,'[1]DADOS (OCULTAR)'!$P$3:$R$53,3,0),"")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WIRELANDIO WILKER MATOS MARCIANO</v>
      </c>
      <c r="E237" s="10" t="str">
        <f>IF('[1]TCE - ANEXO III - Preencher'!F246="4 - Assistência Odontológica","2 - Outros Profissionais da Saúde",'[1]TCE - ANEXO II - Enviar TCE'!E236)</f>
        <v>3 - Administrativo</v>
      </c>
      <c r="F237" s="13">
        <f>'[1]TCE - ANEXO III - Preencher'!G246</f>
        <v>317210</v>
      </c>
      <c r="G237" s="14">
        <f>IF('[1]TCE - ANEXO III - Preencher'!H246="","",'[1]TCE - ANEXO III - Preencher'!H246)</f>
        <v>43891</v>
      </c>
      <c r="H237" s="15">
        <f>'[1]TCE - ANEXO III - Preencher'!I246</f>
        <v>0</v>
      </c>
      <c r="I237" s="15">
        <f>'[1]TCE - ANEXO III - Preencher'!J246</f>
        <v>165.5992</v>
      </c>
      <c r="J237" s="15">
        <f>'[1]TCE - ANEXO III - Preencher'!K246</f>
        <v>0</v>
      </c>
      <c r="K237" s="16">
        <f>'[1]TCE - ANEXO III - Preencher'!L246</f>
        <v>135.72999999999999</v>
      </c>
      <c r="L237" s="16">
        <f>'[1]TCE - ANEXO III - Preencher'!M246</f>
        <v>0</v>
      </c>
      <c r="M237" s="16">
        <f t="shared" si="19"/>
        <v>135.72999999999999</v>
      </c>
      <c r="N237" s="16">
        <f>'[1]TCE - ANEXO III - Preencher'!O246</f>
        <v>0.94</v>
      </c>
      <c r="O237" s="16">
        <f>'[1]TCE - ANEXO III - Preencher'!P246</f>
        <v>0</v>
      </c>
      <c r="P237" s="17">
        <f t="shared" si="20"/>
        <v>0.94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302.26920000000001</v>
      </c>
    </row>
    <row r="238" spans="1:28" s="4" customFormat="1" x14ac:dyDescent="0.2">
      <c r="A238" s="9">
        <f>IFERROR(VLOOKUP(B238,'[1]DADOS (OCULTAR)'!$P$3:$R$53,3,0),"")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JOYSSE CAROLINE LIMA DO NASCIMENTO RODRIGUES</v>
      </c>
      <c r="E238" s="10" t="str">
        <f>IF('[1]TCE - ANEXO III - Preencher'!F247="4 - Assistência Odontológica","2 - Outros Profissionais da Saúde",'[1]TCE - ANEXO II - Enviar TCE'!E237)</f>
        <v>1 - Médico</v>
      </c>
      <c r="F238" s="13">
        <f>'[1]TCE - ANEXO III - Preencher'!G247</f>
        <v>225125</v>
      </c>
      <c r="G238" s="14">
        <f>IF('[1]TCE - ANEXO III - Preencher'!H247="","",'[1]TCE - ANEXO III - Preencher'!H247)</f>
        <v>43891</v>
      </c>
      <c r="H238" s="15">
        <f>'[1]TCE - ANEXO III - Preencher'!I247</f>
        <v>0</v>
      </c>
      <c r="I238" s="15">
        <f>'[1]TCE - ANEXO III - Preencher'!J247</f>
        <v>1010.048</v>
      </c>
      <c r="J238" s="15">
        <f>'[1]TCE - ANEXO III - Preencher'!K247</f>
        <v>0</v>
      </c>
      <c r="K238" s="16">
        <f>'[1]TCE - ANEXO III - Preencher'!L247</f>
        <v>135.72999999999999</v>
      </c>
      <c r="L238" s="16">
        <f>'[1]TCE - ANEXO III - Preencher'!M247</f>
        <v>33.26</v>
      </c>
      <c r="M238" s="16">
        <f t="shared" si="19"/>
        <v>102.47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1112.518</v>
      </c>
    </row>
    <row r="239" spans="1:28" s="4" customFormat="1" x14ac:dyDescent="0.2">
      <c r="A239" s="9">
        <f>IFERROR(VLOOKUP(B239,'[1]DADOS (OCULTAR)'!$P$3:$R$53,3,0),"")</f>
        <v>9039744001166</v>
      </c>
      <c r="B239" s="10" t="str">
        <f>'[1]TCE - ANEXO III - Preencher'!C248</f>
        <v>UPA CARUARU</v>
      </c>
      <c r="C239" s="11"/>
      <c r="D239" s="12" t="str">
        <f>'[1]TCE - ANEXO III - Preencher'!E248</f>
        <v>PEDRO JOAO DOS SANTOS FILHO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43891</v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135.72999999999999</v>
      </c>
      <c r="L239" s="16">
        <f>'[1]TCE - ANEXO III - Preencher'!M248</f>
        <v>0</v>
      </c>
      <c r="M239" s="16">
        <f t="shared" si="19"/>
        <v>135.72999999999999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135.72999999999999</v>
      </c>
    </row>
    <row r="240" spans="1:28" s="4" customFormat="1" x14ac:dyDescent="0.2">
      <c r="A240" s="9">
        <f>IFERROR(VLOOKUP(B240,'[1]DADOS (OCULTAR)'!$P$3:$R$53,3,0),"")</f>
        <v>9039744001166</v>
      </c>
      <c r="B240" s="10" t="str">
        <f>'[1]TCE - ANEXO III - Preencher'!C249</f>
        <v>UPA CARUARU</v>
      </c>
      <c r="C240" s="11"/>
      <c r="D240" s="12" t="str">
        <f>'[1]TCE - ANEXO III - Preencher'!E249</f>
        <v>RAFAELLA FREITAS DE AMORIM WANDERLEY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766420</v>
      </c>
      <c r="G240" s="14">
        <f>IF('[1]TCE - ANEXO III - Preencher'!H249="","",'[1]TCE - ANEXO III - Preencher'!H249)</f>
        <v>43891</v>
      </c>
      <c r="H240" s="15">
        <f>'[1]TCE - ANEXO III - Preencher'!I249</f>
        <v>0</v>
      </c>
      <c r="I240" s="15">
        <f>'[1]TCE - ANEXO III - Preencher'!J249</f>
        <v>117.44</v>
      </c>
      <c r="J240" s="15">
        <f>'[1]TCE - ANEXO III - Preencher'!K249</f>
        <v>0</v>
      </c>
      <c r="K240" s="16">
        <f>'[1]TCE - ANEXO III - Preencher'!L249</f>
        <v>135.72999999999999</v>
      </c>
      <c r="L240" s="16">
        <f>'[1]TCE - ANEXO III - Preencher'!M249</f>
        <v>2.71</v>
      </c>
      <c r="M240" s="16">
        <f t="shared" si="19"/>
        <v>133.01999999999998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250.45999999999998</v>
      </c>
    </row>
    <row r="241" spans="1:28" s="4" customFormat="1" x14ac:dyDescent="0.2">
      <c r="A241" s="9">
        <f>IFERROR(VLOOKUP(B241,'[1]DADOS (OCULTAR)'!$P$3:$R$53,3,0),"")</f>
        <v>9039744001166</v>
      </c>
      <c r="B241" s="10" t="str">
        <f>'[1]TCE - ANEXO III - Preencher'!C250</f>
        <v>UPA CARUARU</v>
      </c>
      <c r="C241" s="11"/>
      <c r="D241" s="12" t="str">
        <f>'[1]TCE - ANEXO III - Preencher'!E250</f>
        <v>ANA KATARINA SAMPAIO BRANDAO</v>
      </c>
      <c r="E241" s="10" t="str">
        <f>IF('[1]TCE - ANEXO III - Preencher'!F250="4 - Assistência Odontológica","2 - Outros Profissionais da Saúde",'[1]TCE - ANEXO II - Enviar TCE'!E240)</f>
        <v>1 - Médico</v>
      </c>
      <c r="F241" s="13">
        <f>'[1]TCE - ANEXO III - Preencher'!G250</f>
        <v>225125</v>
      </c>
      <c r="G241" s="14">
        <f>IF('[1]TCE - ANEXO III - Preencher'!H250="","",'[1]TCE - ANEXO III - Preencher'!H250)</f>
        <v>43891</v>
      </c>
      <c r="H241" s="15">
        <f>'[1]TCE - ANEXO III - Preencher'!I250</f>
        <v>0</v>
      </c>
      <c r="I241" s="15">
        <f>'[1]TCE - ANEXO III - Preencher'!J250</f>
        <v>425.05</v>
      </c>
      <c r="J241" s="15">
        <f>'[1]TCE - ANEXO III - Preencher'!K250</f>
        <v>0</v>
      </c>
      <c r="K241" s="16">
        <f>'[1]TCE - ANEXO III - Preencher'!L250</f>
        <v>135.72999999999999</v>
      </c>
      <c r="L241" s="16">
        <f>'[1]TCE - ANEXO III - Preencher'!M250</f>
        <v>1.58</v>
      </c>
      <c r="M241" s="16">
        <f t="shared" si="19"/>
        <v>134.14999999999998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559.20000000000005</v>
      </c>
    </row>
    <row r="242" spans="1:28" s="4" customFormat="1" x14ac:dyDescent="0.2">
      <c r="A242" s="9">
        <f>IFERROR(VLOOKUP(B242,'[1]DADOS (OCULTAR)'!$P$3:$R$53,3,0),"")</f>
        <v>9039744001166</v>
      </c>
      <c r="B242" s="10" t="str">
        <f>'[1]TCE - ANEXO III - Preencher'!C251</f>
        <v>UPA CARUARU</v>
      </c>
      <c r="C242" s="11"/>
      <c r="D242" s="12">
        <f>'[1]TCE - ANEXO III - Preencher'!E251</f>
        <v>0</v>
      </c>
      <c r="E242" s="10" t="str">
        <f>IF('[1]TCE - ANEXO III - Preencher'!F251="4 - Assistência Odontológica","2 - Outros Profissionais da Saúde",'[1]TCE - ANEXO II - Enviar TCE'!E241)</f>
        <v>1 - Médico</v>
      </c>
      <c r="F242" s="13">
        <f>'[1]TCE - ANEXO III - Preencher'!G251</f>
        <v>225125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423.40999999999997</v>
      </c>
      <c r="J242" s="15">
        <f>'[1]TCE - ANEXO III - Preencher'!K251</f>
        <v>0</v>
      </c>
      <c r="K242" s="16">
        <f>'[1]TCE - ANEXO III - Preencher'!L251</f>
        <v>135.72999999999999</v>
      </c>
      <c r="L242" s="16">
        <f>'[1]TCE - ANEXO III - Preencher'!M251</f>
        <v>0</v>
      </c>
      <c r="M242" s="16">
        <f t="shared" si="19"/>
        <v>135.72999999999999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559.14</v>
      </c>
    </row>
    <row r="243" spans="1:28" s="4" customFormat="1" x14ac:dyDescent="0.2">
      <c r="A243" s="9">
        <f>IFERROR(VLOOKUP(B243,'[1]DADOS (OCULTAR)'!$P$3:$R$53,3,0),"")</f>
        <v>9039744001166</v>
      </c>
      <c r="B243" s="10" t="str">
        <f>'[1]TCE - ANEXO III - Preencher'!C252</f>
        <v>UPA CARUARU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>
        <f>IFERROR(VLOOKUP(B244,'[1]DADOS (OCULTAR)'!$P$3:$R$53,3,0),"")</f>
        <v>9039744001166</v>
      </c>
      <c r="B244" s="10" t="str">
        <f>'[1]TCE - ANEXO III - Preencher'!C253</f>
        <v>UPA CARUARU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>
        <f>IFERROR(VLOOKUP(B245,'[1]DADOS (OCULTAR)'!$P$3:$R$53,3,0),"")</f>
        <v>9039744001166</v>
      </c>
      <c r="B245" s="10" t="str">
        <f>'[1]TCE - ANEXO III - Preencher'!C254</f>
        <v>UPA CARUARU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>
        <f>IFERROR(VLOOKUP(B246,'[1]DADOS (OCULTAR)'!$P$3:$R$53,3,0),"")</f>
        <v>9039744001166</v>
      </c>
      <c r="B246" s="10" t="str">
        <f>'[1]TCE - ANEXO III - Preencher'!C255</f>
        <v>UPA CARUARU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>
        <f>IFERROR(VLOOKUP(B247,'[1]DADOS (OCULTAR)'!$P$3:$R$53,3,0),"")</f>
        <v>9039744001166</v>
      </c>
      <c r="B247" s="10" t="str">
        <f>'[1]TCE - ANEXO III - Preencher'!C256</f>
        <v>UPA CARUARU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>
        <f>IFERROR(VLOOKUP(B248,'[1]DADOS (OCULTAR)'!$P$3:$R$53,3,0),"")</f>
        <v>9039744001166</v>
      </c>
      <c r="B248" s="10" t="str">
        <f>'[1]TCE - ANEXO III - Preencher'!C257</f>
        <v>UPA CARUARU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>
        <f>IFERROR(VLOOKUP(B249,'[1]DADOS (OCULTAR)'!$P$3:$R$53,3,0),"")</f>
        <v>9039744001166</v>
      </c>
      <c r="B249" s="10" t="str">
        <f>'[1]TCE - ANEXO III - Preencher'!C258</f>
        <v>UPA CARUARU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2020-08-28T17:21:04Z</dcterms:created>
  <dcterms:modified xsi:type="dcterms:W3CDTF">2020-08-28T17:21:48Z</dcterms:modified>
</cp:coreProperties>
</file>