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<sst xmlns="http://schemas.openxmlformats.org/spreadsheetml/2006/main" count="12" uniqueCount="12">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</sst>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2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Separador de milhares 2" xfId="30"/>
    <cellStyle name="Texto Explicativo 2" xfId="3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0%20UPA%20CARUARU%20-%20SES/13.2%20-%20PCF%202020%20-%20REV%2006%20-%20em%2015.07.20%20(2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CARUARU</v>
          </cell>
          <cell r="E11" t="str">
            <v>3.12 - Material Hospitalar</v>
          </cell>
          <cell r="F11">
            <v>41102195000168</v>
          </cell>
          <cell r="G11" t="str">
            <v>PR COMERCIAL MEDICA LTDA</v>
          </cell>
          <cell r="H11" t="str">
            <v>B</v>
          </cell>
          <cell r="I11" t="str">
            <v>S</v>
          </cell>
          <cell r="J11" t="str">
            <v>82274</v>
          </cell>
          <cell r="K11">
            <v>43997</v>
          </cell>
          <cell r="L11" t="str">
            <v>26200641102195000168550000000822741140831753</v>
          </cell>
          <cell r="M11" t="str">
            <v>26 -  Pernambuco</v>
          </cell>
          <cell r="N11">
            <v>3468</v>
          </cell>
        </row>
        <row r="12">
          <cell r="C12" t="str">
            <v>UPA CARUARU</v>
          </cell>
          <cell r="E12" t="str">
            <v>3.12 - Material Hospitalar</v>
          </cell>
          <cell r="F12">
            <v>21596736000144</v>
          </cell>
          <cell r="G12" t="str">
            <v>ULTRAMEGA DISTRIBUIDORA HOSPITALAR LTDA</v>
          </cell>
          <cell r="H12" t="str">
            <v>B</v>
          </cell>
          <cell r="I12" t="str">
            <v>S</v>
          </cell>
          <cell r="J12" t="str">
            <v>00103150</v>
          </cell>
          <cell r="K12">
            <v>44018</v>
          </cell>
          <cell r="L12" t="str">
            <v>26200721596736000144550010001031501001055258</v>
          </cell>
          <cell r="M12" t="str">
            <v>26 -  Pernambuco</v>
          </cell>
          <cell r="N12">
            <v>228.69</v>
          </cell>
        </row>
        <row r="13">
          <cell r="C13" t="str">
            <v>UPA CARUARU</v>
          </cell>
          <cell r="E13" t="str">
            <v>3.4 - Material Farmacológico</v>
          </cell>
          <cell r="F13">
            <v>21596736000144</v>
          </cell>
          <cell r="G13" t="str">
            <v>ULTRAMEGA DISTRIBUIDORA HOSPITALAR LTDA</v>
          </cell>
          <cell r="H13" t="str">
            <v>B</v>
          </cell>
          <cell r="I13" t="str">
            <v>S</v>
          </cell>
          <cell r="J13" t="str">
            <v>00103150</v>
          </cell>
          <cell r="K13">
            <v>44018</v>
          </cell>
          <cell r="L13" t="str">
            <v>26200721596736000144550010001031501001055258</v>
          </cell>
          <cell r="M13" t="str">
            <v>26 -  Pernambuco</v>
          </cell>
          <cell r="N13">
            <v>1520.01</v>
          </cell>
        </row>
        <row r="14">
          <cell r="C14" t="str">
            <v>UPA CARUARU</v>
          </cell>
          <cell r="E14" t="str">
            <v>3.12 - Material Hospitalar</v>
          </cell>
          <cell r="F14">
            <v>6198619001534</v>
          </cell>
          <cell r="G14" t="str">
            <v>DROGATIM DROGARIAS LTDA - LJ05</v>
          </cell>
          <cell r="H14" t="str">
            <v>B</v>
          </cell>
          <cell r="I14" t="str">
            <v>S</v>
          </cell>
          <cell r="J14" t="str">
            <v>000007751</v>
          </cell>
          <cell r="K14">
            <v>44019</v>
          </cell>
          <cell r="L14" t="str">
            <v>26200706198619001534550030000077511002359887</v>
          </cell>
          <cell r="M14" t="str">
            <v>26 -  Pernambuco</v>
          </cell>
          <cell r="N14">
            <v>69.98</v>
          </cell>
        </row>
        <row r="15">
          <cell r="C15" t="str">
            <v>UPA CARUARU</v>
          </cell>
          <cell r="E15" t="str">
            <v>3.12 - Material Hospitalar</v>
          </cell>
          <cell r="F15">
            <v>32268424000128</v>
          </cell>
          <cell r="G15" t="str">
            <v>FREITAS REPRESENTAÇÕES</v>
          </cell>
          <cell r="H15" t="str">
            <v>B</v>
          </cell>
          <cell r="I15" t="str">
            <v>S</v>
          </cell>
          <cell r="J15" t="str">
            <v>000000104</v>
          </cell>
          <cell r="K15">
            <v>44014</v>
          </cell>
          <cell r="L15" t="str">
            <v>26200732268424000128550010000001041113657197</v>
          </cell>
          <cell r="M15" t="str">
            <v>26 -  Pernambuco</v>
          </cell>
          <cell r="N15">
            <v>850</v>
          </cell>
        </row>
        <row r="16">
          <cell r="C16" t="str">
            <v>UPA CARUARU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507415</v>
          </cell>
          <cell r="K16">
            <v>44029</v>
          </cell>
          <cell r="L16" t="str">
            <v>26200710779833000156550010005074151095001736</v>
          </cell>
          <cell r="M16" t="str">
            <v>26 -  Pernambuco</v>
          </cell>
          <cell r="N16">
            <v>1750</v>
          </cell>
        </row>
        <row r="17">
          <cell r="C17" t="str">
            <v>UPA CARUARU</v>
          </cell>
          <cell r="E17" t="str">
            <v>3.12 - Material Hospitalar</v>
          </cell>
          <cell r="F17">
            <v>26211408000104</v>
          </cell>
          <cell r="G17" t="str">
            <v>EDQUALITY DO BRASIL PRODUTOS MEDICOD E HOSPITALARES EI</v>
          </cell>
          <cell r="H17" t="str">
            <v>B</v>
          </cell>
          <cell r="I17" t="str">
            <v>S</v>
          </cell>
          <cell r="J17" t="str">
            <v>000000492</v>
          </cell>
          <cell r="K17">
            <v>44027</v>
          </cell>
          <cell r="L17" t="str">
            <v>26200726211408000104550010000004921000094926</v>
          </cell>
          <cell r="M17" t="str">
            <v>26 -  Pernambuco</v>
          </cell>
          <cell r="N17">
            <v>4285.8</v>
          </cell>
        </row>
        <row r="18">
          <cell r="C18" t="str">
            <v>UPA CARUARU</v>
          </cell>
          <cell r="E18" t="str">
            <v>3.99 - Outras despesas com Material de Consumo</v>
          </cell>
          <cell r="F18">
            <v>26211408000104</v>
          </cell>
          <cell r="G18" t="str">
            <v>EDQUALITY DO BRASIL PRODUTOS MEDICOD E HOSPITALARES EI</v>
          </cell>
          <cell r="H18" t="str">
            <v>B</v>
          </cell>
          <cell r="I18" t="str">
            <v>S</v>
          </cell>
          <cell r="J18" t="str">
            <v>000000492</v>
          </cell>
          <cell r="K18">
            <v>44027</v>
          </cell>
          <cell r="L18" t="str">
            <v>26200726211408000104550010000004921000094926</v>
          </cell>
          <cell r="M18" t="str">
            <v>26 -  Pernambuco</v>
          </cell>
          <cell r="N18">
            <v>4285.8</v>
          </cell>
        </row>
        <row r="19">
          <cell r="C19" t="str">
            <v>UPA CARUARU</v>
          </cell>
          <cell r="E19" t="str">
            <v>3.12 - Material Hospitalar</v>
          </cell>
          <cell r="F19">
            <v>23459228000140</v>
          </cell>
          <cell r="G19" t="str">
            <v>ADEILDO SEVERIANO DA SILVA COMERCIO DE MATERIAL HOSPITA</v>
          </cell>
          <cell r="H19" t="str">
            <v>B</v>
          </cell>
          <cell r="I19" t="str">
            <v>S</v>
          </cell>
          <cell r="J19" t="str">
            <v>000000375</v>
          </cell>
          <cell r="K19">
            <v>44033</v>
          </cell>
          <cell r="L19" t="str">
            <v>26200723459228000140550010000003751407570900</v>
          </cell>
          <cell r="M19" t="str">
            <v>26 -  Pernambuco</v>
          </cell>
          <cell r="N19">
            <v>2097</v>
          </cell>
        </row>
        <row r="20">
          <cell r="C20" t="str">
            <v>UPA CARUARU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000084443</v>
          </cell>
          <cell r="K20">
            <v>44032</v>
          </cell>
          <cell r="L20" t="str">
            <v>26200708674752000140550010000844431889693684</v>
          </cell>
          <cell r="M20" t="str">
            <v>26 -  Pernambuco</v>
          </cell>
          <cell r="N20">
            <v>429.58</v>
          </cell>
        </row>
        <row r="21">
          <cell r="C21" t="str">
            <v>UPA CARUARU</v>
          </cell>
          <cell r="E21" t="str">
            <v>3.99 - Outras despesas com Material de Consumo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000084443</v>
          </cell>
          <cell r="K21">
            <v>44032</v>
          </cell>
          <cell r="L21" t="str">
            <v>26200708674752000140550010000844431889693684</v>
          </cell>
          <cell r="M21" t="str">
            <v>26 -  Pernambuco</v>
          </cell>
          <cell r="N21">
            <v>1387.8</v>
          </cell>
        </row>
        <row r="22">
          <cell r="C22" t="str">
            <v>UPA CARUARU</v>
          </cell>
          <cell r="E22" t="str">
            <v>3.4 - Material Farmacológico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000084443</v>
          </cell>
          <cell r="K22">
            <v>44032</v>
          </cell>
          <cell r="L22" t="str">
            <v>26200708674752000140550010000844431889693684</v>
          </cell>
          <cell r="M22" t="str">
            <v>26 -  Pernambuco</v>
          </cell>
          <cell r="N22">
            <v>335.3</v>
          </cell>
        </row>
        <row r="23">
          <cell r="C23" t="str">
            <v>UPA CARUARU</v>
          </cell>
          <cell r="E23" t="str">
            <v>3.12 - Material Hospitalar</v>
          </cell>
          <cell r="F23">
            <v>21596736000144</v>
          </cell>
          <cell r="G23" t="str">
            <v>ULTRAMEGA DISTRIBUIDORA HOSPITALAR LTDA</v>
          </cell>
          <cell r="H23" t="str">
            <v>B</v>
          </cell>
          <cell r="I23" t="str">
            <v>S</v>
          </cell>
          <cell r="J23" t="str">
            <v>00104142</v>
          </cell>
          <cell r="K23">
            <v>44032</v>
          </cell>
          <cell r="L23" t="str">
            <v>26200721596736000144550010001041421001065485</v>
          </cell>
          <cell r="M23" t="str">
            <v>26 -  Pernambuco</v>
          </cell>
          <cell r="N23">
            <v>730.8</v>
          </cell>
        </row>
        <row r="24">
          <cell r="C24" t="str">
            <v>UPA CARUARU</v>
          </cell>
          <cell r="E24" t="str">
            <v>3.4 - Material Farmacológico</v>
          </cell>
          <cell r="F24">
            <v>21596736000144</v>
          </cell>
          <cell r="G24" t="str">
            <v>ULTRAMEGA DISTRIBUIDORA HOSPITALAR LTDA</v>
          </cell>
          <cell r="H24" t="str">
            <v>B</v>
          </cell>
          <cell r="I24" t="str">
            <v>S</v>
          </cell>
          <cell r="J24" t="str">
            <v>00104142</v>
          </cell>
          <cell r="K24">
            <v>44032</v>
          </cell>
          <cell r="L24" t="str">
            <v>26200721596736000144550010001041421001065485</v>
          </cell>
          <cell r="M24" t="str">
            <v>26 -  Pernambuco</v>
          </cell>
          <cell r="N24">
            <v>44.63</v>
          </cell>
        </row>
        <row r="25">
          <cell r="C25" t="str">
            <v>UPA CARUARU</v>
          </cell>
          <cell r="E25" t="str">
            <v>3.12 - Material Hospitalar</v>
          </cell>
          <cell r="F25">
            <v>41053497000193</v>
          </cell>
          <cell r="G25" t="str">
            <v>DISCAMED MEDICO HOSPITALAR LTDA EPP</v>
          </cell>
          <cell r="H25" t="str">
            <v>B</v>
          </cell>
          <cell r="I25" t="str">
            <v>S</v>
          </cell>
          <cell r="J25" t="str">
            <v>14869</v>
          </cell>
          <cell r="K25">
            <v>44035</v>
          </cell>
          <cell r="L25" t="str">
            <v>26200741053497000193550010000148691001400535</v>
          </cell>
          <cell r="M25" t="str">
            <v>26 -  Pernambuco</v>
          </cell>
          <cell r="N25">
            <v>7.4</v>
          </cell>
        </row>
        <row r="26">
          <cell r="C26" t="str">
            <v>UPA CARUARU</v>
          </cell>
          <cell r="E26" t="str">
            <v>3.12 - Material Hospitalar</v>
          </cell>
          <cell r="F26">
            <v>41053497000193</v>
          </cell>
          <cell r="G26" t="str">
            <v>DISCAMED MEDICO HOSPITALAR LTDA EPP</v>
          </cell>
          <cell r="H26" t="str">
            <v>B</v>
          </cell>
          <cell r="I26" t="str">
            <v>S</v>
          </cell>
          <cell r="J26" t="str">
            <v>14929</v>
          </cell>
          <cell r="K26">
            <v>44043</v>
          </cell>
          <cell r="L26" t="str">
            <v>26200741053497000193550010000149291001402759</v>
          </cell>
          <cell r="M26" t="str">
            <v>26 -  Pernambuco</v>
          </cell>
          <cell r="N26">
            <v>196</v>
          </cell>
        </row>
        <row r="27">
          <cell r="C27" t="str">
            <v>UPA CARUARU</v>
          </cell>
          <cell r="E27" t="str">
            <v>3.12 - Material Hospitalar</v>
          </cell>
          <cell r="F27">
            <v>58426628000133</v>
          </cell>
          <cell r="G27" t="str">
            <v>SAMTRONIC INDUSTRIA E COMERCIO LTDA</v>
          </cell>
          <cell r="H27" t="str">
            <v>B</v>
          </cell>
          <cell r="I27" t="str">
            <v>S</v>
          </cell>
          <cell r="J27" t="str">
            <v>000244365</v>
          </cell>
          <cell r="K27">
            <v>44035</v>
          </cell>
          <cell r="L27" t="str">
            <v>35200758426628000133550010002443651100076093</v>
          </cell>
          <cell r="M27" t="str">
            <v>35 -  São Paulo</v>
          </cell>
          <cell r="N27">
            <v>2834</v>
          </cell>
        </row>
        <row r="28">
          <cell r="C28" t="str">
            <v>UPA CARUARU</v>
          </cell>
          <cell r="E28" t="str">
            <v>3.4 - Material Farmacológico</v>
          </cell>
          <cell r="F28">
            <v>8674752000140</v>
          </cell>
          <cell r="G28" t="str">
            <v>CIRURGICA MONTEBELLO LTDA</v>
          </cell>
          <cell r="H28" t="str">
            <v>B</v>
          </cell>
          <cell r="I28" t="str">
            <v>S</v>
          </cell>
          <cell r="J28" t="str">
            <v>000083411</v>
          </cell>
          <cell r="K28">
            <v>44018</v>
          </cell>
          <cell r="L28" t="str">
            <v>26200708674752000140550010000834111165694736</v>
          </cell>
          <cell r="M28" t="str">
            <v>26 -  Pernambuco</v>
          </cell>
          <cell r="N28">
            <v>1239.3699999999999</v>
          </cell>
        </row>
        <row r="29">
          <cell r="C29" t="str">
            <v>UPA CARUARU</v>
          </cell>
          <cell r="E29" t="str">
            <v>3.4 - Material Farmacológico</v>
          </cell>
          <cell r="F29">
            <v>4307650002260</v>
          </cell>
          <cell r="G29" t="str">
            <v>ONCO PROD DISTR DE PROD HOSP E ONCOLOGICOS LTDA</v>
          </cell>
          <cell r="H29" t="str">
            <v>B</v>
          </cell>
          <cell r="I29" t="str">
            <v>S</v>
          </cell>
          <cell r="J29" t="str">
            <v>0006846</v>
          </cell>
          <cell r="K29">
            <v>44020</v>
          </cell>
          <cell r="L29" t="str">
            <v>26200704307650002260550230000068461255078460</v>
          </cell>
          <cell r="M29" t="str">
            <v>26 -  Pernambuco</v>
          </cell>
          <cell r="N29">
            <v>2720</v>
          </cell>
        </row>
        <row r="30">
          <cell r="C30" t="str">
            <v>UPA CARUARU</v>
          </cell>
          <cell r="E30" t="str">
            <v>3.4 - Material Farmacológico</v>
          </cell>
          <cell r="F30">
            <v>21596736000144</v>
          </cell>
          <cell r="G30" t="str">
            <v>ULTRAMEGA DISTRIBUIDORA HOSPITALAR LTDA</v>
          </cell>
          <cell r="H30" t="str">
            <v>B</v>
          </cell>
          <cell r="I30" t="str">
            <v>S</v>
          </cell>
          <cell r="J30" t="str">
            <v>00103942</v>
          </cell>
          <cell r="K30">
            <v>44028</v>
          </cell>
          <cell r="L30" t="str">
            <v>26200721596736000144550010001039421001063422</v>
          </cell>
          <cell r="M30" t="str">
            <v>26 -  Pernambuco</v>
          </cell>
          <cell r="N30">
            <v>2017</v>
          </cell>
        </row>
        <row r="31">
          <cell r="C31" t="str">
            <v>UPA CARUARU</v>
          </cell>
          <cell r="E31" t="str">
            <v>3.4 - Material Farmacológico</v>
          </cell>
          <cell r="F31">
            <v>8674752000140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000084480</v>
          </cell>
          <cell r="K31">
            <v>44033</v>
          </cell>
          <cell r="L31" t="str">
            <v>26200708674752000140550010000844801542806251</v>
          </cell>
          <cell r="M31" t="str">
            <v>26 -  Pernambuco</v>
          </cell>
          <cell r="N31">
            <v>284.39999999999998</v>
          </cell>
        </row>
        <row r="32">
          <cell r="C32" t="str">
            <v>UPA CARUARU</v>
          </cell>
          <cell r="E32" t="str">
            <v>3.4 - Material Farmacológico</v>
          </cell>
          <cell r="F32">
            <v>44734671000151</v>
          </cell>
          <cell r="G32" t="str">
            <v>CRISTALIA PROD. QUIM. FARMACEUTICOS LTDA</v>
          </cell>
          <cell r="H32" t="str">
            <v>B</v>
          </cell>
          <cell r="I32" t="str">
            <v>S</v>
          </cell>
          <cell r="J32" t="str">
            <v>2674610</v>
          </cell>
          <cell r="K32">
            <v>44032</v>
          </cell>
          <cell r="L32" t="str">
            <v>35200744734671000151550100026746101257312275</v>
          </cell>
          <cell r="M32" t="str">
            <v>35 -  São Paulo</v>
          </cell>
          <cell r="N32">
            <v>1017.2</v>
          </cell>
        </row>
        <row r="33">
          <cell r="C33" t="str">
            <v>UPA CARUARU</v>
          </cell>
          <cell r="E33" t="str">
            <v>3.4 - Material Farmacológico</v>
          </cell>
          <cell r="F33">
            <v>3817043000152</v>
          </cell>
          <cell r="G33" t="str">
            <v>PHARMAPLUS LTDA</v>
          </cell>
          <cell r="H33" t="str">
            <v>B</v>
          </cell>
          <cell r="I33" t="str">
            <v>S</v>
          </cell>
          <cell r="J33" t="str">
            <v>000021675</v>
          </cell>
          <cell r="K33">
            <v>44029</v>
          </cell>
          <cell r="L33" t="str">
            <v>26200703817043000152550010000216751079942518</v>
          </cell>
          <cell r="M33" t="str">
            <v>26 -  Pernambuco</v>
          </cell>
          <cell r="N33">
            <v>4000</v>
          </cell>
        </row>
        <row r="34">
          <cell r="C34" t="str">
            <v>UPA CARUARU</v>
          </cell>
          <cell r="E34" t="str">
            <v>3.4 - Material Farmacológico</v>
          </cell>
          <cell r="F34">
            <v>6065614000138</v>
          </cell>
          <cell r="G34" t="str">
            <v>SUPERMEDICA DISTRIB HOSPITALAR EIRELI</v>
          </cell>
          <cell r="H34" t="str">
            <v>B</v>
          </cell>
          <cell r="I34" t="str">
            <v>S</v>
          </cell>
          <cell r="J34" t="str">
            <v>000086918</v>
          </cell>
          <cell r="K34">
            <v>44013</v>
          </cell>
          <cell r="L34" t="str">
            <v>52200706065614000138550000000869181020871660</v>
          </cell>
          <cell r="M34" t="str">
            <v>52 -  Goiás</v>
          </cell>
          <cell r="N34">
            <v>4998</v>
          </cell>
        </row>
        <row r="35">
          <cell r="C35" t="str">
            <v>UPA CARUARU</v>
          </cell>
          <cell r="E35" t="str">
            <v>3.4 - Material Farmacológico</v>
          </cell>
          <cell r="F35">
            <v>44734671000151</v>
          </cell>
          <cell r="G35" t="str">
            <v>CRISTALIA PROD. QUIM. FARMACEUTICOS LTDA</v>
          </cell>
          <cell r="H35" t="str">
            <v>B</v>
          </cell>
          <cell r="I35" t="str">
            <v>S</v>
          </cell>
          <cell r="J35" t="str">
            <v>2679313</v>
          </cell>
          <cell r="K35">
            <v>44035</v>
          </cell>
          <cell r="L35" t="str">
            <v>35200744734671000151550100026793131526754431</v>
          </cell>
          <cell r="M35" t="str">
            <v>35 -  São Paulo</v>
          </cell>
          <cell r="N35">
            <v>1430</v>
          </cell>
        </row>
        <row r="36">
          <cell r="C36" t="str">
            <v>UPA CARUARU</v>
          </cell>
          <cell r="E36" t="str">
            <v>3.4 - Material Farmacológico</v>
          </cell>
          <cell r="F36">
            <v>6198619001534</v>
          </cell>
          <cell r="G36" t="str">
            <v>DROGATIM DROGARIAS LTDA - LJ05</v>
          </cell>
          <cell r="H36" t="str">
            <v>B</v>
          </cell>
          <cell r="I36" t="str">
            <v>S</v>
          </cell>
          <cell r="J36" t="str">
            <v>000007828</v>
          </cell>
          <cell r="K36">
            <v>44043</v>
          </cell>
          <cell r="L36" t="str">
            <v>26200706198619001534550030000078281002407560</v>
          </cell>
          <cell r="M36" t="str">
            <v>26 -  Pernambuco</v>
          </cell>
          <cell r="N36">
            <v>14.7</v>
          </cell>
        </row>
        <row r="37">
          <cell r="C37" t="str">
            <v>UPA CARUARU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284607</v>
          </cell>
          <cell r="K37">
            <v>44020</v>
          </cell>
          <cell r="L37" t="str">
            <v>2620072438057800204155200000284071797166986</v>
          </cell>
          <cell r="M37" t="str">
            <v>26 -  Pernambuco</v>
          </cell>
          <cell r="N37">
            <v>186.77</v>
          </cell>
        </row>
        <row r="38">
          <cell r="C38" t="str">
            <v>UPA CARUARU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284613</v>
          </cell>
          <cell r="K38">
            <v>44020</v>
          </cell>
          <cell r="L38" t="str">
            <v>26200724380578002041552000002846131797167041</v>
          </cell>
          <cell r="M38" t="str">
            <v>26 -  Pernambuco</v>
          </cell>
          <cell r="N38">
            <v>124.51</v>
          </cell>
        </row>
        <row r="39">
          <cell r="C39" t="str">
            <v>UPA CARUARU</v>
          </cell>
          <cell r="E39" t="str">
            <v>3.2 - Gás e Outros Materiais Engarrafados</v>
          </cell>
          <cell r="F39">
            <v>24380578002203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1844</v>
          </cell>
          <cell r="K39">
            <v>44025</v>
          </cell>
          <cell r="L39" t="str">
            <v>26200724380578002203550350000018441797717622</v>
          </cell>
          <cell r="M39" t="str">
            <v>26 -  Pernambuco</v>
          </cell>
          <cell r="N39">
            <v>1674.33</v>
          </cell>
        </row>
        <row r="40">
          <cell r="C40" t="str">
            <v>UPA CARUARU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284882</v>
          </cell>
          <cell r="K40">
            <v>44026</v>
          </cell>
          <cell r="L40" t="str">
            <v>26200724380578002041552000002848821797850424</v>
          </cell>
          <cell r="M40" t="str">
            <v>26 -  Pernambuco</v>
          </cell>
          <cell r="N40">
            <v>93.38</v>
          </cell>
        </row>
        <row r="41">
          <cell r="C41" t="str">
            <v>UPA CARUARU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284883</v>
          </cell>
          <cell r="K41">
            <v>44026</v>
          </cell>
          <cell r="L41" t="str">
            <v>26200724380578002041552000002848831797850456</v>
          </cell>
          <cell r="M41" t="str">
            <v>26 -  Pernambuco</v>
          </cell>
          <cell r="N41">
            <v>155.63999999999999</v>
          </cell>
        </row>
        <row r="42">
          <cell r="C42" t="str">
            <v>UPA CARUARU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284687</v>
          </cell>
          <cell r="K42">
            <v>44022</v>
          </cell>
          <cell r="L42" t="str">
            <v>26200724380578002041552000002846871797399876</v>
          </cell>
          <cell r="M42" t="str">
            <v>26 -  Pernambuco</v>
          </cell>
          <cell r="N42">
            <v>155.63999999999999</v>
          </cell>
        </row>
        <row r="43">
          <cell r="C43" t="str">
            <v>UPA CARUARU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284952</v>
          </cell>
          <cell r="K43">
            <v>44028</v>
          </cell>
          <cell r="L43" t="str">
            <v>26200724380578002041552000002849521798080637</v>
          </cell>
          <cell r="M43" t="str">
            <v>26 -  Pernambuco</v>
          </cell>
          <cell r="N43">
            <v>155.63999999999999</v>
          </cell>
        </row>
        <row r="44">
          <cell r="C44" t="str">
            <v>UPA CARUARU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284953</v>
          </cell>
          <cell r="K44">
            <v>44028</v>
          </cell>
          <cell r="L44" t="str">
            <v>26200724380578002041552000002849531798080685</v>
          </cell>
          <cell r="M44" t="str">
            <v>26 -  Pernambuco</v>
          </cell>
          <cell r="N44">
            <v>31.12</v>
          </cell>
        </row>
        <row r="45">
          <cell r="C45" t="str">
            <v>UPA CARUARU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285120</v>
          </cell>
          <cell r="K45">
            <v>44030</v>
          </cell>
          <cell r="L45" t="str">
            <v>26200724380578002041552000002851201798338950</v>
          </cell>
          <cell r="M45" t="str">
            <v>26 -  Pernambuco</v>
          </cell>
          <cell r="N45">
            <v>62.25</v>
          </cell>
        </row>
        <row r="46">
          <cell r="C46" t="str">
            <v>UPA CARUARU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285211</v>
          </cell>
          <cell r="K46">
            <v>44033</v>
          </cell>
          <cell r="L46" t="str">
            <v>26200724380578002041552000002852111798653703</v>
          </cell>
          <cell r="M46" t="str">
            <v>26 -  Pernambuco</v>
          </cell>
          <cell r="N46">
            <v>186.76</v>
          </cell>
        </row>
        <row r="47">
          <cell r="C47" t="str">
            <v>UPA CARUARU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285498</v>
          </cell>
          <cell r="K47">
            <v>44039</v>
          </cell>
          <cell r="L47" t="str">
            <v>26200724380578002041552000002854981799352955</v>
          </cell>
          <cell r="M47" t="str">
            <v>26 -  Pernambuco</v>
          </cell>
          <cell r="N47">
            <v>186.76</v>
          </cell>
        </row>
        <row r="48">
          <cell r="C48" t="str">
            <v>UPA CARUARU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LTDA</v>
          </cell>
          <cell r="H48" t="str">
            <v>B</v>
          </cell>
          <cell r="I48" t="str">
            <v>S</v>
          </cell>
          <cell r="J48" t="str">
            <v>285507</v>
          </cell>
          <cell r="K48">
            <v>44039</v>
          </cell>
          <cell r="L48" t="str">
            <v>26200724380578002041552000002855071799353073</v>
          </cell>
          <cell r="M48" t="str">
            <v>26 -  Pernambuco</v>
          </cell>
          <cell r="N48">
            <v>155.63999999999999</v>
          </cell>
        </row>
        <row r="49">
          <cell r="C49" t="str">
            <v>UPA CARUARU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285508</v>
          </cell>
          <cell r="K49">
            <v>44039</v>
          </cell>
          <cell r="L49" t="str">
            <v>26200724380578002041552000002855081799353089</v>
          </cell>
          <cell r="M49" t="str">
            <v>26 -  Pernambuco</v>
          </cell>
          <cell r="N49">
            <v>62.25</v>
          </cell>
        </row>
        <row r="50">
          <cell r="C50" t="str">
            <v>UPA CARUARU</v>
          </cell>
          <cell r="E50" t="str">
            <v>3.99 - Outras despesas com Material de Consumo</v>
          </cell>
          <cell r="F50">
            <v>3370994000126</v>
          </cell>
          <cell r="G50" t="str">
            <v>LIVRARIA E PAPELARIA ATUAL LTDA</v>
          </cell>
          <cell r="H50" t="str">
            <v>B</v>
          </cell>
          <cell r="I50" t="str">
            <v>S</v>
          </cell>
          <cell r="J50" t="str">
            <v>000010951</v>
          </cell>
          <cell r="K50">
            <v>44019</v>
          </cell>
          <cell r="L50" t="str">
            <v>26200703370994000126550010000109511099446696</v>
          </cell>
          <cell r="M50" t="str">
            <v>26 -  Pernambuco</v>
          </cell>
          <cell r="N50">
            <v>16</v>
          </cell>
        </row>
        <row r="51">
          <cell r="C51" t="str">
            <v>UPA CARUARU</v>
          </cell>
          <cell r="E51" t="str">
            <v>3.6 - Material de Expediente</v>
          </cell>
          <cell r="F51">
            <v>3370994000126</v>
          </cell>
          <cell r="G51" t="str">
            <v>LIVRARIA E PAPELARIA ATUAL LTDA</v>
          </cell>
          <cell r="H51" t="str">
            <v>B</v>
          </cell>
          <cell r="I51" t="str">
            <v>S</v>
          </cell>
          <cell r="J51" t="str">
            <v>000010951</v>
          </cell>
          <cell r="K51">
            <v>44019</v>
          </cell>
          <cell r="L51" t="str">
            <v>26200703370994000126550010000109511099446696</v>
          </cell>
          <cell r="M51" t="str">
            <v>26 -  Pernambuco</v>
          </cell>
          <cell r="N51">
            <v>24.8</v>
          </cell>
        </row>
        <row r="52">
          <cell r="C52" t="str">
            <v>UPA CARUARU</v>
          </cell>
          <cell r="E52" t="str">
            <v>3.99 - Outras despesas com Material de Consumo</v>
          </cell>
          <cell r="F52">
            <v>9581782000174</v>
          </cell>
          <cell r="G52" t="str">
            <v>LAPAROMED MÉDICA CIRURGICA EIRELI - ME</v>
          </cell>
          <cell r="H52" t="str">
            <v>B</v>
          </cell>
          <cell r="I52" t="str">
            <v>S</v>
          </cell>
          <cell r="J52" t="str">
            <v>000007377</v>
          </cell>
          <cell r="K52">
            <v>44020</v>
          </cell>
          <cell r="L52" t="str">
            <v>26200709581782000174550010000073771796183570</v>
          </cell>
          <cell r="M52" t="str">
            <v>26 -  Pernambuco</v>
          </cell>
          <cell r="N52">
            <v>360</v>
          </cell>
        </row>
        <row r="53">
          <cell r="C53" t="str">
            <v>UPA CARUARU</v>
          </cell>
          <cell r="E53" t="str">
            <v>3.99 - Outras despesas com Material de Consumo</v>
          </cell>
          <cell r="F53">
            <v>41053497000193</v>
          </cell>
          <cell r="G53" t="str">
            <v>DISCAMED MEDICO HOSPITALAR LTDA EPP</v>
          </cell>
          <cell r="H53" t="str">
            <v>B</v>
          </cell>
          <cell r="I53" t="str">
            <v>S</v>
          </cell>
          <cell r="J53" t="str">
            <v>14766</v>
          </cell>
          <cell r="K53">
            <v>44020</v>
          </cell>
          <cell r="L53" t="str">
            <v>26200741053497000193550010000147661001396387</v>
          </cell>
          <cell r="M53" t="str">
            <v>26 -  Pernambuco</v>
          </cell>
          <cell r="N53">
            <v>1100</v>
          </cell>
        </row>
        <row r="54">
          <cell r="C54" t="str">
            <v>UPA CARUARU</v>
          </cell>
          <cell r="E54" t="str">
            <v>3.99 - Outras despesas com Material de Consumo</v>
          </cell>
          <cell r="F54">
            <v>9581782000174</v>
          </cell>
          <cell r="G54" t="str">
            <v>LAPAROMED MÉDICA CIRURGICA EIRELI - ME</v>
          </cell>
          <cell r="H54" t="str">
            <v>B</v>
          </cell>
          <cell r="I54" t="str">
            <v>S</v>
          </cell>
          <cell r="J54" t="str">
            <v>000007378</v>
          </cell>
          <cell r="K54">
            <v>44020</v>
          </cell>
          <cell r="L54" t="str">
            <v>26200709581782000174550010000073781317996009</v>
          </cell>
          <cell r="M54" t="str">
            <v>26 -  Pernambuco</v>
          </cell>
          <cell r="N54">
            <v>340</v>
          </cell>
        </row>
        <row r="55">
          <cell r="C55" t="str">
            <v>UPA CARUARU</v>
          </cell>
          <cell r="E55" t="str">
            <v>3.99 - Outras despesas com Material de Consumo</v>
          </cell>
          <cell r="F55">
            <v>10779833000156</v>
          </cell>
          <cell r="G55" t="str">
            <v>MEDICAL MERCANTIL DE APARELHAGEM MEDICA LTDA</v>
          </cell>
          <cell r="H55" t="str">
            <v>B</v>
          </cell>
          <cell r="I55" t="str">
            <v>S</v>
          </cell>
          <cell r="J55" t="str">
            <v>507183</v>
          </cell>
          <cell r="K55">
            <v>44026</v>
          </cell>
          <cell r="L55" t="str">
            <v>26200710779833000156550010005071831095858924</v>
          </cell>
          <cell r="M55" t="str">
            <v>26 -  Pernambuco</v>
          </cell>
          <cell r="N55">
            <v>3150.8</v>
          </cell>
        </row>
        <row r="56">
          <cell r="C56" t="str">
            <v>UPA CARUARU</v>
          </cell>
          <cell r="E56" t="str">
            <v>3.99 - Outras despesas com Material de Consumo</v>
          </cell>
          <cell r="F56">
            <v>10779833000156</v>
          </cell>
          <cell r="G56" t="str">
            <v>MEDICAL MERCANTIL DE APARELHAGEM MEDICA LTDA</v>
          </cell>
          <cell r="H56" t="str">
            <v>B</v>
          </cell>
          <cell r="I56" t="str">
            <v>S</v>
          </cell>
          <cell r="J56" t="str">
            <v>507045</v>
          </cell>
          <cell r="K56">
            <v>44022</v>
          </cell>
          <cell r="L56" t="str">
            <v>26200710779833000156550010005070451155424821</v>
          </cell>
          <cell r="M56" t="str">
            <v>26 -  Pernambuco</v>
          </cell>
          <cell r="N56">
            <v>572</v>
          </cell>
        </row>
        <row r="57">
          <cell r="C57" t="str">
            <v>UPA CARUARU</v>
          </cell>
          <cell r="E57" t="str">
            <v>3.99 - Outras despesas com Material de Consumo</v>
          </cell>
          <cell r="F57">
            <v>10663466000120</v>
          </cell>
          <cell r="G57" t="str">
            <v>PROMEC LTDA</v>
          </cell>
          <cell r="H57" t="str">
            <v>B</v>
          </cell>
          <cell r="I57" t="str">
            <v>S</v>
          </cell>
          <cell r="J57" t="str">
            <v>000081895</v>
          </cell>
          <cell r="K57">
            <v>44022</v>
          </cell>
          <cell r="L57" t="str">
            <v>26200710663466000120550010000818951061414137</v>
          </cell>
          <cell r="M57" t="str">
            <v>26 -  Pernambuco</v>
          </cell>
          <cell r="N57">
            <v>840</v>
          </cell>
        </row>
        <row r="58">
          <cell r="C58" t="str">
            <v>UPA CARUARU</v>
          </cell>
          <cell r="E58" t="str">
            <v>3.99 - Outras despesas com Material de Consumo</v>
          </cell>
          <cell r="F58">
            <v>10663466000120</v>
          </cell>
          <cell r="G58" t="str">
            <v>PROMEC LTDA</v>
          </cell>
          <cell r="H58" t="str">
            <v>B</v>
          </cell>
          <cell r="I58" t="str">
            <v>S</v>
          </cell>
          <cell r="J58" t="str">
            <v>000082091</v>
          </cell>
          <cell r="K58">
            <v>44034</v>
          </cell>
          <cell r="L58" t="str">
            <v>26200710663466000120550010000820911592699240</v>
          </cell>
          <cell r="M58" t="str">
            <v>26 -  Pernambuco</v>
          </cell>
          <cell r="N58">
            <v>115.5</v>
          </cell>
        </row>
        <row r="59">
          <cell r="C59" t="str">
            <v>UPA CARUARU</v>
          </cell>
          <cell r="E59" t="str">
            <v>3.99 - Outras despesas com Material de Consumo</v>
          </cell>
          <cell r="F59">
            <v>10779833000156</v>
          </cell>
          <cell r="G59" t="str">
            <v>MEDICAL MERCANTIL DE APARELHAGEM MEDICA LTDA</v>
          </cell>
          <cell r="H59" t="str">
            <v>B</v>
          </cell>
          <cell r="I59" t="str">
            <v>S</v>
          </cell>
          <cell r="J59" t="str">
            <v>507672</v>
          </cell>
          <cell r="K59">
            <v>44033</v>
          </cell>
          <cell r="L59" t="str">
            <v>26200710779833000156550010005076721145625204</v>
          </cell>
          <cell r="M59" t="str">
            <v>26 -  Pernambuco</v>
          </cell>
          <cell r="N59">
            <v>742.5</v>
          </cell>
        </row>
        <row r="60">
          <cell r="C60" t="str">
            <v>UPA CARUARU</v>
          </cell>
          <cell r="E60" t="str">
            <v>3.7 - Material de Limpeza e Produtos de Hgienização</v>
          </cell>
          <cell r="F60">
            <v>2725362000175</v>
          </cell>
          <cell r="G60" t="str">
            <v>SANDIL SANTOS DISTRIBUIDORA LTDA</v>
          </cell>
          <cell r="H60" t="str">
            <v>B</v>
          </cell>
          <cell r="I60" t="str">
            <v>S</v>
          </cell>
          <cell r="J60" t="str">
            <v>000007249</v>
          </cell>
          <cell r="K60">
            <v>44011</v>
          </cell>
          <cell r="L60" t="str">
            <v>26200602725362000175550010000072491000457963</v>
          </cell>
          <cell r="M60" t="str">
            <v>26 -  Pernambuco</v>
          </cell>
          <cell r="N60">
            <v>517.32000000000005</v>
          </cell>
        </row>
        <row r="61">
          <cell r="C61" t="str">
            <v>UPA CARUARU</v>
          </cell>
          <cell r="E61" t="str">
            <v>3.99 - Outras despesas com Material de Consumo</v>
          </cell>
          <cell r="F61">
            <v>2725362000175</v>
          </cell>
          <cell r="G61" t="str">
            <v>SANDIL SANTOS DISTRIBUIDORA LTDA</v>
          </cell>
          <cell r="H61" t="str">
            <v>B</v>
          </cell>
          <cell r="I61" t="str">
            <v>S</v>
          </cell>
          <cell r="J61" t="str">
            <v>000007249</v>
          </cell>
          <cell r="K61">
            <v>44011</v>
          </cell>
          <cell r="L61" t="str">
            <v>26200602725362000175550010000072491000457963</v>
          </cell>
          <cell r="M61" t="str">
            <v>26 -  Pernambuco</v>
          </cell>
          <cell r="N61">
            <v>313</v>
          </cell>
        </row>
        <row r="62">
          <cell r="C62" t="str">
            <v>UPA CARUARU</v>
          </cell>
          <cell r="E62" t="str">
            <v>3.7 - Material de Limpeza e Produtos de Hgienização</v>
          </cell>
          <cell r="F62">
            <v>75315333005682</v>
          </cell>
          <cell r="G62" t="str">
            <v>ATACADÃO S. A.</v>
          </cell>
          <cell r="H62" t="str">
            <v>B</v>
          </cell>
          <cell r="I62" t="str">
            <v>S</v>
          </cell>
          <cell r="J62" t="str">
            <v>000398661</v>
          </cell>
          <cell r="K62">
            <v>44015</v>
          </cell>
          <cell r="L62" t="str">
            <v>26200775315333005682550010003986611005950290</v>
          </cell>
          <cell r="M62" t="str">
            <v>26 -  Pernambuco</v>
          </cell>
          <cell r="N62">
            <v>55.16</v>
          </cell>
        </row>
        <row r="63">
          <cell r="C63" t="str">
            <v>UPA CARUARU</v>
          </cell>
          <cell r="E63" t="str">
            <v>3.99 - Outras despesas com Material de Consumo</v>
          </cell>
          <cell r="F63">
            <v>75315333005682</v>
          </cell>
          <cell r="G63" t="str">
            <v>ATACADÃO S. A.</v>
          </cell>
          <cell r="H63" t="str">
            <v>B</v>
          </cell>
          <cell r="I63" t="str">
            <v>S</v>
          </cell>
          <cell r="J63" t="str">
            <v>000398661</v>
          </cell>
          <cell r="K63">
            <v>44015</v>
          </cell>
          <cell r="L63" t="str">
            <v>26200775315333005682550010003986611005950290</v>
          </cell>
          <cell r="M63" t="str">
            <v>26 -  Pernambuco</v>
          </cell>
          <cell r="N63">
            <v>38.6</v>
          </cell>
        </row>
        <row r="64">
          <cell r="C64" t="str">
            <v>UPA CARUARU</v>
          </cell>
          <cell r="E64" t="str">
            <v>3.99 - Outras despesas com Material de Consumo</v>
          </cell>
          <cell r="F64">
            <v>75315333005682</v>
          </cell>
          <cell r="G64" t="str">
            <v>ATACADÃO S. A.</v>
          </cell>
          <cell r="H64" t="str">
            <v>B</v>
          </cell>
          <cell r="I64" t="str">
            <v>S</v>
          </cell>
          <cell r="J64" t="str">
            <v>000398661</v>
          </cell>
          <cell r="K64">
            <v>44015</v>
          </cell>
          <cell r="L64" t="str">
            <v>26200775315333005682550010003986611005950290</v>
          </cell>
          <cell r="M64" t="str">
            <v>26 -  Pernambuco</v>
          </cell>
          <cell r="N64">
            <v>37.69</v>
          </cell>
        </row>
        <row r="65">
          <cell r="C65" t="str">
            <v>UPA CARUARU</v>
          </cell>
          <cell r="E65" t="str">
            <v>3.99 - Outras despesas com Material de Consumo</v>
          </cell>
          <cell r="F65">
            <v>75315333005682</v>
          </cell>
          <cell r="G65" t="str">
            <v>ATACADÃO S. A.</v>
          </cell>
          <cell r="H65" t="str">
            <v>B</v>
          </cell>
          <cell r="I65" t="str">
            <v>S</v>
          </cell>
          <cell r="J65" t="str">
            <v>000398661</v>
          </cell>
          <cell r="K65">
            <v>44015</v>
          </cell>
          <cell r="L65" t="str">
            <v>26200775315333005682550010003986611005950290</v>
          </cell>
          <cell r="M65" t="str">
            <v>26 -  Pernambuco</v>
          </cell>
          <cell r="N65">
            <v>277.26</v>
          </cell>
        </row>
        <row r="66">
          <cell r="C66" t="str">
            <v>UPA CARUARU</v>
          </cell>
          <cell r="E66" t="str">
            <v xml:space="preserve">3.9 - Material para Manutenção de Bens Imóveis </v>
          </cell>
          <cell r="F66">
            <v>75315333005682</v>
          </cell>
          <cell r="G66" t="str">
            <v>ATACADÃO S. A.</v>
          </cell>
          <cell r="H66" t="str">
            <v>B</v>
          </cell>
          <cell r="I66" t="str">
            <v>S</v>
          </cell>
          <cell r="J66" t="str">
            <v>000398661</v>
          </cell>
          <cell r="K66">
            <v>44015</v>
          </cell>
          <cell r="L66" t="str">
            <v>26200775315333005682550010003986611005950290</v>
          </cell>
          <cell r="M66" t="str">
            <v>26 -  Pernambuco</v>
          </cell>
          <cell r="N66">
            <v>62.3</v>
          </cell>
        </row>
        <row r="67">
          <cell r="C67" t="str">
            <v>UPA CARUARU</v>
          </cell>
          <cell r="E67" t="str">
            <v>3.99 - Outras despesas com Material de Consumo</v>
          </cell>
          <cell r="F67">
            <v>75315333005682</v>
          </cell>
          <cell r="G67" t="str">
            <v>ATACADÃO S. A.</v>
          </cell>
          <cell r="H67" t="str">
            <v>B</v>
          </cell>
          <cell r="I67" t="str">
            <v>S</v>
          </cell>
          <cell r="J67" t="str">
            <v>000398661</v>
          </cell>
          <cell r="K67">
            <v>44015</v>
          </cell>
          <cell r="L67" t="str">
            <v>26200775315333005682550010003986611005950290</v>
          </cell>
          <cell r="M67" t="str">
            <v>26 -  Pernambuco</v>
          </cell>
          <cell r="N67">
            <v>187.5</v>
          </cell>
        </row>
        <row r="68">
          <cell r="C68" t="str">
            <v>UPA CARUARU</v>
          </cell>
          <cell r="E68" t="str">
            <v>3.99 - Outras despesas com Material de Consumo</v>
          </cell>
          <cell r="F68">
            <v>75315333005682</v>
          </cell>
          <cell r="G68" t="str">
            <v>ATACADÃO S. A.</v>
          </cell>
          <cell r="H68" t="str">
            <v>B</v>
          </cell>
          <cell r="I68" t="str">
            <v>S</v>
          </cell>
          <cell r="J68" t="str">
            <v>000398661</v>
          </cell>
          <cell r="K68">
            <v>44015</v>
          </cell>
          <cell r="L68" t="str">
            <v>26200775315333005682550010003986611005950290</v>
          </cell>
          <cell r="M68" t="str">
            <v>26 -  Pernambuco</v>
          </cell>
          <cell r="N68">
            <v>8.66</v>
          </cell>
        </row>
        <row r="69">
          <cell r="C69" t="str">
            <v>UPA CARUARU</v>
          </cell>
          <cell r="E69" t="str">
            <v xml:space="preserve">3.9 - Material para Manutenção de Bens Imóveis </v>
          </cell>
          <cell r="F69">
            <v>75315333005682</v>
          </cell>
          <cell r="G69" t="str">
            <v>ATACADÃO S. A.</v>
          </cell>
          <cell r="H69" t="str">
            <v>B</v>
          </cell>
          <cell r="I69" t="str">
            <v>S</v>
          </cell>
          <cell r="J69" t="str">
            <v>000398661</v>
          </cell>
          <cell r="K69">
            <v>44015</v>
          </cell>
          <cell r="L69" t="str">
            <v>26200775315333005682550010003986611005950290</v>
          </cell>
          <cell r="M69" t="str">
            <v>26 -  Pernambuco</v>
          </cell>
          <cell r="N69">
            <v>17</v>
          </cell>
        </row>
        <row r="70">
          <cell r="C70" t="str">
            <v>UPA CARUARU</v>
          </cell>
          <cell r="E70" t="str">
            <v>3.7 - Material de Limpeza e Produtos de Hgienização</v>
          </cell>
          <cell r="F70">
            <v>75315333005682</v>
          </cell>
          <cell r="G70" t="str">
            <v>ATACADÃO S. A.</v>
          </cell>
          <cell r="H70" t="str">
            <v>B</v>
          </cell>
          <cell r="I70" t="str">
            <v>S</v>
          </cell>
          <cell r="J70" t="str">
            <v>000399431</v>
          </cell>
          <cell r="K70">
            <v>44027</v>
          </cell>
          <cell r="L70" t="str">
            <v>26200775315333005682550010003994311005962072</v>
          </cell>
          <cell r="M70" t="str">
            <v>26 -  Pernambuco</v>
          </cell>
          <cell r="N70">
            <v>57.98</v>
          </cell>
        </row>
        <row r="71">
          <cell r="C71" t="str">
            <v>UPA CARUARU</v>
          </cell>
          <cell r="E71" t="str">
            <v>3.99 - Outras despesas com Material de Consumo</v>
          </cell>
          <cell r="F71">
            <v>75315333005682</v>
          </cell>
          <cell r="G71" t="str">
            <v>ATACADÃO S. A.</v>
          </cell>
          <cell r="H71" t="str">
            <v>B</v>
          </cell>
          <cell r="I71" t="str">
            <v>S</v>
          </cell>
          <cell r="J71" t="str">
            <v>000399431</v>
          </cell>
          <cell r="K71">
            <v>44027</v>
          </cell>
          <cell r="L71" t="str">
            <v>26200775315333005682550010003994311005962072</v>
          </cell>
          <cell r="M71" t="str">
            <v>26 -  Pernambuco</v>
          </cell>
          <cell r="N71">
            <v>394.95</v>
          </cell>
        </row>
        <row r="72">
          <cell r="C72" t="str">
            <v>UPA CARUARU</v>
          </cell>
          <cell r="E72" t="str">
            <v>3.99 - Outras despesas com Material de Consumo</v>
          </cell>
          <cell r="F72">
            <v>75315333005682</v>
          </cell>
          <cell r="G72" t="str">
            <v>ATACADÃO S. A.</v>
          </cell>
          <cell r="H72" t="str">
            <v>B</v>
          </cell>
          <cell r="I72" t="str">
            <v>S</v>
          </cell>
          <cell r="J72" t="str">
            <v>000399431</v>
          </cell>
          <cell r="K72">
            <v>44027</v>
          </cell>
          <cell r="L72" t="str">
            <v>26200775315333005682550010003994311005962072</v>
          </cell>
          <cell r="M72" t="str">
            <v>26 -  Pernambuco</v>
          </cell>
          <cell r="N72">
            <v>175</v>
          </cell>
        </row>
        <row r="73">
          <cell r="C73" t="str">
            <v>UPA CARUARU</v>
          </cell>
          <cell r="E73" t="str">
            <v>3.99 - Outras despesas com Material de Consumo</v>
          </cell>
          <cell r="F73">
            <v>75315333005682</v>
          </cell>
          <cell r="G73" t="str">
            <v>ATACADÃO S. A.</v>
          </cell>
          <cell r="H73" t="str">
            <v>B</v>
          </cell>
          <cell r="I73" t="str">
            <v>S</v>
          </cell>
          <cell r="J73" t="str">
            <v>000399431</v>
          </cell>
          <cell r="K73">
            <v>44027</v>
          </cell>
          <cell r="L73" t="str">
            <v>26200775315333005682550010003994311005962072</v>
          </cell>
          <cell r="M73" t="str">
            <v>26 -  Pernambuco</v>
          </cell>
          <cell r="N73">
            <v>66.33</v>
          </cell>
        </row>
        <row r="74">
          <cell r="C74" t="str">
            <v>UPA CARUARU</v>
          </cell>
          <cell r="E74" t="str">
            <v>3.99 - Outras despesas com Material de Consumo</v>
          </cell>
          <cell r="F74">
            <v>75315333005682</v>
          </cell>
          <cell r="G74" t="str">
            <v>ATACADÃO S. A.</v>
          </cell>
          <cell r="H74" t="str">
            <v>B</v>
          </cell>
          <cell r="I74" t="str">
            <v>S</v>
          </cell>
          <cell r="J74" t="str">
            <v>000399431</v>
          </cell>
          <cell r="K74">
            <v>44027</v>
          </cell>
          <cell r="L74" t="str">
            <v>26200775315333005682550010003994311005962072</v>
          </cell>
          <cell r="M74" t="str">
            <v>26 -  Pernambuco</v>
          </cell>
          <cell r="N74">
            <v>15.03</v>
          </cell>
        </row>
        <row r="75">
          <cell r="C75" t="str">
            <v>UPA CARUARU</v>
          </cell>
          <cell r="E75" t="str">
            <v>3.99 - Outras despesas com Material de Consumo</v>
          </cell>
          <cell r="F75">
            <v>75315333005682</v>
          </cell>
          <cell r="G75" t="str">
            <v>ATACADÃO S. A.</v>
          </cell>
          <cell r="H75" t="str">
            <v>B</v>
          </cell>
          <cell r="I75" t="str">
            <v>S</v>
          </cell>
          <cell r="J75" t="str">
            <v>000399431</v>
          </cell>
          <cell r="K75">
            <v>44027</v>
          </cell>
          <cell r="L75" t="str">
            <v>26200775315333005682550010003994311005962072</v>
          </cell>
          <cell r="M75" t="str">
            <v>26 -  Pernambuco</v>
          </cell>
          <cell r="N75">
            <v>20.93</v>
          </cell>
        </row>
        <row r="76">
          <cell r="C76" t="str">
            <v>UPA CARUARU</v>
          </cell>
          <cell r="E76" t="str">
            <v>3.7 - Material de Limpeza e Produtos de Hgienização</v>
          </cell>
          <cell r="F76">
            <v>8641730000183</v>
          </cell>
          <cell r="G76" t="str">
            <v xml:space="preserve">GEORAMA EMBALAGENS LTDA </v>
          </cell>
          <cell r="H76" t="str">
            <v>B</v>
          </cell>
          <cell r="I76" t="str">
            <v>S</v>
          </cell>
          <cell r="J76" t="str">
            <v>0000010338</v>
          </cell>
          <cell r="K76">
            <v>44035</v>
          </cell>
          <cell r="L76" t="str">
            <v>26200708641730000183550010000103381442454384</v>
          </cell>
          <cell r="M76" t="str">
            <v>26 -  Pernambuco</v>
          </cell>
          <cell r="N76">
            <v>398.3</v>
          </cell>
        </row>
        <row r="77">
          <cell r="C77" t="str">
            <v>UPA CARUARU</v>
          </cell>
          <cell r="E77" t="str">
            <v>3.6 - Material de Expediente</v>
          </cell>
          <cell r="F77">
            <v>8641730000183</v>
          </cell>
          <cell r="G77" t="str">
            <v xml:space="preserve">GEORAMA EMBALAGENS LTDA </v>
          </cell>
          <cell r="H77" t="str">
            <v>B</v>
          </cell>
          <cell r="I77" t="str">
            <v>S</v>
          </cell>
          <cell r="J77" t="str">
            <v>0000010338</v>
          </cell>
          <cell r="K77">
            <v>44035</v>
          </cell>
          <cell r="L77" t="str">
            <v>26200708641730000183550010000103381442454384</v>
          </cell>
          <cell r="M77" t="str">
            <v>26 -  Pernambuco</v>
          </cell>
          <cell r="N77">
            <v>236.5</v>
          </cell>
        </row>
        <row r="78">
          <cell r="C78" t="str">
            <v>UPA CARUARU</v>
          </cell>
          <cell r="E78" t="str">
            <v xml:space="preserve">3.9 - Material para Manutenção de Bens Imóveis </v>
          </cell>
          <cell r="F78">
            <v>8641730000183</v>
          </cell>
          <cell r="G78" t="str">
            <v xml:space="preserve">GEORAMA EMBALAGENS LTDA </v>
          </cell>
          <cell r="H78" t="str">
            <v>B</v>
          </cell>
          <cell r="I78" t="str">
            <v>S</v>
          </cell>
          <cell r="J78" t="str">
            <v>0000010338</v>
          </cell>
          <cell r="K78">
            <v>44035</v>
          </cell>
          <cell r="L78" t="str">
            <v>26200708641730000183550010000103381442454384</v>
          </cell>
          <cell r="M78" t="str">
            <v>26 -  Pernambuco</v>
          </cell>
          <cell r="N78">
            <v>25.5</v>
          </cell>
        </row>
        <row r="79">
          <cell r="C79" t="str">
            <v>UPA CARUARU</v>
          </cell>
          <cell r="E79" t="str">
            <v>3.7 - Material de Limpeza e Produtos de Hgienização</v>
          </cell>
          <cell r="F79">
            <v>3007360000103</v>
          </cell>
          <cell r="G79" t="str">
            <v>EMBALAFLEX EMBALAGENS LTDA</v>
          </cell>
          <cell r="H79" t="str">
            <v>B</v>
          </cell>
          <cell r="I79" t="str">
            <v>S</v>
          </cell>
          <cell r="J79" t="str">
            <v>3525</v>
          </cell>
          <cell r="K79">
            <v>44035</v>
          </cell>
          <cell r="L79" t="str">
            <v>26200703007360000103550010000035251825153606</v>
          </cell>
          <cell r="M79" t="str">
            <v>26 -  Pernambuco</v>
          </cell>
          <cell r="N79">
            <v>125</v>
          </cell>
        </row>
        <row r="80">
          <cell r="C80" t="str">
            <v>UPA CARUARU</v>
          </cell>
          <cell r="E80" t="str">
            <v>3.99 - Outras despesas com Material de Consumo</v>
          </cell>
          <cell r="F80">
            <v>3007360000103</v>
          </cell>
          <cell r="G80" t="str">
            <v>EMBALAFLEX EMBALAGENS LTDA</v>
          </cell>
          <cell r="H80" t="str">
            <v>B</v>
          </cell>
          <cell r="I80" t="str">
            <v>S</v>
          </cell>
          <cell r="J80" t="str">
            <v>3525</v>
          </cell>
          <cell r="K80">
            <v>44035</v>
          </cell>
          <cell r="L80" t="str">
            <v>26200703007360000103550010000035251825153606</v>
          </cell>
          <cell r="M80" t="str">
            <v>26 -  Pernambuco</v>
          </cell>
          <cell r="N80">
            <v>52.5</v>
          </cell>
        </row>
        <row r="81">
          <cell r="C81" t="str">
            <v>UPA CARUARU</v>
          </cell>
          <cell r="E81" t="str">
            <v>3.7 - Material de Limpeza e Produtos de Hgienização</v>
          </cell>
          <cell r="F81">
            <v>2725362000175</v>
          </cell>
          <cell r="G81" t="str">
            <v>SANDIL SANTOS DISTRIBUIDORA LTDA</v>
          </cell>
          <cell r="H81" t="str">
            <v>B</v>
          </cell>
          <cell r="I81" t="str">
            <v>S</v>
          </cell>
          <cell r="J81" t="str">
            <v>000007322</v>
          </cell>
          <cell r="K81">
            <v>44034</v>
          </cell>
          <cell r="L81" t="str">
            <v>26200702725362000175550010000073221000465813</v>
          </cell>
          <cell r="M81" t="str">
            <v>26 -  Pernambuco</v>
          </cell>
          <cell r="N81">
            <v>429.66</v>
          </cell>
        </row>
        <row r="82">
          <cell r="C82" t="str">
            <v>UPA CARUARU</v>
          </cell>
          <cell r="E82" t="str">
            <v xml:space="preserve">3.8 - Uniformes, Tecidos e Aviamentos </v>
          </cell>
          <cell r="F82">
            <v>2725362000175</v>
          </cell>
          <cell r="G82" t="str">
            <v>SANDIL SANTOS DISTRIBUIDORA LTDA</v>
          </cell>
          <cell r="H82" t="str">
            <v>B</v>
          </cell>
          <cell r="I82" t="str">
            <v>S</v>
          </cell>
          <cell r="J82" t="str">
            <v>000007322</v>
          </cell>
          <cell r="K82">
            <v>44034</v>
          </cell>
          <cell r="L82" t="str">
            <v>26200702725362000175550010000073221000465813</v>
          </cell>
          <cell r="M82" t="str">
            <v>26 -  Pernambuco</v>
          </cell>
          <cell r="N82">
            <v>2500</v>
          </cell>
        </row>
        <row r="83">
          <cell r="C83" t="str">
            <v>UPA CARUARU</v>
          </cell>
          <cell r="E83" t="str">
            <v>3.7 - Material de Limpeza e Produtos de Hgienização</v>
          </cell>
          <cell r="F83">
            <v>75315333005682</v>
          </cell>
          <cell r="G83" t="str">
            <v>ATACADÃO S. A.</v>
          </cell>
          <cell r="H83" t="str">
            <v>B</v>
          </cell>
          <cell r="I83" t="str">
            <v>S</v>
          </cell>
          <cell r="J83" t="str">
            <v>000400077</v>
          </cell>
          <cell r="K83">
            <v>44040</v>
          </cell>
          <cell r="L83" t="str">
            <v>26200775315333005682550010004000771006007933</v>
          </cell>
          <cell r="M83" t="str">
            <v>26 -  Pernambuco</v>
          </cell>
          <cell r="N83">
            <v>39.58</v>
          </cell>
        </row>
        <row r="84">
          <cell r="C84" t="str">
            <v>UPA CARUARU</v>
          </cell>
          <cell r="E84" t="str">
            <v>3.99 - Outras despesas com Material de Consumo</v>
          </cell>
          <cell r="F84">
            <v>75315333005682</v>
          </cell>
          <cell r="G84" t="str">
            <v>ATACADÃO S. A.</v>
          </cell>
          <cell r="H84" t="str">
            <v>B</v>
          </cell>
          <cell r="I84" t="str">
            <v>S</v>
          </cell>
          <cell r="J84" t="str">
            <v>000400077</v>
          </cell>
          <cell r="K84">
            <v>44040</v>
          </cell>
          <cell r="L84" t="str">
            <v>26200775315333005682550010004000771006007933</v>
          </cell>
          <cell r="M84" t="str">
            <v>26 -  Pernambuco</v>
          </cell>
          <cell r="N84">
            <v>16.13</v>
          </cell>
        </row>
        <row r="85">
          <cell r="C85" t="str">
            <v>UPA CARUARU</v>
          </cell>
          <cell r="E85" t="str">
            <v>3.99 - Outras despesas com Material de Consumo</v>
          </cell>
          <cell r="F85">
            <v>75315333005682</v>
          </cell>
          <cell r="G85" t="str">
            <v>ATACADÃO S. A.</v>
          </cell>
          <cell r="H85" t="str">
            <v>B</v>
          </cell>
          <cell r="I85" t="str">
            <v>S</v>
          </cell>
          <cell r="J85" t="str">
            <v>000400077</v>
          </cell>
          <cell r="K85">
            <v>44040</v>
          </cell>
          <cell r="L85" t="str">
            <v>26200775315333005682550010004000771006007933</v>
          </cell>
          <cell r="M85" t="str">
            <v>26 -  Pernambuco</v>
          </cell>
          <cell r="N85">
            <v>54</v>
          </cell>
        </row>
        <row r="86">
          <cell r="C86" t="str">
            <v>UPA CARUARU</v>
          </cell>
          <cell r="E86" t="str">
            <v>3.99 - Outras despesas com Material de Consumo</v>
          </cell>
          <cell r="F86">
            <v>75315333005682</v>
          </cell>
          <cell r="G86" t="str">
            <v>ATACADÃO S. A.</v>
          </cell>
          <cell r="H86" t="str">
            <v>B</v>
          </cell>
          <cell r="I86" t="str">
            <v>S</v>
          </cell>
          <cell r="J86" t="str">
            <v>000400077</v>
          </cell>
          <cell r="K86">
            <v>44040</v>
          </cell>
          <cell r="L86" t="str">
            <v>26200775315333005682550010004000771006007933</v>
          </cell>
          <cell r="M86" t="str">
            <v>26 -  Pernambuco</v>
          </cell>
          <cell r="N86">
            <v>177.36</v>
          </cell>
        </row>
        <row r="87">
          <cell r="C87" t="str">
            <v>UPA CARUARU</v>
          </cell>
          <cell r="E87" t="str">
            <v>3.99 - Outras despesas com Material de Consumo</v>
          </cell>
          <cell r="F87">
            <v>75315333005682</v>
          </cell>
          <cell r="G87" t="str">
            <v>ATACADÃO S. A.</v>
          </cell>
          <cell r="H87" t="str">
            <v>B</v>
          </cell>
          <cell r="I87" t="str">
            <v>S</v>
          </cell>
          <cell r="J87" t="str">
            <v>000400077</v>
          </cell>
          <cell r="K87">
            <v>44040</v>
          </cell>
          <cell r="L87" t="str">
            <v>26200775315333005682550010004000771006007933</v>
          </cell>
          <cell r="M87" t="str">
            <v>26 -  Pernambuco</v>
          </cell>
          <cell r="N87">
            <v>14.95</v>
          </cell>
        </row>
        <row r="88">
          <cell r="C88" t="str">
            <v>UPA CARUARU</v>
          </cell>
          <cell r="E88" t="str">
            <v>3.99 - Outras despesas com Material de Consumo</v>
          </cell>
          <cell r="F88">
            <v>75315333005682</v>
          </cell>
          <cell r="G88" t="str">
            <v>ATACADÃO S. A.</v>
          </cell>
          <cell r="H88" t="str">
            <v>B</v>
          </cell>
          <cell r="I88" t="str">
            <v>S</v>
          </cell>
          <cell r="J88" t="str">
            <v>000400077</v>
          </cell>
          <cell r="K88">
            <v>44040</v>
          </cell>
          <cell r="L88" t="str">
            <v>26200775315333005682550010004000771006007933</v>
          </cell>
          <cell r="M88" t="str">
            <v>26 -  Pernambuco</v>
          </cell>
          <cell r="N88">
            <v>43.47</v>
          </cell>
        </row>
        <row r="89">
          <cell r="C89" t="str">
            <v>UPA CARUARU</v>
          </cell>
          <cell r="E89" t="str">
            <v xml:space="preserve">3.9 - Material para Manutenção de Bens Imóveis </v>
          </cell>
          <cell r="F89">
            <v>75315333005682</v>
          </cell>
          <cell r="G89" t="str">
            <v>ATACADÃO S. A.</v>
          </cell>
          <cell r="H89" t="str">
            <v>B</v>
          </cell>
          <cell r="I89" t="str">
            <v>S</v>
          </cell>
          <cell r="J89" t="str">
            <v>000400077</v>
          </cell>
          <cell r="K89">
            <v>44040</v>
          </cell>
          <cell r="L89" t="str">
            <v>26200775315333005682550010004000771006007933</v>
          </cell>
          <cell r="M89" t="str">
            <v>26 -  Pernambuco</v>
          </cell>
          <cell r="N89">
            <v>11.95</v>
          </cell>
        </row>
        <row r="90">
          <cell r="C90" t="str">
            <v>UPA CARUARU</v>
          </cell>
          <cell r="E90" t="str">
            <v>3.7 - Material de Limpeza e Produtos de Hgienização</v>
          </cell>
          <cell r="F90">
            <v>41053497000193</v>
          </cell>
          <cell r="G90" t="str">
            <v>DISCAMED MEDICO HOSPITALAR LTDA EPP</v>
          </cell>
          <cell r="H90" t="str">
            <v>B</v>
          </cell>
          <cell r="I90" t="str">
            <v>S</v>
          </cell>
          <cell r="J90" t="str">
            <v>14913</v>
          </cell>
          <cell r="K90">
            <v>44042</v>
          </cell>
          <cell r="L90" t="str">
            <v>26200741053497000193550010000149131001402295</v>
          </cell>
          <cell r="M90" t="str">
            <v>26 -  Pernambuco</v>
          </cell>
          <cell r="N90">
            <v>55</v>
          </cell>
        </row>
        <row r="91">
          <cell r="C91" t="str">
            <v>UPA CARUARU</v>
          </cell>
          <cell r="E91" t="str">
            <v>3.7 - Material de Limpeza e Produtos de Hgienização</v>
          </cell>
          <cell r="F91">
            <v>18405301000160</v>
          </cell>
          <cell r="G91" t="str">
            <v>CARUARU COMERCIO DE PISCINAS E ACESSORIOS LTDA - MATRIZ</v>
          </cell>
          <cell r="H91" t="str">
            <v>B</v>
          </cell>
          <cell r="I91" t="str">
            <v>S</v>
          </cell>
          <cell r="J91" t="str">
            <v>1178</v>
          </cell>
          <cell r="K91">
            <v>44041</v>
          </cell>
          <cell r="L91" t="str">
            <v>26200718405301000160550010000011781000002825</v>
          </cell>
          <cell r="M91" t="str">
            <v>26 -  Pernambuco</v>
          </cell>
          <cell r="N91">
            <v>140</v>
          </cell>
        </row>
        <row r="92">
          <cell r="C92" t="str">
            <v>UPA CARUARU</v>
          </cell>
          <cell r="E92" t="str">
            <v>3.99 - Outras despesas com Material de Consumo</v>
          </cell>
          <cell r="F92">
            <v>5921208000167</v>
          </cell>
          <cell r="G92" t="str">
            <v>JOSÉ GOMES DOS SANTOS POLPAS</v>
          </cell>
          <cell r="H92" t="str">
            <v>B</v>
          </cell>
          <cell r="I92" t="str">
            <v>S</v>
          </cell>
          <cell r="J92" t="str">
            <v>000056963</v>
          </cell>
          <cell r="K92">
            <v>44015</v>
          </cell>
          <cell r="L92" t="str">
            <v>26200705921208000167550010000569631510100005</v>
          </cell>
          <cell r="M92" t="str">
            <v>26 -  Pernambuco</v>
          </cell>
          <cell r="N92">
            <v>65</v>
          </cell>
        </row>
        <row r="93">
          <cell r="C93" t="str">
            <v>UPA CARUARU</v>
          </cell>
          <cell r="E93" t="str">
            <v>3.99 - Outras despesas com Material de Consumo</v>
          </cell>
          <cell r="F93">
            <v>5921208000167</v>
          </cell>
          <cell r="G93" t="str">
            <v>JOSÉ GOMES DOS SANTOS POLPAS</v>
          </cell>
          <cell r="H93" t="str">
            <v>B</v>
          </cell>
          <cell r="I93" t="str">
            <v>S</v>
          </cell>
          <cell r="J93" t="str">
            <v>000057387</v>
          </cell>
          <cell r="K93">
            <v>44029</v>
          </cell>
          <cell r="L93" t="str">
            <v>26200705921208000167550010000573871252600004</v>
          </cell>
          <cell r="M93" t="str">
            <v>26 -  Pernambuco</v>
          </cell>
          <cell r="N93">
            <v>81</v>
          </cell>
        </row>
        <row r="94">
          <cell r="C94" t="str">
            <v>UPA CARUARU</v>
          </cell>
          <cell r="E94" t="str">
            <v>3.99 - Outras despesas com Material de Consumo</v>
          </cell>
          <cell r="F94">
            <v>24574493000131</v>
          </cell>
          <cell r="G94" t="str">
            <v>LCR COMERCIO DE MEDICAMENTOS LTDA</v>
          </cell>
          <cell r="H94" t="str">
            <v>B</v>
          </cell>
          <cell r="I94" t="str">
            <v>S</v>
          </cell>
          <cell r="J94" t="str">
            <v>8130</v>
          </cell>
          <cell r="K94">
            <v>44015</v>
          </cell>
          <cell r="L94" t="str">
            <v>26200724574493000131550010000081301767091785</v>
          </cell>
          <cell r="M94" t="str">
            <v>26 -  Pernambuco</v>
          </cell>
          <cell r="N94">
            <v>83.98</v>
          </cell>
        </row>
        <row r="95">
          <cell r="C95" t="str">
            <v>UPA CARUARU</v>
          </cell>
          <cell r="E95" t="str">
            <v>3.99 - Outras despesas com Material de Consumo</v>
          </cell>
          <cell r="F95">
            <v>10502251000128</v>
          </cell>
          <cell r="G95" t="str">
            <v>MADRE DE DEUS COMERCIAL EIRELI EPP</v>
          </cell>
          <cell r="H95" t="str">
            <v>B</v>
          </cell>
          <cell r="I95" t="str">
            <v>S</v>
          </cell>
          <cell r="J95" t="str">
            <v>000026047</v>
          </cell>
          <cell r="K95">
            <v>44014</v>
          </cell>
          <cell r="L95" t="str">
            <v>26200710502251000128550010000260471513188360</v>
          </cell>
          <cell r="M95" t="str">
            <v>26 -  Pernambuco</v>
          </cell>
          <cell r="N95">
            <v>656</v>
          </cell>
        </row>
        <row r="96">
          <cell r="C96" t="str">
            <v>UPA CARUARU</v>
          </cell>
          <cell r="E96" t="str">
            <v>3.99 - Outras despesas com Material de Consumo</v>
          </cell>
          <cell r="F96">
            <v>24574493000131</v>
          </cell>
          <cell r="G96" t="str">
            <v>LCR COMERCIO DE MEDICAMENTOS LTDA</v>
          </cell>
          <cell r="H96" t="str">
            <v>B</v>
          </cell>
          <cell r="I96" t="str">
            <v>S</v>
          </cell>
          <cell r="J96" t="str">
            <v>8140</v>
          </cell>
          <cell r="K96">
            <v>44022</v>
          </cell>
          <cell r="L96" t="str">
            <v>26200724574493000131550010000081401351508320</v>
          </cell>
          <cell r="M96" t="str">
            <v>26 -  Pernambuco</v>
          </cell>
          <cell r="N96">
            <v>88.98</v>
          </cell>
        </row>
        <row r="97">
          <cell r="C97" t="str">
            <v>UPA CARUARU</v>
          </cell>
          <cell r="E97" t="str">
            <v>3.99 - Outras despesas com Material de Consumo</v>
          </cell>
          <cell r="F97">
            <v>24574493000131</v>
          </cell>
          <cell r="G97" t="str">
            <v>LCR COMERCIO DE MEDICAMENTOS LTDA</v>
          </cell>
          <cell r="H97" t="str">
            <v>B</v>
          </cell>
          <cell r="I97" t="str">
            <v>S</v>
          </cell>
          <cell r="J97" t="str">
            <v>8144</v>
          </cell>
          <cell r="K97">
            <v>44029</v>
          </cell>
          <cell r="L97" t="str">
            <v>26200724574493000131550010000081441679707127</v>
          </cell>
          <cell r="M97" t="str">
            <v>26 -  Pernambuco</v>
          </cell>
          <cell r="N97">
            <v>88.98</v>
          </cell>
        </row>
        <row r="98">
          <cell r="C98" t="str">
            <v>UPA CARUARU</v>
          </cell>
          <cell r="E98" t="str">
            <v>3.99 - Outras despesas com Material de Consumo</v>
          </cell>
          <cell r="F98">
            <v>24574493000131</v>
          </cell>
          <cell r="G98" t="str">
            <v>LCR COMERCIO DE MEDICAMENTOS LTDA</v>
          </cell>
          <cell r="H98" t="str">
            <v>B</v>
          </cell>
          <cell r="I98" t="str">
            <v>S</v>
          </cell>
          <cell r="J98" t="str">
            <v>8154</v>
          </cell>
          <cell r="K98">
            <v>44041</v>
          </cell>
          <cell r="L98" t="str">
            <v>26200724574493000131550010000081541263123871</v>
          </cell>
          <cell r="M98" t="str">
            <v>26 -  Pernambuco</v>
          </cell>
          <cell r="N98">
            <v>88.98</v>
          </cell>
        </row>
        <row r="99">
          <cell r="C99" t="str">
            <v>UPA CARUARU</v>
          </cell>
          <cell r="E99" t="str">
            <v>3.99 - Outras despesas com Material de Consumo</v>
          </cell>
          <cell r="F99">
            <v>4810650000234</v>
          </cell>
          <cell r="G99" t="str">
            <v>CABRAL DISTRIBUIDORA E COM DE MERCADORIAS LTDA CA</v>
          </cell>
          <cell r="H99" t="str">
            <v>B</v>
          </cell>
          <cell r="I99" t="str">
            <v>S</v>
          </cell>
          <cell r="J99" t="str">
            <v>000023270</v>
          </cell>
          <cell r="K99">
            <v>44034</v>
          </cell>
          <cell r="L99" t="str">
            <v>26200704810650000234550040000232701433165023</v>
          </cell>
          <cell r="M99" t="str">
            <v>26 -  Pernambuco</v>
          </cell>
          <cell r="N99">
            <v>29.99</v>
          </cell>
        </row>
        <row r="100">
          <cell r="C100" t="str">
            <v>UPA CARUARU</v>
          </cell>
          <cell r="E100" t="str">
            <v xml:space="preserve">3.9 - Material para Manutenção de Bens Imóveis </v>
          </cell>
          <cell r="F100">
            <v>4810650000234</v>
          </cell>
          <cell r="G100" t="str">
            <v>CABRAL DISTRIBUIDORA E COM DE MERCADORIAS LTDA CA</v>
          </cell>
          <cell r="H100" t="str">
            <v>B</v>
          </cell>
          <cell r="I100" t="str">
            <v>S</v>
          </cell>
          <cell r="J100" t="str">
            <v>000023270</v>
          </cell>
          <cell r="K100">
            <v>44034</v>
          </cell>
          <cell r="L100" t="str">
            <v>26200704810650000234550040000232701433165023</v>
          </cell>
          <cell r="M100" t="str">
            <v>26 -  Pernambuco</v>
          </cell>
          <cell r="N100">
            <v>33.6</v>
          </cell>
        </row>
        <row r="101">
          <cell r="C101" t="str">
            <v>UPA CARUARU</v>
          </cell>
          <cell r="E101" t="str">
            <v>3.99 - Outras despesas com Material de Consumo</v>
          </cell>
          <cell r="F101">
            <v>15242921000138</v>
          </cell>
          <cell r="G101" t="str">
            <v>M. A. DE O. MENEZES EIRELI ME</v>
          </cell>
          <cell r="H101" t="str">
            <v>B</v>
          </cell>
          <cell r="I101" t="str">
            <v>S</v>
          </cell>
          <cell r="J101" t="str">
            <v>000001695</v>
          </cell>
          <cell r="K101">
            <v>44040</v>
          </cell>
          <cell r="L101" t="str">
            <v>26200715242921000138550010000016951000005956</v>
          </cell>
          <cell r="M101" t="str">
            <v>26 -  Pernambuco</v>
          </cell>
          <cell r="N101">
            <v>32754.05</v>
          </cell>
        </row>
        <row r="102">
          <cell r="C102" t="str">
            <v>UPA CARUARU</v>
          </cell>
          <cell r="E102" t="str">
            <v>3.6 - Material de Expediente</v>
          </cell>
          <cell r="F102">
            <v>31675552000123</v>
          </cell>
          <cell r="G102" t="str">
            <v>JOÃO BOSCO LEITE LIVRARIA E PAPELARIA</v>
          </cell>
          <cell r="H102" t="str">
            <v>B</v>
          </cell>
          <cell r="I102" t="str">
            <v>S</v>
          </cell>
          <cell r="J102" t="str">
            <v>000003922</v>
          </cell>
          <cell r="K102">
            <v>44013</v>
          </cell>
          <cell r="L102" t="str">
            <v>26200731675552000123550040000039221400376905</v>
          </cell>
          <cell r="M102" t="str">
            <v>26 -  Pernambuco</v>
          </cell>
          <cell r="N102">
            <v>21</v>
          </cell>
        </row>
        <row r="103">
          <cell r="C103" t="str">
            <v>UPA CARUARU</v>
          </cell>
          <cell r="E103" t="str">
            <v>3.6 - Material de Expediente</v>
          </cell>
          <cell r="F103">
            <v>3370994000126</v>
          </cell>
          <cell r="G103" t="str">
            <v>LIVRARIA E PAPELARIA ATUAL LTDA</v>
          </cell>
          <cell r="H103" t="str">
            <v>B</v>
          </cell>
          <cell r="I103" t="str">
            <v>S</v>
          </cell>
          <cell r="J103" t="str">
            <v>000010968</v>
          </cell>
          <cell r="K103">
            <v>44021</v>
          </cell>
          <cell r="L103" t="str">
            <v>26200703370994000126550010000109681432634878</v>
          </cell>
          <cell r="M103" t="str">
            <v>26 -  Pernambuco</v>
          </cell>
          <cell r="N103">
            <v>156</v>
          </cell>
        </row>
        <row r="104">
          <cell r="C104" t="str">
            <v>UPA CARUARU</v>
          </cell>
          <cell r="E104" t="str">
            <v>3.1 - Combustíveis e Lubrificantes Automotivos</v>
          </cell>
          <cell r="F104">
            <v>35593870000104</v>
          </cell>
          <cell r="G104" t="str">
            <v>NUNES COMERCIO VAREJISTA DE DERIVADOS DO PETROLEO EIR</v>
          </cell>
          <cell r="H104" t="str">
            <v>B</v>
          </cell>
          <cell r="I104" t="str">
            <v>S</v>
          </cell>
          <cell r="J104" t="str">
            <v>420</v>
          </cell>
          <cell r="K104">
            <v>44013</v>
          </cell>
          <cell r="L104" t="str">
            <v>262007355938700001045500200000004201386876742</v>
          </cell>
          <cell r="M104" t="str">
            <v>26 -  Pernambuco</v>
          </cell>
          <cell r="N104">
            <v>3986.64</v>
          </cell>
        </row>
        <row r="105">
          <cell r="C105" t="str">
            <v>UPA CARUARU</v>
          </cell>
          <cell r="E105" t="str">
            <v>3.1 - Combustíveis e Lubrificantes Automotivos</v>
          </cell>
          <cell r="F105">
            <v>35593870000104</v>
          </cell>
          <cell r="G105" t="str">
            <v>NUNES COMERCIO VAREJISTA DE DERIVADOS DO PETROLEO EIR</v>
          </cell>
          <cell r="H105" t="str">
            <v>B</v>
          </cell>
          <cell r="I105" t="str">
            <v>S</v>
          </cell>
          <cell r="J105" t="str">
            <v>511</v>
          </cell>
          <cell r="K105">
            <v>44028</v>
          </cell>
          <cell r="L105" t="str">
            <v>262007355938700001045500200000005111828221629</v>
          </cell>
          <cell r="M105" t="str">
            <v>26 -  Pernambuco</v>
          </cell>
          <cell r="N105">
            <v>4589.4799999999996</v>
          </cell>
        </row>
        <row r="106">
          <cell r="C106" t="str">
            <v>UPA CARUARU</v>
          </cell>
          <cell r="E106" t="str">
            <v>3.2 - Gás e Outros Materiais Engarrafados</v>
          </cell>
          <cell r="F106">
            <v>10502251000128</v>
          </cell>
          <cell r="G106" t="str">
            <v>MADRE DE DEUS COMERCIAL EIRELI EPP</v>
          </cell>
          <cell r="H106" t="str">
            <v>B</v>
          </cell>
          <cell r="I106" t="str">
            <v>S</v>
          </cell>
          <cell r="J106" t="str">
            <v>000026158</v>
          </cell>
          <cell r="K106">
            <v>44018</v>
          </cell>
          <cell r="L106" t="str">
            <v>26200710502251000128550010000261581559210953</v>
          </cell>
          <cell r="M106" t="str">
            <v>26 -  Pernambuco</v>
          </cell>
          <cell r="N106">
            <v>60</v>
          </cell>
        </row>
        <row r="107">
          <cell r="C107" t="str">
            <v>UPA CARUARU</v>
          </cell>
          <cell r="E107" t="str">
            <v>3.2 - Gás e Outros Materiais Engarrafados</v>
          </cell>
          <cell r="F107">
            <v>10502251000128</v>
          </cell>
          <cell r="G107" t="str">
            <v>MADRE DE DEUS COMERCIAL EIRELI EPP</v>
          </cell>
          <cell r="H107" t="str">
            <v>B</v>
          </cell>
          <cell r="I107" t="str">
            <v>S</v>
          </cell>
          <cell r="J107" t="str">
            <v>000026681</v>
          </cell>
          <cell r="K107">
            <v>44041</v>
          </cell>
          <cell r="L107" t="str">
            <v>26200710502251000128550010000266811569724319</v>
          </cell>
          <cell r="M107" t="str">
            <v>26 -  Pernambuco</v>
          </cell>
          <cell r="N107">
            <v>60</v>
          </cell>
        </row>
        <row r="108">
          <cell r="C108" t="str">
            <v>UPA CARUARU</v>
          </cell>
          <cell r="E108" t="str">
            <v xml:space="preserve">3.9 - Material para Manutenção de Bens Imóveis </v>
          </cell>
          <cell r="F108">
            <v>11370184000106</v>
          </cell>
          <cell r="G108" t="str">
            <v>VILA NOVA ELETRICA LTDA ME</v>
          </cell>
          <cell r="H108" t="str">
            <v>B</v>
          </cell>
          <cell r="I108" t="str">
            <v>S</v>
          </cell>
          <cell r="J108" t="str">
            <v>000001465</v>
          </cell>
          <cell r="K108">
            <v>44019</v>
          </cell>
          <cell r="L108" t="str">
            <v>26200711370184000106550010000014651197982982</v>
          </cell>
          <cell r="M108" t="str">
            <v>26 -  Pernambuco</v>
          </cell>
          <cell r="N108">
            <v>550</v>
          </cell>
        </row>
        <row r="109">
          <cell r="C109" t="str">
            <v>UPA CARUARU</v>
          </cell>
          <cell r="E109" t="str">
            <v xml:space="preserve">3.9 - Material para Manutenção de Bens Imóveis </v>
          </cell>
          <cell r="F109">
            <v>13596165000110</v>
          </cell>
          <cell r="G109" t="str">
            <v>RESSEG DISTRIBUIDORA LTDA</v>
          </cell>
          <cell r="H109" t="str">
            <v>B</v>
          </cell>
          <cell r="I109" t="str">
            <v>S</v>
          </cell>
          <cell r="J109" t="str">
            <v>75192</v>
          </cell>
          <cell r="K109">
            <v>44019</v>
          </cell>
          <cell r="L109" t="str">
            <v>26200713596165000110550010000751921806525885</v>
          </cell>
          <cell r="M109" t="str">
            <v>26 -  Pernambuco</v>
          </cell>
          <cell r="N109">
            <v>1049.7</v>
          </cell>
        </row>
        <row r="110">
          <cell r="C110" t="str">
            <v>UPA CARUARU</v>
          </cell>
          <cell r="E110" t="str">
            <v xml:space="preserve">3.9 - Material para Manutenção de Bens Imóveis </v>
          </cell>
          <cell r="F110">
            <v>11401437000153</v>
          </cell>
          <cell r="G110" t="str">
            <v>ELETRICA LUMENS LTDA</v>
          </cell>
          <cell r="H110" t="str">
            <v>B</v>
          </cell>
          <cell r="I110" t="str">
            <v>S</v>
          </cell>
          <cell r="J110" t="str">
            <v>000007396</v>
          </cell>
          <cell r="K110">
            <v>44028</v>
          </cell>
          <cell r="L110" t="str">
            <v>26200711401437000153550010000073961152906284</v>
          </cell>
          <cell r="M110" t="str">
            <v>26 -  Pernambuco</v>
          </cell>
          <cell r="N110">
            <v>294</v>
          </cell>
        </row>
        <row r="111">
          <cell r="C111" t="str">
            <v>UPA CARUARU</v>
          </cell>
          <cell r="E111" t="str">
            <v xml:space="preserve">3.9 - Material para Manutenção de Bens Imóveis </v>
          </cell>
          <cell r="F111">
            <v>11549698000115</v>
          </cell>
          <cell r="G111" t="str">
            <v>A-CENCOMAL</v>
          </cell>
          <cell r="H111" t="str">
            <v>B</v>
          </cell>
          <cell r="I111" t="str">
            <v>S</v>
          </cell>
          <cell r="J111" t="str">
            <v>000005598</v>
          </cell>
          <cell r="K111">
            <v>44028</v>
          </cell>
          <cell r="L111" t="str">
            <v>26200711549698000115550010000055981539223151</v>
          </cell>
          <cell r="M111" t="str">
            <v>26 -  Pernambuco</v>
          </cell>
          <cell r="N111">
            <v>50</v>
          </cell>
        </row>
        <row r="112">
          <cell r="C112" t="str">
            <v>UPA CARUARU</v>
          </cell>
          <cell r="E112" t="str">
            <v xml:space="preserve">3.9 - Material para Manutenção de Bens Imóveis </v>
          </cell>
          <cell r="F112">
            <v>35691443000150</v>
          </cell>
          <cell r="G112" t="str">
            <v>LUIS G. OLIVEIRA GOMES VIDROS</v>
          </cell>
          <cell r="H112" t="str">
            <v>B</v>
          </cell>
          <cell r="I112" t="str">
            <v>S</v>
          </cell>
          <cell r="J112" t="str">
            <v>000000883</v>
          </cell>
          <cell r="K112">
            <v>44027</v>
          </cell>
          <cell r="L112" t="str">
            <v>26200735691443000150550010000008831954300000</v>
          </cell>
          <cell r="M112" t="str">
            <v>26 -  Pernambuco</v>
          </cell>
          <cell r="N112">
            <v>203</v>
          </cell>
        </row>
        <row r="113">
          <cell r="C113" t="str">
            <v>UPA CARUARU</v>
          </cell>
          <cell r="E113" t="str">
            <v xml:space="preserve">3.9 - Material para Manutenção de Bens Imóveis </v>
          </cell>
          <cell r="F113">
            <v>7544385000105</v>
          </cell>
          <cell r="G113" t="str">
            <v>JPRIM PEREIRA FILHO FERRAMENTAS LTDA</v>
          </cell>
          <cell r="H113" t="str">
            <v>B</v>
          </cell>
          <cell r="I113" t="str">
            <v>S</v>
          </cell>
          <cell r="J113" t="str">
            <v>000004986</v>
          </cell>
          <cell r="K113">
            <v>44033</v>
          </cell>
          <cell r="L113" t="str">
            <v>26200707544385000105550010000049861623027607</v>
          </cell>
          <cell r="M113" t="str">
            <v>26 -  Pernambuco</v>
          </cell>
          <cell r="N113">
            <v>5.04</v>
          </cell>
        </row>
        <row r="114">
          <cell r="C114" t="str">
            <v>UPA CARUARU</v>
          </cell>
          <cell r="E114" t="str">
            <v xml:space="preserve">3.9 - Material para Manutenção de Bens Imóveis </v>
          </cell>
          <cell r="F114">
            <v>11401437000153</v>
          </cell>
          <cell r="G114" t="str">
            <v>ELETRICA LUMENS LTDA</v>
          </cell>
          <cell r="H114" t="str">
            <v>B</v>
          </cell>
          <cell r="I114" t="str">
            <v>S</v>
          </cell>
          <cell r="J114" t="str">
            <v>000007409</v>
          </cell>
          <cell r="K114">
            <v>44036</v>
          </cell>
          <cell r="L114" t="str">
            <v>26200711401437000153550010000074091403405353</v>
          </cell>
          <cell r="M114" t="str">
            <v>26 -  Pernambuco</v>
          </cell>
          <cell r="N114">
            <v>25</v>
          </cell>
        </row>
        <row r="115">
          <cell r="C115" t="str">
            <v>UPA CARUARU</v>
          </cell>
          <cell r="E115" t="str">
            <v xml:space="preserve">3.9 - Material para Manutenção de Bens Imóveis </v>
          </cell>
          <cell r="F115">
            <v>13596165000110</v>
          </cell>
          <cell r="G115" t="str">
            <v>RESSEG DISTRIBUIDORA LTDA</v>
          </cell>
          <cell r="H115" t="str">
            <v>B</v>
          </cell>
          <cell r="I115" t="str">
            <v>S</v>
          </cell>
          <cell r="J115" t="str">
            <v>76283</v>
          </cell>
          <cell r="K115">
            <v>44034</v>
          </cell>
          <cell r="L115" t="str">
            <v>26200713596165000110550010000762831807505242</v>
          </cell>
          <cell r="M115" t="str">
            <v>26 -  Pernambuco</v>
          </cell>
          <cell r="N115">
            <v>384.8</v>
          </cell>
        </row>
        <row r="116">
          <cell r="C116" t="str">
            <v>UPA CARUARU</v>
          </cell>
          <cell r="E116" t="str">
            <v xml:space="preserve">3.9 - Material para Manutenção de Bens Imóveis </v>
          </cell>
          <cell r="F116">
            <v>41081134000161</v>
          </cell>
          <cell r="G116" t="str">
            <v>AGRESTE GASES COMERCIO LTDA</v>
          </cell>
          <cell r="H116" t="str">
            <v>B</v>
          </cell>
          <cell r="I116" t="str">
            <v>S</v>
          </cell>
          <cell r="J116" t="str">
            <v>000018915</v>
          </cell>
          <cell r="K116">
            <v>44036</v>
          </cell>
          <cell r="L116" t="str">
            <v>26200741081134000161550000000189151490211200</v>
          </cell>
          <cell r="M116" t="str">
            <v>26 -  Pernambuco</v>
          </cell>
          <cell r="N116">
            <v>980</v>
          </cell>
        </row>
        <row r="117">
          <cell r="C117" t="str">
            <v>UPA CARUARU</v>
          </cell>
          <cell r="E117" t="str">
            <v xml:space="preserve">3.9 - Material para Manutenção de Bens Imóveis </v>
          </cell>
          <cell r="F117">
            <v>9304576000117</v>
          </cell>
          <cell r="G117" t="str">
            <v>R K COMERCIAL ATACADISTA</v>
          </cell>
          <cell r="H117" t="str">
            <v>B</v>
          </cell>
          <cell r="I117" t="str">
            <v>S</v>
          </cell>
          <cell r="J117" t="str">
            <v>000007422</v>
          </cell>
          <cell r="K117">
            <v>44039</v>
          </cell>
          <cell r="L117" t="str">
            <v>26200709304576000117550010000074221046403277</v>
          </cell>
          <cell r="M117" t="str">
            <v>26 -  Pernambuco</v>
          </cell>
          <cell r="N117">
            <v>3726.4</v>
          </cell>
        </row>
        <row r="118">
          <cell r="C118" t="str">
            <v>UPA CARUARU</v>
          </cell>
          <cell r="E118" t="str">
            <v xml:space="preserve">3.9 - Material para Manutenção de Bens Imóveis </v>
          </cell>
          <cell r="F118">
            <v>4895271000103</v>
          </cell>
          <cell r="G118" t="str">
            <v>COMERCIAL IRMÃOS BEZERRA LTDA</v>
          </cell>
          <cell r="H118" t="str">
            <v>B</v>
          </cell>
          <cell r="I118" t="str">
            <v>S</v>
          </cell>
          <cell r="J118" t="str">
            <v>000000390</v>
          </cell>
          <cell r="K118">
            <v>44042</v>
          </cell>
          <cell r="L118" t="str">
            <v>26200704895271000103550010000003901150865658</v>
          </cell>
          <cell r="M118" t="str">
            <v>26 -  Pernambuco</v>
          </cell>
          <cell r="N118">
            <v>10.5</v>
          </cell>
        </row>
        <row r="119">
          <cell r="C119" t="str">
            <v>UPA CARUARU</v>
          </cell>
          <cell r="E119" t="str">
            <v xml:space="preserve">3.9 - Material para Manutenção de Bens Imóveis </v>
          </cell>
          <cell r="F119">
            <v>11370184000106</v>
          </cell>
          <cell r="G119" t="str">
            <v>VILA NOVA ELETRICA LTDA ME</v>
          </cell>
          <cell r="H119" t="str">
            <v>B</v>
          </cell>
          <cell r="I119" t="str">
            <v>S</v>
          </cell>
          <cell r="J119" t="str">
            <v>000001499</v>
          </cell>
          <cell r="K119">
            <v>44042</v>
          </cell>
          <cell r="L119" t="str">
            <v>26200711370184000106550010000014991655363149</v>
          </cell>
          <cell r="M119" t="str">
            <v>26 -  Pernambuco</v>
          </cell>
          <cell r="N119">
            <v>140</v>
          </cell>
        </row>
        <row r="120">
          <cell r="C120" t="str">
            <v>UPA CARUARU</v>
          </cell>
          <cell r="E120" t="str">
            <v xml:space="preserve">3.9 - Material para Manutenção de Bens Imóveis </v>
          </cell>
          <cell r="F120">
            <v>75315333005682</v>
          </cell>
          <cell r="G120" t="str">
            <v>ATACADÃO S. A.</v>
          </cell>
          <cell r="H120" t="str">
            <v>B</v>
          </cell>
          <cell r="I120" t="str">
            <v>S</v>
          </cell>
          <cell r="J120" t="str">
            <v>000400265</v>
          </cell>
          <cell r="K120">
            <v>44043</v>
          </cell>
          <cell r="L120" t="str">
            <v>26200775315333005682550010004002651006011418</v>
          </cell>
          <cell r="M120" t="str">
            <v>26 -  Pernambuco</v>
          </cell>
          <cell r="N120">
            <v>45</v>
          </cell>
        </row>
        <row r="121">
          <cell r="C121" t="str">
            <v>UPA CARUARU</v>
          </cell>
          <cell r="E121" t="str">
            <v xml:space="preserve">3.10 - Material para Manutenção de Bens Móveis </v>
          </cell>
          <cell r="F121">
            <v>7626697000230</v>
          </cell>
          <cell r="G121" t="str">
            <v>VIP INFORMÁTICA LTDA</v>
          </cell>
          <cell r="H121" t="str">
            <v>B</v>
          </cell>
          <cell r="I121" t="str">
            <v>S</v>
          </cell>
          <cell r="J121" t="str">
            <v>000170274</v>
          </cell>
          <cell r="K121">
            <v>44029</v>
          </cell>
          <cell r="L121" t="str">
            <v>26200707626697000230550010001702741046403270</v>
          </cell>
          <cell r="M121" t="str">
            <v>26 -  Pernambuco</v>
          </cell>
          <cell r="N121">
            <v>30</v>
          </cell>
        </row>
        <row r="122">
          <cell r="C122" t="str">
            <v>UPA CARUARU</v>
          </cell>
          <cell r="E122" t="str">
            <v xml:space="preserve">3.10 - Material para Manutenção de Bens Móveis </v>
          </cell>
          <cell r="F122">
            <v>18617596000139</v>
          </cell>
          <cell r="G122" t="str">
            <v>ETIQUETAG - INDUSTRIA E COMERCIO DE ETIQUETAS LTDA - EPP</v>
          </cell>
          <cell r="H122" t="str">
            <v>B</v>
          </cell>
          <cell r="I122" t="str">
            <v>S</v>
          </cell>
          <cell r="J122" t="str">
            <v>000004121</v>
          </cell>
          <cell r="K122">
            <v>44036</v>
          </cell>
          <cell r="L122" t="str">
            <v>26200718617596000139550010000041211427100006</v>
          </cell>
          <cell r="M122" t="str">
            <v>26 -  Pernambuco</v>
          </cell>
          <cell r="N122">
            <v>940.5</v>
          </cell>
        </row>
        <row r="123">
          <cell r="C123" t="str">
            <v>UPA CARUARU</v>
          </cell>
          <cell r="E123" t="str">
            <v xml:space="preserve">3.10 - Material para Manutenção de Bens Móveis </v>
          </cell>
          <cell r="F123">
            <v>14821638000289</v>
          </cell>
          <cell r="G123" t="str">
            <v>CIA MICRO INFORMÁTICA LTDA</v>
          </cell>
          <cell r="H123" t="str">
            <v>B</v>
          </cell>
          <cell r="I123" t="str">
            <v>S</v>
          </cell>
          <cell r="J123" t="str">
            <v>12917</v>
          </cell>
          <cell r="K123">
            <v>44015</v>
          </cell>
          <cell r="L123" t="str">
            <v>26200714821638000289550010000129171639090204</v>
          </cell>
          <cell r="M123" t="str">
            <v>26 -  Pernambuco</v>
          </cell>
          <cell r="N123">
            <v>36</v>
          </cell>
        </row>
        <row r="124">
          <cell r="C124" t="str">
            <v>UPA CARUARU</v>
          </cell>
          <cell r="E124" t="str">
            <v xml:space="preserve">3.8 - Uniformes, Tecidos e Aviamentos </v>
          </cell>
          <cell r="F124">
            <v>10937635000173</v>
          </cell>
          <cell r="G124" t="str">
            <v>M J DE SALES LIRA - ME</v>
          </cell>
          <cell r="H124" t="str">
            <v>B</v>
          </cell>
          <cell r="I124" t="str">
            <v>S</v>
          </cell>
          <cell r="J124" t="str">
            <v>000000118</v>
          </cell>
          <cell r="K124">
            <v>44029</v>
          </cell>
          <cell r="L124" t="str">
            <v>26200710937635000173550010000001181066808939</v>
          </cell>
          <cell r="M124" t="str">
            <v>26 -  Pernambuco</v>
          </cell>
          <cell r="N124">
            <v>280</v>
          </cell>
        </row>
        <row r="125">
          <cell r="C125" t="str">
            <v>UPA CARUARU</v>
          </cell>
          <cell r="E125" t="str">
            <v xml:space="preserve">3.8 - Uniformes, Tecidos e Aviamentos </v>
          </cell>
          <cell r="F125">
            <v>33765038000104</v>
          </cell>
          <cell r="G125" t="str">
            <v>MIRANTE COMERCIO VAREJISTA DE FARDAMENTOS E CAMISAS LT</v>
          </cell>
          <cell r="H125" t="str">
            <v>B</v>
          </cell>
          <cell r="I125" t="str">
            <v>S</v>
          </cell>
          <cell r="J125" t="str">
            <v>000000069</v>
          </cell>
          <cell r="K125">
            <v>44036</v>
          </cell>
          <cell r="L125" t="str">
            <v>26200733765038000104550010000000691900625049</v>
          </cell>
          <cell r="M125" t="str">
            <v>26 -  Pernambuco</v>
          </cell>
          <cell r="N125">
            <v>522</v>
          </cell>
        </row>
        <row r="126">
          <cell r="C126" t="str">
            <v>UPA CARUARU</v>
          </cell>
          <cell r="E126" t="str">
            <v xml:space="preserve">5.21 - Seguros em geral </v>
          </cell>
          <cell r="F126">
            <v>33054826000192</v>
          </cell>
          <cell r="G126" t="str">
            <v>COMPANHIA EXCELSIOR DE SEGUROS</v>
          </cell>
          <cell r="H126" t="str">
            <v>S</v>
          </cell>
          <cell r="I126" t="str">
            <v>N</v>
          </cell>
          <cell r="K126">
            <v>44043</v>
          </cell>
          <cell r="M126" t="str">
            <v>2611606 - Recife - PE</v>
          </cell>
          <cell r="N126">
            <v>194.02</v>
          </cell>
        </row>
        <row r="127">
          <cell r="C127" t="str">
            <v>UPA CARUARU</v>
          </cell>
          <cell r="E127" t="str">
            <v xml:space="preserve">5.21 - Seguros em geral </v>
          </cell>
          <cell r="F127">
            <v>61198164000160</v>
          </cell>
          <cell r="G127" t="str">
            <v>PORTO SEGURO COMP DE S GERAIS</v>
          </cell>
          <cell r="H127" t="str">
            <v>S</v>
          </cell>
          <cell r="I127" t="str">
            <v>N</v>
          </cell>
          <cell r="K127">
            <v>44043</v>
          </cell>
          <cell r="M127" t="str">
            <v>3550308 - São Paulo - SP</v>
          </cell>
          <cell r="N127">
            <v>440.47</v>
          </cell>
        </row>
        <row r="128">
          <cell r="C128" t="str">
            <v>UPA CARUARU</v>
          </cell>
          <cell r="E128" t="str">
            <v xml:space="preserve">5.25 - Serviços Bancários </v>
          </cell>
          <cell r="G128" t="str">
            <v>TAXA DE MANUTENÇÃO CEF 837-8  E 838-3</v>
          </cell>
          <cell r="H128" t="str">
            <v>S</v>
          </cell>
          <cell r="I128" t="str">
            <v>N</v>
          </cell>
          <cell r="K128">
            <v>44043</v>
          </cell>
          <cell r="M128" t="str">
            <v>2604106 - Caruaru - PE</v>
          </cell>
          <cell r="N128">
            <v>98</v>
          </cell>
        </row>
        <row r="129">
          <cell r="C129" t="str">
            <v>UPA CARUARU</v>
          </cell>
          <cell r="E129" t="str">
            <v xml:space="preserve">5.25 - Serviços Bancários </v>
          </cell>
          <cell r="G129" t="str">
            <v>TARIFA BANCARIA CEF 837-8  E 838-3 E BRADESCO 21662 E 21432</v>
          </cell>
          <cell r="H129" t="str">
            <v>S</v>
          </cell>
          <cell r="I129" t="str">
            <v>N</v>
          </cell>
          <cell r="K129">
            <v>44043</v>
          </cell>
          <cell r="M129" t="str">
            <v>2604106 - Caruaru - PE</v>
          </cell>
          <cell r="N129">
            <v>839.9</v>
          </cell>
        </row>
        <row r="130">
          <cell r="C130" t="str">
            <v>UPA CARUARU</v>
          </cell>
          <cell r="E130" t="str">
            <v>5.9 - Telefonia Móvel</v>
          </cell>
          <cell r="F130">
            <v>2421421001355</v>
          </cell>
          <cell r="G130" t="str">
            <v>TIM S. A.</v>
          </cell>
          <cell r="H130" t="str">
            <v>S</v>
          </cell>
          <cell r="I130" t="str">
            <v>N</v>
          </cell>
          <cell r="K130">
            <v>44043</v>
          </cell>
          <cell r="M130" t="str">
            <v>2611606 - Recife - PE</v>
          </cell>
          <cell r="N130">
            <v>239.5</v>
          </cell>
        </row>
        <row r="131">
          <cell r="C131" t="str">
            <v>UPA CARUARU</v>
          </cell>
          <cell r="E131" t="str">
            <v>5.18 - Teledonia Fixa</v>
          </cell>
          <cell r="F131">
            <v>3423730000193</v>
          </cell>
          <cell r="G131" t="str">
            <v>SMART TELECOMUNICAÇÕES</v>
          </cell>
          <cell r="H131" t="str">
            <v>S</v>
          </cell>
          <cell r="I131" t="str">
            <v>N</v>
          </cell>
          <cell r="K131">
            <v>44043</v>
          </cell>
          <cell r="M131" t="str">
            <v>2611606 - Recife - PE</v>
          </cell>
          <cell r="N131">
            <v>950</v>
          </cell>
        </row>
        <row r="132">
          <cell r="C132" t="str">
            <v>UPA CARUARU</v>
          </cell>
          <cell r="E132" t="str">
            <v>5.13 - Água e Esgoto</v>
          </cell>
          <cell r="F132">
            <v>9769035000164</v>
          </cell>
          <cell r="G132" t="str">
            <v xml:space="preserve">COMPESA </v>
          </cell>
          <cell r="H132" t="str">
            <v>S</v>
          </cell>
          <cell r="I132" t="str">
            <v>N</v>
          </cell>
          <cell r="K132">
            <v>44043</v>
          </cell>
          <cell r="M132" t="str">
            <v>2604106 - Caruaru - PE</v>
          </cell>
          <cell r="N132">
            <v>3609.17</v>
          </cell>
        </row>
        <row r="133">
          <cell r="C133" t="str">
            <v>UPA CARUARU</v>
          </cell>
          <cell r="E133" t="str">
            <v>5.12 - Energia Elétrica</v>
          </cell>
          <cell r="F133">
            <v>10835932000108</v>
          </cell>
          <cell r="G133" t="str">
            <v>CELPE</v>
          </cell>
          <cell r="H133" t="str">
            <v>S</v>
          </cell>
          <cell r="I133" t="str">
            <v>N</v>
          </cell>
          <cell r="K133">
            <v>44043</v>
          </cell>
          <cell r="M133" t="str">
            <v>2604106 - Caruaru - PE</v>
          </cell>
          <cell r="N133">
            <v>9563.7999999999993</v>
          </cell>
        </row>
        <row r="134">
          <cell r="C134" t="str">
            <v>UPA CARUARU</v>
          </cell>
          <cell r="E134" t="str">
            <v>5.3 - Locação de Máquinas e Equipamentos</v>
          </cell>
          <cell r="F134">
            <v>9014387000100</v>
          </cell>
          <cell r="G134" t="str">
            <v>COMPLETA SERVIÇOS DE AR CONDICIONADO E LOCAÇÃO LTDA</v>
          </cell>
          <cell r="H134" t="str">
            <v>S</v>
          </cell>
          <cell r="I134" t="str">
            <v>N</v>
          </cell>
          <cell r="K134">
            <v>44032</v>
          </cell>
          <cell r="M134" t="str">
            <v>2611606 - Recife - PE</v>
          </cell>
          <cell r="N134">
            <v>390</v>
          </cell>
        </row>
        <row r="135">
          <cell r="C135" t="str">
            <v>UPA CARUARU</v>
          </cell>
          <cell r="E135" t="str">
            <v>5.3 - Locação de Máquinas e Equipamentos</v>
          </cell>
          <cell r="F135">
            <v>12776291000120</v>
          </cell>
          <cell r="G135" t="str">
            <v>VALDEMIR TEOTONIO DE LIMA</v>
          </cell>
          <cell r="H135" t="str">
            <v>S</v>
          </cell>
          <cell r="I135" t="str">
            <v>S</v>
          </cell>
          <cell r="J135" t="str">
            <v>000000394</v>
          </cell>
          <cell r="K135">
            <v>44046</v>
          </cell>
          <cell r="L135" t="str">
            <v>BIAE16571</v>
          </cell>
          <cell r="M135" t="str">
            <v>2611606 - Recife - PE</v>
          </cell>
          <cell r="N135">
            <v>1430</v>
          </cell>
        </row>
        <row r="136">
          <cell r="C136" t="str">
            <v>UPA CARUARU</v>
          </cell>
          <cell r="E136" t="str">
            <v>5.3 - Locação de Máquinas e Equipamentos</v>
          </cell>
          <cell r="F136">
            <v>10279299000119</v>
          </cell>
          <cell r="G136" t="str">
            <v>RGRAPH LOC. COM. E SERV. LTDA - ME</v>
          </cell>
          <cell r="H136" t="str">
            <v>S</v>
          </cell>
          <cell r="I136" t="str">
            <v>N</v>
          </cell>
          <cell r="J136" t="str">
            <v>02996</v>
          </cell>
          <cell r="K136">
            <v>44050</v>
          </cell>
          <cell r="M136" t="str">
            <v>2611606 - Recife - PE</v>
          </cell>
          <cell r="N136">
            <v>2660.08</v>
          </cell>
        </row>
        <row r="137">
          <cell r="C137" t="str">
            <v>UPA CARUARU</v>
          </cell>
          <cell r="E137" t="str">
            <v>5.3 - Locação de Máquinas e Equipamentos</v>
          </cell>
          <cell r="F137">
            <v>14543772000184</v>
          </cell>
          <cell r="G137" t="str">
            <v>BRAVO LOCAÇÃO DE MÁQUINAS E EQUIPAMENTOS LTDA</v>
          </cell>
          <cell r="H137" t="str">
            <v>S</v>
          </cell>
          <cell r="I137" t="str">
            <v>N</v>
          </cell>
          <cell r="J137" t="str">
            <v>5283</v>
          </cell>
          <cell r="K137">
            <v>44046</v>
          </cell>
          <cell r="M137" t="str">
            <v>2607901 - Jaboatão dos Guararapes - PE</v>
          </cell>
          <cell r="N137">
            <v>1600</v>
          </cell>
        </row>
        <row r="138">
          <cell r="C138" t="str">
            <v>UPA CARUARU</v>
          </cell>
          <cell r="E138" t="str">
            <v>5.3 - Locação de Máquinas e Equipamentos</v>
          </cell>
          <cell r="F138">
            <v>6983851000188</v>
          </cell>
          <cell r="G138" t="str">
            <v>ACR COMERCIAL LTDA - EPP</v>
          </cell>
          <cell r="H138" t="str">
            <v>S</v>
          </cell>
          <cell r="I138" t="str">
            <v>N</v>
          </cell>
          <cell r="J138" t="str">
            <v>117/2020</v>
          </cell>
          <cell r="K138">
            <v>44043</v>
          </cell>
          <cell r="M138" t="str">
            <v>2611606 - Recife - PE</v>
          </cell>
          <cell r="N138">
            <v>240</v>
          </cell>
        </row>
        <row r="139">
          <cell r="C139" t="str">
            <v>UPA CARUARU</v>
          </cell>
          <cell r="E139" t="str">
            <v>5.3 - Locação de Máquinas e Equipamentos</v>
          </cell>
          <cell r="F139">
            <v>6983851000188</v>
          </cell>
          <cell r="G139" t="str">
            <v>ACR COMERCIAL LTDA - EPP</v>
          </cell>
          <cell r="H139" t="str">
            <v>S</v>
          </cell>
          <cell r="I139" t="str">
            <v>N</v>
          </cell>
          <cell r="J139" t="str">
            <v>118/2020</v>
          </cell>
          <cell r="K139">
            <v>44043</v>
          </cell>
          <cell r="M139" t="str">
            <v>2611606 - Recife - PE</v>
          </cell>
          <cell r="N139">
            <v>250.8</v>
          </cell>
        </row>
        <row r="140">
          <cell r="C140" t="str">
            <v>UPA CARUARU</v>
          </cell>
          <cell r="E140" t="str">
            <v>5.3 - Locação de Máquinas e Equipamentos</v>
          </cell>
          <cell r="F140">
            <v>8980641000161</v>
          </cell>
          <cell r="G140" t="str">
            <v>MAPROS LTDA</v>
          </cell>
          <cell r="H140" t="str">
            <v>S</v>
          </cell>
          <cell r="I140" t="str">
            <v>N</v>
          </cell>
          <cell r="J140" t="str">
            <v>000004264</v>
          </cell>
          <cell r="K140">
            <v>44033</v>
          </cell>
          <cell r="M140" t="str">
            <v>2611606 - Recife - PE</v>
          </cell>
          <cell r="N140">
            <v>1230</v>
          </cell>
        </row>
        <row r="141">
          <cell r="C141" t="str">
            <v>UPA CARUARU</v>
          </cell>
          <cell r="E141" t="str">
            <v>5.3 - Locação de Máquinas e Equipamentos</v>
          </cell>
          <cell r="F141">
            <v>27230593000139</v>
          </cell>
          <cell r="G141" t="str">
            <v>PHENIX LOCAÇÕES DE EQUIPAMENTOS PARA CONSTRUCAO</v>
          </cell>
          <cell r="H141" t="str">
            <v>S</v>
          </cell>
          <cell r="I141" t="str">
            <v>S</v>
          </cell>
          <cell r="J141" t="str">
            <v>1123</v>
          </cell>
          <cell r="K141">
            <v>44039</v>
          </cell>
          <cell r="L141" t="str">
            <v>I1DE0APFW</v>
          </cell>
          <cell r="M141" t="str">
            <v>2604106 - Caruaru - PE</v>
          </cell>
          <cell r="N141">
            <v>50</v>
          </cell>
        </row>
        <row r="142">
          <cell r="C142" t="str">
            <v>UPA CARUARU</v>
          </cell>
          <cell r="E142" t="str">
            <v>5.1 - Locação de Equipamentos Médicos-Hospitalares</v>
          </cell>
          <cell r="F142">
            <v>24380578002041</v>
          </cell>
          <cell r="G142" t="str">
            <v>WHITE MARTINS GASES INDUSTRIAIS NE LTDA</v>
          </cell>
          <cell r="H142" t="str">
            <v>S</v>
          </cell>
          <cell r="I142" t="str">
            <v>N</v>
          </cell>
          <cell r="J142" t="str">
            <v>127192</v>
          </cell>
          <cell r="K142">
            <v>44020</v>
          </cell>
          <cell r="M142" t="str">
            <v>2607901 - Jaboatão dos Guararapes - PE</v>
          </cell>
          <cell r="N142">
            <v>566.58000000000004</v>
          </cell>
        </row>
        <row r="143">
          <cell r="C143" t="str">
            <v>UPA CARUARU</v>
          </cell>
          <cell r="E143" t="str">
            <v>5.1 - Locação de Equipamentos Médicos-Hospitalares</v>
          </cell>
          <cell r="F143">
            <v>331788002405</v>
          </cell>
          <cell r="G143" t="str">
            <v>AIR LIQUIDE BRASIL LTDA</v>
          </cell>
          <cell r="H143" t="str">
            <v>S</v>
          </cell>
          <cell r="I143" t="str">
            <v>N</v>
          </cell>
          <cell r="J143" t="str">
            <v>0039432</v>
          </cell>
          <cell r="K143">
            <v>44041</v>
          </cell>
          <cell r="M143" t="str">
            <v>2602902 - Cabo de Santo Agostinho - PE</v>
          </cell>
          <cell r="N143">
            <v>2715.57</v>
          </cell>
        </row>
        <row r="144">
          <cell r="C144" t="str">
            <v>UPA CARUARU</v>
          </cell>
          <cell r="E144" t="str">
            <v>5.19 - Serviços Gráficos, de Encadernação e de Emolduração</v>
          </cell>
          <cell r="F144">
            <v>24339384000130</v>
          </cell>
          <cell r="G144" t="str">
            <v>IND GRAFICA S GALVAO</v>
          </cell>
          <cell r="H144" t="str">
            <v>S</v>
          </cell>
          <cell r="I144" t="str">
            <v>S</v>
          </cell>
          <cell r="J144" t="str">
            <v>3435</v>
          </cell>
          <cell r="K144">
            <v>44027</v>
          </cell>
          <cell r="L144" t="str">
            <v>QSB451ML2</v>
          </cell>
          <cell r="M144" t="str">
            <v>2604106 - Caruaru - PE</v>
          </cell>
          <cell r="N144">
            <v>15</v>
          </cell>
        </row>
        <row r="145">
          <cell r="C145" t="str">
            <v>UPA CARUARU</v>
          </cell>
          <cell r="E145" t="str">
            <v>5.19 - Serviços Gráficos, de Encadernação e de Emolduração</v>
          </cell>
          <cell r="F145">
            <v>17804724000190</v>
          </cell>
          <cell r="G145" t="str">
            <v>E A DE S SILVA GRAFICA RAPIDA</v>
          </cell>
          <cell r="H145" t="str">
            <v>S</v>
          </cell>
          <cell r="I145" t="str">
            <v>S</v>
          </cell>
          <cell r="J145" t="str">
            <v>3759</v>
          </cell>
          <cell r="K145">
            <v>44027</v>
          </cell>
          <cell r="L145" t="str">
            <v>6O9C84EJJ</v>
          </cell>
          <cell r="M145" t="str">
            <v>2604106 - Caruaru - PE</v>
          </cell>
          <cell r="N145">
            <v>20</v>
          </cell>
        </row>
        <row r="146">
          <cell r="C146" t="str">
            <v>UPA CARUARU</v>
          </cell>
          <cell r="E146" t="str">
            <v>4.99 - Outros Serviços de Terceiros Pessoa Física</v>
          </cell>
          <cell r="F146">
            <v>83231080487</v>
          </cell>
          <cell r="G146" t="str">
            <v>JAILSON CHAGAS DA SILVA - TAXI RECIFE</v>
          </cell>
          <cell r="H146" t="str">
            <v>S</v>
          </cell>
          <cell r="I146" t="str">
            <v>N</v>
          </cell>
          <cell r="K146">
            <v>44043</v>
          </cell>
          <cell r="M146" t="str">
            <v>2611606 - Recife - PE</v>
          </cell>
          <cell r="N146">
            <v>701.49</v>
          </cell>
        </row>
        <row r="147">
          <cell r="C147" t="str">
            <v>UPA CARUARU</v>
          </cell>
          <cell r="E147" t="str">
            <v>4.99 - Outros Serviços de Terceiros Pessoa Física</v>
          </cell>
          <cell r="G147" t="str">
            <v>TAXI UBER</v>
          </cell>
          <cell r="H147" t="str">
            <v>S</v>
          </cell>
          <cell r="I147" t="str">
            <v>N</v>
          </cell>
          <cell r="K147">
            <v>44043</v>
          </cell>
          <cell r="M147" t="str">
            <v>2604106 - Caruaru - PE</v>
          </cell>
          <cell r="N147">
            <v>18.87</v>
          </cell>
        </row>
        <row r="148">
          <cell r="C148" t="str">
            <v>UPA CARUARU</v>
          </cell>
          <cell r="E148" t="str">
            <v>4.99 - Outros Serviços de Terceiros Pessoa Física</v>
          </cell>
          <cell r="G148" t="str">
            <v>AJUDA DE CUSTO REF REMOÇÃO DE PACIENTE</v>
          </cell>
          <cell r="H148" t="str">
            <v>S</v>
          </cell>
          <cell r="I148" t="str">
            <v>N</v>
          </cell>
          <cell r="K148">
            <v>44043</v>
          </cell>
          <cell r="M148" t="str">
            <v>2604106 - Caruaru - PE</v>
          </cell>
          <cell r="N148">
            <v>740</v>
          </cell>
        </row>
        <row r="149">
          <cell r="C149" t="str">
            <v>UPA CARUARU</v>
          </cell>
          <cell r="E149" t="str">
            <v>5.99 - Outros Serviços de Terceiros Pessoa Jurídica</v>
          </cell>
          <cell r="G149" t="str">
            <v xml:space="preserve">CORREIOS </v>
          </cell>
          <cell r="H149" t="str">
            <v>S</v>
          </cell>
          <cell r="I149" t="str">
            <v>N</v>
          </cell>
          <cell r="K149">
            <v>44014</v>
          </cell>
          <cell r="M149" t="str">
            <v>2604106 - Caruaru - PE</v>
          </cell>
          <cell r="N149">
            <v>25.8</v>
          </cell>
        </row>
        <row r="150">
          <cell r="C150" t="str">
            <v>UPA CARUARU</v>
          </cell>
          <cell r="E150" t="str">
            <v>5.99 - Outros Serviços de Terceiros Pessoa Jurídica</v>
          </cell>
          <cell r="F150">
            <v>7821967000183</v>
          </cell>
          <cell r="G150" t="str">
            <v>LOGO TRANSPORTE CARUARUENSE</v>
          </cell>
          <cell r="H150" t="str">
            <v>S</v>
          </cell>
          <cell r="I150" t="str">
            <v>N</v>
          </cell>
          <cell r="K150">
            <v>44032</v>
          </cell>
          <cell r="M150" t="str">
            <v>2604106 - Caruaru - PE</v>
          </cell>
          <cell r="N150">
            <v>30</v>
          </cell>
        </row>
        <row r="151">
          <cell r="C151" t="str">
            <v>UPA CARUARU</v>
          </cell>
          <cell r="E151" t="str">
            <v>5.16 - Serviços Médico-Hospitalares, Odotonlógia e Laboratoriais</v>
          </cell>
          <cell r="F151">
            <v>4539279017536</v>
          </cell>
          <cell r="G151" t="str">
            <v>CIENTIFICALAB PRODUTOS LABORATORIAIS E SISTEMAS LTDA</v>
          </cell>
          <cell r="H151" t="str">
            <v>S</v>
          </cell>
          <cell r="I151" t="str">
            <v>S</v>
          </cell>
          <cell r="J151" t="str">
            <v>20</v>
          </cell>
          <cell r="K151">
            <v>44043</v>
          </cell>
          <cell r="L151" t="str">
            <v>LUOXKYKEX</v>
          </cell>
          <cell r="M151" t="str">
            <v>2604106 - Caruaru - PE</v>
          </cell>
          <cell r="N151">
            <v>23565.35</v>
          </cell>
        </row>
        <row r="152">
          <cell r="C152" t="str">
            <v>UPA CARUARU</v>
          </cell>
          <cell r="E152" t="str">
            <v>5.8 - Locação de Veículos Automotores</v>
          </cell>
          <cell r="F152">
            <v>29932922000119</v>
          </cell>
          <cell r="G152" t="str">
            <v>MEDLIFE LOCAÇÃO DE MÁQUINAS E EQUIPAMENTOS LTDA</v>
          </cell>
          <cell r="H152" t="str">
            <v>S</v>
          </cell>
          <cell r="I152" t="str">
            <v>N</v>
          </cell>
          <cell r="J152" t="str">
            <v>177</v>
          </cell>
          <cell r="K152">
            <v>44038</v>
          </cell>
          <cell r="M152" t="str">
            <v>2611606 - Recife - PE</v>
          </cell>
          <cell r="N152">
            <v>10500</v>
          </cell>
        </row>
        <row r="153">
          <cell r="C153" t="str">
            <v>UPA CARUARU</v>
          </cell>
          <cell r="E153" t="str">
            <v>5.8 - Locação de Veículos Automotores</v>
          </cell>
          <cell r="F153">
            <v>29932922000119</v>
          </cell>
          <cell r="G153" t="str">
            <v>MEDLIFE LOCAÇÃO DE MÁQUINAS E EQUIPAMENTOS LTDA</v>
          </cell>
          <cell r="H153" t="str">
            <v>S</v>
          </cell>
          <cell r="I153" t="str">
            <v>N</v>
          </cell>
          <cell r="J153" t="str">
            <v>177</v>
          </cell>
          <cell r="K153">
            <v>44053</v>
          </cell>
          <cell r="M153" t="str">
            <v>2611606 - Recife - PE</v>
          </cell>
          <cell r="N153">
            <v>11200</v>
          </cell>
        </row>
        <row r="154">
          <cell r="C154" t="str">
            <v>UPA CARUARU</v>
          </cell>
          <cell r="E154" t="str">
            <v>5.99 - Outros Serviços de Terceiros Pessoa Jurídica</v>
          </cell>
          <cell r="F154">
            <v>35343136000189</v>
          </cell>
          <cell r="G154" t="str">
            <v>EMBRAESTER - EMPRESA BRASILEIRA DE ESTERILIZAÇÕES EIREL</v>
          </cell>
          <cell r="H154" t="str">
            <v>S</v>
          </cell>
          <cell r="I154" t="str">
            <v>S</v>
          </cell>
          <cell r="J154" t="str">
            <v>00007952</v>
          </cell>
          <cell r="K154">
            <v>44048</v>
          </cell>
          <cell r="L154" t="str">
            <v>JUR7-MYCM</v>
          </cell>
          <cell r="M154" t="str">
            <v>2611606 - Recife - PE</v>
          </cell>
          <cell r="N154">
            <v>4017.42</v>
          </cell>
        </row>
        <row r="155">
          <cell r="C155" t="str">
            <v>UPA CARUARU</v>
          </cell>
          <cell r="E155" t="str">
            <v xml:space="preserve">4.6 - Serviços Médicos, Odontológico e Farmacêutocos </v>
          </cell>
          <cell r="F155">
            <v>6177766447</v>
          </cell>
          <cell r="G155" t="str">
            <v>TPCA DO MEDICO ALEXANDRE AZEVEDO JULHO 2020</v>
          </cell>
          <cell r="H155" t="str">
            <v>S</v>
          </cell>
          <cell r="I155" t="str">
            <v>N</v>
          </cell>
          <cell r="K155">
            <v>44043</v>
          </cell>
          <cell r="M155" t="str">
            <v>2604106 - Caruaru - PE</v>
          </cell>
          <cell r="N155">
            <v>1200</v>
          </cell>
        </row>
        <row r="156">
          <cell r="C156" t="str">
            <v>UPA CARUARU</v>
          </cell>
          <cell r="E156" t="str">
            <v xml:space="preserve">4.6 - Serviços Médicos, Odontológico e Farmacêutocos </v>
          </cell>
          <cell r="F156">
            <v>55031552204</v>
          </cell>
          <cell r="G156" t="str">
            <v>TPCA DO MEDICO WYLLAMYS SIQUEIRA JULHO 2020</v>
          </cell>
          <cell r="H156" t="str">
            <v>S</v>
          </cell>
          <cell r="I156" t="str">
            <v>N</v>
          </cell>
          <cell r="K156">
            <v>44043</v>
          </cell>
          <cell r="M156" t="str">
            <v>2604106 - Caruaru - PE</v>
          </cell>
          <cell r="N156">
            <v>2680</v>
          </cell>
        </row>
        <row r="157">
          <cell r="C157" t="str">
            <v>UPA CARUARU</v>
          </cell>
          <cell r="E157" t="str">
            <v xml:space="preserve">4.6 - Serviços Médicos, Odontológico e Farmacêutocos </v>
          </cell>
          <cell r="F157">
            <v>1829558188</v>
          </cell>
          <cell r="G157" t="str">
            <v>TPCA MEDICA ANA CLAUDIA JULHO 2020</v>
          </cell>
          <cell r="H157" t="str">
            <v>S</v>
          </cell>
          <cell r="I157" t="str">
            <v>N</v>
          </cell>
          <cell r="K157">
            <v>44043</v>
          </cell>
          <cell r="M157" t="str">
            <v>2604106 - Caruaru - PE</v>
          </cell>
          <cell r="N157">
            <v>4800</v>
          </cell>
        </row>
        <row r="158">
          <cell r="C158" t="str">
            <v>UPA CARUARU</v>
          </cell>
          <cell r="E158" t="str">
            <v xml:space="preserve">4.6 - Serviços Médicos, Odontológico e Farmacêutocos </v>
          </cell>
          <cell r="F158">
            <v>10352423463</v>
          </cell>
          <cell r="G158" t="str">
            <v>TPCA MEDICA CAROLINA JULHO 2020</v>
          </cell>
          <cell r="H158" t="str">
            <v>S</v>
          </cell>
          <cell r="I158" t="str">
            <v>N</v>
          </cell>
          <cell r="K158">
            <v>44043</v>
          </cell>
          <cell r="M158" t="str">
            <v>2604106 - Caruaru - PE</v>
          </cell>
          <cell r="N158">
            <v>1340</v>
          </cell>
        </row>
        <row r="159">
          <cell r="C159" t="str">
            <v>UPA CARUARU</v>
          </cell>
          <cell r="E159" t="str">
            <v xml:space="preserve">4.6 - Serviços Médicos, Odontológico e Farmacêutocos </v>
          </cell>
          <cell r="F159">
            <v>56522100282</v>
          </cell>
          <cell r="G159" t="str">
            <v>TCPA DO MEDICO MARCELO EDWIN REF JULHO/2020</v>
          </cell>
          <cell r="H159" t="str">
            <v>S</v>
          </cell>
          <cell r="I159" t="str">
            <v>N</v>
          </cell>
          <cell r="K159">
            <v>44043</v>
          </cell>
          <cell r="M159" t="str">
            <v>2604106 - Caruaru - PE</v>
          </cell>
          <cell r="N159">
            <v>1200</v>
          </cell>
        </row>
        <row r="160">
          <cell r="C160" t="str">
            <v>UPA CARUARU</v>
          </cell>
          <cell r="E160" t="str">
            <v xml:space="preserve">4.6 - Serviços Médicos, Odontológico e Farmacêutocos </v>
          </cell>
          <cell r="F160">
            <v>5523103365</v>
          </cell>
          <cell r="G160" t="str">
            <v>TPCA DA MEDICA MARIA MANANDA JULHO 2020</v>
          </cell>
          <cell r="H160" t="str">
            <v>S</v>
          </cell>
          <cell r="I160" t="str">
            <v>N</v>
          </cell>
          <cell r="K160">
            <v>44043</v>
          </cell>
          <cell r="M160" t="str">
            <v>2604106 - Caruaru - PE</v>
          </cell>
          <cell r="N160">
            <v>2680</v>
          </cell>
        </row>
        <row r="161">
          <cell r="C161" t="str">
            <v>UPA CARUARU</v>
          </cell>
          <cell r="E161" t="str">
            <v xml:space="preserve">4.6 - Serviços Médicos, Odontológico e Farmacêutocos </v>
          </cell>
          <cell r="F161">
            <v>11099952450</v>
          </cell>
          <cell r="G161" t="str">
            <v>TPCA TEC DE IMOLIZACAO FACNER JULHO 2020</v>
          </cell>
          <cell r="H161" t="str">
            <v>S</v>
          </cell>
          <cell r="I161" t="str">
            <v>N</v>
          </cell>
          <cell r="K161">
            <v>44043</v>
          </cell>
          <cell r="M161" t="str">
            <v>2604106 - Caruaru - PE</v>
          </cell>
          <cell r="N161">
            <v>417.99</v>
          </cell>
        </row>
        <row r="162">
          <cell r="C162" t="str">
            <v>UPA CARUARU</v>
          </cell>
          <cell r="E162" t="str">
            <v xml:space="preserve">4.6 - Serviços Médicos, Odontológico e Farmacêutocos </v>
          </cell>
          <cell r="F162">
            <v>5833580471</v>
          </cell>
          <cell r="G162" t="str">
            <v>TPCA TEC ENFERMAGEM MARIA LUIZA JULHO 2020</v>
          </cell>
          <cell r="H162" t="str">
            <v>S</v>
          </cell>
          <cell r="I162" t="str">
            <v>N</v>
          </cell>
          <cell r="K162">
            <v>44043</v>
          </cell>
          <cell r="M162" t="str">
            <v>2604106 - Caruaru - PE</v>
          </cell>
          <cell r="N162">
            <v>592.38</v>
          </cell>
        </row>
        <row r="163">
          <cell r="C163" t="str">
            <v>UPA CARUARU</v>
          </cell>
          <cell r="E163" t="str">
            <v xml:space="preserve">4.6 - Serviços Médicos, Odontológico e Farmacêutocos </v>
          </cell>
          <cell r="F163">
            <v>9426962476</v>
          </cell>
          <cell r="G163" t="str">
            <v>TPCA DA TEC DE ENFERMAGEM JOSINALDA MARIA JULHO 2020</v>
          </cell>
          <cell r="H163" t="str">
            <v>S</v>
          </cell>
          <cell r="I163" t="str">
            <v>N</v>
          </cell>
          <cell r="K163">
            <v>44043</v>
          </cell>
          <cell r="M163" t="str">
            <v>2604106 - Caruaru - PE</v>
          </cell>
          <cell r="N163">
            <v>560.01</v>
          </cell>
        </row>
        <row r="164">
          <cell r="C164" t="str">
            <v>UPA CARUARU</v>
          </cell>
          <cell r="E164" t="str">
            <v xml:space="preserve">4.6 - Serviços Médicos, Odontológico e Farmacêutocos </v>
          </cell>
          <cell r="F164">
            <v>13008732488</v>
          </cell>
          <cell r="G164" t="str">
            <v>TPCA DO FLEBOTOMISTA LEONARDO ARAUJO</v>
          </cell>
          <cell r="H164" t="str">
            <v>S</v>
          </cell>
          <cell r="I164" t="str">
            <v>N</v>
          </cell>
          <cell r="K164">
            <v>44043</v>
          </cell>
          <cell r="M164" t="str">
            <v>2604106 - Caruaru - PE</v>
          </cell>
          <cell r="N164">
            <v>687.36</v>
          </cell>
        </row>
        <row r="165">
          <cell r="C165" t="str">
            <v>UPA CARUARU</v>
          </cell>
          <cell r="E165" t="str">
            <v/>
          </cell>
        </row>
        <row r="166">
          <cell r="C166" t="str">
            <v>UPA CARUARU</v>
          </cell>
          <cell r="E166" t="str">
            <v>5.15 - Serviços Domésticos</v>
          </cell>
          <cell r="F166">
            <v>6272575004803</v>
          </cell>
          <cell r="G166" t="str">
            <v>LAVEBRAS GESTAO DE TEXTEIS S.A.</v>
          </cell>
          <cell r="H166" t="str">
            <v>S</v>
          </cell>
          <cell r="I166" t="str">
            <v>S</v>
          </cell>
          <cell r="J166" t="str">
            <v>000003458</v>
          </cell>
          <cell r="K166">
            <v>44041</v>
          </cell>
          <cell r="L166" t="str">
            <v>FVUQ52399</v>
          </cell>
          <cell r="M166" t="str">
            <v>2610707 - Paulista - PE</v>
          </cell>
          <cell r="N166">
            <v>5929.82</v>
          </cell>
        </row>
        <row r="167">
          <cell r="C167" t="str">
            <v>UPA CARUARU</v>
          </cell>
          <cell r="E167" t="str">
            <v>5.10 - Detetização/Tratamento de Resíduos e Afins</v>
          </cell>
          <cell r="F167">
            <v>11863530000180</v>
          </cell>
          <cell r="G167" t="str">
            <v>BRASCON GESTÃO AMBIENTAL LTDA</v>
          </cell>
          <cell r="H167" t="str">
            <v>S</v>
          </cell>
          <cell r="I167" t="str">
            <v>S</v>
          </cell>
          <cell r="J167" t="str">
            <v>00046507</v>
          </cell>
          <cell r="K167">
            <v>44047</v>
          </cell>
          <cell r="M167" t="str">
            <v>2611309 - Pombos - PE</v>
          </cell>
          <cell r="N167">
            <v>2871</v>
          </cell>
        </row>
        <row r="168">
          <cell r="C168" t="str">
            <v>UPA CARUARU</v>
          </cell>
          <cell r="E168" t="str">
            <v>5.17 - Manutenção de Software, Certificação Digital e Microfilmagem</v>
          </cell>
          <cell r="F168">
            <v>16783034000130</v>
          </cell>
          <cell r="G168" t="str">
            <v>SINTESE LICENCIAMENTO PROG P COMPRAS ON LINE LTDA</v>
          </cell>
          <cell r="H168" t="str">
            <v>S</v>
          </cell>
          <cell r="I168" t="str">
            <v>S</v>
          </cell>
          <cell r="J168" t="str">
            <v>00010951</v>
          </cell>
          <cell r="K168">
            <v>44048</v>
          </cell>
          <cell r="L168" t="str">
            <v>QWGX-U6RK</v>
          </cell>
          <cell r="M168" t="str">
            <v>2611606 - Recife - PE</v>
          </cell>
          <cell r="N168">
            <v>1534.05</v>
          </cell>
        </row>
        <row r="169">
          <cell r="C169" t="str">
            <v>UPA CARUARU</v>
          </cell>
          <cell r="E169" t="str">
            <v>5.17 - Manutenção de Software, Certificação Digital e Microfilmagem</v>
          </cell>
          <cell r="F169">
            <v>92306257000780</v>
          </cell>
          <cell r="G169" t="str">
            <v>MV INFORMÁTICA NORDESTE LTDSA</v>
          </cell>
          <cell r="H169" t="str">
            <v>S</v>
          </cell>
          <cell r="I169" t="str">
            <v>S</v>
          </cell>
          <cell r="J169" t="str">
            <v>00013246</v>
          </cell>
          <cell r="K169">
            <v>44015</v>
          </cell>
          <cell r="L169" t="str">
            <v>NQDV-XDZX</v>
          </cell>
          <cell r="M169" t="str">
            <v>2611606 - Recife - PE</v>
          </cell>
          <cell r="N169">
            <v>11472.37</v>
          </cell>
        </row>
        <row r="170">
          <cell r="C170" t="str">
            <v>UPA CARUARU</v>
          </cell>
          <cell r="E170" t="str">
            <v>5.10 - Detetização/Tratamento de Resíduos e Afins</v>
          </cell>
          <cell r="F170">
            <v>10333266000100</v>
          </cell>
          <cell r="G170" t="str">
            <v xml:space="preserve">CARLOS ANTONIO DE OLIVEIRA MILET JUNIOR ME </v>
          </cell>
          <cell r="H170" t="str">
            <v>S</v>
          </cell>
          <cell r="I170" t="str">
            <v>S</v>
          </cell>
          <cell r="J170" t="str">
            <v>00007770</v>
          </cell>
          <cell r="K170">
            <v>44041</v>
          </cell>
          <cell r="L170" t="str">
            <v>QX9I-DTRL</v>
          </cell>
          <cell r="M170" t="str">
            <v>2611606 - Recife - PE</v>
          </cell>
          <cell r="N170">
            <v>230</v>
          </cell>
        </row>
        <row r="171">
          <cell r="C171" t="str">
            <v>UPA CARUARU</v>
          </cell>
          <cell r="E171" t="str">
            <v>5.23 - Limpeza e Conservação</v>
          </cell>
          <cell r="F171">
            <v>10229013000190</v>
          </cell>
          <cell r="G171" t="str">
            <v>INTERCLEAN ADMINISTRAÇÃO LTDA</v>
          </cell>
          <cell r="H171" t="str">
            <v>S</v>
          </cell>
          <cell r="I171" t="str">
            <v>S</v>
          </cell>
          <cell r="J171" t="str">
            <v>00000231</v>
          </cell>
          <cell r="K171">
            <v>44045</v>
          </cell>
          <cell r="L171" t="str">
            <v>TZDP-EUJ3</v>
          </cell>
          <cell r="M171" t="str">
            <v>2611606 - Recife - PE</v>
          </cell>
          <cell r="N171">
            <v>42952.07</v>
          </cell>
        </row>
        <row r="172">
          <cell r="C172" t="str">
            <v>UPA CARUARU</v>
          </cell>
          <cell r="E172" t="str">
            <v>5.99 - Outros Serviços de Terceiros Pessoa Jurídica</v>
          </cell>
          <cell r="F172">
            <v>53113791001285</v>
          </cell>
          <cell r="G172" t="str">
            <v xml:space="preserve">TOTVS </v>
          </cell>
          <cell r="H172" t="str">
            <v>S</v>
          </cell>
          <cell r="I172" t="str">
            <v>S</v>
          </cell>
          <cell r="J172" t="str">
            <v>000850366</v>
          </cell>
          <cell r="K172">
            <v>44014</v>
          </cell>
          <cell r="L172" t="str">
            <v>7ac426f1</v>
          </cell>
          <cell r="M172" t="str">
            <v>3106200 - Belo Horizonte - MG</v>
          </cell>
          <cell r="N172">
            <v>93.51</v>
          </cell>
        </row>
        <row r="173">
          <cell r="C173" t="str">
            <v>UPA CARUARU</v>
          </cell>
          <cell r="E173" t="str">
            <v>5.99 - Outros Serviços de Terceiros Pessoa Jurídica</v>
          </cell>
          <cell r="F173">
            <v>53113791001285</v>
          </cell>
          <cell r="G173" t="str">
            <v xml:space="preserve">TOTVS </v>
          </cell>
          <cell r="H173" t="str">
            <v>S</v>
          </cell>
          <cell r="I173" t="str">
            <v>S</v>
          </cell>
          <cell r="J173" t="str">
            <v>000850367</v>
          </cell>
          <cell r="K173">
            <v>44014</v>
          </cell>
          <cell r="L173" t="str">
            <v>43f2a20d</v>
          </cell>
          <cell r="M173" t="str">
            <v>3106200 - Belo Horizonte - MG</v>
          </cell>
          <cell r="N173">
            <v>657.71</v>
          </cell>
        </row>
        <row r="174">
          <cell r="C174" t="str">
            <v>UPA CARUARU</v>
          </cell>
          <cell r="E174" t="str">
            <v>5.99 - Outros Serviços de Terceiros Pessoa Jurídica</v>
          </cell>
          <cell r="F174">
            <v>2512303000119</v>
          </cell>
          <cell r="G174" t="str">
            <v>NORÕES AZEVEDO SOCIEDADE DE ADVOGADOS</v>
          </cell>
          <cell r="H174" t="str">
            <v>S</v>
          </cell>
          <cell r="I174" t="str">
            <v>S</v>
          </cell>
          <cell r="J174" t="str">
            <v>00004165</v>
          </cell>
          <cell r="K174">
            <v>44014</v>
          </cell>
          <cell r="L174" t="str">
            <v>4MUZ-RDF5</v>
          </cell>
          <cell r="M174" t="str">
            <v>2611606 - Recife - PE</v>
          </cell>
          <cell r="N174">
            <v>1425</v>
          </cell>
        </row>
        <row r="175">
          <cell r="C175" t="str">
            <v>UPA CARUARU</v>
          </cell>
          <cell r="E175" t="str">
            <v>5.99 - Outros Serviços de Terceiros Pessoa Jurídica</v>
          </cell>
          <cell r="F175">
            <v>2512303000119</v>
          </cell>
          <cell r="G175" t="str">
            <v>NORÕES AZEVEDO SOCIEDADE DE ADVOGADOS</v>
          </cell>
          <cell r="H175" t="str">
            <v>S</v>
          </cell>
          <cell r="I175" t="str">
            <v>S</v>
          </cell>
          <cell r="J175" t="str">
            <v>00004166</v>
          </cell>
          <cell r="K175">
            <v>44014</v>
          </cell>
          <cell r="L175" t="str">
            <v>IJGG-Y3MQ</v>
          </cell>
          <cell r="M175" t="str">
            <v>2611606 - Recife - PE</v>
          </cell>
          <cell r="N175">
            <v>2228</v>
          </cell>
        </row>
        <row r="176">
          <cell r="C176" t="str">
            <v>UPA CARUARU</v>
          </cell>
          <cell r="E176" t="str">
            <v>5.99 - Outros Serviços de Terceiros Pessoa Jurídica</v>
          </cell>
          <cell r="F176">
            <v>27814653000160</v>
          </cell>
          <cell r="G176" t="str">
            <v>LUMI CONSULTORIA E SERVIÇOS LTDA - EPP</v>
          </cell>
          <cell r="H176" t="str">
            <v>S</v>
          </cell>
          <cell r="I176" t="str">
            <v>S</v>
          </cell>
          <cell r="J176" t="str">
            <v>00000450</v>
          </cell>
          <cell r="K176">
            <v>44019</v>
          </cell>
          <cell r="L176" t="str">
            <v>7ZIX-UMJR</v>
          </cell>
          <cell r="M176" t="str">
            <v>2611606 - Recife - PE</v>
          </cell>
          <cell r="N176">
            <v>800.21</v>
          </cell>
        </row>
        <row r="177">
          <cell r="C177" t="str">
            <v>UPA CARUARU</v>
          </cell>
          <cell r="E177" t="str">
            <v>5.99 - Outros Serviços de Terceiros Pessoa Jurídica</v>
          </cell>
          <cell r="F177">
            <v>5467959000155</v>
          </cell>
          <cell r="G177" t="str">
            <v xml:space="preserve">MOTO 29 </v>
          </cell>
          <cell r="H177" t="str">
            <v>S</v>
          </cell>
          <cell r="I177" t="str">
            <v>S</v>
          </cell>
          <cell r="J177" t="str">
            <v>000001439</v>
          </cell>
          <cell r="K177">
            <v>44027</v>
          </cell>
          <cell r="L177" t="str">
            <v>FGSI71385</v>
          </cell>
          <cell r="M177" t="str">
            <v>2607901 - Jaboatão dos Guararapes - PE</v>
          </cell>
          <cell r="N177">
            <v>3548.51</v>
          </cell>
        </row>
        <row r="178">
          <cell r="C178" t="str">
            <v>UPA CARUARU</v>
          </cell>
          <cell r="E178" t="str">
            <v>5.99 - Outros Serviços de Terceiros Pessoa Jurídica</v>
          </cell>
          <cell r="F178">
            <v>24832653000103</v>
          </cell>
          <cell r="G178" t="str">
            <v>ABSOLUTA ASSESSORIA, GESTÃO OCUP.E PROJ. LTDA-ME</v>
          </cell>
          <cell r="H178" t="str">
            <v>S</v>
          </cell>
          <cell r="I178" t="str">
            <v>S</v>
          </cell>
          <cell r="J178" t="str">
            <v>000000149</v>
          </cell>
          <cell r="K178">
            <v>44050</v>
          </cell>
          <cell r="L178" t="str">
            <v>NGFO5098</v>
          </cell>
          <cell r="M178" t="str">
            <v>2609600 - Olinda - PE</v>
          </cell>
          <cell r="N178">
            <v>3000</v>
          </cell>
        </row>
        <row r="179">
          <cell r="C179" t="str">
            <v>UPA CARUARU</v>
          </cell>
          <cell r="E179" t="str">
            <v>5.99 - Outros Serviços de Terceiros Pessoa Jurídica</v>
          </cell>
          <cell r="F179">
            <v>13409775000329</v>
          </cell>
          <cell r="G179" t="str">
            <v>LINUS LOG LTDA ME</v>
          </cell>
          <cell r="H179" t="str">
            <v>S</v>
          </cell>
          <cell r="I179" t="str">
            <v>S</v>
          </cell>
          <cell r="J179" t="str">
            <v>000000775</v>
          </cell>
          <cell r="K179">
            <v>44057</v>
          </cell>
          <cell r="L179" t="str">
            <v>MHQZ76889</v>
          </cell>
          <cell r="M179" t="str">
            <v>2607901 - Jaboatão dos Guararapes - PE</v>
          </cell>
          <cell r="N179">
            <v>1673.2</v>
          </cell>
        </row>
        <row r="180">
          <cell r="C180" t="str">
            <v>UPA CARUARU</v>
          </cell>
          <cell r="E180" t="str">
            <v>5.99 - Outros Serviços de Terceiros Pessoa Jurídica</v>
          </cell>
          <cell r="F180">
            <v>13409775000329</v>
          </cell>
          <cell r="G180" t="str">
            <v>LINUS LOG LTDA ME</v>
          </cell>
          <cell r="H180" t="str">
            <v>S</v>
          </cell>
          <cell r="I180" t="str">
            <v>S</v>
          </cell>
          <cell r="J180" t="str">
            <v>000000776</v>
          </cell>
          <cell r="K180">
            <v>44057</v>
          </cell>
          <cell r="L180" t="str">
            <v>TSTS68895</v>
          </cell>
          <cell r="M180" t="str">
            <v>2607901 - Jaboatão dos Guararapes - PE</v>
          </cell>
          <cell r="N180">
            <v>841.63</v>
          </cell>
        </row>
        <row r="181">
          <cell r="C181" t="str">
            <v>UPA CARUARU</v>
          </cell>
          <cell r="E181" t="str">
            <v>5.99 - Outros Serviços de Terceiros Pessoa Jurídica</v>
          </cell>
          <cell r="F181">
            <v>21939486000106</v>
          </cell>
          <cell r="G181" t="str">
            <v>MAXIMA MEDICINA DO TRABALHO</v>
          </cell>
          <cell r="H181" t="str">
            <v>S</v>
          </cell>
          <cell r="I181" t="str">
            <v>S</v>
          </cell>
          <cell r="J181" t="str">
            <v>4130</v>
          </cell>
          <cell r="K181">
            <v>44048</v>
          </cell>
          <cell r="L181" t="str">
            <v>X6UQ0ZKTI</v>
          </cell>
          <cell r="M181" t="str">
            <v>2604106 - Caruaru - PE</v>
          </cell>
          <cell r="N181">
            <v>231</v>
          </cell>
        </row>
        <row r="182">
          <cell r="C182" t="str">
            <v>UPA CARUARU</v>
          </cell>
          <cell r="E182" t="str">
            <v>5.99 - Outros Serviços de Terceiros Pessoa Jurídica</v>
          </cell>
          <cell r="F182">
            <v>28331357000171</v>
          </cell>
          <cell r="G182" t="str">
            <v>MENDES E FARIAS REPRESENTAÇÕES</v>
          </cell>
          <cell r="H182" t="str">
            <v>S</v>
          </cell>
          <cell r="I182" t="str">
            <v>S</v>
          </cell>
          <cell r="J182" t="str">
            <v>00000083</v>
          </cell>
          <cell r="K182">
            <v>44014</v>
          </cell>
          <cell r="L182" t="str">
            <v>81G5-MPSW</v>
          </cell>
          <cell r="M182" t="str">
            <v>2611606 - Recife - PE</v>
          </cell>
          <cell r="N182">
            <v>250</v>
          </cell>
        </row>
        <row r="183">
          <cell r="C183" t="str">
            <v>UPA CARUARU</v>
          </cell>
          <cell r="E183" t="str">
            <v>5.99 - Outros Serviços de Terceiros Pessoa Jurídica</v>
          </cell>
          <cell r="F183">
            <v>15063447000187</v>
          </cell>
          <cell r="G183" t="str">
            <v>PW CONSULTORIA EM MEDICINA DO TRABALHO</v>
          </cell>
          <cell r="H183" t="str">
            <v>S</v>
          </cell>
          <cell r="I183" t="str">
            <v>S</v>
          </cell>
          <cell r="J183" t="str">
            <v>00000508</v>
          </cell>
          <cell r="K183">
            <v>44021</v>
          </cell>
          <cell r="L183" t="str">
            <v>6N9B-5ETL</v>
          </cell>
          <cell r="M183" t="str">
            <v>2611606 - Recife - PE</v>
          </cell>
          <cell r="N183">
            <v>2500</v>
          </cell>
        </row>
        <row r="184">
          <cell r="C184" t="str">
            <v>UPA CARUARU</v>
          </cell>
          <cell r="E184" t="str">
            <v>4.7 - Apoio Administrativo, Técnico e Operacional</v>
          </cell>
          <cell r="F184">
            <v>5817092417</v>
          </cell>
          <cell r="G184" t="str">
            <v>TCPA DO MOTORISTA LUCIVALDO PEREIRA REF JULHO/2020</v>
          </cell>
          <cell r="H184" t="str">
            <v>S</v>
          </cell>
          <cell r="I184" t="str">
            <v>N</v>
          </cell>
          <cell r="K184">
            <v>44043</v>
          </cell>
          <cell r="M184" t="str">
            <v>2604106 - Caruaru - PE</v>
          </cell>
          <cell r="N184">
            <v>935.4</v>
          </cell>
        </row>
        <row r="185">
          <cell r="C185" t="str">
            <v>UPA CARUARU</v>
          </cell>
          <cell r="E185" t="str">
            <v>4.7 - Apoio Administrativo, Técnico e Operacional</v>
          </cell>
          <cell r="F185">
            <v>83574271468</v>
          </cell>
          <cell r="G185" t="str">
            <v>TCPA DO MOTORISTA SIDNEY BARBOSA REF JULHO/2020</v>
          </cell>
          <cell r="H185" t="str">
            <v>S</v>
          </cell>
          <cell r="I185" t="str">
            <v>N</v>
          </cell>
          <cell r="K185">
            <v>44043</v>
          </cell>
          <cell r="M185" t="str">
            <v>2604106 - Caruaru - PE</v>
          </cell>
          <cell r="N185">
            <v>915.56</v>
          </cell>
        </row>
        <row r="186">
          <cell r="E186" t="str">
            <v/>
          </cell>
        </row>
        <row r="187">
          <cell r="C187" t="str">
            <v>UPA CARUARU</v>
          </cell>
          <cell r="E187" t="str">
            <v>5.5 - Reparo e Manutenção de Máquinas e Equipamentos</v>
          </cell>
          <cell r="F187">
            <v>7146768000117</v>
          </cell>
          <cell r="G187" t="str">
            <v>SERV IMAGEM NORDESTE ASSISTENCIA TECNICA LTDA</v>
          </cell>
          <cell r="H187" t="str">
            <v>S</v>
          </cell>
          <cell r="I187" t="str">
            <v>S</v>
          </cell>
          <cell r="J187" t="str">
            <v>000003518</v>
          </cell>
          <cell r="K187">
            <v>44041</v>
          </cell>
          <cell r="L187" t="str">
            <v>RTXW39331</v>
          </cell>
          <cell r="M187" t="str">
            <v>2607901 - Jaboatão dos Guararapes - PE</v>
          </cell>
          <cell r="N187">
            <v>2059</v>
          </cell>
        </row>
        <row r="188">
          <cell r="C188" t="str">
            <v>UPA CARUARU</v>
          </cell>
          <cell r="E188" t="str">
            <v>5.5 - Reparo e Manutenção de Máquinas e Equipamentos</v>
          </cell>
          <cell r="F188">
            <v>17398584000106</v>
          </cell>
          <cell r="G188" t="str">
            <v xml:space="preserve">M T G MONTAGEM TECNICA DE GAS LTDA ME </v>
          </cell>
          <cell r="H188" t="str">
            <v>S</v>
          </cell>
          <cell r="I188" t="str">
            <v>S</v>
          </cell>
          <cell r="J188" t="str">
            <v>00001205</v>
          </cell>
          <cell r="K188">
            <v>44046</v>
          </cell>
          <cell r="L188" t="str">
            <v>BATZ-EQEP</v>
          </cell>
          <cell r="M188" t="str">
            <v>2611606 - Recife - PE</v>
          </cell>
          <cell r="N188">
            <v>600</v>
          </cell>
        </row>
        <row r="189">
          <cell r="C189" t="str">
            <v>UPA CARUARU</v>
          </cell>
          <cell r="E189" t="str">
            <v>5.5 - Reparo e Manutenção de Máquinas e Equipamentos</v>
          </cell>
          <cell r="F189">
            <v>1141468000169</v>
          </cell>
          <cell r="G189" t="str">
            <v>MEDCALL COMERCIO E SERVIÇOS DE EQUIPAMENTOS MEDICOS</v>
          </cell>
          <cell r="H189" t="str">
            <v>S</v>
          </cell>
          <cell r="I189" t="str">
            <v>S</v>
          </cell>
          <cell r="J189" t="str">
            <v>00002115</v>
          </cell>
          <cell r="K189">
            <v>44048</v>
          </cell>
          <cell r="L189" t="str">
            <v>IPVG-PZMS</v>
          </cell>
          <cell r="M189" t="str">
            <v>2611606 - Recife - PE</v>
          </cell>
          <cell r="N189">
            <v>423.13</v>
          </cell>
        </row>
        <row r="190">
          <cell r="C190" t="str">
            <v>UPA CARUARU</v>
          </cell>
          <cell r="E190" t="str">
            <v>5.5 - Reparo e Manutenção de Máquinas e Equipamentos</v>
          </cell>
          <cell r="F190">
            <v>24380578002041</v>
          </cell>
          <cell r="G190" t="str">
            <v>WHITE MARTINS GASES INDUSTRIAIS NE LTDA</v>
          </cell>
          <cell r="H190" t="str">
            <v>S</v>
          </cell>
          <cell r="I190" t="str">
            <v>S</v>
          </cell>
          <cell r="J190" t="str">
            <v>000009549</v>
          </cell>
          <cell r="K190">
            <v>44019</v>
          </cell>
          <cell r="L190" t="str">
            <v>PLDK37336</v>
          </cell>
          <cell r="M190" t="str">
            <v>2607901 - Jaboatão dos Guararapes - PE</v>
          </cell>
          <cell r="N190">
            <v>441.63</v>
          </cell>
        </row>
        <row r="191">
          <cell r="C191" t="str">
            <v>UPA CARUARU</v>
          </cell>
          <cell r="E191" t="str">
            <v>5.5 - Reparo e Manutenção de Máquinas e Equipamentos</v>
          </cell>
          <cell r="F191">
            <v>9121107000162</v>
          </cell>
          <cell r="G191" t="str">
            <v>C R REVOREDO NETO EQUIPAMENTOS HOSPITALARES</v>
          </cell>
          <cell r="H191" t="str">
            <v>S</v>
          </cell>
          <cell r="I191" t="str">
            <v>S</v>
          </cell>
          <cell r="J191" t="str">
            <v>00000697</v>
          </cell>
          <cell r="K191">
            <v>44013</v>
          </cell>
          <cell r="L191" t="str">
            <v>XQGE-4UGM</v>
          </cell>
          <cell r="M191" t="str">
            <v>2611606 - Recife - PE</v>
          </cell>
          <cell r="N191">
            <v>1315</v>
          </cell>
        </row>
        <row r="192">
          <cell r="C192" t="str">
            <v>UPA CARUARU</v>
          </cell>
          <cell r="E192" t="str">
            <v>5.5 - Reparo e Manutenção de Máquinas e Equipamentos</v>
          </cell>
          <cell r="F192">
            <v>12853727000109</v>
          </cell>
          <cell r="G192" t="str">
            <v>KESA COMERCIO E SERVICOS</v>
          </cell>
          <cell r="H192" t="str">
            <v>S</v>
          </cell>
          <cell r="I192" t="str">
            <v>S</v>
          </cell>
          <cell r="J192" t="str">
            <v>00005630</v>
          </cell>
          <cell r="K192">
            <v>44019</v>
          </cell>
          <cell r="L192" t="str">
            <v>AV3E-KHQA</v>
          </cell>
          <cell r="M192" t="str">
            <v>2611606 - Recife - PE</v>
          </cell>
          <cell r="N192">
            <v>2497.85</v>
          </cell>
        </row>
        <row r="193">
          <cell r="C193" t="str">
            <v>UPA CARUARU</v>
          </cell>
          <cell r="E193" t="str">
            <v>5.5 - Reparo e Manutenção de Máquinas e Equipamentos</v>
          </cell>
          <cell r="F193">
            <v>11343756000150</v>
          </cell>
          <cell r="G193" t="str">
            <v>J L GRUPOS GERADORES LTDA</v>
          </cell>
          <cell r="H193" t="str">
            <v>S</v>
          </cell>
          <cell r="I193" t="str">
            <v>S</v>
          </cell>
          <cell r="J193" t="str">
            <v>000002569</v>
          </cell>
          <cell r="K193">
            <v>44047</v>
          </cell>
          <cell r="L193" t="str">
            <v>ZTLL45306</v>
          </cell>
          <cell r="M193" t="str">
            <v>2603454 - Camaragibe - PE</v>
          </cell>
          <cell r="N193">
            <v>350</v>
          </cell>
        </row>
        <row r="194">
          <cell r="C194" t="str">
            <v>UPA CARUARU</v>
          </cell>
          <cell r="E194" t="str">
            <v>5.5 - Reparo e Manutenção de Máquinas e Equipamentos</v>
          </cell>
          <cell r="F194">
            <v>8845988000100</v>
          </cell>
          <cell r="G194" t="str">
            <v xml:space="preserve">ACESSPLUS MANUTENÇÃO LTDA ME </v>
          </cell>
          <cell r="H194" t="str">
            <v>S</v>
          </cell>
          <cell r="I194" t="str">
            <v>S</v>
          </cell>
          <cell r="J194" t="str">
            <v>00004394</v>
          </cell>
          <cell r="K194">
            <v>44044</v>
          </cell>
          <cell r="L194" t="str">
            <v>BCNS-DDRR</v>
          </cell>
          <cell r="M194" t="str">
            <v>2611606 - Recife - PE</v>
          </cell>
          <cell r="N194">
            <v>352.12</v>
          </cell>
        </row>
        <row r="195">
          <cell r="C195" t="str">
            <v>UPA CARUARU</v>
          </cell>
          <cell r="E195" t="str">
            <v>5.5 - Reparo e Manutenção de Máquinas e Equipamentos</v>
          </cell>
          <cell r="F195">
            <v>9014387000100</v>
          </cell>
          <cell r="G195" t="str">
            <v>COMPLETA SERVIÇOS DE AR CONDICIONADO E LOCAÇÃO LTDA</v>
          </cell>
          <cell r="H195" t="str">
            <v>S</v>
          </cell>
          <cell r="I195" t="str">
            <v>S</v>
          </cell>
          <cell r="J195" t="str">
            <v>00001283</v>
          </cell>
          <cell r="K195">
            <v>44034</v>
          </cell>
          <cell r="L195" t="str">
            <v>W3K1-KFIX</v>
          </cell>
          <cell r="M195" t="str">
            <v>2611606 - Recife - PE</v>
          </cell>
          <cell r="N195">
            <v>3980.13</v>
          </cell>
        </row>
        <row r="196">
          <cell r="C196" t="str">
            <v>UPA CARUARU</v>
          </cell>
          <cell r="E196" t="str">
            <v xml:space="preserve">5.7 - Reparo e Manutenção de Bens Movéis de Outras Naturezas </v>
          </cell>
          <cell r="F196">
            <v>13740207000144</v>
          </cell>
          <cell r="G196" t="str">
            <v>HELENO F. DA SILVA ME</v>
          </cell>
          <cell r="H196" t="str">
            <v>S</v>
          </cell>
          <cell r="I196" t="str">
            <v>S</v>
          </cell>
          <cell r="J196" t="str">
            <v>743</v>
          </cell>
          <cell r="K196">
            <v>44021</v>
          </cell>
          <cell r="L196" t="str">
            <v>YJBEUHFLN</v>
          </cell>
          <cell r="M196" t="str">
            <v>2604106 - Caruaru - PE</v>
          </cell>
          <cell r="N196">
            <v>280</v>
          </cell>
        </row>
        <row r="197">
          <cell r="C197" t="str">
            <v>UPA CARUARU</v>
          </cell>
          <cell r="E197" t="str">
            <v xml:space="preserve">5.7 - Reparo e Manutenção de Bens Movéis de Outras Naturezas </v>
          </cell>
          <cell r="F197">
            <v>30982608000120</v>
          </cell>
          <cell r="G197" t="str">
            <v>RONALDO LUIZ DA SILVA</v>
          </cell>
          <cell r="H197" t="str">
            <v>S</v>
          </cell>
          <cell r="I197" t="str">
            <v>S</v>
          </cell>
          <cell r="J197" t="str">
            <v>74</v>
          </cell>
          <cell r="K197">
            <v>44042</v>
          </cell>
          <cell r="L197" t="str">
            <v>B5NX57PZA</v>
          </cell>
          <cell r="M197" t="str">
            <v>2604106 - Caruaru - PE</v>
          </cell>
          <cell r="N197">
            <v>900</v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  <cell r="F215">
            <v>6272575004803</v>
          </cell>
          <cell r="G215" t="str">
            <v>LAVEBRAS GESTAO DE TEXTEIS S.A.</v>
          </cell>
          <cell r="H215" t="str">
            <v>S</v>
          </cell>
          <cell r="I215" t="str">
            <v>S</v>
          </cell>
          <cell r="J215" t="str">
            <v>000003458</v>
          </cell>
          <cell r="K215">
            <v>44041</v>
          </cell>
          <cell r="L215" t="str">
            <v>FVUQ52399</v>
          </cell>
          <cell r="M215" t="str">
            <v>2610707 - Paulista - PE</v>
          </cell>
          <cell r="N215">
            <v>5929.82</v>
          </cell>
        </row>
        <row r="216">
          <cell r="E216" t="str">
            <v/>
          </cell>
          <cell r="F216">
            <v>11863530000180</v>
          </cell>
          <cell r="G216" t="str">
            <v>BRASCON GESTÃO AMBIENTAL LTDA</v>
          </cell>
          <cell r="H216" t="str">
            <v>S</v>
          </cell>
          <cell r="I216" t="str">
            <v>S</v>
          </cell>
          <cell r="J216" t="str">
            <v>00046507</v>
          </cell>
          <cell r="K216">
            <v>44047</v>
          </cell>
          <cell r="M216" t="str">
            <v>2611309 - Pombos - PE</v>
          </cell>
          <cell r="N216">
            <v>2871</v>
          </cell>
        </row>
        <row r="217">
          <cell r="E217" t="str">
            <v/>
          </cell>
          <cell r="F217">
            <v>16783034000130</v>
          </cell>
          <cell r="G217" t="str">
            <v>SINTESE LICENCIAMENTO PROG P COMPRAS ON LINE LTDA</v>
          </cell>
          <cell r="H217" t="str">
            <v>S</v>
          </cell>
          <cell r="I217" t="str">
            <v>S</v>
          </cell>
          <cell r="J217" t="str">
            <v>00010951</v>
          </cell>
          <cell r="K217">
            <v>44048</v>
          </cell>
          <cell r="L217" t="str">
            <v>QWGX-U6RK</v>
          </cell>
          <cell r="M217" t="str">
            <v>2611606 - Recife - PE</v>
          </cell>
          <cell r="N217">
            <v>1534.05</v>
          </cell>
        </row>
        <row r="218">
          <cell r="E218" t="str">
            <v/>
          </cell>
          <cell r="F218">
            <v>92306257000780</v>
          </cell>
          <cell r="G218" t="str">
            <v>MV INFORMÁTICA NORDESTE LTDSA</v>
          </cell>
          <cell r="H218" t="str">
            <v>S</v>
          </cell>
          <cell r="I218" t="str">
            <v>S</v>
          </cell>
          <cell r="J218" t="str">
            <v>00013246</v>
          </cell>
          <cell r="K218">
            <v>44015</v>
          </cell>
          <cell r="L218" t="str">
            <v>NQDV-XDZX</v>
          </cell>
          <cell r="M218" t="str">
            <v>2611606 - Recife - PE</v>
          </cell>
          <cell r="N218">
            <v>11472.37</v>
          </cell>
        </row>
        <row r="219">
          <cell r="E219" t="str">
            <v/>
          </cell>
          <cell r="F219">
            <v>10333266000100</v>
          </cell>
          <cell r="G219" t="str">
            <v xml:space="preserve">CARLOS ANTONIO DE OLIVEIRA MILET JUNIOR ME </v>
          </cell>
          <cell r="H219" t="str">
            <v>S</v>
          </cell>
          <cell r="I219" t="str">
            <v>S</v>
          </cell>
          <cell r="J219" t="str">
            <v>00007770</v>
          </cell>
          <cell r="K219">
            <v>44041</v>
          </cell>
          <cell r="L219" t="str">
            <v>QX9I-DTRL</v>
          </cell>
          <cell r="M219" t="str">
            <v>2611606 - Recife - PE</v>
          </cell>
          <cell r="N219">
            <v>230</v>
          </cell>
        </row>
        <row r="220">
          <cell r="E220" t="str">
            <v/>
          </cell>
          <cell r="F220">
            <v>10229013000190</v>
          </cell>
          <cell r="G220" t="str">
            <v>INTERCLEAN ADMINISTRAÇÃO LTDA</v>
          </cell>
          <cell r="H220" t="str">
            <v>S</v>
          </cell>
          <cell r="I220" t="str">
            <v>S</v>
          </cell>
          <cell r="J220" t="str">
            <v>00000231</v>
          </cell>
          <cell r="K220">
            <v>44045</v>
          </cell>
          <cell r="L220" t="str">
            <v>TZDP-EUJ3</v>
          </cell>
          <cell r="M220" t="str">
            <v>2611606 - Recife - PE</v>
          </cell>
          <cell r="N220">
            <v>42952.07</v>
          </cell>
        </row>
        <row r="221">
          <cell r="E221" t="str">
            <v/>
          </cell>
          <cell r="F221">
            <v>53113791001285</v>
          </cell>
          <cell r="G221" t="str">
            <v xml:space="preserve">TOTVS </v>
          </cell>
          <cell r="H221" t="str">
            <v>S</v>
          </cell>
          <cell r="I221" t="str">
            <v>S</v>
          </cell>
          <cell r="J221" t="str">
            <v>000850366</v>
          </cell>
          <cell r="K221">
            <v>44014</v>
          </cell>
          <cell r="L221" t="str">
            <v>7ac426f1</v>
          </cell>
          <cell r="M221" t="str">
            <v>3106200 - Belo Horizonte - MG</v>
          </cell>
          <cell r="N221">
            <v>93.51</v>
          </cell>
        </row>
        <row r="222">
          <cell r="E222" t="str">
            <v/>
          </cell>
          <cell r="F222">
            <v>53113791001285</v>
          </cell>
          <cell r="G222" t="str">
            <v xml:space="preserve">TOTVS </v>
          </cell>
          <cell r="H222" t="str">
            <v>S</v>
          </cell>
          <cell r="I222" t="str">
            <v>S</v>
          </cell>
          <cell r="J222" t="str">
            <v>000850367</v>
          </cell>
          <cell r="K222">
            <v>44014</v>
          </cell>
          <cell r="L222" t="str">
            <v>43f2a20d</v>
          </cell>
          <cell r="M222" t="str">
            <v>3106200 - Belo Horizonte - MG</v>
          </cell>
          <cell r="N222">
            <v>657.71</v>
          </cell>
        </row>
        <row r="223">
          <cell r="E223" t="str">
            <v/>
          </cell>
          <cell r="F223">
            <v>2512303000119</v>
          </cell>
          <cell r="G223" t="str">
            <v>NORÕES AZEVEDO SOCIEDADE DE ADVOGADOS</v>
          </cell>
          <cell r="H223" t="str">
            <v>S</v>
          </cell>
          <cell r="I223" t="str">
            <v>S</v>
          </cell>
          <cell r="J223" t="str">
            <v>00004165</v>
          </cell>
          <cell r="K223">
            <v>44014</v>
          </cell>
          <cell r="L223" t="str">
            <v>4MUZ-RDF5</v>
          </cell>
          <cell r="M223" t="str">
            <v>2611606 - Recife - PE</v>
          </cell>
          <cell r="N223">
            <v>1425</v>
          </cell>
        </row>
        <row r="224">
          <cell r="E224" t="str">
            <v/>
          </cell>
          <cell r="F224">
            <v>2512303000119</v>
          </cell>
          <cell r="G224" t="str">
            <v>NORÕES AZEVEDO SOCIEDADE DE ADVOGADOS</v>
          </cell>
          <cell r="H224" t="str">
            <v>S</v>
          </cell>
          <cell r="I224" t="str">
            <v>S</v>
          </cell>
          <cell r="J224" t="str">
            <v>00004166</v>
          </cell>
          <cell r="K224">
            <v>44014</v>
          </cell>
          <cell r="L224" t="str">
            <v>IJGG-Y3MQ</v>
          </cell>
          <cell r="M224" t="str">
            <v>2611606 - Recife - PE</v>
          </cell>
          <cell r="N224">
            <v>2228</v>
          </cell>
        </row>
        <row r="225">
          <cell r="E225" t="str">
            <v/>
          </cell>
          <cell r="F225">
            <v>27814653000160</v>
          </cell>
          <cell r="G225" t="str">
            <v>LUMI CONSULTORIA E SERVIÇOS LTDA - EPP</v>
          </cell>
          <cell r="H225" t="str">
            <v>S</v>
          </cell>
          <cell r="I225" t="str">
            <v>S</v>
          </cell>
          <cell r="J225" t="str">
            <v>00000450</v>
          </cell>
          <cell r="K225">
            <v>44019</v>
          </cell>
          <cell r="L225" t="str">
            <v>7ZIX-UMJR</v>
          </cell>
          <cell r="M225" t="str">
            <v>2611606 - Recife - PE</v>
          </cell>
          <cell r="N225">
            <v>800.21</v>
          </cell>
        </row>
        <row r="226">
          <cell r="E226" t="str">
            <v/>
          </cell>
          <cell r="F226">
            <v>5467959000155</v>
          </cell>
          <cell r="G226" t="str">
            <v xml:space="preserve">MOTO 29 </v>
          </cell>
          <cell r="H226" t="str">
            <v>S</v>
          </cell>
          <cell r="I226" t="str">
            <v>S</v>
          </cell>
          <cell r="J226" t="str">
            <v>000001439</v>
          </cell>
          <cell r="K226">
            <v>44027</v>
          </cell>
          <cell r="L226" t="str">
            <v>FGSI71385</v>
          </cell>
          <cell r="M226" t="str">
            <v>2607901 - Jaboatão dos Guararapes - PE</v>
          </cell>
          <cell r="N226">
            <v>3548.51</v>
          </cell>
        </row>
        <row r="227">
          <cell r="E227" t="str">
            <v/>
          </cell>
          <cell r="F227">
            <v>24832653000103</v>
          </cell>
          <cell r="G227" t="str">
            <v>ABSOLUTA ASSESSORIA, GESTÃO OCUP.E PROJ. LTDA-ME</v>
          </cell>
          <cell r="H227" t="str">
            <v>S</v>
          </cell>
          <cell r="I227" t="str">
            <v>S</v>
          </cell>
          <cell r="J227" t="str">
            <v>000000149</v>
          </cell>
          <cell r="K227">
            <v>44050</v>
          </cell>
          <cell r="L227" t="str">
            <v>NGFO5098</v>
          </cell>
          <cell r="M227" t="str">
            <v>2609600 - Olinda - PE</v>
          </cell>
          <cell r="N227">
            <v>3000</v>
          </cell>
        </row>
        <row r="228">
          <cell r="E228" t="str">
            <v/>
          </cell>
          <cell r="F228">
            <v>13409775000329</v>
          </cell>
          <cell r="G228" t="str">
            <v>LINUS LOG LTDA ME</v>
          </cell>
          <cell r="H228" t="str">
            <v>S</v>
          </cell>
          <cell r="I228" t="str">
            <v>S</v>
          </cell>
          <cell r="J228" t="str">
            <v>000000775</v>
          </cell>
          <cell r="K228">
            <v>44057</v>
          </cell>
          <cell r="L228" t="str">
            <v>MHQZ76889</v>
          </cell>
          <cell r="M228" t="str">
            <v>2607901 - Jaboatão dos Guararapes - PE</v>
          </cell>
          <cell r="N228">
            <v>1673.2</v>
          </cell>
        </row>
        <row r="229">
          <cell r="E229" t="str">
            <v/>
          </cell>
          <cell r="F229">
            <v>13409775000329</v>
          </cell>
          <cell r="G229" t="str">
            <v>LINUS LOG LTDA ME</v>
          </cell>
          <cell r="H229" t="str">
            <v>S</v>
          </cell>
          <cell r="I229" t="str">
            <v>S</v>
          </cell>
          <cell r="J229" t="str">
            <v>000000776</v>
          </cell>
          <cell r="K229">
            <v>44057</v>
          </cell>
          <cell r="L229" t="str">
            <v>TSTS68895</v>
          </cell>
          <cell r="M229" t="str">
            <v>2607901 - Jaboatão dos Guararapes - PE</v>
          </cell>
          <cell r="N229">
            <v>841.63</v>
          </cell>
        </row>
        <row r="230">
          <cell r="E230" t="str">
            <v/>
          </cell>
          <cell r="F230">
            <v>21939486000106</v>
          </cell>
          <cell r="G230" t="str">
            <v>MAXIMA MEDICINA DO TRABALHO</v>
          </cell>
          <cell r="H230" t="str">
            <v>S</v>
          </cell>
          <cell r="I230" t="str">
            <v>S</v>
          </cell>
          <cell r="J230" t="str">
            <v>4130</v>
          </cell>
          <cell r="K230">
            <v>44048</v>
          </cell>
          <cell r="L230" t="str">
            <v>X6UQ0ZKTI</v>
          </cell>
          <cell r="M230" t="str">
            <v>2604106 - Caruaru - PE</v>
          </cell>
          <cell r="N230">
            <v>231</v>
          </cell>
        </row>
        <row r="231">
          <cell r="E231" t="str">
            <v/>
          </cell>
          <cell r="F231">
            <v>28331357000171</v>
          </cell>
          <cell r="G231" t="str">
            <v>MENDES E FARIAS REPRESENTAÇÕES</v>
          </cell>
          <cell r="H231" t="str">
            <v>S</v>
          </cell>
          <cell r="I231" t="str">
            <v>S</v>
          </cell>
          <cell r="J231" t="str">
            <v>00000083</v>
          </cell>
          <cell r="K231">
            <v>44014</v>
          </cell>
          <cell r="L231" t="str">
            <v>81G5-MPSW</v>
          </cell>
          <cell r="M231" t="str">
            <v>2611606 - Recife - PE</v>
          </cell>
          <cell r="N231">
            <v>250</v>
          </cell>
        </row>
        <row r="232">
          <cell r="E232" t="str">
            <v/>
          </cell>
          <cell r="F232">
            <v>15063447000187</v>
          </cell>
          <cell r="G232" t="str">
            <v>PW CONSULTORIA EM MEDICINA DO TRABALHO</v>
          </cell>
          <cell r="H232" t="str">
            <v>S</v>
          </cell>
          <cell r="I232" t="str">
            <v>S</v>
          </cell>
          <cell r="J232" t="str">
            <v>00000508</v>
          </cell>
          <cell r="K232">
            <v>44021</v>
          </cell>
          <cell r="L232" t="str">
            <v>6N9B-5ETL</v>
          </cell>
          <cell r="M232" t="str">
            <v>2611606 - Recife - PE</v>
          </cell>
          <cell r="N232">
            <v>2500</v>
          </cell>
        </row>
        <row r="233">
          <cell r="E233" t="str">
            <v/>
          </cell>
          <cell r="F233">
            <v>5817092417</v>
          </cell>
          <cell r="G233" t="str">
            <v>TCPA DO MOTORISTA LUCIVALDO PEREIRA REF JULHO/2020</v>
          </cell>
          <cell r="H233" t="str">
            <v>S</v>
          </cell>
          <cell r="I233" t="str">
            <v>N</v>
          </cell>
          <cell r="K233">
            <v>44043</v>
          </cell>
          <cell r="M233" t="str">
            <v>2604106 - Caruaru - PE</v>
          </cell>
          <cell r="N233">
            <v>935.4</v>
          </cell>
        </row>
        <row r="234">
          <cell r="E234" t="str">
            <v/>
          </cell>
          <cell r="F234">
            <v>83574271468</v>
          </cell>
          <cell r="G234" t="str">
            <v>TCPA DO MOTORISTA SIDNEY BARBOSA REF JULHO/2020</v>
          </cell>
          <cell r="H234" t="str">
            <v>S</v>
          </cell>
          <cell r="I234" t="str">
            <v>N</v>
          </cell>
          <cell r="K234">
            <v>44043</v>
          </cell>
          <cell r="M234" t="str">
            <v>2604106 - Caruaru - PE</v>
          </cell>
          <cell r="N234">
            <v>915.56</v>
          </cell>
        </row>
        <row r="235">
          <cell r="E235" t="str">
            <v/>
          </cell>
        </row>
        <row r="236">
          <cell r="E236" t="str">
            <v/>
          </cell>
          <cell r="F236">
            <v>7146768000117</v>
          </cell>
          <cell r="G236" t="str">
            <v>SERV IMAGEM NORDESTE ASSISTENCIA TECNICA LTDA</v>
          </cell>
          <cell r="H236" t="str">
            <v>S</v>
          </cell>
          <cell r="I236" t="str">
            <v>S</v>
          </cell>
          <cell r="J236" t="str">
            <v>000003518</v>
          </cell>
          <cell r="K236">
            <v>44041</v>
          </cell>
          <cell r="L236" t="str">
            <v>RTXW39331</v>
          </cell>
          <cell r="M236" t="str">
            <v>2607901 - Jaboatão dos Guararapes - PE</v>
          </cell>
          <cell r="N236">
            <v>2059</v>
          </cell>
        </row>
        <row r="237">
          <cell r="E237" t="str">
            <v/>
          </cell>
          <cell r="F237">
            <v>17398584000106</v>
          </cell>
          <cell r="G237" t="str">
            <v xml:space="preserve">M T G MONTAGEM TECNICA DE GAS LTDA ME </v>
          </cell>
          <cell r="H237" t="str">
            <v>S</v>
          </cell>
          <cell r="I237" t="str">
            <v>S</v>
          </cell>
          <cell r="J237" t="str">
            <v>00001205</v>
          </cell>
          <cell r="K237">
            <v>44046</v>
          </cell>
          <cell r="L237" t="str">
            <v>BATZ-EQEP</v>
          </cell>
          <cell r="M237" t="str">
            <v>2611606 - Recife - PE</v>
          </cell>
          <cell r="N237">
            <v>600</v>
          </cell>
        </row>
        <row r="238">
          <cell r="E238" t="str">
            <v/>
          </cell>
          <cell r="F238">
            <v>1141468000169</v>
          </cell>
          <cell r="G238" t="str">
            <v>MEDCALL COMERCIO E SERVIÇOS DE EQUIPAMENTOS MEDICOS</v>
          </cell>
          <cell r="H238" t="str">
            <v>S</v>
          </cell>
          <cell r="I238" t="str">
            <v>S</v>
          </cell>
          <cell r="J238" t="str">
            <v>00002115</v>
          </cell>
          <cell r="K238">
            <v>44048</v>
          </cell>
          <cell r="L238" t="str">
            <v>IPVG-PZMS</v>
          </cell>
          <cell r="M238" t="str">
            <v>2611606 - Recife - PE</v>
          </cell>
          <cell r="N238">
            <v>423.13</v>
          </cell>
        </row>
        <row r="239">
          <cell r="E239" t="str">
            <v/>
          </cell>
          <cell r="F239">
            <v>24380578002041</v>
          </cell>
          <cell r="G239" t="str">
            <v>WHITE MARTINS GASES INDUSTRIAIS NE LTDA</v>
          </cell>
          <cell r="H239" t="str">
            <v>S</v>
          </cell>
          <cell r="I239" t="str">
            <v>S</v>
          </cell>
          <cell r="J239" t="str">
            <v>000009549</v>
          </cell>
          <cell r="K239">
            <v>44019</v>
          </cell>
          <cell r="L239" t="str">
            <v>PLDK37336</v>
          </cell>
          <cell r="M239" t="str">
            <v>2607901 - Jaboatão dos Guararapes - PE</v>
          </cell>
          <cell r="N239">
            <v>441.63</v>
          </cell>
        </row>
        <row r="240">
          <cell r="E240" t="str">
            <v/>
          </cell>
          <cell r="F240">
            <v>9121107000162</v>
          </cell>
          <cell r="G240" t="str">
            <v>C R REVOREDO NETO EQUIPAMENTOS HOSPITALARES</v>
          </cell>
          <cell r="H240" t="str">
            <v>S</v>
          </cell>
          <cell r="I240" t="str">
            <v>S</v>
          </cell>
          <cell r="J240" t="str">
            <v>00000697</v>
          </cell>
          <cell r="K240">
            <v>44013</v>
          </cell>
          <cell r="L240" t="str">
            <v>XQGE-4UGM</v>
          </cell>
          <cell r="M240" t="str">
            <v>2611606 - Recife - PE</v>
          </cell>
          <cell r="N240">
            <v>1315</v>
          </cell>
        </row>
        <row r="241">
          <cell r="E241" t="str">
            <v/>
          </cell>
          <cell r="F241">
            <v>12853727000109</v>
          </cell>
          <cell r="G241" t="str">
            <v>KESA COMERCIO E SERVICOS</v>
          </cell>
          <cell r="H241" t="str">
            <v>S</v>
          </cell>
          <cell r="I241" t="str">
            <v>S</v>
          </cell>
          <cell r="J241" t="str">
            <v>00005630</v>
          </cell>
          <cell r="K241">
            <v>44019</v>
          </cell>
          <cell r="L241" t="str">
            <v>AV3E-KHQA</v>
          </cell>
          <cell r="M241" t="str">
            <v>2611606 - Recife - PE</v>
          </cell>
          <cell r="N241">
            <v>2497.85</v>
          </cell>
        </row>
        <row r="242">
          <cell r="E242" t="str">
            <v/>
          </cell>
          <cell r="F242">
            <v>11343756000150</v>
          </cell>
          <cell r="G242" t="str">
            <v>J L GRUPOS GERADORES LTDA</v>
          </cell>
          <cell r="H242" t="str">
            <v>S</v>
          </cell>
          <cell r="I242" t="str">
            <v>S</v>
          </cell>
          <cell r="J242" t="str">
            <v>000002569</v>
          </cell>
          <cell r="K242">
            <v>44047</v>
          </cell>
          <cell r="L242" t="str">
            <v>ZTLL45306</v>
          </cell>
          <cell r="M242" t="str">
            <v>2603454 - Camaragibe - PE</v>
          </cell>
          <cell r="N242">
            <v>350</v>
          </cell>
        </row>
        <row r="243">
          <cell r="E243" t="str">
            <v/>
          </cell>
          <cell r="F243">
            <v>8845988000100</v>
          </cell>
          <cell r="G243" t="str">
            <v xml:space="preserve">ACESSPLUS MANUTENÇÃO LTDA ME </v>
          </cell>
          <cell r="H243" t="str">
            <v>S</v>
          </cell>
          <cell r="I243" t="str">
            <v>S</v>
          </cell>
          <cell r="J243" t="str">
            <v>00004394</v>
          </cell>
          <cell r="K243">
            <v>44044</v>
          </cell>
          <cell r="L243" t="str">
            <v>BCNS-DDRR</v>
          </cell>
          <cell r="M243" t="str">
            <v>2611606 - Recife - PE</v>
          </cell>
          <cell r="N243">
            <v>352.12</v>
          </cell>
        </row>
        <row r="244">
          <cell r="E244" t="str">
            <v/>
          </cell>
          <cell r="F244">
            <v>9014387000100</v>
          </cell>
          <cell r="G244" t="str">
            <v>COMPLETA SERVIÇOS DE AR CONDICIONADO E LOCAÇÃO LTDA</v>
          </cell>
          <cell r="H244" t="str">
            <v>S</v>
          </cell>
          <cell r="I244" t="str">
            <v>S</v>
          </cell>
          <cell r="J244" t="str">
            <v>00001283</v>
          </cell>
          <cell r="K244">
            <v>44034</v>
          </cell>
          <cell r="L244" t="str">
            <v>W3K1-KFIX</v>
          </cell>
          <cell r="M244" t="str">
            <v>2611606 - Recife - PE</v>
          </cell>
          <cell r="N244">
            <v>3980.13</v>
          </cell>
        </row>
        <row r="245">
          <cell r="E245" t="str">
            <v/>
          </cell>
          <cell r="F245">
            <v>13740207000144</v>
          </cell>
          <cell r="G245" t="str">
            <v>HELENO F. DA SILVA ME</v>
          </cell>
          <cell r="H245" t="str">
            <v>S</v>
          </cell>
          <cell r="I245" t="str">
            <v>S</v>
          </cell>
          <cell r="J245" t="str">
            <v>743</v>
          </cell>
          <cell r="K245">
            <v>44021</v>
          </cell>
          <cell r="L245" t="str">
            <v>YJBEUHFLN</v>
          </cell>
          <cell r="M245" t="str">
            <v>2604106 - Caruaru - PE</v>
          </cell>
          <cell r="N245">
            <v>280</v>
          </cell>
        </row>
        <row r="246">
          <cell r="E246" t="str">
            <v/>
          </cell>
          <cell r="F246">
            <v>30982608000120</v>
          </cell>
          <cell r="G246" t="str">
            <v>RONALDO LUIZ DA SILVA</v>
          </cell>
          <cell r="H246" t="str">
            <v>S</v>
          </cell>
          <cell r="I246" t="str">
            <v>S</v>
          </cell>
          <cell r="J246" t="str">
            <v>74</v>
          </cell>
          <cell r="K246">
            <v>44042</v>
          </cell>
          <cell r="L246" t="str">
            <v>B5NX57PZA</v>
          </cell>
          <cell r="M246" t="str">
            <v>2604106 - Caruaru - PE</v>
          </cell>
          <cell r="N246">
            <v>900</v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zoomScale="90" zoomScaleNormal="90" workbookViewId="0">
      <selection activeCell="B117" sqref="B117:B16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9039744001166</v>
      </c>
      <c r="B2" s="4" t="str">
        <f>'[1]TCE - ANEXO IV - Preencher'!C11</f>
        <v>UPA CARUARU</v>
      </c>
      <c r="C2" s="4" t="str">
        <f>'[1]TCE - ANEXO IV - Preencher'!E11</f>
        <v>3.12 - Material Hospitalar</v>
      </c>
      <c r="D2" s="3">
        <f>'[1]TCE - ANEXO IV - Preencher'!F11</f>
        <v>41102195000168</v>
      </c>
      <c r="E2" s="5" t="str">
        <f>'[1]TCE - ANEXO IV - Preencher'!G11</f>
        <v>PR COMERCIAL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82274</v>
      </c>
      <c r="I2" s="6">
        <f>IF('[1]TCE - ANEXO IV - Preencher'!K11="","",'[1]TCE - ANEXO IV - Preencher'!K11)</f>
        <v>43997</v>
      </c>
      <c r="J2" s="5" t="str">
        <f>'[1]TCE - ANEXO IV - Preencher'!L11</f>
        <v>26200641102195000168550000000822741140831753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3468</v>
      </c>
    </row>
    <row r="3" spans="1:12" s="8" customFormat="1" ht="19.5" customHeight="1" x14ac:dyDescent="0.2">
      <c r="A3" s="3">
        <f>IFERROR(VLOOKUP(B3,'[1]DADOS (OCULTAR)'!$P$3:$R$53,3,0),"")</f>
        <v>9039744001166</v>
      </c>
      <c r="B3" s="4" t="str">
        <f>'[1]TCE - ANEXO IV - Preencher'!C12</f>
        <v>UPA CARUARU</v>
      </c>
      <c r="C3" s="4" t="str">
        <f>'[1]TCE - ANEXO IV - Preencher'!E12</f>
        <v>3.12 - Material Hospitalar</v>
      </c>
      <c r="D3" s="3">
        <f>'[1]TCE - ANEXO IV - Preencher'!F12</f>
        <v>21596736000144</v>
      </c>
      <c r="E3" s="5" t="str">
        <f>'[1]TCE - ANEXO IV - Preencher'!G12</f>
        <v>ULTRAMEGA DISTRIBUIDORA HOSPITALAR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00103150</v>
      </c>
      <c r="I3" s="6">
        <f>IF('[1]TCE - ANEXO IV - Preencher'!K12="","",'[1]TCE - ANEXO IV - Preencher'!K12)</f>
        <v>44018</v>
      </c>
      <c r="J3" s="5" t="str">
        <f>'[1]TCE - ANEXO IV - Preencher'!L12</f>
        <v>26200721596736000144550010001031501001055258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228.69</v>
      </c>
    </row>
    <row r="4" spans="1:12" s="8" customFormat="1" ht="19.5" customHeight="1" x14ac:dyDescent="0.2">
      <c r="A4" s="3">
        <f>IFERROR(VLOOKUP(B4,'[1]DADOS (OCULTAR)'!$P$3:$R$53,3,0),"")</f>
        <v>9039744001166</v>
      </c>
      <c r="B4" s="4" t="str">
        <f>'[1]TCE - ANEXO IV - Preencher'!C13</f>
        <v>UPA CARUARU</v>
      </c>
      <c r="C4" s="4" t="str">
        <f>'[1]TCE - ANEXO IV - Preencher'!E13</f>
        <v>3.4 - Material Farmacológico</v>
      </c>
      <c r="D4" s="3">
        <f>'[1]TCE - ANEXO IV - Preencher'!F13</f>
        <v>21596736000144</v>
      </c>
      <c r="E4" s="5" t="str">
        <f>'[1]TCE - ANEXO IV - Preencher'!G13</f>
        <v>ULTRAMEGA DISTRIBUIDORA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00103150</v>
      </c>
      <c r="I4" s="6">
        <f>IF('[1]TCE - ANEXO IV - Preencher'!K13="","",'[1]TCE - ANEXO IV - Preencher'!K13)</f>
        <v>44018</v>
      </c>
      <c r="J4" s="5" t="str">
        <f>'[1]TCE - ANEXO IV - Preencher'!L13</f>
        <v>26200721596736000144550010001031501001055258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1520.01</v>
      </c>
    </row>
    <row r="5" spans="1:12" s="8" customFormat="1" ht="19.5" customHeight="1" x14ac:dyDescent="0.2">
      <c r="A5" s="3">
        <f>IFERROR(VLOOKUP(B5,'[1]DADOS (OCULTAR)'!$P$3:$R$53,3,0),"")</f>
        <v>9039744001166</v>
      </c>
      <c r="B5" s="4" t="str">
        <f>'[1]TCE - ANEXO IV - Preencher'!C14</f>
        <v>UPA CARUARU</v>
      </c>
      <c r="C5" s="4" t="str">
        <f>'[1]TCE - ANEXO IV - Preencher'!E14</f>
        <v>3.12 - Material Hospitalar</v>
      </c>
      <c r="D5" s="3">
        <f>'[1]TCE - ANEXO IV - Preencher'!F14</f>
        <v>6198619001534</v>
      </c>
      <c r="E5" s="5" t="str">
        <f>'[1]TCE - ANEXO IV - Preencher'!G14</f>
        <v>DROGATIM DROGARIAS LTDA - LJ05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000007751</v>
      </c>
      <c r="I5" s="6">
        <f>IF('[1]TCE - ANEXO IV - Preencher'!K14="","",'[1]TCE - ANEXO IV - Preencher'!K14)</f>
        <v>44019</v>
      </c>
      <c r="J5" s="5" t="str">
        <f>'[1]TCE - ANEXO IV - Preencher'!L14</f>
        <v>26200706198619001534550030000077511002359887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69.98</v>
      </c>
    </row>
    <row r="6" spans="1:12" s="8" customFormat="1" ht="19.5" customHeight="1" x14ac:dyDescent="0.2">
      <c r="A6" s="3">
        <f>IFERROR(VLOOKUP(B6,'[1]DADOS (OCULTAR)'!$P$3:$R$53,3,0),"")</f>
        <v>9039744001166</v>
      </c>
      <c r="B6" s="4" t="str">
        <f>'[1]TCE - ANEXO IV - Preencher'!C15</f>
        <v>UPA CARUARU</v>
      </c>
      <c r="C6" s="4" t="str">
        <f>'[1]TCE - ANEXO IV - Preencher'!E15</f>
        <v>3.12 - Material Hospitalar</v>
      </c>
      <c r="D6" s="3">
        <f>'[1]TCE - ANEXO IV - Preencher'!F15</f>
        <v>32268424000128</v>
      </c>
      <c r="E6" s="5" t="str">
        <f>'[1]TCE - ANEXO IV - Preencher'!G15</f>
        <v>FREITAS REPRESENTAÇÕES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000000104</v>
      </c>
      <c r="I6" s="6">
        <f>IF('[1]TCE - ANEXO IV - Preencher'!K15="","",'[1]TCE - ANEXO IV - Preencher'!K15)</f>
        <v>44014</v>
      </c>
      <c r="J6" s="5" t="str">
        <f>'[1]TCE - ANEXO IV - Preencher'!L15</f>
        <v>26200732268424000128550010000001041113657197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850</v>
      </c>
    </row>
    <row r="7" spans="1:12" s="8" customFormat="1" ht="19.5" customHeight="1" x14ac:dyDescent="0.2">
      <c r="A7" s="3">
        <f>IFERROR(VLOOKUP(B7,'[1]DADOS (OCULTAR)'!$P$3:$R$53,3,0),"")</f>
        <v>9039744001166</v>
      </c>
      <c r="B7" s="4" t="str">
        <f>'[1]TCE - ANEXO IV - Preencher'!C16</f>
        <v>UPA CARUARU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APARELHAGEM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507415</v>
      </c>
      <c r="I7" s="6">
        <f>IF('[1]TCE - ANEXO IV - Preencher'!K16="","",'[1]TCE - ANEXO IV - Preencher'!K16)</f>
        <v>44029</v>
      </c>
      <c r="J7" s="5" t="str">
        <f>'[1]TCE - ANEXO IV - Preencher'!L16</f>
        <v>26200710779833000156550010005074151095001736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1750</v>
      </c>
    </row>
    <row r="8" spans="1:12" s="8" customFormat="1" ht="19.5" customHeight="1" x14ac:dyDescent="0.2">
      <c r="A8" s="3">
        <f>IFERROR(VLOOKUP(B8,'[1]DADOS (OCULTAR)'!$P$3:$R$53,3,0),"")</f>
        <v>9039744001166</v>
      </c>
      <c r="B8" s="4" t="str">
        <f>'[1]TCE - ANEXO IV - Preencher'!C17</f>
        <v>UPA CARUARU</v>
      </c>
      <c r="C8" s="4" t="str">
        <f>'[1]TCE - ANEXO IV - Preencher'!E17</f>
        <v>3.12 - Material Hospitalar</v>
      </c>
      <c r="D8" s="3">
        <f>'[1]TCE - ANEXO IV - Preencher'!F17</f>
        <v>26211408000104</v>
      </c>
      <c r="E8" s="5" t="str">
        <f>'[1]TCE - ANEXO IV - Preencher'!G17</f>
        <v>EDQUALITY DO BRASIL PRODUTOS MEDICOD E HOSPITALARES EI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000000492</v>
      </c>
      <c r="I8" s="6">
        <f>IF('[1]TCE - ANEXO IV - Preencher'!K17="","",'[1]TCE - ANEXO IV - Preencher'!K17)</f>
        <v>44027</v>
      </c>
      <c r="J8" s="5" t="str">
        <f>'[1]TCE - ANEXO IV - Preencher'!L17</f>
        <v>26200726211408000104550010000004921000094926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4285.8</v>
      </c>
    </row>
    <row r="9" spans="1:12" s="8" customFormat="1" ht="19.5" customHeight="1" x14ac:dyDescent="0.2">
      <c r="A9" s="3">
        <f>IFERROR(VLOOKUP(B9,'[1]DADOS (OCULTAR)'!$P$3:$R$53,3,0),"")</f>
        <v>9039744001166</v>
      </c>
      <c r="B9" s="4" t="str">
        <f>'[1]TCE - ANEXO IV - Preencher'!C18</f>
        <v>UPA CARUARU</v>
      </c>
      <c r="C9" s="4" t="str">
        <f>'[1]TCE - ANEXO IV - Preencher'!E18</f>
        <v>3.99 - Outras despesas com Material de Consumo</v>
      </c>
      <c r="D9" s="3">
        <f>'[1]TCE - ANEXO IV - Preencher'!F18</f>
        <v>26211408000104</v>
      </c>
      <c r="E9" s="5" t="str">
        <f>'[1]TCE - ANEXO IV - Preencher'!G18</f>
        <v>EDQUALITY DO BRASIL PRODUTOS MEDICOD E HOSPITALARES EI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000000492</v>
      </c>
      <c r="I9" s="6">
        <f>IF('[1]TCE - ANEXO IV - Preencher'!K18="","",'[1]TCE - ANEXO IV - Preencher'!K18)</f>
        <v>44027</v>
      </c>
      <c r="J9" s="5" t="str">
        <f>'[1]TCE - ANEXO IV - Preencher'!L18</f>
        <v>26200726211408000104550010000004921000094926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4285.8</v>
      </c>
    </row>
    <row r="10" spans="1:12" s="8" customFormat="1" ht="19.5" customHeight="1" x14ac:dyDescent="0.2">
      <c r="A10" s="3">
        <f>IFERROR(VLOOKUP(B10,'[1]DADOS (OCULTAR)'!$P$3:$R$53,3,0),"")</f>
        <v>9039744001166</v>
      </c>
      <c r="B10" s="4" t="str">
        <f>'[1]TCE - ANEXO IV - Preencher'!C19</f>
        <v>UPA CARUARU</v>
      </c>
      <c r="C10" s="4" t="str">
        <f>'[1]TCE - ANEXO IV - Preencher'!E19</f>
        <v>3.12 - Material Hospitalar</v>
      </c>
      <c r="D10" s="3">
        <f>'[1]TCE - ANEXO IV - Preencher'!F19</f>
        <v>23459228000140</v>
      </c>
      <c r="E10" s="5" t="str">
        <f>'[1]TCE - ANEXO IV - Preencher'!G19</f>
        <v>ADEILDO SEVERIANO DA SILVA COMERCIO DE MATERIAL HOSPITA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000000375</v>
      </c>
      <c r="I10" s="6">
        <f>IF('[1]TCE - ANEXO IV - Preencher'!K19="","",'[1]TCE - ANEXO IV - Preencher'!K19)</f>
        <v>44033</v>
      </c>
      <c r="J10" s="5" t="str">
        <f>'[1]TCE - ANEXO IV - Preencher'!L19</f>
        <v>26200723459228000140550010000003751407570900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2097</v>
      </c>
    </row>
    <row r="11" spans="1:12" s="8" customFormat="1" ht="19.5" customHeight="1" x14ac:dyDescent="0.2">
      <c r="A11" s="3">
        <f>IFERROR(VLOOKUP(B11,'[1]DADOS (OCULTAR)'!$P$3:$R$53,3,0),"")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000084443</v>
      </c>
      <c r="I11" s="6">
        <f>IF('[1]TCE - ANEXO IV - Preencher'!K20="","",'[1]TCE - ANEXO IV - Preencher'!K20)</f>
        <v>44032</v>
      </c>
      <c r="J11" s="5" t="str">
        <f>'[1]TCE - ANEXO IV - Preencher'!L20</f>
        <v>26200708674752000140550010000844431889693684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429.58</v>
      </c>
    </row>
    <row r="12" spans="1:12" s="8" customFormat="1" ht="19.5" customHeight="1" x14ac:dyDescent="0.2">
      <c r="A12" s="3">
        <f>IFERROR(VLOOKUP(B12,'[1]DADOS (OCULTAR)'!$P$3:$R$53,3,0),"")</f>
        <v>9039744001166</v>
      </c>
      <c r="B12" s="4" t="str">
        <f>'[1]TCE - ANEXO IV - Preencher'!C21</f>
        <v>UPA CARUARU</v>
      </c>
      <c r="C12" s="4" t="str">
        <f>'[1]TCE - ANEXO IV - Preencher'!E21</f>
        <v>3.99 - Outras despesas com Material de Consumo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000084443</v>
      </c>
      <c r="I12" s="6">
        <f>IF('[1]TCE - ANEXO IV - Preencher'!K21="","",'[1]TCE - ANEXO IV - Preencher'!K21)</f>
        <v>44032</v>
      </c>
      <c r="J12" s="5" t="str">
        <f>'[1]TCE - ANEXO IV - Preencher'!L21</f>
        <v>26200708674752000140550010000844431889693684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1387.8</v>
      </c>
    </row>
    <row r="13" spans="1:12" s="8" customFormat="1" ht="19.5" customHeight="1" x14ac:dyDescent="0.2">
      <c r="A13" s="3">
        <f>IFERROR(VLOOKUP(B13,'[1]DADOS (OCULTAR)'!$P$3:$R$53,3,0),"")</f>
        <v>9039744001166</v>
      </c>
      <c r="B13" s="4" t="str">
        <f>'[1]TCE - ANEXO IV - Preencher'!C22</f>
        <v>UPA CARUARU</v>
      </c>
      <c r="C13" s="4" t="str">
        <f>'[1]TCE - ANEXO IV - Preencher'!E22</f>
        <v>3.4 - Material Farmacológico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000084443</v>
      </c>
      <c r="I13" s="6">
        <f>IF('[1]TCE - ANEXO IV - Preencher'!K22="","",'[1]TCE - ANEXO IV - Preencher'!K22)</f>
        <v>44032</v>
      </c>
      <c r="J13" s="5" t="str">
        <f>'[1]TCE - ANEXO IV - Preencher'!L22</f>
        <v>26200708674752000140550010000844431889693684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335.3</v>
      </c>
    </row>
    <row r="14" spans="1:12" s="8" customFormat="1" ht="19.5" customHeight="1" x14ac:dyDescent="0.2">
      <c r="A14" s="3">
        <f>IFERROR(VLOOKUP(B14,'[1]DADOS (OCULTAR)'!$P$3:$R$53,3,0),"")</f>
        <v>9039744001166</v>
      </c>
      <c r="B14" s="4" t="str">
        <f>'[1]TCE - ANEXO IV - Preencher'!C23</f>
        <v>UPA CARUARU</v>
      </c>
      <c r="C14" s="4" t="str">
        <f>'[1]TCE - ANEXO IV - Preencher'!E23</f>
        <v>3.12 - Material Hospitalar</v>
      </c>
      <c r="D14" s="3">
        <f>'[1]TCE - ANEXO IV - Preencher'!F23</f>
        <v>21596736000144</v>
      </c>
      <c r="E14" s="5" t="str">
        <f>'[1]TCE - ANEXO IV - Preencher'!G23</f>
        <v>ULTRAMEGA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00104142</v>
      </c>
      <c r="I14" s="6">
        <f>IF('[1]TCE - ANEXO IV - Preencher'!K23="","",'[1]TCE - ANEXO IV - Preencher'!K23)</f>
        <v>44032</v>
      </c>
      <c r="J14" s="5" t="str">
        <f>'[1]TCE - ANEXO IV - Preencher'!L23</f>
        <v>26200721596736000144550010001041421001065485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730.8</v>
      </c>
    </row>
    <row r="15" spans="1:12" s="8" customFormat="1" ht="19.5" customHeight="1" x14ac:dyDescent="0.2">
      <c r="A15" s="3">
        <f>IFERROR(VLOOKUP(B15,'[1]DADOS (OCULTAR)'!$P$3:$R$53,3,0),"")</f>
        <v>9039744001166</v>
      </c>
      <c r="B15" s="4" t="str">
        <f>'[1]TCE - ANEXO IV - Preencher'!C24</f>
        <v>UPA CARUARU</v>
      </c>
      <c r="C15" s="4" t="str">
        <f>'[1]TCE - ANEXO IV - Preencher'!E24</f>
        <v>3.4 - Material Farmacológico</v>
      </c>
      <c r="D15" s="3">
        <f>'[1]TCE - ANEXO IV - Preencher'!F24</f>
        <v>21596736000144</v>
      </c>
      <c r="E15" s="5" t="str">
        <f>'[1]TCE - ANEXO IV - Preencher'!G24</f>
        <v>ULTRAMEGA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00104142</v>
      </c>
      <c r="I15" s="6">
        <f>IF('[1]TCE - ANEXO IV - Preencher'!K24="","",'[1]TCE - ANEXO IV - Preencher'!K24)</f>
        <v>44032</v>
      </c>
      <c r="J15" s="5" t="str">
        <f>'[1]TCE - ANEXO IV - Preencher'!L24</f>
        <v>26200721596736000144550010001041421001065485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44.63</v>
      </c>
    </row>
    <row r="16" spans="1:12" s="8" customFormat="1" ht="19.5" customHeight="1" x14ac:dyDescent="0.2">
      <c r="A16" s="3">
        <f>IFERROR(VLOOKUP(B16,'[1]DADOS (OCULTAR)'!$P$3:$R$53,3,0),"")</f>
        <v>9039744001166</v>
      </c>
      <c r="B16" s="4" t="str">
        <f>'[1]TCE - ANEXO IV - Preencher'!C25</f>
        <v>UPA CARUARU</v>
      </c>
      <c r="C16" s="4" t="str">
        <f>'[1]TCE - ANEXO IV - Preencher'!E25</f>
        <v>3.12 - Material Hospitalar</v>
      </c>
      <c r="D16" s="3">
        <f>'[1]TCE - ANEXO IV - Preencher'!F25</f>
        <v>41053497000193</v>
      </c>
      <c r="E16" s="5" t="str">
        <f>'[1]TCE - ANEXO IV - Preencher'!G25</f>
        <v>DISCAMED MEDICO HOSPITALAR LTDA EPP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14869</v>
      </c>
      <c r="I16" s="6">
        <f>IF('[1]TCE - ANEXO IV - Preencher'!K25="","",'[1]TCE - ANEXO IV - Preencher'!K25)</f>
        <v>44035</v>
      </c>
      <c r="J16" s="5" t="str">
        <f>'[1]TCE - ANEXO IV - Preencher'!L25</f>
        <v>26200741053497000193550010000148691001400535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7.4</v>
      </c>
    </row>
    <row r="17" spans="1:12" s="8" customFormat="1" ht="19.5" customHeight="1" x14ac:dyDescent="0.2">
      <c r="A17" s="3">
        <f>IFERROR(VLOOKUP(B17,'[1]DADOS (OCULTAR)'!$P$3:$R$53,3,0),"")</f>
        <v>9039744001166</v>
      </c>
      <c r="B17" s="4" t="str">
        <f>'[1]TCE - ANEXO IV - Preencher'!C26</f>
        <v>UPA CARUARU</v>
      </c>
      <c r="C17" s="4" t="str">
        <f>'[1]TCE - ANEXO IV - Preencher'!E26</f>
        <v>3.12 - Material Hospitalar</v>
      </c>
      <c r="D17" s="3">
        <f>'[1]TCE - ANEXO IV - Preencher'!F26</f>
        <v>41053497000193</v>
      </c>
      <c r="E17" s="5" t="str">
        <f>'[1]TCE - ANEXO IV - Preencher'!G26</f>
        <v>DISCAMED MEDICO HOSPITALAR LTDA EPP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14929</v>
      </c>
      <c r="I17" s="6">
        <f>IF('[1]TCE - ANEXO IV - Preencher'!K26="","",'[1]TCE - ANEXO IV - Preencher'!K26)</f>
        <v>44043</v>
      </c>
      <c r="J17" s="5" t="str">
        <f>'[1]TCE - ANEXO IV - Preencher'!L26</f>
        <v>26200741053497000193550010000149291001402759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196</v>
      </c>
    </row>
    <row r="18" spans="1:12" s="8" customFormat="1" ht="19.5" customHeight="1" x14ac:dyDescent="0.2">
      <c r="A18" s="3">
        <f>IFERROR(VLOOKUP(B18,'[1]DADOS (OCULTAR)'!$P$3:$R$53,3,0),"")</f>
        <v>9039744001166</v>
      </c>
      <c r="B18" s="4" t="str">
        <f>'[1]TCE - ANEXO IV - Preencher'!C27</f>
        <v>UPA CARUARU</v>
      </c>
      <c r="C18" s="4" t="str">
        <f>'[1]TCE - ANEXO IV - Preencher'!E27</f>
        <v>3.12 - Material Hospitalar</v>
      </c>
      <c r="D18" s="3">
        <f>'[1]TCE - ANEXO IV - Preencher'!F27</f>
        <v>58426628000133</v>
      </c>
      <c r="E18" s="5" t="str">
        <f>'[1]TCE - ANEXO IV - Preencher'!G27</f>
        <v>SAMTRONIC INDUSTRIA E COMERCIO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000244365</v>
      </c>
      <c r="I18" s="6">
        <f>IF('[1]TCE - ANEXO IV - Preencher'!K27="","",'[1]TCE - ANEXO IV - Preencher'!K27)</f>
        <v>44035</v>
      </c>
      <c r="J18" s="5" t="str">
        <f>'[1]TCE - ANEXO IV - Preencher'!L27</f>
        <v>35200758426628000133550010002443651100076093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2834</v>
      </c>
    </row>
    <row r="19" spans="1:12" s="8" customFormat="1" ht="19.5" customHeight="1" x14ac:dyDescent="0.2">
      <c r="A19" s="3">
        <f>IFERROR(VLOOKUP(B19,'[1]DADOS (OCULTAR)'!$P$3:$R$53,3,0),"")</f>
        <v>9039744001166</v>
      </c>
      <c r="B19" s="4" t="str">
        <f>'[1]TCE - ANEXO IV - Preencher'!C28</f>
        <v>UPA CARUARU</v>
      </c>
      <c r="C19" s="4" t="str">
        <f>'[1]TCE - ANEXO IV - Preencher'!E28</f>
        <v>3.4 - Material Farmacológico</v>
      </c>
      <c r="D19" s="3">
        <f>'[1]TCE - ANEXO IV - Preencher'!F28</f>
        <v>8674752000140</v>
      </c>
      <c r="E19" s="5" t="str">
        <f>'[1]TCE - ANEXO IV - Preencher'!G28</f>
        <v>CIRURGICA MONTEBELLO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000083411</v>
      </c>
      <c r="I19" s="6">
        <f>IF('[1]TCE - ANEXO IV - Preencher'!K28="","",'[1]TCE - ANEXO IV - Preencher'!K28)</f>
        <v>44018</v>
      </c>
      <c r="J19" s="5" t="str">
        <f>'[1]TCE - ANEXO IV - Preencher'!L28</f>
        <v>26200708674752000140550010000834111165694736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1239.3699999999999</v>
      </c>
    </row>
    <row r="20" spans="1:12" s="8" customFormat="1" ht="19.5" customHeight="1" x14ac:dyDescent="0.2">
      <c r="A20" s="3">
        <f>IFERROR(VLOOKUP(B20,'[1]DADOS (OCULTAR)'!$P$3:$R$53,3,0),"")</f>
        <v>9039744001166</v>
      </c>
      <c r="B20" s="4" t="str">
        <f>'[1]TCE - ANEXO IV - Preencher'!C29</f>
        <v>UPA CARUARU</v>
      </c>
      <c r="C20" s="4" t="str">
        <f>'[1]TCE - ANEXO IV - Preencher'!E29</f>
        <v>3.4 - Material Farmacológico</v>
      </c>
      <c r="D20" s="3">
        <f>'[1]TCE - ANEXO IV - Preencher'!F29</f>
        <v>4307650002260</v>
      </c>
      <c r="E20" s="5" t="str">
        <f>'[1]TCE - ANEXO IV - Preencher'!G29</f>
        <v>ONCO PROD DISTR DE PROD HOSP E ONCOLOGICOS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0006846</v>
      </c>
      <c r="I20" s="6">
        <f>IF('[1]TCE - ANEXO IV - Preencher'!K29="","",'[1]TCE - ANEXO IV - Preencher'!K29)</f>
        <v>44020</v>
      </c>
      <c r="J20" s="5" t="str">
        <f>'[1]TCE - ANEXO IV - Preencher'!L29</f>
        <v>26200704307650002260550230000068461255078460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2720</v>
      </c>
    </row>
    <row r="21" spans="1:12" s="8" customFormat="1" ht="19.5" customHeight="1" x14ac:dyDescent="0.2">
      <c r="A21" s="3">
        <f>IFERROR(VLOOKUP(B21,'[1]DADOS (OCULTAR)'!$P$3:$R$53,3,0),"")</f>
        <v>9039744001166</v>
      </c>
      <c r="B21" s="4" t="str">
        <f>'[1]TCE - ANEXO IV - Preencher'!C30</f>
        <v>UPA CARUARU</v>
      </c>
      <c r="C21" s="4" t="str">
        <f>'[1]TCE - ANEXO IV - Preencher'!E30</f>
        <v>3.4 - Material Farmacológico</v>
      </c>
      <c r="D21" s="3">
        <f>'[1]TCE - ANEXO IV - Preencher'!F30</f>
        <v>21596736000144</v>
      </c>
      <c r="E21" s="5" t="str">
        <f>'[1]TCE - ANEXO IV - Preencher'!G30</f>
        <v>ULTRAMEGA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00103942</v>
      </c>
      <c r="I21" s="6">
        <f>IF('[1]TCE - ANEXO IV - Preencher'!K30="","",'[1]TCE - ANEXO IV - Preencher'!K30)</f>
        <v>44028</v>
      </c>
      <c r="J21" s="5" t="str">
        <f>'[1]TCE - ANEXO IV - Preencher'!L30</f>
        <v>26200721596736000144550010001039421001063422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2017</v>
      </c>
    </row>
    <row r="22" spans="1:12" s="8" customFormat="1" ht="19.5" customHeight="1" x14ac:dyDescent="0.2">
      <c r="A22" s="3">
        <f>IFERROR(VLOOKUP(B22,'[1]DADOS (OCULTAR)'!$P$3:$R$53,3,0),"")</f>
        <v>9039744001166</v>
      </c>
      <c r="B22" s="4" t="str">
        <f>'[1]TCE - ANEXO IV - Preencher'!C31</f>
        <v>UPA CARUARU</v>
      </c>
      <c r="C22" s="4" t="str">
        <f>'[1]TCE - ANEXO IV - Preencher'!E31</f>
        <v>3.4 - Material Farmacológico</v>
      </c>
      <c r="D22" s="3">
        <f>'[1]TCE - ANEXO IV - Preencher'!F31</f>
        <v>8674752000140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000084480</v>
      </c>
      <c r="I22" s="6">
        <f>IF('[1]TCE - ANEXO IV - Preencher'!K31="","",'[1]TCE - ANEXO IV - Preencher'!K31)</f>
        <v>44033</v>
      </c>
      <c r="J22" s="5" t="str">
        <f>'[1]TCE - ANEXO IV - Preencher'!L31</f>
        <v>26200708674752000140550010000844801542806251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284.39999999999998</v>
      </c>
    </row>
    <row r="23" spans="1:12" s="8" customFormat="1" ht="19.5" customHeight="1" x14ac:dyDescent="0.2">
      <c r="A23" s="3">
        <f>IFERROR(VLOOKUP(B23,'[1]DADOS (OCULTAR)'!$P$3:$R$53,3,0),"")</f>
        <v>9039744001166</v>
      </c>
      <c r="B23" s="4" t="str">
        <f>'[1]TCE - ANEXO IV - Preencher'!C32</f>
        <v>UPA CARUARU</v>
      </c>
      <c r="C23" s="4" t="str">
        <f>'[1]TCE - ANEXO IV - Preencher'!E32</f>
        <v>3.4 - Material Farmacológico</v>
      </c>
      <c r="D23" s="3">
        <f>'[1]TCE - ANEXO IV - Preencher'!F32</f>
        <v>44734671000151</v>
      </c>
      <c r="E23" s="5" t="str">
        <f>'[1]TCE - ANEXO IV - Preencher'!G32</f>
        <v>CRISTALIA PROD. QUIM. FARMACEUTICOS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2674610</v>
      </c>
      <c r="I23" s="6">
        <f>IF('[1]TCE - ANEXO IV - Preencher'!K32="","",'[1]TCE - ANEXO IV - Preencher'!K32)</f>
        <v>44032</v>
      </c>
      <c r="J23" s="5" t="str">
        <f>'[1]TCE - ANEXO IV - Preencher'!L32</f>
        <v>35200744734671000151550100026746101257312275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1017.2</v>
      </c>
    </row>
    <row r="24" spans="1:12" s="8" customFormat="1" ht="19.5" customHeight="1" x14ac:dyDescent="0.2">
      <c r="A24" s="3">
        <f>IFERROR(VLOOKUP(B24,'[1]DADOS (OCULTAR)'!$P$3:$R$53,3,0),"")</f>
        <v>9039744001166</v>
      </c>
      <c r="B24" s="4" t="str">
        <f>'[1]TCE - ANEXO IV - Preencher'!C33</f>
        <v>UPA CARUARU</v>
      </c>
      <c r="C24" s="4" t="str">
        <f>'[1]TCE - ANEXO IV - Preencher'!E33</f>
        <v>3.4 - Material Farmacológico</v>
      </c>
      <c r="D24" s="3">
        <f>'[1]TCE - ANEXO IV - Preencher'!F33</f>
        <v>3817043000152</v>
      </c>
      <c r="E24" s="5" t="str">
        <f>'[1]TCE - ANEXO IV - Preencher'!G33</f>
        <v>PHARMAPLUS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000021675</v>
      </c>
      <c r="I24" s="6">
        <f>IF('[1]TCE - ANEXO IV - Preencher'!K33="","",'[1]TCE - ANEXO IV - Preencher'!K33)</f>
        <v>44029</v>
      </c>
      <c r="J24" s="5" t="str">
        <f>'[1]TCE - ANEXO IV - Preencher'!L33</f>
        <v>26200703817043000152550010000216751079942518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4000</v>
      </c>
    </row>
    <row r="25" spans="1:12" s="8" customFormat="1" ht="19.5" customHeight="1" x14ac:dyDescent="0.2">
      <c r="A25" s="3">
        <f>IFERROR(VLOOKUP(B25,'[1]DADOS (OCULTAR)'!$P$3:$R$53,3,0),"")</f>
        <v>9039744001166</v>
      </c>
      <c r="B25" s="4" t="str">
        <f>'[1]TCE - ANEXO IV - Preencher'!C34</f>
        <v>UPA CARUARU</v>
      </c>
      <c r="C25" s="4" t="str">
        <f>'[1]TCE - ANEXO IV - Preencher'!E34</f>
        <v>3.4 - Material Farmacológico</v>
      </c>
      <c r="D25" s="3">
        <f>'[1]TCE - ANEXO IV - Preencher'!F34</f>
        <v>6065614000138</v>
      </c>
      <c r="E25" s="5" t="str">
        <f>'[1]TCE - ANEXO IV - Preencher'!G34</f>
        <v>SUPERMEDICA DISTRIB HOSPITALAR EIRELI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000086918</v>
      </c>
      <c r="I25" s="6">
        <f>IF('[1]TCE - ANEXO IV - Preencher'!K34="","",'[1]TCE - ANEXO IV - Preencher'!K34)</f>
        <v>44013</v>
      </c>
      <c r="J25" s="5" t="str">
        <f>'[1]TCE - ANEXO IV - Preencher'!L34</f>
        <v>52200706065614000138550000000869181020871660</v>
      </c>
      <c r="K25" s="5" t="str">
        <f>IF(F25="B",LEFT('[1]TCE - ANEXO IV - Preencher'!M34,2),IF(F25="S",LEFT('[1]TCE - ANEXO IV - Preencher'!M34,7),IF('[1]TCE - ANEXO IV - Preencher'!H34="","")))</f>
        <v>52</v>
      </c>
      <c r="L25" s="7">
        <f>'[1]TCE - ANEXO IV - Preencher'!N34</f>
        <v>4998</v>
      </c>
    </row>
    <row r="26" spans="1:12" s="8" customFormat="1" ht="19.5" customHeight="1" x14ac:dyDescent="0.2">
      <c r="A26" s="3">
        <f>IFERROR(VLOOKUP(B26,'[1]DADOS (OCULTAR)'!$P$3:$R$53,3,0),"")</f>
        <v>9039744001166</v>
      </c>
      <c r="B26" s="4" t="str">
        <f>'[1]TCE - ANEXO IV - Preencher'!C35</f>
        <v>UPA CARUARU</v>
      </c>
      <c r="C26" s="4" t="str">
        <f>'[1]TCE - ANEXO IV - Preencher'!E35</f>
        <v>3.4 - Material Farmacológico</v>
      </c>
      <c r="D26" s="3">
        <f>'[1]TCE - ANEXO IV - Preencher'!F35</f>
        <v>44734671000151</v>
      </c>
      <c r="E26" s="5" t="str">
        <f>'[1]TCE - ANEXO IV - Preencher'!G35</f>
        <v>CRISTALIA PROD. QUIM. FARMACEUTICOS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2679313</v>
      </c>
      <c r="I26" s="6">
        <f>IF('[1]TCE - ANEXO IV - Preencher'!K35="","",'[1]TCE - ANEXO IV - Preencher'!K35)</f>
        <v>44035</v>
      </c>
      <c r="J26" s="5" t="str">
        <f>'[1]TCE - ANEXO IV - Preencher'!L35</f>
        <v>35200744734671000151550100026793131526754431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1430</v>
      </c>
    </row>
    <row r="27" spans="1:12" s="8" customFormat="1" ht="19.5" customHeight="1" x14ac:dyDescent="0.2">
      <c r="A27" s="3">
        <f>IFERROR(VLOOKUP(B27,'[1]DADOS (OCULTAR)'!$P$3:$R$53,3,0),"")</f>
        <v>9039744001166</v>
      </c>
      <c r="B27" s="4" t="str">
        <f>'[1]TCE - ANEXO IV - Preencher'!C36</f>
        <v>UPA CARUARU</v>
      </c>
      <c r="C27" s="4" t="str">
        <f>'[1]TCE - ANEXO IV - Preencher'!E36</f>
        <v>3.4 - Material Farmacológico</v>
      </c>
      <c r="D27" s="3">
        <f>'[1]TCE - ANEXO IV - Preencher'!F36</f>
        <v>6198619001534</v>
      </c>
      <c r="E27" s="5" t="str">
        <f>'[1]TCE - ANEXO IV - Preencher'!G36</f>
        <v>DROGATIM DROGARIAS LTDA - LJ05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000007828</v>
      </c>
      <c r="I27" s="6">
        <f>IF('[1]TCE - ANEXO IV - Preencher'!K36="","",'[1]TCE - ANEXO IV - Preencher'!K36)</f>
        <v>44043</v>
      </c>
      <c r="J27" s="5" t="str">
        <f>'[1]TCE - ANEXO IV - Preencher'!L36</f>
        <v>26200706198619001534550030000078281002407560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14.7</v>
      </c>
    </row>
    <row r="28" spans="1:12" s="8" customFormat="1" ht="19.5" customHeight="1" x14ac:dyDescent="0.2">
      <c r="A28" s="3">
        <f>IFERROR(VLOOKUP(B28,'[1]DADOS (OCULTAR)'!$P$3:$R$53,3,0),"")</f>
        <v>9039744001166</v>
      </c>
      <c r="B28" s="4" t="str">
        <f>'[1]TCE - ANEXO IV - Preencher'!C37</f>
        <v>UPA CARUARU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284607</v>
      </c>
      <c r="I28" s="6">
        <f>IF('[1]TCE - ANEXO IV - Preencher'!K37="","",'[1]TCE - ANEXO IV - Preencher'!K37)</f>
        <v>44020</v>
      </c>
      <c r="J28" s="5" t="str">
        <f>'[1]TCE - ANEXO IV - Preencher'!L37</f>
        <v>2620072438057800204155200000284071797166986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186.77</v>
      </c>
    </row>
    <row r="29" spans="1:12" s="8" customFormat="1" ht="19.5" customHeight="1" x14ac:dyDescent="0.2">
      <c r="A29" s="3">
        <f>IFERROR(VLOOKUP(B29,'[1]DADOS (OCULTAR)'!$P$3:$R$53,3,0),"")</f>
        <v>9039744001166</v>
      </c>
      <c r="B29" s="4" t="str">
        <f>'[1]TCE - ANEXO IV - Preencher'!C38</f>
        <v>UPA CARUARU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284613</v>
      </c>
      <c r="I29" s="6">
        <f>IF('[1]TCE - ANEXO IV - Preencher'!K38="","",'[1]TCE - ANEXO IV - Preencher'!K38)</f>
        <v>44020</v>
      </c>
      <c r="J29" s="5" t="str">
        <f>'[1]TCE - ANEXO IV - Preencher'!L38</f>
        <v>26200724380578002041552000002846131797167041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124.51</v>
      </c>
    </row>
    <row r="30" spans="1:12" s="8" customFormat="1" ht="19.5" customHeight="1" x14ac:dyDescent="0.2">
      <c r="A30" s="3">
        <f>IFERROR(VLOOKUP(B30,'[1]DADOS (OCULTAR)'!$P$3:$R$53,3,0),"")</f>
        <v>9039744001166</v>
      </c>
      <c r="B30" s="4" t="str">
        <f>'[1]TCE - ANEXO IV - Preencher'!C39</f>
        <v>UPA CARUARU</v>
      </c>
      <c r="C30" s="4" t="str">
        <f>'[1]TCE - ANEXO IV - Preencher'!E39</f>
        <v>3.2 - Gás e Outros Materiais Engarrafados</v>
      </c>
      <c r="D30" s="3">
        <f>'[1]TCE - ANEXO IV - Preencher'!F39</f>
        <v>24380578002203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1844</v>
      </c>
      <c r="I30" s="6">
        <f>IF('[1]TCE - ANEXO IV - Preencher'!K39="","",'[1]TCE - ANEXO IV - Preencher'!K39)</f>
        <v>44025</v>
      </c>
      <c r="J30" s="5" t="str">
        <f>'[1]TCE - ANEXO IV - Preencher'!L39</f>
        <v>26200724380578002203550350000018441797717622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1674.33</v>
      </c>
    </row>
    <row r="31" spans="1:12" s="8" customFormat="1" ht="19.5" customHeight="1" x14ac:dyDescent="0.2">
      <c r="A31" s="3">
        <f>IFERROR(VLOOKUP(B31,'[1]DADOS (OCULTAR)'!$P$3:$R$53,3,0),"")</f>
        <v>9039744001166</v>
      </c>
      <c r="B31" s="4" t="str">
        <f>'[1]TCE - ANEXO IV - Preencher'!C40</f>
        <v>UPA CARUARU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284882</v>
      </c>
      <c r="I31" s="6">
        <f>IF('[1]TCE - ANEXO IV - Preencher'!K40="","",'[1]TCE - ANEXO IV - Preencher'!K40)</f>
        <v>44026</v>
      </c>
      <c r="J31" s="5" t="str">
        <f>'[1]TCE - ANEXO IV - Preencher'!L40</f>
        <v>26200724380578002041552000002848821797850424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93.38</v>
      </c>
    </row>
    <row r="32" spans="1:12" s="8" customFormat="1" ht="19.5" customHeight="1" x14ac:dyDescent="0.2">
      <c r="A32" s="3">
        <f>IFERROR(VLOOKUP(B32,'[1]DADOS (OCULTAR)'!$P$3:$R$53,3,0),"")</f>
        <v>9039744001166</v>
      </c>
      <c r="B32" s="4" t="str">
        <f>'[1]TCE - ANEXO IV - Preencher'!C41</f>
        <v>UPA CARUARU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284883</v>
      </c>
      <c r="I32" s="6">
        <f>IF('[1]TCE - ANEXO IV - Preencher'!K41="","",'[1]TCE - ANEXO IV - Preencher'!K41)</f>
        <v>44026</v>
      </c>
      <c r="J32" s="5" t="str">
        <f>'[1]TCE - ANEXO IV - Preencher'!L41</f>
        <v>26200724380578002041552000002848831797850456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155.63999999999999</v>
      </c>
    </row>
    <row r="33" spans="1:12" s="8" customFormat="1" ht="19.5" customHeight="1" x14ac:dyDescent="0.2">
      <c r="A33" s="3">
        <f>IFERROR(VLOOKUP(B33,'[1]DADOS (OCULTAR)'!$P$3:$R$53,3,0),"")</f>
        <v>9039744001166</v>
      </c>
      <c r="B33" s="4" t="str">
        <f>'[1]TCE - ANEXO IV - Preencher'!C42</f>
        <v>UPA CARUARU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284687</v>
      </c>
      <c r="I33" s="6">
        <f>IF('[1]TCE - ANEXO IV - Preencher'!K42="","",'[1]TCE - ANEXO IV - Preencher'!K42)</f>
        <v>44022</v>
      </c>
      <c r="J33" s="5" t="str">
        <f>'[1]TCE - ANEXO IV - Preencher'!L42</f>
        <v>26200724380578002041552000002846871797399876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155.63999999999999</v>
      </c>
    </row>
    <row r="34" spans="1:12" s="8" customFormat="1" ht="19.5" customHeight="1" x14ac:dyDescent="0.2">
      <c r="A34" s="3">
        <f>IFERROR(VLOOKUP(B34,'[1]DADOS (OCULTAR)'!$P$3:$R$53,3,0),"")</f>
        <v>9039744001166</v>
      </c>
      <c r="B34" s="4" t="str">
        <f>'[1]TCE - ANEXO IV - Preencher'!C43</f>
        <v>UPA CARUARU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284952</v>
      </c>
      <c r="I34" s="6">
        <f>IF('[1]TCE - ANEXO IV - Preencher'!K43="","",'[1]TCE - ANEXO IV - Preencher'!K43)</f>
        <v>44028</v>
      </c>
      <c r="J34" s="5" t="str">
        <f>'[1]TCE - ANEXO IV - Preencher'!L43</f>
        <v>26200724380578002041552000002849521798080637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155.63999999999999</v>
      </c>
    </row>
    <row r="35" spans="1:12" s="8" customFormat="1" ht="19.5" customHeight="1" x14ac:dyDescent="0.2">
      <c r="A35" s="3">
        <f>IFERROR(VLOOKUP(B35,'[1]DADOS (OCULTAR)'!$P$3:$R$53,3,0),"")</f>
        <v>9039744001166</v>
      </c>
      <c r="B35" s="4" t="str">
        <f>'[1]TCE - ANEXO IV - Preencher'!C44</f>
        <v>UPA CARUARU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284953</v>
      </c>
      <c r="I35" s="6">
        <f>IF('[1]TCE - ANEXO IV - Preencher'!K44="","",'[1]TCE - ANEXO IV - Preencher'!K44)</f>
        <v>44028</v>
      </c>
      <c r="J35" s="5" t="str">
        <f>'[1]TCE - ANEXO IV - Preencher'!L44</f>
        <v>26200724380578002041552000002849531798080685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31.12</v>
      </c>
    </row>
    <row r="36" spans="1:12" s="8" customFormat="1" ht="19.5" customHeight="1" x14ac:dyDescent="0.2">
      <c r="A36" s="3">
        <f>IFERROR(VLOOKUP(B36,'[1]DADOS (OCULTAR)'!$P$3:$R$53,3,0),"")</f>
        <v>9039744001166</v>
      </c>
      <c r="B36" s="4" t="str">
        <f>'[1]TCE - ANEXO IV - Preencher'!C45</f>
        <v>UPA CARUARU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285120</v>
      </c>
      <c r="I36" s="6">
        <f>IF('[1]TCE - ANEXO IV - Preencher'!K45="","",'[1]TCE - ANEXO IV - Preencher'!K45)</f>
        <v>44030</v>
      </c>
      <c r="J36" s="5" t="str">
        <f>'[1]TCE - ANEXO IV - Preencher'!L45</f>
        <v>26200724380578002041552000002851201798338950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62.25</v>
      </c>
    </row>
    <row r="37" spans="1:12" s="8" customFormat="1" ht="19.5" customHeight="1" x14ac:dyDescent="0.2">
      <c r="A37" s="3">
        <f>IFERROR(VLOOKUP(B37,'[1]DADOS (OCULTAR)'!$P$3:$R$53,3,0),"")</f>
        <v>9039744001166</v>
      </c>
      <c r="B37" s="4" t="str">
        <f>'[1]TCE - ANEXO IV - Preencher'!C46</f>
        <v>UPA CARUARU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285211</v>
      </c>
      <c r="I37" s="6">
        <f>IF('[1]TCE - ANEXO IV - Preencher'!K46="","",'[1]TCE - ANEXO IV - Preencher'!K46)</f>
        <v>44033</v>
      </c>
      <c r="J37" s="5" t="str">
        <f>'[1]TCE - ANEXO IV - Preencher'!L46</f>
        <v>26200724380578002041552000002852111798653703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186.76</v>
      </c>
    </row>
    <row r="38" spans="1:12" s="8" customFormat="1" ht="19.5" customHeight="1" x14ac:dyDescent="0.2">
      <c r="A38" s="3">
        <f>IFERROR(VLOOKUP(B38,'[1]DADOS (OCULTAR)'!$P$3:$R$53,3,0),"")</f>
        <v>9039744001166</v>
      </c>
      <c r="B38" s="4" t="str">
        <f>'[1]TCE - ANEXO IV - Preencher'!C47</f>
        <v>UPA CARUARU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285498</v>
      </c>
      <c r="I38" s="6">
        <f>IF('[1]TCE - ANEXO IV - Preencher'!K47="","",'[1]TCE - ANEXO IV - Preencher'!K47)</f>
        <v>44039</v>
      </c>
      <c r="J38" s="5" t="str">
        <f>'[1]TCE - ANEXO IV - Preencher'!L47</f>
        <v>26200724380578002041552000002854981799352955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186.76</v>
      </c>
    </row>
    <row r="39" spans="1:12" s="8" customFormat="1" ht="19.5" customHeight="1" x14ac:dyDescent="0.2">
      <c r="A39" s="3">
        <f>IFERROR(VLOOKUP(B39,'[1]DADOS (OCULTAR)'!$P$3:$R$53,3,0),"")</f>
        <v>9039744001166</v>
      </c>
      <c r="B39" s="4" t="str">
        <f>'[1]TCE - ANEXO IV - Preencher'!C48</f>
        <v>UPA CARUARU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285507</v>
      </c>
      <c r="I39" s="6">
        <f>IF('[1]TCE - ANEXO IV - Preencher'!K48="","",'[1]TCE - ANEXO IV - Preencher'!K48)</f>
        <v>44039</v>
      </c>
      <c r="J39" s="5" t="str">
        <f>'[1]TCE - ANEXO IV - Preencher'!L48</f>
        <v>26200724380578002041552000002855071799353073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155.63999999999999</v>
      </c>
    </row>
    <row r="40" spans="1:12" s="8" customFormat="1" ht="19.5" customHeight="1" x14ac:dyDescent="0.2">
      <c r="A40" s="3">
        <f>IFERROR(VLOOKUP(B40,'[1]DADOS (OCULTAR)'!$P$3:$R$53,3,0),"")</f>
        <v>9039744001166</v>
      </c>
      <c r="B40" s="4" t="str">
        <f>'[1]TCE - ANEXO IV - Preencher'!C49</f>
        <v>UPA CARUARU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285508</v>
      </c>
      <c r="I40" s="6">
        <f>IF('[1]TCE - ANEXO IV - Preencher'!K49="","",'[1]TCE - ANEXO IV - Preencher'!K49)</f>
        <v>44039</v>
      </c>
      <c r="J40" s="5" t="str">
        <f>'[1]TCE - ANEXO IV - Preencher'!L49</f>
        <v>26200724380578002041552000002855081799353089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62.25</v>
      </c>
    </row>
    <row r="41" spans="1:12" s="8" customFormat="1" ht="19.5" customHeight="1" x14ac:dyDescent="0.2">
      <c r="A41" s="3">
        <f>IFERROR(VLOOKUP(B41,'[1]DADOS (OCULTAR)'!$P$3:$R$53,3,0),"")</f>
        <v>9039744001166</v>
      </c>
      <c r="B41" s="4" t="str">
        <f>'[1]TCE - ANEXO IV - Preencher'!C50</f>
        <v>UPA CARUARU</v>
      </c>
      <c r="C41" s="4" t="str">
        <f>'[1]TCE - ANEXO IV - Preencher'!E50</f>
        <v>3.99 - Outras despesas com Material de Consumo</v>
      </c>
      <c r="D41" s="3">
        <f>'[1]TCE - ANEXO IV - Preencher'!F50</f>
        <v>3370994000126</v>
      </c>
      <c r="E41" s="5" t="str">
        <f>'[1]TCE - ANEXO IV - Preencher'!G50</f>
        <v>LIVRARIA E PAPELARIA ATUAL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000010951</v>
      </c>
      <c r="I41" s="6">
        <f>IF('[1]TCE - ANEXO IV - Preencher'!K50="","",'[1]TCE - ANEXO IV - Preencher'!K50)</f>
        <v>44019</v>
      </c>
      <c r="J41" s="5" t="str">
        <f>'[1]TCE - ANEXO IV - Preencher'!L50</f>
        <v>26200703370994000126550010000109511099446696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16</v>
      </c>
    </row>
    <row r="42" spans="1:12" s="8" customFormat="1" ht="19.5" customHeight="1" x14ac:dyDescent="0.2">
      <c r="A42" s="3">
        <f>IFERROR(VLOOKUP(B42,'[1]DADOS (OCULTAR)'!$P$3:$R$53,3,0),"")</f>
        <v>9039744001166</v>
      </c>
      <c r="B42" s="4" t="str">
        <f>'[1]TCE - ANEXO IV - Preencher'!C51</f>
        <v>UPA CARUARU</v>
      </c>
      <c r="C42" s="4" t="str">
        <f>'[1]TCE - ANEXO IV - Preencher'!E51</f>
        <v>3.6 - Material de Expediente</v>
      </c>
      <c r="D42" s="3">
        <f>'[1]TCE - ANEXO IV - Preencher'!F51</f>
        <v>3370994000126</v>
      </c>
      <c r="E42" s="5" t="str">
        <f>'[1]TCE - ANEXO IV - Preencher'!G51</f>
        <v>LIVRARIA E PAPELARIA ATUAL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000010951</v>
      </c>
      <c r="I42" s="6">
        <f>IF('[1]TCE - ANEXO IV - Preencher'!K51="","",'[1]TCE - ANEXO IV - Preencher'!K51)</f>
        <v>44019</v>
      </c>
      <c r="J42" s="5" t="str">
        <f>'[1]TCE - ANEXO IV - Preencher'!L51</f>
        <v>26200703370994000126550010000109511099446696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24.8</v>
      </c>
    </row>
    <row r="43" spans="1:12" s="8" customFormat="1" ht="19.5" customHeight="1" x14ac:dyDescent="0.2">
      <c r="A43" s="3">
        <f>IFERROR(VLOOKUP(B43,'[1]DADOS (OCULTAR)'!$P$3:$R$53,3,0),"")</f>
        <v>9039744001166</v>
      </c>
      <c r="B43" s="4" t="str">
        <f>'[1]TCE - ANEXO IV - Preencher'!C52</f>
        <v>UPA CARUARU</v>
      </c>
      <c r="C43" s="4" t="str">
        <f>'[1]TCE - ANEXO IV - Preencher'!E52</f>
        <v>3.99 - Outras despesas com Material de Consumo</v>
      </c>
      <c r="D43" s="3">
        <f>'[1]TCE - ANEXO IV - Preencher'!F52</f>
        <v>9581782000174</v>
      </c>
      <c r="E43" s="5" t="str">
        <f>'[1]TCE - ANEXO IV - Preencher'!G52</f>
        <v>LAPAROMED MÉDICA CIRURGICA EIRELI - ME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000007377</v>
      </c>
      <c r="I43" s="6">
        <f>IF('[1]TCE - ANEXO IV - Preencher'!K52="","",'[1]TCE - ANEXO IV - Preencher'!K52)</f>
        <v>44020</v>
      </c>
      <c r="J43" s="5" t="str">
        <f>'[1]TCE - ANEXO IV - Preencher'!L52</f>
        <v>26200709581782000174550010000073771796183570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360</v>
      </c>
    </row>
    <row r="44" spans="1:12" s="8" customFormat="1" ht="19.5" customHeight="1" x14ac:dyDescent="0.2">
      <c r="A44" s="3">
        <f>IFERROR(VLOOKUP(B44,'[1]DADOS (OCULTAR)'!$P$3:$R$53,3,0),"")</f>
        <v>9039744001166</v>
      </c>
      <c r="B44" s="4" t="str">
        <f>'[1]TCE - ANEXO IV - Preencher'!C53</f>
        <v>UPA CARUARU</v>
      </c>
      <c r="C44" s="4" t="str">
        <f>'[1]TCE - ANEXO IV - Preencher'!E53</f>
        <v>3.99 - Outras despesas com Material de Consumo</v>
      </c>
      <c r="D44" s="3">
        <f>'[1]TCE - ANEXO IV - Preencher'!F53</f>
        <v>41053497000193</v>
      </c>
      <c r="E44" s="5" t="str">
        <f>'[1]TCE - ANEXO IV - Preencher'!G53</f>
        <v>DISCAMED MEDICO HOSPITALAR LTDA EPP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14766</v>
      </c>
      <c r="I44" s="6">
        <f>IF('[1]TCE - ANEXO IV - Preencher'!K53="","",'[1]TCE - ANEXO IV - Preencher'!K53)</f>
        <v>44020</v>
      </c>
      <c r="J44" s="5" t="str">
        <f>'[1]TCE - ANEXO IV - Preencher'!L53</f>
        <v>26200741053497000193550010000147661001396387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1100</v>
      </c>
    </row>
    <row r="45" spans="1:12" s="8" customFormat="1" ht="19.5" customHeight="1" x14ac:dyDescent="0.2">
      <c r="A45" s="3">
        <f>IFERROR(VLOOKUP(B45,'[1]DADOS (OCULTAR)'!$P$3:$R$53,3,0),"")</f>
        <v>9039744001166</v>
      </c>
      <c r="B45" s="4" t="str">
        <f>'[1]TCE - ANEXO IV - Preencher'!C54</f>
        <v>UPA CARUARU</v>
      </c>
      <c r="C45" s="4" t="str">
        <f>'[1]TCE - ANEXO IV - Preencher'!E54</f>
        <v>3.99 - Outras despesas com Material de Consumo</v>
      </c>
      <c r="D45" s="3">
        <f>'[1]TCE - ANEXO IV - Preencher'!F54</f>
        <v>9581782000174</v>
      </c>
      <c r="E45" s="5" t="str">
        <f>'[1]TCE - ANEXO IV - Preencher'!G54</f>
        <v>LAPAROMED MÉDICA CIRURGICA EIRELI - ME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000007378</v>
      </c>
      <c r="I45" s="6">
        <f>IF('[1]TCE - ANEXO IV - Preencher'!K54="","",'[1]TCE - ANEXO IV - Preencher'!K54)</f>
        <v>44020</v>
      </c>
      <c r="J45" s="5" t="str">
        <f>'[1]TCE - ANEXO IV - Preencher'!L54</f>
        <v>26200709581782000174550010000073781317996009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340</v>
      </c>
    </row>
    <row r="46" spans="1:12" s="8" customFormat="1" ht="19.5" customHeight="1" x14ac:dyDescent="0.2">
      <c r="A46" s="3">
        <f>IFERROR(VLOOKUP(B46,'[1]DADOS (OCULTAR)'!$P$3:$R$53,3,0),"")</f>
        <v>9039744001166</v>
      </c>
      <c r="B46" s="4" t="str">
        <f>'[1]TCE - ANEXO IV - Preencher'!C55</f>
        <v>UPA CARUARU</v>
      </c>
      <c r="C46" s="4" t="str">
        <f>'[1]TCE - ANEXO IV - Preencher'!E55</f>
        <v>3.99 - Outras despesas com Material de Consumo</v>
      </c>
      <c r="D46" s="3">
        <f>'[1]TCE - ANEXO IV - Preencher'!F55</f>
        <v>10779833000156</v>
      </c>
      <c r="E46" s="5" t="str">
        <f>'[1]TCE - ANEXO IV - Preencher'!G55</f>
        <v>MEDICAL MERCANTIL DE APARELHAGEM MEDICA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507183</v>
      </c>
      <c r="I46" s="6">
        <f>IF('[1]TCE - ANEXO IV - Preencher'!K55="","",'[1]TCE - ANEXO IV - Preencher'!K55)</f>
        <v>44026</v>
      </c>
      <c r="J46" s="5" t="str">
        <f>'[1]TCE - ANEXO IV - Preencher'!L55</f>
        <v>26200710779833000156550010005071831095858924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3150.8</v>
      </c>
    </row>
    <row r="47" spans="1:12" s="8" customFormat="1" ht="19.5" customHeight="1" x14ac:dyDescent="0.2">
      <c r="A47" s="3">
        <f>IFERROR(VLOOKUP(B47,'[1]DADOS (OCULTAR)'!$P$3:$R$53,3,0),"")</f>
        <v>9039744001166</v>
      </c>
      <c r="B47" s="4" t="str">
        <f>'[1]TCE - ANEXO IV - Preencher'!C56</f>
        <v>UPA CARUARU</v>
      </c>
      <c r="C47" s="4" t="str">
        <f>'[1]TCE - ANEXO IV - Preencher'!E56</f>
        <v>3.99 - Outras despesas com Material de Consumo</v>
      </c>
      <c r="D47" s="3">
        <f>'[1]TCE - ANEXO IV - Preencher'!F56</f>
        <v>10779833000156</v>
      </c>
      <c r="E47" s="5" t="str">
        <f>'[1]TCE - ANEXO IV - Preencher'!G56</f>
        <v>MEDICAL MERCANTIL DE APARELHAGEM MEDICA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507045</v>
      </c>
      <c r="I47" s="6">
        <f>IF('[1]TCE - ANEXO IV - Preencher'!K56="","",'[1]TCE - ANEXO IV - Preencher'!K56)</f>
        <v>44022</v>
      </c>
      <c r="J47" s="5" t="str">
        <f>'[1]TCE - ANEXO IV - Preencher'!L56</f>
        <v>26200710779833000156550010005070451155424821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572</v>
      </c>
    </row>
    <row r="48" spans="1:12" s="8" customFormat="1" ht="19.5" customHeight="1" x14ac:dyDescent="0.2">
      <c r="A48" s="3">
        <f>IFERROR(VLOOKUP(B48,'[1]DADOS (OCULTAR)'!$P$3:$R$53,3,0),"")</f>
        <v>9039744001166</v>
      </c>
      <c r="B48" s="4" t="str">
        <f>'[1]TCE - ANEXO IV - Preencher'!C57</f>
        <v>UPA CARUARU</v>
      </c>
      <c r="C48" s="4" t="str">
        <f>'[1]TCE - ANEXO IV - Preencher'!E57</f>
        <v>3.99 - Outras despesas com Material de Consumo</v>
      </c>
      <c r="D48" s="3">
        <f>'[1]TCE - ANEXO IV - Preencher'!F57</f>
        <v>10663466000120</v>
      </c>
      <c r="E48" s="5" t="str">
        <f>'[1]TCE - ANEXO IV - Preencher'!G57</f>
        <v>PROMEC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000081895</v>
      </c>
      <c r="I48" s="6">
        <f>IF('[1]TCE - ANEXO IV - Preencher'!K57="","",'[1]TCE - ANEXO IV - Preencher'!K57)</f>
        <v>44022</v>
      </c>
      <c r="J48" s="5" t="str">
        <f>'[1]TCE - ANEXO IV - Preencher'!L57</f>
        <v>26200710663466000120550010000818951061414137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840</v>
      </c>
    </row>
    <row r="49" spans="1:12" s="8" customFormat="1" ht="19.5" customHeight="1" x14ac:dyDescent="0.2">
      <c r="A49" s="3">
        <f>IFERROR(VLOOKUP(B49,'[1]DADOS (OCULTAR)'!$P$3:$R$53,3,0),"")</f>
        <v>9039744001166</v>
      </c>
      <c r="B49" s="4" t="str">
        <f>'[1]TCE - ANEXO IV - Preencher'!C58</f>
        <v>UPA CARUARU</v>
      </c>
      <c r="C49" s="4" t="str">
        <f>'[1]TCE - ANEXO IV - Preencher'!E58</f>
        <v>3.99 - Outras despesas com Material de Consumo</v>
      </c>
      <c r="D49" s="3">
        <f>'[1]TCE - ANEXO IV - Preencher'!F58</f>
        <v>10663466000120</v>
      </c>
      <c r="E49" s="5" t="str">
        <f>'[1]TCE - ANEXO IV - Preencher'!G58</f>
        <v>PROMEC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000082091</v>
      </c>
      <c r="I49" s="6">
        <f>IF('[1]TCE - ANEXO IV - Preencher'!K58="","",'[1]TCE - ANEXO IV - Preencher'!K58)</f>
        <v>44034</v>
      </c>
      <c r="J49" s="5" t="str">
        <f>'[1]TCE - ANEXO IV - Preencher'!L58</f>
        <v>26200710663466000120550010000820911592699240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115.5</v>
      </c>
    </row>
    <row r="50" spans="1:12" s="8" customFormat="1" ht="19.5" customHeight="1" x14ac:dyDescent="0.2">
      <c r="A50" s="3">
        <f>IFERROR(VLOOKUP(B50,'[1]DADOS (OCULTAR)'!$P$3:$R$53,3,0),"")</f>
        <v>9039744001166</v>
      </c>
      <c r="B50" s="4" t="str">
        <f>'[1]TCE - ANEXO IV - Preencher'!C59</f>
        <v>UPA CARUARU</v>
      </c>
      <c r="C50" s="4" t="str">
        <f>'[1]TCE - ANEXO IV - Preencher'!E59</f>
        <v>3.99 - Outras despesas com Material de Consumo</v>
      </c>
      <c r="D50" s="3">
        <f>'[1]TCE - ANEXO IV - Preencher'!F59</f>
        <v>10779833000156</v>
      </c>
      <c r="E50" s="5" t="str">
        <f>'[1]TCE - ANEXO IV - Preencher'!G59</f>
        <v>MEDICAL MERCANTIL DE APARELHAGEM MEDICA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507672</v>
      </c>
      <c r="I50" s="6">
        <f>IF('[1]TCE - ANEXO IV - Preencher'!K59="","",'[1]TCE - ANEXO IV - Preencher'!K59)</f>
        <v>44033</v>
      </c>
      <c r="J50" s="5" t="str">
        <f>'[1]TCE - ANEXO IV - Preencher'!L59</f>
        <v>26200710779833000156550010005076721145625204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742.5</v>
      </c>
    </row>
    <row r="51" spans="1:12" s="8" customFormat="1" ht="19.5" customHeight="1" x14ac:dyDescent="0.2">
      <c r="A51" s="3">
        <f>IFERROR(VLOOKUP(B51,'[1]DADOS (OCULTAR)'!$P$3:$R$53,3,0),"")</f>
        <v>9039744001166</v>
      </c>
      <c r="B51" s="4" t="str">
        <f>'[1]TCE - ANEXO IV - Preencher'!C60</f>
        <v>UPA CARUARU</v>
      </c>
      <c r="C51" s="4" t="str">
        <f>'[1]TCE - ANEXO IV - Preencher'!E60</f>
        <v>3.7 - Material de Limpeza e Produtos de Hgienização</v>
      </c>
      <c r="D51" s="3">
        <f>'[1]TCE - ANEXO IV - Preencher'!F60</f>
        <v>2725362000175</v>
      </c>
      <c r="E51" s="5" t="str">
        <f>'[1]TCE - ANEXO IV - Preencher'!G60</f>
        <v>SANDIL SANTOS DISTRIBUIDORA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000007249</v>
      </c>
      <c r="I51" s="6">
        <f>IF('[1]TCE - ANEXO IV - Preencher'!K60="","",'[1]TCE - ANEXO IV - Preencher'!K60)</f>
        <v>44011</v>
      </c>
      <c r="J51" s="5" t="str">
        <f>'[1]TCE - ANEXO IV - Preencher'!L60</f>
        <v>26200602725362000175550010000072491000457963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517.32000000000005</v>
      </c>
    </row>
    <row r="52" spans="1:12" s="8" customFormat="1" ht="19.5" customHeight="1" x14ac:dyDescent="0.2">
      <c r="A52" s="3">
        <f>IFERROR(VLOOKUP(B52,'[1]DADOS (OCULTAR)'!$P$3:$R$53,3,0),"")</f>
        <v>9039744001166</v>
      </c>
      <c r="B52" s="4" t="str">
        <f>'[1]TCE - ANEXO IV - Preencher'!C61</f>
        <v>UPA CARUARU</v>
      </c>
      <c r="C52" s="4" t="str">
        <f>'[1]TCE - ANEXO IV - Preencher'!E61</f>
        <v>3.99 - Outras despesas com Material de Consumo</v>
      </c>
      <c r="D52" s="3">
        <f>'[1]TCE - ANEXO IV - Preencher'!F61</f>
        <v>2725362000175</v>
      </c>
      <c r="E52" s="5" t="str">
        <f>'[1]TCE - ANEXO IV - Preencher'!G61</f>
        <v>SANDIL SANTOS DISTRIBUIDORA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000007249</v>
      </c>
      <c r="I52" s="6">
        <f>IF('[1]TCE - ANEXO IV - Preencher'!K61="","",'[1]TCE - ANEXO IV - Preencher'!K61)</f>
        <v>44011</v>
      </c>
      <c r="J52" s="5" t="str">
        <f>'[1]TCE - ANEXO IV - Preencher'!L61</f>
        <v>26200602725362000175550010000072491000457963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313</v>
      </c>
    </row>
    <row r="53" spans="1:12" s="8" customFormat="1" ht="19.5" customHeight="1" x14ac:dyDescent="0.2">
      <c r="A53" s="3">
        <f>IFERROR(VLOOKUP(B53,'[1]DADOS (OCULTAR)'!$P$3:$R$53,3,0),"")</f>
        <v>9039744001166</v>
      </c>
      <c r="B53" s="4" t="str">
        <f>'[1]TCE - ANEXO IV - Preencher'!C62</f>
        <v>UPA CARUARU</v>
      </c>
      <c r="C53" s="4" t="str">
        <f>'[1]TCE - ANEXO IV - Preencher'!E62</f>
        <v>3.7 - Material de Limpeza e Produtos de Hgienização</v>
      </c>
      <c r="D53" s="3">
        <f>'[1]TCE - ANEXO IV - Preencher'!F62</f>
        <v>75315333005682</v>
      </c>
      <c r="E53" s="5" t="str">
        <f>'[1]TCE - ANEXO IV - Preencher'!G62</f>
        <v>ATACADÃO S. A.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000398661</v>
      </c>
      <c r="I53" s="6">
        <f>IF('[1]TCE - ANEXO IV - Preencher'!K62="","",'[1]TCE - ANEXO IV - Preencher'!K62)</f>
        <v>44015</v>
      </c>
      <c r="J53" s="5" t="str">
        <f>'[1]TCE - ANEXO IV - Preencher'!L62</f>
        <v>26200775315333005682550010003986611005950290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55.16</v>
      </c>
    </row>
    <row r="54" spans="1:12" s="8" customFormat="1" ht="19.5" customHeight="1" x14ac:dyDescent="0.2">
      <c r="A54" s="3">
        <f>IFERROR(VLOOKUP(B54,'[1]DADOS (OCULTAR)'!$P$3:$R$53,3,0),"")</f>
        <v>9039744001166</v>
      </c>
      <c r="B54" s="4" t="str">
        <f>'[1]TCE - ANEXO IV - Preencher'!C63</f>
        <v>UPA CARUARU</v>
      </c>
      <c r="C54" s="4" t="str">
        <f>'[1]TCE - ANEXO IV - Preencher'!E63</f>
        <v>3.99 - Outras despesas com Material de Consumo</v>
      </c>
      <c r="D54" s="3">
        <f>'[1]TCE - ANEXO IV - Preencher'!F63</f>
        <v>75315333005682</v>
      </c>
      <c r="E54" s="5" t="str">
        <f>'[1]TCE - ANEXO IV - Preencher'!G63</f>
        <v>ATACADÃO S. A.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000398661</v>
      </c>
      <c r="I54" s="6">
        <f>IF('[1]TCE - ANEXO IV - Preencher'!K63="","",'[1]TCE - ANEXO IV - Preencher'!K63)</f>
        <v>44015</v>
      </c>
      <c r="J54" s="5" t="str">
        <f>'[1]TCE - ANEXO IV - Preencher'!L63</f>
        <v>26200775315333005682550010003986611005950290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38.6</v>
      </c>
    </row>
    <row r="55" spans="1:12" s="8" customFormat="1" ht="19.5" customHeight="1" x14ac:dyDescent="0.2">
      <c r="A55" s="3">
        <f>IFERROR(VLOOKUP(B55,'[1]DADOS (OCULTAR)'!$P$3:$R$53,3,0),"")</f>
        <v>9039744001166</v>
      </c>
      <c r="B55" s="4" t="str">
        <f>'[1]TCE - ANEXO IV - Preencher'!C64</f>
        <v>UPA CARUARU</v>
      </c>
      <c r="C55" s="4" t="str">
        <f>'[1]TCE - ANEXO IV - Preencher'!E64</f>
        <v>3.99 - Outras despesas com Material de Consumo</v>
      </c>
      <c r="D55" s="3">
        <f>'[1]TCE - ANEXO IV - Preencher'!F64</f>
        <v>75315333005682</v>
      </c>
      <c r="E55" s="5" t="str">
        <f>'[1]TCE - ANEXO IV - Preencher'!G64</f>
        <v>ATACADÃO S. 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000398661</v>
      </c>
      <c r="I55" s="6">
        <f>IF('[1]TCE - ANEXO IV - Preencher'!K64="","",'[1]TCE - ANEXO IV - Preencher'!K64)</f>
        <v>44015</v>
      </c>
      <c r="J55" s="5" t="str">
        <f>'[1]TCE - ANEXO IV - Preencher'!L64</f>
        <v>26200775315333005682550010003986611005950290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37.69</v>
      </c>
    </row>
    <row r="56" spans="1:12" s="8" customFormat="1" ht="19.5" customHeight="1" x14ac:dyDescent="0.2">
      <c r="A56" s="3">
        <f>IFERROR(VLOOKUP(B56,'[1]DADOS (OCULTAR)'!$P$3:$R$53,3,0),"")</f>
        <v>9039744001166</v>
      </c>
      <c r="B56" s="4" t="str">
        <f>'[1]TCE - ANEXO IV - Preencher'!C65</f>
        <v>UPA CARUARU</v>
      </c>
      <c r="C56" s="4" t="str">
        <f>'[1]TCE - ANEXO IV - Preencher'!E65</f>
        <v>3.99 - Outras despesas com Material de Consumo</v>
      </c>
      <c r="D56" s="3">
        <f>'[1]TCE - ANEXO IV - Preencher'!F65</f>
        <v>75315333005682</v>
      </c>
      <c r="E56" s="5" t="str">
        <f>'[1]TCE - ANEXO IV - Preencher'!G65</f>
        <v>ATACADÃO S. A.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000398661</v>
      </c>
      <c r="I56" s="6">
        <f>IF('[1]TCE - ANEXO IV - Preencher'!K65="","",'[1]TCE - ANEXO IV - Preencher'!K65)</f>
        <v>44015</v>
      </c>
      <c r="J56" s="5" t="str">
        <f>'[1]TCE - ANEXO IV - Preencher'!L65</f>
        <v>26200775315333005682550010003986611005950290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277.26</v>
      </c>
    </row>
    <row r="57" spans="1:12" s="8" customFormat="1" ht="19.5" customHeight="1" x14ac:dyDescent="0.2">
      <c r="A57" s="3">
        <f>IFERROR(VLOOKUP(B57,'[1]DADOS (OCULTAR)'!$P$3:$R$53,3,0),"")</f>
        <v>9039744001166</v>
      </c>
      <c r="B57" s="4" t="str">
        <f>'[1]TCE - ANEXO IV - Preencher'!C66</f>
        <v>UPA CARUARU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75315333005682</v>
      </c>
      <c r="E57" s="5" t="str">
        <f>'[1]TCE - ANEXO IV - Preencher'!G66</f>
        <v>ATACADÃO S. A.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000398661</v>
      </c>
      <c r="I57" s="6">
        <f>IF('[1]TCE - ANEXO IV - Preencher'!K66="","",'[1]TCE - ANEXO IV - Preencher'!K66)</f>
        <v>44015</v>
      </c>
      <c r="J57" s="5" t="str">
        <f>'[1]TCE - ANEXO IV - Preencher'!L66</f>
        <v>26200775315333005682550010003986611005950290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62.3</v>
      </c>
    </row>
    <row r="58" spans="1:12" s="8" customFormat="1" ht="19.5" customHeight="1" x14ac:dyDescent="0.2">
      <c r="A58" s="3">
        <f>IFERROR(VLOOKUP(B58,'[1]DADOS (OCULTAR)'!$P$3:$R$53,3,0),"")</f>
        <v>9039744001166</v>
      </c>
      <c r="B58" s="4" t="str">
        <f>'[1]TCE - ANEXO IV - Preencher'!C67</f>
        <v>UPA CARUARU</v>
      </c>
      <c r="C58" s="4" t="str">
        <f>'[1]TCE - ANEXO IV - Preencher'!E67</f>
        <v>3.99 - Outras despesas com Material de Consumo</v>
      </c>
      <c r="D58" s="3">
        <f>'[1]TCE - ANEXO IV - Preencher'!F67</f>
        <v>75315333005682</v>
      </c>
      <c r="E58" s="5" t="str">
        <f>'[1]TCE - ANEXO IV - Preencher'!G67</f>
        <v>ATACADÃO S. A.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000398661</v>
      </c>
      <c r="I58" s="6">
        <f>IF('[1]TCE - ANEXO IV - Preencher'!K67="","",'[1]TCE - ANEXO IV - Preencher'!K67)</f>
        <v>44015</v>
      </c>
      <c r="J58" s="5" t="str">
        <f>'[1]TCE - ANEXO IV - Preencher'!L67</f>
        <v>26200775315333005682550010003986611005950290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187.5</v>
      </c>
    </row>
    <row r="59" spans="1:12" s="8" customFormat="1" ht="19.5" customHeight="1" x14ac:dyDescent="0.2">
      <c r="A59" s="3">
        <f>IFERROR(VLOOKUP(B59,'[1]DADOS (OCULTAR)'!$P$3:$R$53,3,0),"")</f>
        <v>9039744001166</v>
      </c>
      <c r="B59" s="4" t="str">
        <f>'[1]TCE - ANEXO IV - Preencher'!C68</f>
        <v>UPA CARUARU</v>
      </c>
      <c r="C59" s="4" t="str">
        <f>'[1]TCE - ANEXO IV - Preencher'!E68</f>
        <v>3.99 - Outras despesas com Material de Consumo</v>
      </c>
      <c r="D59" s="3">
        <f>'[1]TCE - ANEXO IV - Preencher'!F68</f>
        <v>75315333005682</v>
      </c>
      <c r="E59" s="5" t="str">
        <f>'[1]TCE - ANEXO IV - Preencher'!G68</f>
        <v>ATACADÃO S. A.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000398661</v>
      </c>
      <c r="I59" s="6">
        <f>IF('[1]TCE - ANEXO IV - Preencher'!K68="","",'[1]TCE - ANEXO IV - Preencher'!K68)</f>
        <v>44015</v>
      </c>
      <c r="J59" s="5" t="str">
        <f>'[1]TCE - ANEXO IV - Preencher'!L68</f>
        <v>26200775315333005682550010003986611005950290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8.66</v>
      </c>
    </row>
    <row r="60" spans="1:12" s="8" customFormat="1" ht="19.5" customHeight="1" x14ac:dyDescent="0.2">
      <c r="A60" s="3">
        <f>IFERROR(VLOOKUP(B60,'[1]DADOS (OCULTAR)'!$P$3:$R$53,3,0),"")</f>
        <v>9039744001166</v>
      </c>
      <c r="B60" s="4" t="str">
        <f>'[1]TCE - ANEXO IV - Preencher'!C69</f>
        <v>UPA CARUARU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75315333005682</v>
      </c>
      <c r="E60" s="5" t="str">
        <f>'[1]TCE - ANEXO IV - Preencher'!G69</f>
        <v>ATACADÃO S. A.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000398661</v>
      </c>
      <c r="I60" s="6">
        <f>IF('[1]TCE - ANEXO IV - Preencher'!K69="","",'[1]TCE - ANEXO IV - Preencher'!K69)</f>
        <v>44015</v>
      </c>
      <c r="J60" s="5" t="str">
        <f>'[1]TCE - ANEXO IV - Preencher'!L69</f>
        <v>26200775315333005682550010003986611005950290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17</v>
      </c>
    </row>
    <row r="61" spans="1:12" s="8" customFormat="1" ht="19.5" customHeight="1" x14ac:dyDescent="0.2">
      <c r="A61" s="3">
        <f>IFERROR(VLOOKUP(B61,'[1]DADOS (OCULTAR)'!$P$3:$R$53,3,0),"")</f>
        <v>9039744001166</v>
      </c>
      <c r="B61" s="4" t="str">
        <f>'[1]TCE - ANEXO IV - Preencher'!C70</f>
        <v>UPA CARUARU</v>
      </c>
      <c r="C61" s="4" t="str">
        <f>'[1]TCE - ANEXO IV - Preencher'!E70</f>
        <v>3.7 - Material de Limpeza e Produtos de Hgienização</v>
      </c>
      <c r="D61" s="3">
        <f>'[1]TCE - ANEXO IV - Preencher'!F70</f>
        <v>75315333005682</v>
      </c>
      <c r="E61" s="5" t="str">
        <f>'[1]TCE - ANEXO IV - Preencher'!G70</f>
        <v>ATACADÃO S. A.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000399431</v>
      </c>
      <c r="I61" s="6">
        <f>IF('[1]TCE - ANEXO IV - Preencher'!K70="","",'[1]TCE - ANEXO IV - Preencher'!K70)</f>
        <v>44027</v>
      </c>
      <c r="J61" s="5" t="str">
        <f>'[1]TCE - ANEXO IV - Preencher'!L70</f>
        <v>26200775315333005682550010003994311005962072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57.98</v>
      </c>
    </row>
    <row r="62" spans="1:12" s="8" customFormat="1" ht="19.5" customHeight="1" x14ac:dyDescent="0.2">
      <c r="A62" s="3">
        <f>IFERROR(VLOOKUP(B62,'[1]DADOS (OCULTAR)'!$P$3:$R$53,3,0),"")</f>
        <v>9039744001166</v>
      </c>
      <c r="B62" s="4" t="str">
        <f>'[1]TCE - ANEXO IV - Preencher'!C71</f>
        <v>UPA CARUARU</v>
      </c>
      <c r="C62" s="4" t="str">
        <f>'[1]TCE - ANEXO IV - Preencher'!E71</f>
        <v>3.99 - Outras despesas com Material de Consumo</v>
      </c>
      <c r="D62" s="3">
        <f>'[1]TCE - ANEXO IV - Preencher'!F71</f>
        <v>75315333005682</v>
      </c>
      <c r="E62" s="5" t="str">
        <f>'[1]TCE - ANEXO IV - Preencher'!G71</f>
        <v>ATACADÃO S. A.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000399431</v>
      </c>
      <c r="I62" s="6">
        <f>IF('[1]TCE - ANEXO IV - Preencher'!K71="","",'[1]TCE - ANEXO IV - Preencher'!K71)</f>
        <v>44027</v>
      </c>
      <c r="J62" s="5" t="str">
        <f>'[1]TCE - ANEXO IV - Preencher'!L71</f>
        <v>26200775315333005682550010003994311005962072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394.95</v>
      </c>
    </row>
    <row r="63" spans="1:12" s="8" customFormat="1" ht="19.5" customHeight="1" x14ac:dyDescent="0.2">
      <c r="A63" s="3">
        <f>IFERROR(VLOOKUP(B63,'[1]DADOS (OCULTAR)'!$P$3:$R$53,3,0),"")</f>
        <v>9039744001166</v>
      </c>
      <c r="B63" s="4" t="str">
        <f>'[1]TCE - ANEXO IV - Preencher'!C72</f>
        <v>UPA CARUARU</v>
      </c>
      <c r="C63" s="4" t="str">
        <f>'[1]TCE - ANEXO IV - Preencher'!E72</f>
        <v>3.99 - Outras despesas com Material de Consumo</v>
      </c>
      <c r="D63" s="3">
        <f>'[1]TCE - ANEXO IV - Preencher'!F72</f>
        <v>75315333005682</v>
      </c>
      <c r="E63" s="5" t="str">
        <f>'[1]TCE - ANEXO IV - Preencher'!G72</f>
        <v>ATACADÃO S. A.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000399431</v>
      </c>
      <c r="I63" s="6">
        <f>IF('[1]TCE - ANEXO IV - Preencher'!K72="","",'[1]TCE - ANEXO IV - Preencher'!K72)</f>
        <v>44027</v>
      </c>
      <c r="J63" s="5" t="str">
        <f>'[1]TCE - ANEXO IV - Preencher'!L72</f>
        <v>26200775315333005682550010003994311005962072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175</v>
      </c>
    </row>
    <row r="64" spans="1:12" s="8" customFormat="1" ht="19.5" customHeight="1" x14ac:dyDescent="0.2">
      <c r="A64" s="3">
        <f>IFERROR(VLOOKUP(B64,'[1]DADOS (OCULTAR)'!$P$3:$R$53,3,0),"")</f>
        <v>9039744001166</v>
      </c>
      <c r="B64" s="4" t="str">
        <f>'[1]TCE - ANEXO IV - Preencher'!C73</f>
        <v>UPA CARUARU</v>
      </c>
      <c r="C64" s="4" t="str">
        <f>'[1]TCE - ANEXO IV - Preencher'!E73</f>
        <v>3.99 - Outras despesas com Material de Consumo</v>
      </c>
      <c r="D64" s="3">
        <f>'[1]TCE - ANEXO IV - Preencher'!F73</f>
        <v>75315333005682</v>
      </c>
      <c r="E64" s="5" t="str">
        <f>'[1]TCE - ANEXO IV - Preencher'!G73</f>
        <v>ATACADÃO S. A.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000399431</v>
      </c>
      <c r="I64" s="6">
        <f>IF('[1]TCE - ANEXO IV - Preencher'!K73="","",'[1]TCE - ANEXO IV - Preencher'!K73)</f>
        <v>44027</v>
      </c>
      <c r="J64" s="5" t="str">
        <f>'[1]TCE - ANEXO IV - Preencher'!L73</f>
        <v>26200775315333005682550010003994311005962072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66.33</v>
      </c>
    </row>
    <row r="65" spans="1:12" s="8" customFormat="1" ht="19.5" customHeight="1" x14ac:dyDescent="0.2">
      <c r="A65" s="3">
        <f>IFERROR(VLOOKUP(B65,'[1]DADOS (OCULTAR)'!$P$3:$R$53,3,0),"")</f>
        <v>9039744001166</v>
      </c>
      <c r="B65" s="4" t="str">
        <f>'[1]TCE - ANEXO IV - Preencher'!C74</f>
        <v>UPA CARUARU</v>
      </c>
      <c r="C65" s="4" t="str">
        <f>'[1]TCE - ANEXO IV - Preencher'!E74</f>
        <v>3.99 - Outras despesas com Material de Consumo</v>
      </c>
      <c r="D65" s="3">
        <f>'[1]TCE - ANEXO IV - Preencher'!F74</f>
        <v>75315333005682</v>
      </c>
      <c r="E65" s="5" t="str">
        <f>'[1]TCE - ANEXO IV - Preencher'!G74</f>
        <v>ATACADÃO S. 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000399431</v>
      </c>
      <c r="I65" s="6">
        <f>IF('[1]TCE - ANEXO IV - Preencher'!K74="","",'[1]TCE - ANEXO IV - Preencher'!K74)</f>
        <v>44027</v>
      </c>
      <c r="J65" s="5" t="str">
        <f>'[1]TCE - ANEXO IV - Preencher'!L74</f>
        <v>26200775315333005682550010003994311005962072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15.03</v>
      </c>
    </row>
    <row r="66" spans="1:12" s="8" customFormat="1" ht="19.5" customHeight="1" x14ac:dyDescent="0.2">
      <c r="A66" s="3">
        <f>IFERROR(VLOOKUP(B66,'[1]DADOS (OCULTAR)'!$P$3:$R$53,3,0),"")</f>
        <v>9039744001166</v>
      </c>
      <c r="B66" s="4" t="str">
        <f>'[1]TCE - ANEXO IV - Preencher'!C75</f>
        <v>UPA CARUARU</v>
      </c>
      <c r="C66" s="4" t="str">
        <f>'[1]TCE - ANEXO IV - Preencher'!E75</f>
        <v>3.99 - Outras despesas com Material de Consumo</v>
      </c>
      <c r="D66" s="3">
        <f>'[1]TCE - ANEXO IV - Preencher'!F75</f>
        <v>75315333005682</v>
      </c>
      <c r="E66" s="5" t="str">
        <f>'[1]TCE - ANEXO IV - Preencher'!G75</f>
        <v>ATACADÃO S. A.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000399431</v>
      </c>
      <c r="I66" s="6">
        <f>IF('[1]TCE - ANEXO IV - Preencher'!K75="","",'[1]TCE - ANEXO IV - Preencher'!K75)</f>
        <v>44027</v>
      </c>
      <c r="J66" s="5" t="str">
        <f>'[1]TCE - ANEXO IV - Preencher'!L75</f>
        <v>26200775315333005682550010003994311005962072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20.93</v>
      </c>
    </row>
    <row r="67" spans="1:12" s="8" customFormat="1" ht="19.5" customHeight="1" x14ac:dyDescent="0.2">
      <c r="A67" s="3">
        <f>IFERROR(VLOOKUP(B67,'[1]DADOS (OCULTAR)'!$P$3:$R$53,3,0),"")</f>
        <v>9039744001166</v>
      </c>
      <c r="B67" s="4" t="str">
        <f>'[1]TCE - ANEXO IV - Preencher'!C76</f>
        <v>UPA CARUARU</v>
      </c>
      <c r="C67" s="4" t="str">
        <f>'[1]TCE - ANEXO IV - Preencher'!E76</f>
        <v>3.7 - Material de Limpeza e Produtos de Hgienização</v>
      </c>
      <c r="D67" s="3">
        <f>'[1]TCE - ANEXO IV - Preencher'!F76</f>
        <v>8641730000183</v>
      </c>
      <c r="E67" s="5" t="str">
        <f>'[1]TCE - ANEXO IV - Preencher'!G76</f>
        <v xml:space="preserve">GEORAMA EMBALAGENS LTDA 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0000010338</v>
      </c>
      <c r="I67" s="6">
        <f>IF('[1]TCE - ANEXO IV - Preencher'!K76="","",'[1]TCE - ANEXO IV - Preencher'!K76)</f>
        <v>44035</v>
      </c>
      <c r="J67" s="5" t="str">
        <f>'[1]TCE - ANEXO IV - Preencher'!L76</f>
        <v>26200708641730000183550010000103381442454384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398.3</v>
      </c>
    </row>
    <row r="68" spans="1:12" s="8" customFormat="1" ht="19.5" customHeight="1" x14ac:dyDescent="0.2">
      <c r="A68" s="3">
        <f>IFERROR(VLOOKUP(B68,'[1]DADOS (OCULTAR)'!$P$3:$R$53,3,0),"")</f>
        <v>9039744001166</v>
      </c>
      <c r="B68" s="4" t="str">
        <f>'[1]TCE - ANEXO IV - Preencher'!C77</f>
        <v>UPA CARUARU</v>
      </c>
      <c r="C68" s="4" t="str">
        <f>'[1]TCE - ANEXO IV - Preencher'!E77</f>
        <v>3.6 - Material de Expediente</v>
      </c>
      <c r="D68" s="3">
        <f>'[1]TCE - ANEXO IV - Preencher'!F77</f>
        <v>8641730000183</v>
      </c>
      <c r="E68" s="5" t="str">
        <f>'[1]TCE - ANEXO IV - Preencher'!G77</f>
        <v xml:space="preserve">GEORAMA EMBALAGENS LTDA 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0000010338</v>
      </c>
      <c r="I68" s="6">
        <f>IF('[1]TCE - ANEXO IV - Preencher'!K77="","",'[1]TCE - ANEXO IV - Preencher'!K77)</f>
        <v>44035</v>
      </c>
      <c r="J68" s="5" t="str">
        <f>'[1]TCE - ANEXO IV - Preencher'!L77</f>
        <v>26200708641730000183550010000103381442454384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236.5</v>
      </c>
    </row>
    <row r="69" spans="1:12" s="8" customFormat="1" ht="19.5" customHeight="1" x14ac:dyDescent="0.2">
      <c r="A69" s="3">
        <f>IFERROR(VLOOKUP(B69,'[1]DADOS (OCULTAR)'!$P$3:$R$53,3,0),"")</f>
        <v>9039744001166</v>
      </c>
      <c r="B69" s="4" t="str">
        <f>'[1]TCE - ANEXO IV - Preencher'!C78</f>
        <v>UPA CARUARU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8641730000183</v>
      </c>
      <c r="E69" s="5" t="str">
        <f>'[1]TCE - ANEXO IV - Preencher'!G78</f>
        <v xml:space="preserve">GEORAMA EMBALAGENS LTDA 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0000010338</v>
      </c>
      <c r="I69" s="6">
        <f>IF('[1]TCE - ANEXO IV - Preencher'!K78="","",'[1]TCE - ANEXO IV - Preencher'!K78)</f>
        <v>44035</v>
      </c>
      <c r="J69" s="5" t="str">
        <f>'[1]TCE - ANEXO IV - Preencher'!L78</f>
        <v>26200708641730000183550010000103381442454384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25.5</v>
      </c>
    </row>
    <row r="70" spans="1:12" s="8" customFormat="1" ht="19.5" customHeight="1" x14ac:dyDescent="0.2">
      <c r="A70" s="3">
        <f>IFERROR(VLOOKUP(B70,'[1]DADOS (OCULTAR)'!$P$3:$R$53,3,0),"")</f>
        <v>9039744001166</v>
      </c>
      <c r="B70" s="4" t="str">
        <f>'[1]TCE - ANEXO IV - Preencher'!C79</f>
        <v>UPA CARUARU</v>
      </c>
      <c r="C70" s="4" t="str">
        <f>'[1]TCE - ANEXO IV - Preencher'!E79</f>
        <v>3.7 - Material de Limpeza e Produtos de Hgienização</v>
      </c>
      <c r="D70" s="3">
        <f>'[1]TCE - ANEXO IV - Preencher'!F79</f>
        <v>3007360000103</v>
      </c>
      <c r="E70" s="5" t="str">
        <f>'[1]TCE - ANEXO IV - Preencher'!G79</f>
        <v>EMBALAFLEX EMBALAGENS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3525</v>
      </c>
      <c r="I70" s="6">
        <f>IF('[1]TCE - ANEXO IV - Preencher'!K79="","",'[1]TCE - ANEXO IV - Preencher'!K79)</f>
        <v>44035</v>
      </c>
      <c r="J70" s="5" t="str">
        <f>'[1]TCE - ANEXO IV - Preencher'!L79</f>
        <v>26200703007360000103550010000035251825153606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125</v>
      </c>
    </row>
    <row r="71" spans="1:12" s="8" customFormat="1" ht="19.5" customHeight="1" x14ac:dyDescent="0.2">
      <c r="A71" s="3">
        <f>IFERROR(VLOOKUP(B71,'[1]DADOS (OCULTAR)'!$P$3:$R$53,3,0),"")</f>
        <v>9039744001166</v>
      </c>
      <c r="B71" s="4" t="str">
        <f>'[1]TCE - ANEXO IV - Preencher'!C80</f>
        <v>UPA CARUARU</v>
      </c>
      <c r="C71" s="4" t="str">
        <f>'[1]TCE - ANEXO IV - Preencher'!E80</f>
        <v>3.99 - Outras despesas com Material de Consumo</v>
      </c>
      <c r="D71" s="3">
        <f>'[1]TCE - ANEXO IV - Preencher'!F80</f>
        <v>3007360000103</v>
      </c>
      <c r="E71" s="5" t="str">
        <f>'[1]TCE - ANEXO IV - Preencher'!G80</f>
        <v>EMBALAFLEX EMBALAGENS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3525</v>
      </c>
      <c r="I71" s="6">
        <f>IF('[1]TCE - ANEXO IV - Preencher'!K80="","",'[1]TCE - ANEXO IV - Preencher'!K80)</f>
        <v>44035</v>
      </c>
      <c r="J71" s="5" t="str">
        <f>'[1]TCE - ANEXO IV - Preencher'!L80</f>
        <v>26200703007360000103550010000035251825153606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52.5</v>
      </c>
    </row>
    <row r="72" spans="1:12" s="8" customFormat="1" ht="19.5" customHeight="1" x14ac:dyDescent="0.2">
      <c r="A72" s="3">
        <f>IFERROR(VLOOKUP(B72,'[1]DADOS (OCULTAR)'!$P$3:$R$53,3,0),"")</f>
        <v>9039744001166</v>
      </c>
      <c r="B72" s="4" t="str">
        <f>'[1]TCE - ANEXO IV - Preencher'!C81</f>
        <v>UPA CARUARU</v>
      </c>
      <c r="C72" s="4" t="str">
        <f>'[1]TCE - ANEXO IV - Preencher'!E81</f>
        <v>3.7 - Material de Limpeza e Produtos de Hgienização</v>
      </c>
      <c r="D72" s="3">
        <f>'[1]TCE - ANEXO IV - Preencher'!F81</f>
        <v>2725362000175</v>
      </c>
      <c r="E72" s="5" t="str">
        <f>'[1]TCE - ANEXO IV - Preencher'!G81</f>
        <v>SANDIL SANTOS DISTRIBUIDORA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000007322</v>
      </c>
      <c r="I72" s="6">
        <f>IF('[1]TCE - ANEXO IV - Preencher'!K81="","",'[1]TCE - ANEXO IV - Preencher'!K81)</f>
        <v>44034</v>
      </c>
      <c r="J72" s="5" t="str">
        <f>'[1]TCE - ANEXO IV - Preencher'!L81</f>
        <v>26200702725362000175550010000073221000465813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429.66</v>
      </c>
    </row>
    <row r="73" spans="1:12" s="8" customFormat="1" ht="19.5" customHeight="1" x14ac:dyDescent="0.2">
      <c r="A73" s="3">
        <f>IFERROR(VLOOKUP(B73,'[1]DADOS (OCULTAR)'!$P$3:$R$53,3,0),"")</f>
        <v>9039744001166</v>
      </c>
      <c r="B73" s="4" t="str">
        <f>'[1]TCE - ANEXO IV - Preencher'!C82</f>
        <v>UPA CARUARU</v>
      </c>
      <c r="C73" s="4" t="str">
        <f>'[1]TCE - ANEXO IV - Preencher'!E82</f>
        <v xml:space="preserve">3.8 - Uniformes, Tecidos e Aviamentos </v>
      </c>
      <c r="D73" s="3">
        <f>'[1]TCE - ANEXO IV - Preencher'!F82</f>
        <v>2725362000175</v>
      </c>
      <c r="E73" s="5" t="str">
        <f>'[1]TCE - ANEXO IV - Preencher'!G82</f>
        <v>SANDIL SANTOS DISTRIBUIDORA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000007322</v>
      </c>
      <c r="I73" s="6">
        <f>IF('[1]TCE - ANEXO IV - Preencher'!K82="","",'[1]TCE - ANEXO IV - Preencher'!K82)</f>
        <v>44034</v>
      </c>
      <c r="J73" s="5" t="str">
        <f>'[1]TCE - ANEXO IV - Preencher'!L82</f>
        <v>26200702725362000175550010000073221000465813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2500</v>
      </c>
    </row>
    <row r="74" spans="1:12" s="8" customFormat="1" ht="19.5" customHeight="1" x14ac:dyDescent="0.2">
      <c r="A74" s="3">
        <f>IFERROR(VLOOKUP(B74,'[1]DADOS (OCULTAR)'!$P$3:$R$53,3,0),"")</f>
        <v>9039744001166</v>
      </c>
      <c r="B74" s="4" t="str">
        <f>'[1]TCE - ANEXO IV - Preencher'!C83</f>
        <v>UPA CARUARU</v>
      </c>
      <c r="C74" s="4" t="str">
        <f>'[1]TCE - ANEXO IV - Preencher'!E83</f>
        <v>3.7 - Material de Limpeza e Produtos de Hgienização</v>
      </c>
      <c r="D74" s="3">
        <f>'[1]TCE - ANEXO IV - Preencher'!F83</f>
        <v>75315333005682</v>
      </c>
      <c r="E74" s="5" t="str">
        <f>'[1]TCE - ANEXO IV - Preencher'!G83</f>
        <v>ATACADÃO S. A.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000400077</v>
      </c>
      <c r="I74" s="6">
        <f>IF('[1]TCE - ANEXO IV - Preencher'!K83="","",'[1]TCE - ANEXO IV - Preencher'!K83)</f>
        <v>44040</v>
      </c>
      <c r="J74" s="5" t="str">
        <f>'[1]TCE - ANEXO IV - Preencher'!L83</f>
        <v>26200775315333005682550010004000771006007933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39.58</v>
      </c>
    </row>
    <row r="75" spans="1:12" s="8" customFormat="1" ht="19.5" customHeight="1" x14ac:dyDescent="0.2">
      <c r="A75" s="3">
        <f>IFERROR(VLOOKUP(B75,'[1]DADOS (OCULTAR)'!$P$3:$R$53,3,0),"")</f>
        <v>9039744001166</v>
      </c>
      <c r="B75" s="4" t="str">
        <f>'[1]TCE - ANEXO IV - Preencher'!C84</f>
        <v>UPA CARUARU</v>
      </c>
      <c r="C75" s="4" t="str">
        <f>'[1]TCE - ANEXO IV - Preencher'!E84</f>
        <v>3.99 - Outras despesas com Material de Consumo</v>
      </c>
      <c r="D75" s="3">
        <f>'[1]TCE - ANEXO IV - Preencher'!F84</f>
        <v>75315333005682</v>
      </c>
      <c r="E75" s="5" t="str">
        <f>'[1]TCE - ANEXO IV - Preencher'!G84</f>
        <v>ATACADÃO S. A.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000400077</v>
      </c>
      <c r="I75" s="6">
        <f>IF('[1]TCE - ANEXO IV - Preencher'!K84="","",'[1]TCE - ANEXO IV - Preencher'!K84)</f>
        <v>44040</v>
      </c>
      <c r="J75" s="5" t="str">
        <f>'[1]TCE - ANEXO IV - Preencher'!L84</f>
        <v>26200775315333005682550010004000771006007933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16.13</v>
      </c>
    </row>
    <row r="76" spans="1:12" s="8" customFormat="1" ht="19.5" customHeight="1" x14ac:dyDescent="0.2">
      <c r="A76" s="3">
        <f>IFERROR(VLOOKUP(B76,'[1]DADOS (OCULTAR)'!$P$3:$R$53,3,0),"")</f>
        <v>9039744001166</v>
      </c>
      <c r="B76" s="4" t="str">
        <f>'[1]TCE - ANEXO IV - Preencher'!C85</f>
        <v>UPA CARUARU</v>
      </c>
      <c r="C76" s="4" t="str">
        <f>'[1]TCE - ANEXO IV - Preencher'!E85</f>
        <v>3.99 - Outras despesas com Material de Consumo</v>
      </c>
      <c r="D76" s="3">
        <f>'[1]TCE - ANEXO IV - Preencher'!F85</f>
        <v>75315333005682</v>
      </c>
      <c r="E76" s="5" t="str">
        <f>'[1]TCE - ANEXO IV - Preencher'!G85</f>
        <v>ATACADÃO S. A.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000400077</v>
      </c>
      <c r="I76" s="6">
        <f>IF('[1]TCE - ANEXO IV - Preencher'!K85="","",'[1]TCE - ANEXO IV - Preencher'!K85)</f>
        <v>44040</v>
      </c>
      <c r="J76" s="5" t="str">
        <f>'[1]TCE - ANEXO IV - Preencher'!L85</f>
        <v>26200775315333005682550010004000771006007933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54</v>
      </c>
    </row>
    <row r="77" spans="1:12" s="8" customFormat="1" ht="19.5" customHeight="1" x14ac:dyDescent="0.2">
      <c r="A77" s="3">
        <f>IFERROR(VLOOKUP(B77,'[1]DADOS (OCULTAR)'!$P$3:$R$53,3,0),"")</f>
        <v>9039744001166</v>
      </c>
      <c r="B77" s="4" t="str">
        <f>'[1]TCE - ANEXO IV - Preencher'!C86</f>
        <v>UPA CARUARU</v>
      </c>
      <c r="C77" s="4" t="str">
        <f>'[1]TCE - ANEXO IV - Preencher'!E86</f>
        <v>3.99 - Outras despesas com Material de Consumo</v>
      </c>
      <c r="D77" s="3">
        <f>'[1]TCE - ANEXO IV - Preencher'!F86</f>
        <v>75315333005682</v>
      </c>
      <c r="E77" s="5" t="str">
        <f>'[1]TCE - ANEXO IV - Preencher'!G86</f>
        <v>ATACADÃO S. A.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000400077</v>
      </c>
      <c r="I77" s="6">
        <f>IF('[1]TCE - ANEXO IV - Preencher'!K86="","",'[1]TCE - ANEXO IV - Preencher'!K86)</f>
        <v>44040</v>
      </c>
      <c r="J77" s="5" t="str">
        <f>'[1]TCE - ANEXO IV - Preencher'!L86</f>
        <v>26200775315333005682550010004000771006007933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177.36</v>
      </c>
    </row>
    <row r="78" spans="1:12" s="8" customFormat="1" ht="19.5" customHeight="1" x14ac:dyDescent="0.2">
      <c r="A78" s="3">
        <f>IFERROR(VLOOKUP(B78,'[1]DADOS (OCULTAR)'!$P$3:$R$53,3,0),"")</f>
        <v>9039744001166</v>
      </c>
      <c r="B78" s="4" t="str">
        <f>'[1]TCE - ANEXO IV - Preencher'!C87</f>
        <v>UPA CARUARU</v>
      </c>
      <c r="C78" s="4" t="str">
        <f>'[1]TCE - ANEXO IV - Preencher'!E87</f>
        <v>3.99 - Outras despesas com Material de Consumo</v>
      </c>
      <c r="D78" s="3">
        <f>'[1]TCE - ANEXO IV - Preencher'!F87</f>
        <v>75315333005682</v>
      </c>
      <c r="E78" s="5" t="str">
        <f>'[1]TCE - ANEXO IV - Preencher'!G87</f>
        <v>ATACADÃO S. A.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000400077</v>
      </c>
      <c r="I78" s="6">
        <f>IF('[1]TCE - ANEXO IV - Preencher'!K87="","",'[1]TCE - ANEXO IV - Preencher'!K87)</f>
        <v>44040</v>
      </c>
      <c r="J78" s="5" t="str">
        <f>'[1]TCE - ANEXO IV - Preencher'!L87</f>
        <v>26200775315333005682550010004000771006007933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14.95</v>
      </c>
    </row>
    <row r="79" spans="1:12" s="8" customFormat="1" ht="19.5" customHeight="1" x14ac:dyDescent="0.2">
      <c r="A79" s="3">
        <f>IFERROR(VLOOKUP(B79,'[1]DADOS (OCULTAR)'!$P$3:$R$53,3,0),"")</f>
        <v>9039744001166</v>
      </c>
      <c r="B79" s="4" t="str">
        <f>'[1]TCE - ANEXO IV - Preencher'!C88</f>
        <v>UPA CARUARU</v>
      </c>
      <c r="C79" s="4" t="str">
        <f>'[1]TCE - ANEXO IV - Preencher'!E88</f>
        <v>3.99 - Outras despesas com Material de Consumo</v>
      </c>
      <c r="D79" s="3">
        <f>'[1]TCE - ANEXO IV - Preencher'!F88</f>
        <v>75315333005682</v>
      </c>
      <c r="E79" s="5" t="str">
        <f>'[1]TCE - ANEXO IV - Preencher'!G88</f>
        <v>ATACADÃO S. A.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000400077</v>
      </c>
      <c r="I79" s="6">
        <f>IF('[1]TCE - ANEXO IV - Preencher'!K88="","",'[1]TCE - ANEXO IV - Preencher'!K88)</f>
        <v>44040</v>
      </c>
      <c r="J79" s="5" t="str">
        <f>'[1]TCE - ANEXO IV - Preencher'!L88</f>
        <v>26200775315333005682550010004000771006007933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43.47</v>
      </c>
    </row>
    <row r="80" spans="1:12" s="8" customFormat="1" ht="19.5" customHeight="1" x14ac:dyDescent="0.2">
      <c r="A80" s="3">
        <f>IFERROR(VLOOKUP(B80,'[1]DADOS (OCULTAR)'!$P$3:$R$53,3,0),"")</f>
        <v>9039744001166</v>
      </c>
      <c r="B80" s="4" t="str">
        <f>'[1]TCE - ANEXO IV - Preencher'!C89</f>
        <v>UPA CARUARU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75315333005682</v>
      </c>
      <c r="E80" s="5" t="str">
        <f>'[1]TCE - ANEXO IV - Preencher'!G89</f>
        <v>ATACADÃO S. A.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000400077</v>
      </c>
      <c r="I80" s="6">
        <f>IF('[1]TCE - ANEXO IV - Preencher'!K89="","",'[1]TCE - ANEXO IV - Preencher'!K89)</f>
        <v>44040</v>
      </c>
      <c r="J80" s="5" t="str">
        <f>'[1]TCE - ANEXO IV - Preencher'!L89</f>
        <v>26200775315333005682550010004000771006007933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11.95</v>
      </c>
    </row>
    <row r="81" spans="1:12" s="8" customFormat="1" ht="19.5" customHeight="1" x14ac:dyDescent="0.2">
      <c r="A81" s="3">
        <f>IFERROR(VLOOKUP(B81,'[1]DADOS (OCULTAR)'!$P$3:$R$53,3,0),"")</f>
        <v>9039744001166</v>
      </c>
      <c r="B81" s="4" t="str">
        <f>'[1]TCE - ANEXO IV - Preencher'!C90</f>
        <v>UPA CARUARU</v>
      </c>
      <c r="C81" s="4" t="str">
        <f>'[1]TCE - ANEXO IV - Preencher'!E90</f>
        <v>3.7 - Material de Limpeza e Produtos de Hgienização</v>
      </c>
      <c r="D81" s="3">
        <f>'[1]TCE - ANEXO IV - Preencher'!F90</f>
        <v>41053497000193</v>
      </c>
      <c r="E81" s="5" t="str">
        <f>'[1]TCE - ANEXO IV - Preencher'!G90</f>
        <v>DISCAMED MEDICO HOSPITALAR LTDA EPP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14913</v>
      </c>
      <c r="I81" s="6">
        <f>IF('[1]TCE - ANEXO IV - Preencher'!K90="","",'[1]TCE - ANEXO IV - Preencher'!K90)</f>
        <v>44042</v>
      </c>
      <c r="J81" s="5" t="str">
        <f>'[1]TCE - ANEXO IV - Preencher'!L90</f>
        <v>26200741053497000193550010000149131001402295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55</v>
      </c>
    </row>
    <row r="82" spans="1:12" s="8" customFormat="1" ht="19.5" customHeight="1" x14ac:dyDescent="0.2">
      <c r="A82" s="3">
        <f>IFERROR(VLOOKUP(B82,'[1]DADOS (OCULTAR)'!$P$3:$R$53,3,0),"")</f>
        <v>9039744001166</v>
      </c>
      <c r="B82" s="4" t="str">
        <f>'[1]TCE - ANEXO IV - Preencher'!C91</f>
        <v>UPA CARUARU</v>
      </c>
      <c r="C82" s="4" t="str">
        <f>'[1]TCE - ANEXO IV - Preencher'!E91</f>
        <v>3.7 - Material de Limpeza e Produtos de Hgienização</v>
      </c>
      <c r="D82" s="3">
        <f>'[1]TCE - ANEXO IV - Preencher'!F91</f>
        <v>18405301000160</v>
      </c>
      <c r="E82" s="5" t="str">
        <f>'[1]TCE - ANEXO IV - Preencher'!G91</f>
        <v>CARUARU COMERCIO DE PISCINAS E ACESSORIOS LTDA - MATRIZ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1178</v>
      </c>
      <c r="I82" s="6">
        <f>IF('[1]TCE - ANEXO IV - Preencher'!K91="","",'[1]TCE - ANEXO IV - Preencher'!K91)</f>
        <v>44041</v>
      </c>
      <c r="J82" s="5" t="str">
        <f>'[1]TCE - ANEXO IV - Preencher'!L91</f>
        <v>26200718405301000160550010000011781000002825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140</v>
      </c>
    </row>
    <row r="83" spans="1:12" s="8" customFormat="1" ht="19.5" customHeight="1" x14ac:dyDescent="0.2">
      <c r="A83" s="3">
        <f>IFERROR(VLOOKUP(B83,'[1]DADOS (OCULTAR)'!$P$3:$R$53,3,0),"")</f>
        <v>9039744001166</v>
      </c>
      <c r="B83" s="4" t="str">
        <f>'[1]TCE - ANEXO IV - Preencher'!C92</f>
        <v>UPA CARUARU</v>
      </c>
      <c r="C83" s="4" t="str">
        <f>'[1]TCE - ANEXO IV - Preencher'!E92</f>
        <v>3.99 - Outras despesas com Material de Consumo</v>
      </c>
      <c r="D83" s="3">
        <f>'[1]TCE - ANEXO IV - Preencher'!F92</f>
        <v>5921208000167</v>
      </c>
      <c r="E83" s="5" t="str">
        <f>'[1]TCE - ANEXO IV - Preencher'!G92</f>
        <v>JOSÉ GOMES DOS SANTOS POLPAS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000056963</v>
      </c>
      <c r="I83" s="6">
        <f>IF('[1]TCE - ANEXO IV - Preencher'!K92="","",'[1]TCE - ANEXO IV - Preencher'!K92)</f>
        <v>44015</v>
      </c>
      <c r="J83" s="5" t="str">
        <f>'[1]TCE - ANEXO IV - Preencher'!L92</f>
        <v>26200705921208000167550010000569631510100005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65</v>
      </c>
    </row>
    <row r="84" spans="1:12" s="8" customFormat="1" ht="19.5" customHeight="1" x14ac:dyDescent="0.2">
      <c r="A84" s="3">
        <f>IFERROR(VLOOKUP(B84,'[1]DADOS (OCULTAR)'!$P$3:$R$53,3,0),"")</f>
        <v>9039744001166</v>
      </c>
      <c r="B84" s="4" t="str">
        <f>'[1]TCE - ANEXO IV - Preencher'!C93</f>
        <v>UPA CARUARU</v>
      </c>
      <c r="C84" s="4" t="str">
        <f>'[1]TCE - ANEXO IV - Preencher'!E93</f>
        <v>3.99 - Outras despesas com Material de Consumo</v>
      </c>
      <c r="D84" s="3">
        <f>'[1]TCE - ANEXO IV - Preencher'!F93</f>
        <v>5921208000167</v>
      </c>
      <c r="E84" s="5" t="str">
        <f>'[1]TCE - ANEXO IV - Preencher'!G93</f>
        <v>JOSÉ GOMES DOS SANTOS POLPAS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000057387</v>
      </c>
      <c r="I84" s="6">
        <f>IF('[1]TCE - ANEXO IV - Preencher'!K93="","",'[1]TCE - ANEXO IV - Preencher'!K93)</f>
        <v>44029</v>
      </c>
      <c r="J84" s="5" t="str">
        <f>'[1]TCE - ANEXO IV - Preencher'!L93</f>
        <v>26200705921208000167550010000573871252600004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81</v>
      </c>
    </row>
    <row r="85" spans="1:12" s="8" customFormat="1" ht="19.5" customHeight="1" x14ac:dyDescent="0.2">
      <c r="A85" s="3">
        <f>IFERROR(VLOOKUP(B85,'[1]DADOS (OCULTAR)'!$P$3:$R$53,3,0),"")</f>
        <v>9039744001166</v>
      </c>
      <c r="B85" s="4" t="str">
        <f>'[1]TCE - ANEXO IV - Preencher'!C94</f>
        <v>UPA CARUARU</v>
      </c>
      <c r="C85" s="4" t="str">
        <f>'[1]TCE - ANEXO IV - Preencher'!E94</f>
        <v>3.99 - Outras despesas com Material de Consumo</v>
      </c>
      <c r="D85" s="3">
        <f>'[1]TCE - ANEXO IV - Preencher'!F94</f>
        <v>24574493000131</v>
      </c>
      <c r="E85" s="5" t="str">
        <f>'[1]TCE - ANEXO IV - Preencher'!G94</f>
        <v>LCR COMERCIO DE MEDICAMENTOS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8130</v>
      </c>
      <c r="I85" s="6">
        <f>IF('[1]TCE - ANEXO IV - Preencher'!K94="","",'[1]TCE - ANEXO IV - Preencher'!K94)</f>
        <v>44015</v>
      </c>
      <c r="J85" s="5" t="str">
        <f>'[1]TCE - ANEXO IV - Preencher'!L94</f>
        <v>26200724574493000131550010000081301767091785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83.98</v>
      </c>
    </row>
    <row r="86" spans="1:12" s="8" customFormat="1" ht="19.5" customHeight="1" x14ac:dyDescent="0.2">
      <c r="A86" s="3">
        <f>IFERROR(VLOOKUP(B86,'[1]DADOS (OCULTAR)'!$P$3:$R$53,3,0),"")</f>
        <v>9039744001166</v>
      </c>
      <c r="B86" s="4" t="str">
        <f>'[1]TCE - ANEXO IV - Preencher'!C95</f>
        <v>UPA CARUARU</v>
      </c>
      <c r="C86" s="4" t="str">
        <f>'[1]TCE - ANEXO IV - Preencher'!E95</f>
        <v>3.99 - Outras despesas com Material de Consumo</v>
      </c>
      <c r="D86" s="3">
        <f>'[1]TCE - ANEXO IV - Preencher'!F95</f>
        <v>10502251000128</v>
      </c>
      <c r="E86" s="5" t="str">
        <f>'[1]TCE - ANEXO IV - Preencher'!G95</f>
        <v>MADRE DE DEUS COMERCIAL EIRELI EPP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000026047</v>
      </c>
      <c r="I86" s="6">
        <f>IF('[1]TCE - ANEXO IV - Preencher'!K95="","",'[1]TCE - ANEXO IV - Preencher'!K95)</f>
        <v>44014</v>
      </c>
      <c r="J86" s="5" t="str">
        <f>'[1]TCE - ANEXO IV - Preencher'!L95</f>
        <v>26200710502251000128550010000260471513188360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656</v>
      </c>
    </row>
    <row r="87" spans="1:12" s="8" customFormat="1" ht="19.5" customHeight="1" x14ac:dyDescent="0.2">
      <c r="A87" s="3">
        <f>IFERROR(VLOOKUP(B87,'[1]DADOS (OCULTAR)'!$P$3:$R$53,3,0),"")</f>
        <v>9039744001166</v>
      </c>
      <c r="B87" s="4" t="str">
        <f>'[1]TCE - ANEXO IV - Preencher'!C96</f>
        <v>UPA CARUARU</v>
      </c>
      <c r="C87" s="4" t="str">
        <f>'[1]TCE - ANEXO IV - Preencher'!E96</f>
        <v>3.99 - Outras despesas com Material de Consumo</v>
      </c>
      <c r="D87" s="3">
        <f>'[1]TCE - ANEXO IV - Preencher'!F96</f>
        <v>24574493000131</v>
      </c>
      <c r="E87" s="5" t="str">
        <f>'[1]TCE - ANEXO IV - Preencher'!G96</f>
        <v>LCR COMERCIO DE MEDICAMENTOS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8140</v>
      </c>
      <c r="I87" s="6">
        <f>IF('[1]TCE - ANEXO IV - Preencher'!K96="","",'[1]TCE - ANEXO IV - Preencher'!K96)</f>
        <v>44022</v>
      </c>
      <c r="J87" s="5" t="str">
        <f>'[1]TCE - ANEXO IV - Preencher'!L96</f>
        <v>26200724574493000131550010000081401351508320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88.98</v>
      </c>
    </row>
    <row r="88" spans="1:12" s="8" customFormat="1" ht="19.5" customHeight="1" x14ac:dyDescent="0.2">
      <c r="A88" s="3">
        <f>IFERROR(VLOOKUP(B88,'[1]DADOS (OCULTAR)'!$P$3:$R$53,3,0),"")</f>
        <v>9039744001166</v>
      </c>
      <c r="B88" s="4" t="str">
        <f>'[1]TCE - ANEXO IV - Preencher'!C97</f>
        <v>UPA CARUARU</v>
      </c>
      <c r="C88" s="4" t="str">
        <f>'[1]TCE - ANEXO IV - Preencher'!E97</f>
        <v>3.99 - Outras despesas com Material de Consumo</v>
      </c>
      <c r="D88" s="3">
        <f>'[1]TCE - ANEXO IV - Preencher'!F97</f>
        <v>24574493000131</v>
      </c>
      <c r="E88" s="5" t="str">
        <f>'[1]TCE - ANEXO IV - Preencher'!G97</f>
        <v>LCR COMERCIO DE MEDICAMENTOS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8144</v>
      </c>
      <c r="I88" s="6">
        <f>IF('[1]TCE - ANEXO IV - Preencher'!K97="","",'[1]TCE - ANEXO IV - Preencher'!K97)</f>
        <v>44029</v>
      </c>
      <c r="J88" s="5" t="str">
        <f>'[1]TCE - ANEXO IV - Preencher'!L97</f>
        <v>26200724574493000131550010000081441679707127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88.98</v>
      </c>
    </row>
    <row r="89" spans="1:12" s="8" customFormat="1" ht="19.5" customHeight="1" x14ac:dyDescent="0.2">
      <c r="A89" s="3">
        <f>IFERROR(VLOOKUP(B89,'[1]DADOS (OCULTAR)'!$P$3:$R$53,3,0),"")</f>
        <v>9039744001166</v>
      </c>
      <c r="B89" s="4" t="str">
        <f>'[1]TCE - ANEXO IV - Preencher'!C98</f>
        <v>UPA CARUARU</v>
      </c>
      <c r="C89" s="4" t="str">
        <f>'[1]TCE - ANEXO IV - Preencher'!E98</f>
        <v>3.99 - Outras despesas com Material de Consumo</v>
      </c>
      <c r="D89" s="3">
        <f>'[1]TCE - ANEXO IV - Preencher'!F98</f>
        <v>24574493000131</v>
      </c>
      <c r="E89" s="5" t="str">
        <f>'[1]TCE - ANEXO IV - Preencher'!G98</f>
        <v>LCR COMERCIO DE MEDICAMENTOS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8154</v>
      </c>
      <c r="I89" s="6">
        <f>IF('[1]TCE - ANEXO IV - Preencher'!K98="","",'[1]TCE - ANEXO IV - Preencher'!K98)</f>
        <v>44041</v>
      </c>
      <c r="J89" s="5" t="str">
        <f>'[1]TCE - ANEXO IV - Preencher'!L98</f>
        <v>26200724574493000131550010000081541263123871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88.98</v>
      </c>
    </row>
    <row r="90" spans="1:12" s="8" customFormat="1" ht="19.5" customHeight="1" x14ac:dyDescent="0.2">
      <c r="A90" s="3">
        <f>IFERROR(VLOOKUP(B90,'[1]DADOS (OCULTAR)'!$P$3:$R$53,3,0),"")</f>
        <v>9039744001166</v>
      </c>
      <c r="B90" s="4" t="str">
        <f>'[1]TCE - ANEXO IV - Preencher'!C99</f>
        <v>UPA CARUARU</v>
      </c>
      <c r="C90" s="4" t="str">
        <f>'[1]TCE - ANEXO IV - Preencher'!E99</f>
        <v>3.99 - Outras despesas com Material de Consumo</v>
      </c>
      <c r="D90" s="3">
        <f>'[1]TCE - ANEXO IV - Preencher'!F99</f>
        <v>4810650000234</v>
      </c>
      <c r="E90" s="5" t="str">
        <f>'[1]TCE - ANEXO IV - Preencher'!G99</f>
        <v>CABRAL DISTRIBUIDORA E COM DE MERCADORIAS LTDA CA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000023270</v>
      </c>
      <c r="I90" s="6">
        <f>IF('[1]TCE - ANEXO IV - Preencher'!K99="","",'[1]TCE - ANEXO IV - Preencher'!K99)</f>
        <v>44034</v>
      </c>
      <c r="J90" s="5" t="str">
        <f>'[1]TCE - ANEXO IV - Preencher'!L99</f>
        <v>26200704810650000234550040000232701433165023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29.99</v>
      </c>
    </row>
    <row r="91" spans="1:12" s="8" customFormat="1" ht="19.5" customHeight="1" x14ac:dyDescent="0.2">
      <c r="A91" s="3">
        <f>IFERROR(VLOOKUP(B91,'[1]DADOS (OCULTAR)'!$P$3:$R$53,3,0),"")</f>
        <v>9039744001166</v>
      </c>
      <c r="B91" s="4" t="str">
        <f>'[1]TCE - ANEXO IV - Preencher'!C100</f>
        <v>UPA CARUARU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4810650000234</v>
      </c>
      <c r="E91" s="5" t="str">
        <f>'[1]TCE - ANEXO IV - Preencher'!G100</f>
        <v>CABRAL DISTRIBUIDORA E COM DE MERCADORIAS LTDA CA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000023270</v>
      </c>
      <c r="I91" s="6">
        <f>IF('[1]TCE - ANEXO IV - Preencher'!K100="","",'[1]TCE - ANEXO IV - Preencher'!K100)</f>
        <v>44034</v>
      </c>
      <c r="J91" s="5" t="str">
        <f>'[1]TCE - ANEXO IV - Preencher'!L100</f>
        <v>26200704810650000234550040000232701433165023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33.6</v>
      </c>
    </row>
    <row r="92" spans="1:12" s="8" customFormat="1" ht="19.5" customHeight="1" x14ac:dyDescent="0.2">
      <c r="A92" s="3">
        <f>IFERROR(VLOOKUP(B92,'[1]DADOS (OCULTAR)'!$P$3:$R$53,3,0),"")</f>
        <v>9039744001166</v>
      </c>
      <c r="B92" s="4" t="str">
        <f>'[1]TCE - ANEXO IV - Preencher'!C101</f>
        <v>UPA CARUARU</v>
      </c>
      <c r="C92" s="4" t="str">
        <f>'[1]TCE - ANEXO IV - Preencher'!E101</f>
        <v>3.99 - Outras despesas com Material de Consumo</v>
      </c>
      <c r="D92" s="3">
        <f>'[1]TCE - ANEXO IV - Preencher'!F101</f>
        <v>15242921000138</v>
      </c>
      <c r="E92" s="5" t="str">
        <f>'[1]TCE - ANEXO IV - Preencher'!G101</f>
        <v>M. A. DE O. MENEZES EIRELI ME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000001695</v>
      </c>
      <c r="I92" s="6">
        <f>IF('[1]TCE - ANEXO IV - Preencher'!K101="","",'[1]TCE - ANEXO IV - Preencher'!K101)</f>
        <v>44040</v>
      </c>
      <c r="J92" s="5" t="str">
        <f>'[1]TCE - ANEXO IV - Preencher'!L101</f>
        <v>26200715242921000138550010000016951000005956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32754.05</v>
      </c>
    </row>
    <row r="93" spans="1:12" s="8" customFormat="1" ht="19.5" customHeight="1" x14ac:dyDescent="0.2">
      <c r="A93" s="3">
        <f>IFERROR(VLOOKUP(B93,'[1]DADOS (OCULTAR)'!$P$3:$R$53,3,0),"")</f>
        <v>9039744001166</v>
      </c>
      <c r="B93" s="4" t="str">
        <f>'[1]TCE - ANEXO IV - Preencher'!C102</f>
        <v>UPA CARUARU</v>
      </c>
      <c r="C93" s="4" t="str">
        <f>'[1]TCE - ANEXO IV - Preencher'!E102</f>
        <v>3.6 - Material de Expediente</v>
      </c>
      <c r="D93" s="3">
        <f>'[1]TCE - ANEXO IV - Preencher'!F102</f>
        <v>31675552000123</v>
      </c>
      <c r="E93" s="5" t="str">
        <f>'[1]TCE - ANEXO IV - Preencher'!G102</f>
        <v>JOÃO BOSCO LEITE LIVRARIA E PAPELARIA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000003922</v>
      </c>
      <c r="I93" s="6">
        <f>IF('[1]TCE - ANEXO IV - Preencher'!K102="","",'[1]TCE - ANEXO IV - Preencher'!K102)</f>
        <v>44013</v>
      </c>
      <c r="J93" s="5" t="str">
        <f>'[1]TCE - ANEXO IV - Preencher'!L102</f>
        <v>26200731675552000123550040000039221400376905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21</v>
      </c>
    </row>
    <row r="94" spans="1:12" s="8" customFormat="1" ht="19.5" customHeight="1" x14ac:dyDescent="0.2">
      <c r="A94" s="3">
        <f>IFERROR(VLOOKUP(B94,'[1]DADOS (OCULTAR)'!$P$3:$R$53,3,0),"")</f>
        <v>9039744001166</v>
      </c>
      <c r="B94" s="4" t="str">
        <f>'[1]TCE - ANEXO IV - Preencher'!C103</f>
        <v>UPA CARUARU</v>
      </c>
      <c r="C94" s="4" t="str">
        <f>'[1]TCE - ANEXO IV - Preencher'!E103</f>
        <v>3.6 - Material de Expediente</v>
      </c>
      <c r="D94" s="3">
        <f>'[1]TCE - ANEXO IV - Preencher'!F103</f>
        <v>3370994000126</v>
      </c>
      <c r="E94" s="5" t="str">
        <f>'[1]TCE - ANEXO IV - Preencher'!G103</f>
        <v>LIVRARIA E PAPELARIA ATUAL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000010968</v>
      </c>
      <c r="I94" s="6">
        <f>IF('[1]TCE - ANEXO IV - Preencher'!K103="","",'[1]TCE - ANEXO IV - Preencher'!K103)</f>
        <v>44021</v>
      </c>
      <c r="J94" s="5" t="str">
        <f>'[1]TCE - ANEXO IV - Preencher'!L103</f>
        <v>26200703370994000126550010000109681432634878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156</v>
      </c>
    </row>
    <row r="95" spans="1:12" s="8" customFormat="1" ht="19.5" customHeight="1" x14ac:dyDescent="0.2">
      <c r="A95" s="3">
        <f>IFERROR(VLOOKUP(B95,'[1]DADOS (OCULTAR)'!$P$3:$R$53,3,0),"")</f>
        <v>9039744001166</v>
      </c>
      <c r="B95" s="4" t="str">
        <f>'[1]TCE - ANEXO IV - Preencher'!C104</f>
        <v>UPA CARUARU</v>
      </c>
      <c r="C95" s="4" t="str">
        <f>'[1]TCE - ANEXO IV - Preencher'!E104</f>
        <v>3.1 - Combustíveis e Lubrificantes Automotivos</v>
      </c>
      <c r="D95" s="3">
        <f>'[1]TCE - ANEXO IV - Preencher'!F104</f>
        <v>35593870000104</v>
      </c>
      <c r="E95" s="5" t="str">
        <f>'[1]TCE - ANEXO IV - Preencher'!G104</f>
        <v>NUNES COMERCIO VAREJISTA DE DERIVADOS DO PETROLEO EIR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420</v>
      </c>
      <c r="I95" s="6">
        <f>IF('[1]TCE - ANEXO IV - Preencher'!K104="","",'[1]TCE - ANEXO IV - Preencher'!K104)</f>
        <v>44013</v>
      </c>
      <c r="J95" s="5" t="str">
        <f>'[1]TCE - ANEXO IV - Preencher'!L104</f>
        <v>262007355938700001045500200000004201386876742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3986.64</v>
      </c>
    </row>
    <row r="96" spans="1:12" s="8" customFormat="1" ht="19.5" customHeight="1" x14ac:dyDescent="0.2">
      <c r="A96" s="3">
        <f>IFERROR(VLOOKUP(B96,'[1]DADOS (OCULTAR)'!$P$3:$R$53,3,0),"")</f>
        <v>9039744001166</v>
      </c>
      <c r="B96" s="4" t="str">
        <f>'[1]TCE - ANEXO IV - Preencher'!C105</f>
        <v>UPA CARUARU</v>
      </c>
      <c r="C96" s="4" t="str">
        <f>'[1]TCE - ANEXO IV - Preencher'!E105</f>
        <v>3.1 - Combustíveis e Lubrificantes Automotivos</v>
      </c>
      <c r="D96" s="3">
        <f>'[1]TCE - ANEXO IV - Preencher'!F105</f>
        <v>35593870000104</v>
      </c>
      <c r="E96" s="5" t="str">
        <f>'[1]TCE - ANEXO IV - Preencher'!G105</f>
        <v>NUNES COMERCIO VAREJISTA DE DERIVADOS DO PETROLEO EIR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511</v>
      </c>
      <c r="I96" s="6">
        <f>IF('[1]TCE - ANEXO IV - Preencher'!K105="","",'[1]TCE - ANEXO IV - Preencher'!K105)</f>
        <v>44028</v>
      </c>
      <c r="J96" s="5" t="str">
        <f>'[1]TCE - ANEXO IV - Preencher'!L105</f>
        <v>262007355938700001045500200000005111828221629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4589.4799999999996</v>
      </c>
    </row>
    <row r="97" spans="1:12" s="8" customFormat="1" ht="19.5" customHeight="1" x14ac:dyDescent="0.2">
      <c r="A97" s="3">
        <f>IFERROR(VLOOKUP(B97,'[1]DADOS (OCULTAR)'!$P$3:$R$53,3,0),"")</f>
        <v>9039744001166</v>
      </c>
      <c r="B97" s="4" t="str">
        <f>'[1]TCE - ANEXO IV - Preencher'!C106</f>
        <v>UPA CARUARU</v>
      </c>
      <c r="C97" s="4" t="str">
        <f>'[1]TCE - ANEXO IV - Preencher'!E106</f>
        <v>3.2 - Gás e Outros Materiais Engarrafados</v>
      </c>
      <c r="D97" s="3">
        <f>'[1]TCE - ANEXO IV - Preencher'!F106</f>
        <v>10502251000128</v>
      </c>
      <c r="E97" s="5" t="str">
        <f>'[1]TCE - ANEXO IV - Preencher'!G106</f>
        <v>MADRE DE DEUS COMERCIAL EIRELI EPP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000026158</v>
      </c>
      <c r="I97" s="6">
        <f>IF('[1]TCE - ANEXO IV - Preencher'!K106="","",'[1]TCE - ANEXO IV - Preencher'!K106)</f>
        <v>44018</v>
      </c>
      <c r="J97" s="5" t="str">
        <f>'[1]TCE - ANEXO IV - Preencher'!L106</f>
        <v>26200710502251000128550010000261581559210953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60</v>
      </c>
    </row>
    <row r="98" spans="1:12" s="8" customFormat="1" ht="19.5" customHeight="1" x14ac:dyDescent="0.2">
      <c r="A98" s="3">
        <f>IFERROR(VLOOKUP(B98,'[1]DADOS (OCULTAR)'!$P$3:$R$53,3,0),"")</f>
        <v>9039744001166</v>
      </c>
      <c r="B98" s="4" t="str">
        <f>'[1]TCE - ANEXO IV - Preencher'!C107</f>
        <v>UPA CARUARU</v>
      </c>
      <c r="C98" s="4" t="str">
        <f>'[1]TCE - ANEXO IV - Preencher'!E107</f>
        <v>3.2 - Gás e Outros Materiais Engarrafados</v>
      </c>
      <c r="D98" s="3">
        <f>'[1]TCE - ANEXO IV - Preencher'!F107</f>
        <v>10502251000128</v>
      </c>
      <c r="E98" s="5" t="str">
        <f>'[1]TCE - ANEXO IV - Preencher'!G107</f>
        <v>MADRE DE DEUS COMERCIAL EIRELI EPP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000026681</v>
      </c>
      <c r="I98" s="6">
        <f>IF('[1]TCE - ANEXO IV - Preencher'!K107="","",'[1]TCE - ANEXO IV - Preencher'!K107)</f>
        <v>44041</v>
      </c>
      <c r="J98" s="5" t="str">
        <f>'[1]TCE - ANEXO IV - Preencher'!L107</f>
        <v>26200710502251000128550010000266811569724319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60</v>
      </c>
    </row>
    <row r="99" spans="1:12" s="8" customFormat="1" ht="19.5" customHeight="1" x14ac:dyDescent="0.2">
      <c r="A99" s="3">
        <f>IFERROR(VLOOKUP(B99,'[1]DADOS (OCULTAR)'!$P$3:$R$53,3,0),"")</f>
        <v>9039744001166</v>
      </c>
      <c r="B99" s="4" t="str">
        <f>'[1]TCE - ANEXO IV - Preencher'!C108</f>
        <v>UPA CARUARU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11370184000106</v>
      </c>
      <c r="E99" s="5" t="str">
        <f>'[1]TCE - ANEXO IV - Preencher'!G108</f>
        <v>VILA NOVA ELETRICA LTDA ME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000001465</v>
      </c>
      <c r="I99" s="6">
        <f>IF('[1]TCE - ANEXO IV - Preencher'!K108="","",'[1]TCE - ANEXO IV - Preencher'!K108)</f>
        <v>44019</v>
      </c>
      <c r="J99" s="5" t="str">
        <f>'[1]TCE - ANEXO IV - Preencher'!L108</f>
        <v>26200711370184000106550010000014651197982982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550</v>
      </c>
    </row>
    <row r="100" spans="1:12" s="8" customFormat="1" ht="19.5" customHeight="1" x14ac:dyDescent="0.2">
      <c r="A100" s="3">
        <f>IFERROR(VLOOKUP(B100,'[1]DADOS (OCULTAR)'!$P$3:$R$53,3,0),"")</f>
        <v>9039744001166</v>
      </c>
      <c r="B100" s="4" t="str">
        <f>'[1]TCE - ANEXO IV - Preencher'!C109</f>
        <v>UPA CARUARU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13596165000110</v>
      </c>
      <c r="E100" s="5" t="str">
        <f>'[1]TCE - ANEXO IV - Preencher'!G109</f>
        <v>RESSEG DISTRIBUIDORA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75192</v>
      </c>
      <c r="I100" s="6">
        <f>IF('[1]TCE - ANEXO IV - Preencher'!K109="","",'[1]TCE - ANEXO IV - Preencher'!K109)</f>
        <v>44019</v>
      </c>
      <c r="J100" s="5" t="str">
        <f>'[1]TCE - ANEXO IV - Preencher'!L109</f>
        <v>26200713596165000110550010000751921806525885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1049.7</v>
      </c>
    </row>
    <row r="101" spans="1:12" s="8" customFormat="1" ht="19.5" customHeight="1" x14ac:dyDescent="0.2">
      <c r="A101" s="3">
        <f>IFERROR(VLOOKUP(B101,'[1]DADOS (OCULTAR)'!$P$3:$R$53,3,0),"")</f>
        <v>9039744001166</v>
      </c>
      <c r="B101" s="4" t="str">
        <f>'[1]TCE - ANEXO IV - Preencher'!C110</f>
        <v>UPA CARUARU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11401437000153</v>
      </c>
      <c r="E101" s="5" t="str">
        <f>'[1]TCE - ANEXO IV - Preencher'!G110</f>
        <v>ELETRICA LUMENS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000007396</v>
      </c>
      <c r="I101" s="6">
        <f>IF('[1]TCE - ANEXO IV - Preencher'!K110="","",'[1]TCE - ANEXO IV - Preencher'!K110)</f>
        <v>44028</v>
      </c>
      <c r="J101" s="5" t="str">
        <f>'[1]TCE - ANEXO IV - Preencher'!L110</f>
        <v>26200711401437000153550010000073961152906284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294</v>
      </c>
    </row>
    <row r="102" spans="1:12" s="8" customFormat="1" ht="19.5" customHeight="1" x14ac:dyDescent="0.2">
      <c r="A102" s="3">
        <f>IFERROR(VLOOKUP(B102,'[1]DADOS (OCULTAR)'!$P$3:$R$53,3,0),"")</f>
        <v>9039744001166</v>
      </c>
      <c r="B102" s="4" t="str">
        <f>'[1]TCE - ANEXO IV - Preencher'!C111</f>
        <v>UPA CARUARU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11549698000115</v>
      </c>
      <c r="E102" s="5" t="str">
        <f>'[1]TCE - ANEXO IV - Preencher'!G111</f>
        <v>A-CENCOMAL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000005598</v>
      </c>
      <c r="I102" s="6">
        <f>IF('[1]TCE - ANEXO IV - Preencher'!K111="","",'[1]TCE - ANEXO IV - Preencher'!K111)</f>
        <v>44028</v>
      </c>
      <c r="J102" s="5" t="str">
        <f>'[1]TCE - ANEXO IV - Preencher'!L111</f>
        <v>26200711549698000115550010000055981539223151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50</v>
      </c>
    </row>
    <row r="103" spans="1:12" s="8" customFormat="1" ht="19.5" customHeight="1" x14ac:dyDescent="0.2">
      <c r="A103" s="3">
        <f>IFERROR(VLOOKUP(B103,'[1]DADOS (OCULTAR)'!$P$3:$R$53,3,0),"")</f>
        <v>9039744001166</v>
      </c>
      <c r="B103" s="4" t="str">
        <f>'[1]TCE - ANEXO IV - Preencher'!C112</f>
        <v>UPA CARUARU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35691443000150</v>
      </c>
      <c r="E103" s="5" t="str">
        <f>'[1]TCE - ANEXO IV - Preencher'!G112</f>
        <v>LUIS G. OLIVEIRA GOMES VIDROS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000000883</v>
      </c>
      <c r="I103" s="6">
        <f>IF('[1]TCE - ANEXO IV - Preencher'!K112="","",'[1]TCE - ANEXO IV - Preencher'!K112)</f>
        <v>44027</v>
      </c>
      <c r="J103" s="5" t="str">
        <f>'[1]TCE - ANEXO IV - Preencher'!L112</f>
        <v>26200735691443000150550010000008831954300000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203</v>
      </c>
    </row>
    <row r="104" spans="1:12" s="8" customFormat="1" ht="19.5" customHeight="1" x14ac:dyDescent="0.2">
      <c r="A104" s="3">
        <f>IFERROR(VLOOKUP(B104,'[1]DADOS (OCULTAR)'!$P$3:$R$53,3,0),"")</f>
        <v>9039744001166</v>
      </c>
      <c r="B104" s="4" t="str">
        <f>'[1]TCE - ANEXO IV - Preencher'!C113</f>
        <v>UPA CARUARU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7544385000105</v>
      </c>
      <c r="E104" s="5" t="str">
        <f>'[1]TCE - ANEXO IV - Preencher'!G113</f>
        <v>JPRIM PEREIRA FILHO FERRAMENTAS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000004986</v>
      </c>
      <c r="I104" s="6">
        <f>IF('[1]TCE - ANEXO IV - Preencher'!K113="","",'[1]TCE - ANEXO IV - Preencher'!K113)</f>
        <v>44033</v>
      </c>
      <c r="J104" s="5" t="str">
        <f>'[1]TCE - ANEXO IV - Preencher'!L113</f>
        <v>26200707544385000105550010000049861623027607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5.04</v>
      </c>
    </row>
    <row r="105" spans="1:12" s="8" customFormat="1" ht="19.5" customHeight="1" x14ac:dyDescent="0.2">
      <c r="A105" s="3">
        <f>IFERROR(VLOOKUP(B105,'[1]DADOS (OCULTAR)'!$P$3:$R$53,3,0),"")</f>
        <v>9039744001166</v>
      </c>
      <c r="B105" s="4" t="str">
        <f>'[1]TCE - ANEXO IV - Preencher'!C114</f>
        <v>UPA CARUARU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11401437000153</v>
      </c>
      <c r="E105" s="5" t="str">
        <f>'[1]TCE - ANEXO IV - Preencher'!G114</f>
        <v>ELETRICA LUMENS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000007409</v>
      </c>
      <c r="I105" s="6">
        <f>IF('[1]TCE - ANEXO IV - Preencher'!K114="","",'[1]TCE - ANEXO IV - Preencher'!K114)</f>
        <v>44036</v>
      </c>
      <c r="J105" s="5" t="str">
        <f>'[1]TCE - ANEXO IV - Preencher'!L114</f>
        <v>26200711401437000153550010000074091403405353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25</v>
      </c>
    </row>
    <row r="106" spans="1:12" s="8" customFormat="1" ht="19.5" customHeight="1" x14ac:dyDescent="0.2">
      <c r="A106" s="3">
        <f>IFERROR(VLOOKUP(B106,'[1]DADOS (OCULTAR)'!$P$3:$R$53,3,0),"")</f>
        <v>9039744001166</v>
      </c>
      <c r="B106" s="4" t="str">
        <f>'[1]TCE - ANEXO IV - Preencher'!C115</f>
        <v>UPA CARUARU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13596165000110</v>
      </c>
      <c r="E106" s="5" t="str">
        <f>'[1]TCE - ANEXO IV - Preencher'!G115</f>
        <v>RESSEG DISTRIBUIDORA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76283</v>
      </c>
      <c r="I106" s="6">
        <f>IF('[1]TCE - ANEXO IV - Preencher'!K115="","",'[1]TCE - ANEXO IV - Preencher'!K115)</f>
        <v>44034</v>
      </c>
      <c r="J106" s="5" t="str">
        <f>'[1]TCE - ANEXO IV - Preencher'!L115</f>
        <v>26200713596165000110550010000762831807505242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384.8</v>
      </c>
    </row>
    <row r="107" spans="1:12" s="8" customFormat="1" ht="19.5" customHeight="1" x14ac:dyDescent="0.2">
      <c r="A107" s="3">
        <f>IFERROR(VLOOKUP(B107,'[1]DADOS (OCULTAR)'!$P$3:$R$53,3,0),"")</f>
        <v>9039744001166</v>
      </c>
      <c r="B107" s="4" t="str">
        <f>'[1]TCE - ANEXO IV - Preencher'!C116</f>
        <v>UPA CARUARU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41081134000161</v>
      </c>
      <c r="E107" s="5" t="str">
        <f>'[1]TCE - ANEXO IV - Preencher'!G116</f>
        <v>AGRESTE GASES COMERCIO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000018915</v>
      </c>
      <c r="I107" s="6">
        <f>IF('[1]TCE - ANEXO IV - Preencher'!K116="","",'[1]TCE - ANEXO IV - Preencher'!K116)</f>
        <v>44036</v>
      </c>
      <c r="J107" s="5" t="str">
        <f>'[1]TCE - ANEXO IV - Preencher'!L116</f>
        <v>26200741081134000161550000000189151490211200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980</v>
      </c>
    </row>
    <row r="108" spans="1:12" s="8" customFormat="1" ht="19.5" customHeight="1" x14ac:dyDescent="0.2">
      <c r="A108" s="3">
        <f>IFERROR(VLOOKUP(B108,'[1]DADOS (OCULTAR)'!$P$3:$R$53,3,0),"")</f>
        <v>9039744001166</v>
      </c>
      <c r="B108" s="4" t="str">
        <f>'[1]TCE - ANEXO IV - Preencher'!C117</f>
        <v>UPA CARUARU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9304576000117</v>
      </c>
      <c r="E108" s="5" t="str">
        <f>'[1]TCE - ANEXO IV - Preencher'!G117</f>
        <v>R K COMERCIAL ATACADISTA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000007422</v>
      </c>
      <c r="I108" s="6">
        <f>IF('[1]TCE - ANEXO IV - Preencher'!K117="","",'[1]TCE - ANEXO IV - Preencher'!K117)</f>
        <v>44039</v>
      </c>
      <c r="J108" s="5" t="str">
        <f>'[1]TCE - ANEXO IV - Preencher'!L117</f>
        <v>26200709304576000117550010000074221046403277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3726.4</v>
      </c>
    </row>
    <row r="109" spans="1:12" s="8" customFormat="1" ht="19.5" customHeight="1" x14ac:dyDescent="0.2">
      <c r="A109" s="3">
        <f>IFERROR(VLOOKUP(B109,'[1]DADOS (OCULTAR)'!$P$3:$R$53,3,0),"")</f>
        <v>9039744001166</v>
      </c>
      <c r="B109" s="4" t="str">
        <f>'[1]TCE - ANEXO IV - Preencher'!C118</f>
        <v>UPA CARUARU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4895271000103</v>
      </c>
      <c r="E109" s="5" t="str">
        <f>'[1]TCE - ANEXO IV - Preencher'!G118</f>
        <v>COMERCIAL IRMÃOS BEZERRA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000000390</v>
      </c>
      <c r="I109" s="6">
        <f>IF('[1]TCE - ANEXO IV - Preencher'!K118="","",'[1]TCE - ANEXO IV - Preencher'!K118)</f>
        <v>44042</v>
      </c>
      <c r="J109" s="5" t="str">
        <f>'[1]TCE - ANEXO IV - Preencher'!L118</f>
        <v>26200704895271000103550010000003901150865658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10.5</v>
      </c>
    </row>
    <row r="110" spans="1:12" s="8" customFormat="1" ht="19.5" customHeight="1" x14ac:dyDescent="0.2">
      <c r="A110" s="3">
        <f>IFERROR(VLOOKUP(B110,'[1]DADOS (OCULTAR)'!$P$3:$R$53,3,0),"")</f>
        <v>9039744001166</v>
      </c>
      <c r="B110" s="4" t="str">
        <f>'[1]TCE - ANEXO IV - Preencher'!C119</f>
        <v>UPA CARUARU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11370184000106</v>
      </c>
      <c r="E110" s="5" t="str">
        <f>'[1]TCE - ANEXO IV - Preencher'!G119</f>
        <v>VILA NOVA ELETRICA LTDA ME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000001499</v>
      </c>
      <c r="I110" s="6">
        <f>IF('[1]TCE - ANEXO IV - Preencher'!K119="","",'[1]TCE - ANEXO IV - Preencher'!K119)</f>
        <v>44042</v>
      </c>
      <c r="J110" s="5" t="str">
        <f>'[1]TCE - ANEXO IV - Preencher'!L119</f>
        <v>26200711370184000106550010000014991655363149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140</v>
      </c>
    </row>
    <row r="111" spans="1:12" s="8" customFormat="1" ht="19.5" customHeight="1" x14ac:dyDescent="0.2">
      <c r="A111" s="3">
        <f>IFERROR(VLOOKUP(B111,'[1]DADOS (OCULTAR)'!$P$3:$R$53,3,0),"")</f>
        <v>9039744001166</v>
      </c>
      <c r="B111" s="4" t="str">
        <f>'[1]TCE - ANEXO IV - Preencher'!C120</f>
        <v>UPA CARUARU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75315333005682</v>
      </c>
      <c r="E111" s="5" t="str">
        <f>'[1]TCE - ANEXO IV - Preencher'!G120</f>
        <v>ATACADÃO S. A.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000400265</v>
      </c>
      <c r="I111" s="6">
        <f>IF('[1]TCE - ANEXO IV - Preencher'!K120="","",'[1]TCE - ANEXO IV - Preencher'!K120)</f>
        <v>44043</v>
      </c>
      <c r="J111" s="5" t="str">
        <f>'[1]TCE - ANEXO IV - Preencher'!L120</f>
        <v>26200775315333005682550010004002651006011418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45</v>
      </c>
    </row>
    <row r="112" spans="1:12" s="8" customFormat="1" ht="19.5" customHeight="1" x14ac:dyDescent="0.2">
      <c r="A112" s="3">
        <f>IFERROR(VLOOKUP(B112,'[1]DADOS (OCULTAR)'!$P$3:$R$53,3,0),"")</f>
        <v>9039744001166</v>
      </c>
      <c r="B112" s="4" t="str">
        <f>'[1]TCE - ANEXO IV - Preencher'!C121</f>
        <v>UPA CARUARU</v>
      </c>
      <c r="C112" s="4" t="str">
        <f>'[1]TCE - ANEXO IV - Preencher'!E121</f>
        <v xml:space="preserve">3.10 - Material para Manutenção de Bens Móveis </v>
      </c>
      <c r="D112" s="3">
        <f>'[1]TCE - ANEXO IV - Preencher'!F121</f>
        <v>7626697000230</v>
      </c>
      <c r="E112" s="5" t="str">
        <f>'[1]TCE - ANEXO IV - Preencher'!G121</f>
        <v>VIP INFORMÁTICA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000170274</v>
      </c>
      <c r="I112" s="6">
        <f>IF('[1]TCE - ANEXO IV - Preencher'!K121="","",'[1]TCE - ANEXO IV - Preencher'!K121)</f>
        <v>44029</v>
      </c>
      <c r="J112" s="5" t="str">
        <f>'[1]TCE - ANEXO IV - Preencher'!L121</f>
        <v>26200707626697000230550010001702741046403270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30</v>
      </c>
    </row>
    <row r="113" spans="1:12" s="8" customFormat="1" ht="19.5" customHeight="1" x14ac:dyDescent="0.2">
      <c r="A113" s="3">
        <f>IFERROR(VLOOKUP(B113,'[1]DADOS (OCULTAR)'!$P$3:$R$53,3,0),"")</f>
        <v>9039744001166</v>
      </c>
      <c r="B113" s="4" t="str">
        <f>'[1]TCE - ANEXO IV - Preencher'!C122</f>
        <v>UPA CARUARU</v>
      </c>
      <c r="C113" s="4" t="str">
        <f>'[1]TCE - ANEXO IV - Preencher'!E122</f>
        <v xml:space="preserve">3.10 - Material para Manutenção de Bens Móveis </v>
      </c>
      <c r="D113" s="3">
        <f>'[1]TCE - ANEXO IV - Preencher'!F122</f>
        <v>18617596000139</v>
      </c>
      <c r="E113" s="5" t="str">
        <f>'[1]TCE - ANEXO IV - Preencher'!G122</f>
        <v>ETIQUETAG - INDUSTRIA E COMERCIO DE ETIQUETAS LTDA - EPP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000004121</v>
      </c>
      <c r="I113" s="6">
        <f>IF('[1]TCE - ANEXO IV - Preencher'!K122="","",'[1]TCE - ANEXO IV - Preencher'!K122)</f>
        <v>44036</v>
      </c>
      <c r="J113" s="5" t="str">
        <f>'[1]TCE - ANEXO IV - Preencher'!L122</f>
        <v>26200718617596000139550010000041211427100006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940.5</v>
      </c>
    </row>
    <row r="114" spans="1:12" s="8" customFormat="1" ht="19.5" customHeight="1" x14ac:dyDescent="0.2">
      <c r="A114" s="3">
        <f>IFERROR(VLOOKUP(B114,'[1]DADOS (OCULTAR)'!$P$3:$R$53,3,0),"")</f>
        <v>9039744001166</v>
      </c>
      <c r="B114" s="4" t="str">
        <f>'[1]TCE - ANEXO IV - Preencher'!C123</f>
        <v>UPA CARUARU</v>
      </c>
      <c r="C114" s="4" t="str">
        <f>'[1]TCE - ANEXO IV - Preencher'!E123</f>
        <v xml:space="preserve">3.10 - Material para Manutenção de Bens Móveis </v>
      </c>
      <c r="D114" s="3">
        <f>'[1]TCE - ANEXO IV - Preencher'!F123</f>
        <v>14821638000289</v>
      </c>
      <c r="E114" s="5" t="str">
        <f>'[1]TCE - ANEXO IV - Preencher'!G123</f>
        <v>CIA MICRO INFORMÁTICA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12917</v>
      </c>
      <c r="I114" s="6">
        <f>IF('[1]TCE - ANEXO IV - Preencher'!K123="","",'[1]TCE - ANEXO IV - Preencher'!K123)</f>
        <v>44015</v>
      </c>
      <c r="J114" s="5" t="str">
        <f>'[1]TCE - ANEXO IV - Preencher'!L123</f>
        <v>26200714821638000289550010000129171639090204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36</v>
      </c>
    </row>
    <row r="115" spans="1:12" s="8" customFormat="1" ht="19.5" customHeight="1" x14ac:dyDescent="0.2">
      <c r="A115" s="3">
        <f>IFERROR(VLOOKUP(B115,'[1]DADOS (OCULTAR)'!$P$3:$R$53,3,0),"")</f>
        <v>9039744001166</v>
      </c>
      <c r="B115" s="4" t="str">
        <f>'[1]TCE - ANEXO IV - Preencher'!C124</f>
        <v>UPA CARUARU</v>
      </c>
      <c r="C115" s="4" t="str">
        <f>'[1]TCE - ANEXO IV - Preencher'!E124</f>
        <v xml:space="preserve">3.8 - Uniformes, Tecidos e Aviamentos </v>
      </c>
      <c r="D115" s="3">
        <f>'[1]TCE - ANEXO IV - Preencher'!F124</f>
        <v>10937635000173</v>
      </c>
      <c r="E115" s="5" t="str">
        <f>'[1]TCE - ANEXO IV - Preencher'!G124</f>
        <v>M J DE SALES LIRA - ME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000000118</v>
      </c>
      <c r="I115" s="6">
        <f>IF('[1]TCE - ANEXO IV - Preencher'!K124="","",'[1]TCE - ANEXO IV - Preencher'!K124)</f>
        <v>44029</v>
      </c>
      <c r="J115" s="5" t="str">
        <f>'[1]TCE - ANEXO IV - Preencher'!L124</f>
        <v>26200710937635000173550010000001181066808939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280</v>
      </c>
    </row>
    <row r="116" spans="1:12" s="8" customFormat="1" ht="19.5" customHeight="1" x14ac:dyDescent="0.2">
      <c r="A116" s="3">
        <f>IFERROR(VLOOKUP(B116,'[1]DADOS (OCULTAR)'!$P$3:$R$53,3,0),"")</f>
        <v>9039744001166</v>
      </c>
      <c r="B116" s="4" t="str">
        <f>'[1]TCE - ANEXO IV - Preencher'!C125</f>
        <v>UPA CARUARU</v>
      </c>
      <c r="C116" s="4" t="str">
        <f>'[1]TCE - ANEXO IV - Preencher'!E125</f>
        <v xml:space="preserve">3.8 - Uniformes, Tecidos e Aviamentos </v>
      </c>
      <c r="D116" s="3">
        <f>'[1]TCE - ANEXO IV - Preencher'!F125</f>
        <v>33765038000104</v>
      </c>
      <c r="E116" s="5" t="str">
        <f>'[1]TCE - ANEXO IV - Preencher'!G125</f>
        <v>MIRANTE COMERCIO VAREJISTA DE FARDAMENTOS E CAMISAS LT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000000069</v>
      </c>
      <c r="I116" s="6">
        <f>IF('[1]TCE - ANEXO IV - Preencher'!K125="","",'[1]TCE - ANEXO IV - Preencher'!K125)</f>
        <v>44036</v>
      </c>
      <c r="J116" s="5" t="str">
        <f>'[1]TCE - ANEXO IV - Preencher'!L125</f>
        <v>26200733765038000104550010000000691900625049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522</v>
      </c>
    </row>
    <row r="117" spans="1:12" s="8" customFormat="1" ht="19.5" customHeight="1" x14ac:dyDescent="0.2">
      <c r="A117" s="3">
        <f>IFERROR(VLOOKUP(B117,'[1]DADOS (OCULTAR)'!$P$3:$R$53,3,0),"")</f>
        <v>9039744001166</v>
      </c>
      <c r="B117" s="4" t="str">
        <f>'[1]TCE - ANEXO IV - Preencher'!C126</f>
        <v>UPA CARUARU</v>
      </c>
      <c r="C117" s="4" t="str">
        <f>'[1]TCE - ANEXO IV - Preencher'!E126</f>
        <v xml:space="preserve">5.21 - Seguros em geral </v>
      </c>
      <c r="D117" s="3">
        <f>'[1]TCE - ANEXO IV - Preencher'!F126</f>
        <v>33054826000192</v>
      </c>
      <c r="E117" s="5" t="str">
        <f>'[1]TCE - ANEXO IV - Preencher'!G126</f>
        <v>COMPANHIA EXCELSIOR DE SEGUROS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44043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194.02</v>
      </c>
    </row>
    <row r="118" spans="1:12" s="8" customFormat="1" ht="19.5" customHeight="1" x14ac:dyDescent="0.2">
      <c r="A118" s="3">
        <f>IFERROR(VLOOKUP(B118,'[1]DADOS (OCULTAR)'!$P$3:$R$53,3,0),"")</f>
        <v>9039744001166</v>
      </c>
      <c r="B118" s="4" t="str">
        <f>'[1]TCE - ANEXO IV - Preencher'!C127</f>
        <v>UPA CARUARU</v>
      </c>
      <c r="C118" s="4" t="str">
        <f>'[1]TCE - ANEXO IV - Preencher'!E127</f>
        <v xml:space="preserve">5.21 - Seguros em geral </v>
      </c>
      <c r="D118" s="3">
        <f>'[1]TCE - ANEXO IV - Preencher'!F127</f>
        <v>61198164000160</v>
      </c>
      <c r="E118" s="5" t="str">
        <f>'[1]TCE - ANEXO IV - Preencher'!G127</f>
        <v>PORTO SEGURO COMP DE S GERAIS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44043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3550308</v>
      </c>
      <c r="L118" s="7">
        <f>'[1]TCE - ANEXO IV - Preencher'!N127</f>
        <v>440.47</v>
      </c>
    </row>
    <row r="119" spans="1:12" s="8" customFormat="1" ht="19.5" customHeight="1" x14ac:dyDescent="0.2">
      <c r="A119" s="3">
        <f>IFERROR(VLOOKUP(B119,'[1]DADOS (OCULTAR)'!$P$3:$R$53,3,0),"")</f>
        <v>9039744001166</v>
      </c>
      <c r="B119" s="4" t="str">
        <f>'[1]TCE - ANEXO IV - Preencher'!C128</f>
        <v>UPA CARUARU</v>
      </c>
      <c r="C119" s="4" t="str">
        <f>'[1]TCE - ANEXO IV - Preencher'!E128</f>
        <v xml:space="preserve">5.25 - Serviços Bancários </v>
      </c>
      <c r="D119" s="3">
        <f>'[1]TCE - ANEXO IV - Preencher'!F128</f>
        <v>0</v>
      </c>
      <c r="E119" s="5" t="str">
        <f>'[1]TCE - ANEXO IV - Preencher'!G128</f>
        <v>TAXA DE MANUTENÇÃO CEF 837-8  E 838-3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44043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2604106</v>
      </c>
      <c r="L119" s="7">
        <f>'[1]TCE - ANEXO IV - Preencher'!N128</f>
        <v>98</v>
      </c>
    </row>
    <row r="120" spans="1:12" s="8" customFormat="1" ht="19.5" customHeight="1" x14ac:dyDescent="0.2">
      <c r="A120" s="3">
        <f>IFERROR(VLOOKUP(B120,'[1]DADOS (OCULTAR)'!$P$3:$R$53,3,0),"")</f>
        <v>9039744001166</v>
      </c>
      <c r="B120" s="4" t="str">
        <f>'[1]TCE - ANEXO IV - Preencher'!C129</f>
        <v>UPA CARUARU</v>
      </c>
      <c r="C120" s="4" t="str">
        <f>'[1]TCE - ANEXO IV - Preencher'!E129</f>
        <v xml:space="preserve">5.25 - Serviços Bancários </v>
      </c>
      <c r="D120" s="3">
        <f>'[1]TCE - ANEXO IV - Preencher'!F129</f>
        <v>0</v>
      </c>
      <c r="E120" s="5" t="str">
        <f>'[1]TCE - ANEXO IV - Preencher'!G129</f>
        <v>TARIFA BANCARIA CEF 837-8  E 838-3 E BRADESCO 21662 E 21432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44043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2604106</v>
      </c>
      <c r="L120" s="7">
        <f>'[1]TCE - ANEXO IV - Preencher'!N129</f>
        <v>839.9</v>
      </c>
    </row>
    <row r="121" spans="1:12" s="8" customFormat="1" ht="19.5" customHeight="1" x14ac:dyDescent="0.2">
      <c r="A121" s="3">
        <f>IFERROR(VLOOKUP(B121,'[1]DADOS (OCULTAR)'!$P$3:$R$53,3,0),"")</f>
        <v>9039744001166</v>
      </c>
      <c r="B121" s="4" t="str">
        <f>'[1]TCE - ANEXO IV - Preencher'!C130</f>
        <v>UPA CARUARU</v>
      </c>
      <c r="C121" s="4" t="str">
        <f>'[1]TCE - ANEXO IV - Preencher'!E130</f>
        <v>5.9 - Telefonia Móvel</v>
      </c>
      <c r="D121" s="3">
        <f>'[1]TCE - ANEXO IV - Preencher'!F130</f>
        <v>2421421001355</v>
      </c>
      <c r="E121" s="5" t="str">
        <f>'[1]TCE - ANEXO IV - Preencher'!G130</f>
        <v>TIM S. A.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44043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239.5</v>
      </c>
    </row>
    <row r="122" spans="1:12" s="8" customFormat="1" ht="19.5" customHeight="1" x14ac:dyDescent="0.2">
      <c r="A122" s="3">
        <f>IFERROR(VLOOKUP(B122,'[1]DADOS (OCULTAR)'!$P$3:$R$53,3,0),"")</f>
        <v>9039744001166</v>
      </c>
      <c r="B122" s="4" t="str">
        <f>'[1]TCE - ANEXO IV - Preencher'!C131</f>
        <v>UPA CARUARU</v>
      </c>
      <c r="C122" s="4" t="str">
        <f>'[1]TCE - ANEXO IV - Preencher'!E131</f>
        <v>5.18 - Teledonia Fixa</v>
      </c>
      <c r="D122" s="3">
        <f>'[1]TCE - ANEXO IV - Preencher'!F131</f>
        <v>3423730000193</v>
      </c>
      <c r="E122" s="5" t="str">
        <f>'[1]TCE - ANEXO IV - Preencher'!G131</f>
        <v>SMART TELECOMUNICAÇÕES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44043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950</v>
      </c>
    </row>
    <row r="123" spans="1:12" s="8" customFormat="1" ht="19.5" customHeight="1" x14ac:dyDescent="0.2">
      <c r="A123" s="3">
        <f>IFERROR(VLOOKUP(B123,'[1]DADOS (OCULTAR)'!$P$3:$R$53,3,0),"")</f>
        <v>9039744001166</v>
      </c>
      <c r="B123" s="4" t="str">
        <f>'[1]TCE - ANEXO IV - Preencher'!C132</f>
        <v>UPA CARUARU</v>
      </c>
      <c r="C123" s="4" t="str">
        <f>'[1]TCE - ANEXO IV - Preencher'!E132</f>
        <v>5.13 - Água e Esgoto</v>
      </c>
      <c r="D123" s="3">
        <f>'[1]TCE - ANEXO IV - Preencher'!F132</f>
        <v>9769035000164</v>
      </c>
      <c r="E123" s="5" t="str">
        <f>'[1]TCE - ANEXO IV - Preencher'!G132</f>
        <v xml:space="preserve">COMPESA 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44043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2604106</v>
      </c>
      <c r="L123" s="7">
        <f>'[1]TCE - ANEXO IV - Preencher'!N132</f>
        <v>3609.17</v>
      </c>
    </row>
    <row r="124" spans="1:12" s="8" customFormat="1" ht="19.5" customHeight="1" x14ac:dyDescent="0.2">
      <c r="A124" s="3">
        <f>IFERROR(VLOOKUP(B124,'[1]DADOS (OCULTAR)'!$P$3:$R$53,3,0),"")</f>
        <v>9039744001166</v>
      </c>
      <c r="B124" s="4" t="str">
        <f>'[1]TCE - ANEXO IV - Preencher'!C133</f>
        <v>UPA CARUARU</v>
      </c>
      <c r="C124" s="4" t="str">
        <f>'[1]TCE - ANEXO IV - Preencher'!E133</f>
        <v>5.12 - Energia Elétrica</v>
      </c>
      <c r="D124" s="3">
        <f>'[1]TCE - ANEXO IV - Preencher'!F133</f>
        <v>10835932000108</v>
      </c>
      <c r="E124" s="5" t="str">
        <f>'[1]TCE - ANEXO IV - Preencher'!G133</f>
        <v>CELPE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44043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2604106</v>
      </c>
      <c r="L124" s="7">
        <f>'[1]TCE - ANEXO IV - Preencher'!N133</f>
        <v>9563.7999999999993</v>
      </c>
    </row>
    <row r="125" spans="1:12" s="8" customFormat="1" ht="19.5" customHeight="1" x14ac:dyDescent="0.2">
      <c r="A125" s="3">
        <f>IFERROR(VLOOKUP(B125,'[1]DADOS (OCULTAR)'!$P$3:$R$53,3,0),"")</f>
        <v>9039744001166</v>
      </c>
      <c r="B125" s="4" t="str">
        <f>'[1]TCE - ANEXO IV - Preencher'!C134</f>
        <v>UPA CARUARU</v>
      </c>
      <c r="C125" s="4" t="str">
        <f>'[1]TCE - ANEXO IV - Preencher'!E134</f>
        <v>5.3 - Locação de Máquinas e Equipamentos</v>
      </c>
      <c r="D125" s="3">
        <f>'[1]TCE - ANEXO IV - Preencher'!F134</f>
        <v>9014387000100</v>
      </c>
      <c r="E125" s="5" t="str">
        <f>'[1]TCE - ANEXO IV - Preencher'!G134</f>
        <v>COMPLETA SERVIÇOS DE AR CONDICIONADO E LOCAÇÃO LTDA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44032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390</v>
      </c>
    </row>
    <row r="126" spans="1:12" s="8" customFormat="1" ht="19.5" customHeight="1" x14ac:dyDescent="0.2">
      <c r="A126" s="3">
        <f>IFERROR(VLOOKUP(B126,'[1]DADOS (OCULTAR)'!$P$3:$R$53,3,0),"")</f>
        <v>9039744001166</v>
      </c>
      <c r="B126" s="4" t="str">
        <f>'[1]TCE - ANEXO IV - Preencher'!C135</f>
        <v>UPA CARUARU</v>
      </c>
      <c r="C126" s="4" t="str">
        <f>'[1]TCE - ANEXO IV - Preencher'!E135</f>
        <v>5.3 - Locação de Máquinas e Equipamentos</v>
      </c>
      <c r="D126" s="3">
        <f>'[1]TCE - ANEXO IV - Preencher'!F135</f>
        <v>12776291000120</v>
      </c>
      <c r="E126" s="5" t="str">
        <f>'[1]TCE - ANEXO IV - Preencher'!G135</f>
        <v>VALDEMIR TEOTONIO DE LIMA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000000394</v>
      </c>
      <c r="I126" s="6">
        <f>IF('[1]TCE - ANEXO IV - Preencher'!K135="","",'[1]TCE - ANEXO IV - Preencher'!K135)</f>
        <v>44046</v>
      </c>
      <c r="J126" s="5" t="str">
        <f>'[1]TCE - ANEXO IV - Preencher'!L135</f>
        <v>BIAE16571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1430</v>
      </c>
    </row>
    <row r="127" spans="1:12" s="8" customFormat="1" ht="19.5" customHeight="1" x14ac:dyDescent="0.2">
      <c r="A127" s="3">
        <f>IFERROR(VLOOKUP(B127,'[1]DADOS (OCULTAR)'!$P$3:$R$53,3,0),"")</f>
        <v>9039744001166</v>
      </c>
      <c r="B127" s="4" t="str">
        <f>'[1]TCE - ANEXO IV - Preencher'!C136</f>
        <v>UPA CARUARU</v>
      </c>
      <c r="C127" s="4" t="str">
        <f>'[1]TCE - ANEXO IV - Preencher'!E136</f>
        <v>5.3 - Locação de Máquinas e Equipamentos</v>
      </c>
      <c r="D127" s="3">
        <f>'[1]TCE - ANEXO IV - Preencher'!F136</f>
        <v>10279299000119</v>
      </c>
      <c r="E127" s="5" t="str">
        <f>'[1]TCE - ANEXO IV - Preencher'!G136</f>
        <v>RGRAPH LOC. COM. E SERV. LTDA - ME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02996</v>
      </c>
      <c r="I127" s="6">
        <f>IF('[1]TCE - ANEXO IV - Preencher'!K136="","",'[1]TCE - ANEXO IV - Preencher'!K136)</f>
        <v>44050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2660.08</v>
      </c>
    </row>
    <row r="128" spans="1:12" s="8" customFormat="1" ht="19.5" customHeight="1" x14ac:dyDescent="0.2">
      <c r="A128" s="3">
        <f>IFERROR(VLOOKUP(B128,'[1]DADOS (OCULTAR)'!$P$3:$R$53,3,0),"")</f>
        <v>9039744001166</v>
      </c>
      <c r="B128" s="4" t="str">
        <f>'[1]TCE - ANEXO IV - Preencher'!C137</f>
        <v>UPA CARUARU</v>
      </c>
      <c r="C128" s="4" t="str">
        <f>'[1]TCE - ANEXO IV - Preencher'!E137</f>
        <v>5.3 - Locação de Máquinas e Equipamentos</v>
      </c>
      <c r="D128" s="3">
        <f>'[1]TCE - ANEXO IV - Preencher'!F137</f>
        <v>14543772000184</v>
      </c>
      <c r="E128" s="5" t="str">
        <f>'[1]TCE - ANEXO IV - Preencher'!G137</f>
        <v>BRAVO LOCAÇÃO DE MÁQUINAS E EQUIPAMENTOS LTDA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5283</v>
      </c>
      <c r="I128" s="6">
        <f>IF('[1]TCE - ANEXO IV - Preencher'!K137="","",'[1]TCE - ANEXO IV - Preencher'!K137)</f>
        <v>44046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1600</v>
      </c>
    </row>
    <row r="129" spans="1:12" s="8" customFormat="1" ht="19.5" customHeight="1" x14ac:dyDescent="0.2">
      <c r="A129" s="3">
        <f>IFERROR(VLOOKUP(B129,'[1]DADOS (OCULTAR)'!$P$3:$R$53,3,0),"")</f>
        <v>9039744001166</v>
      </c>
      <c r="B129" s="4" t="str">
        <f>'[1]TCE - ANEXO IV - Preencher'!C138</f>
        <v>UPA CARUARU</v>
      </c>
      <c r="C129" s="4" t="str">
        <f>'[1]TCE - ANEXO IV - Preencher'!E138</f>
        <v>5.3 - Locação de Máquinas e Equipamentos</v>
      </c>
      <c r="D129" s="3">
        <f>'[1]TCE - ANEXO IV - Preencher'!F138</f>
        <v>6983851000188</v>
      </c>
      <c r="E129" s="5" t="str">
        <f>'[1]TCE - ANEXO IV - Preencher'!G138</f>
        <v>ACR COMERCIAL LTDA - EPP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117/2020</v>
      </c>
      <c r="I129" s="6">
        <f>IF('[1]TCE - ANEXO IV - Preencher'!K138="","",'[1]TCE - ANEXO IV - Preencher'!K138)</f>
        <v>44043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240</v>
      </c>
    </row>
    <row r="130" spans="1:12" s="8" customFormat="1" ht="19.5" customHeight="1" x14ac:dyDescent="0.2">
      <c r="A130" s="3">
        <f>IFERROR(VLOOKUP(B130,'[1]DADOS (OCULTAR)'!$P$3:$R$53,3,0),"")</f>
        <v>9039744001166</v>
      </c>
      <c r="B130" s="4" t="str">
        <f>'[1]TCE - ANEXO IV - Preencher'!C139</f>
        <v>UPA CARUARU</v>
      </c>
      <c r="C130" s="4" t="str">
        <f>'[1]TCE - ANEXO IV - Preencher'!E139</f>
        <v>5.3 - Locação de Máquinas e Equipamentos</v>
      </c>
      <c r="D130" s="3">
        <f>'[1]TCE - ANEXO IV - Preencher'!F139</f>
        <v>6983851000188</v>
      </c>
      <c r="E130" s="5" t="str">
        <f>'[1]TCE - ANEXO IV - Preencher'!G139</f>
        <v>ACR COMERCIAL LTDA - EPP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118/2020</v>
      </c>
      <c r="I130" s="6">
        <f>IF('[1]TCE - ANEXO IV - Preencher'!K139="","",'[1]TCE - ANEXO IV - Preencher'!K139)</f>
        <v>44043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250.8</v>
      </c>
    </row>
    <row r="131" spans="1:12" s="8" customFormat="1" ht="19.5" customHeight="1" x14ac:dyDescent="0.2">
      <c r="A131" s="3">
        <f>IFERROR(VLOOKUP(B131,'[1]DADOS (OCULTAR)'!$P$3:$R$53,3,0),"")</f>
        <v>9039744001166</v>
      </c>
      <c r="B131" s="4" t="str">
        <f>'[1]TCE - ANEXO IV - Preencher'!C140</f>
        <v>UPA CARUARU</v>
      </c>
      <c r="C131" s="4" t="str">
        <f>'[1]TCE - ANEXO IV - Preencher'!E140</f>
        <v>5.3 - Locação de Máquinas e Equipamentos</v>
      </c>
      <c r="D131" s="3">
        <f>'[1]TCE - ANEXO IV - Preencher'!F140</f>
        <v>8980641000161</v>
      </c>
      <c r="E131" s="5" t="str">
        <f>'[1]TCE - ANEXO IV - Preencher'!G140</f>
        <v>MAPROS LTDA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000004264</v>
      </c>
      <c r="I131" s="6">
        <f>IF('[1]TCE - ANEXO IV - Preencher'!K140="","",'[1]TCE - ANEXO IV - Preencher'!K140)</f>
        <v>44033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1230</v>
      </c>
    </row>
    <row r="132" spans="1:12" s="8" customFormat="1" ht="19.5" customHeight="1" x14ac:dyDescent="0.2">
      <c r="A132" s="3">
        <f>IFERROR(VLOOKUP(B132,'[1]DADOS (OCULTAR)'!$P$3:$R$53,3,0),"")</f>
        <v>9039744001166</v>
      </c>
      <c r="B132" s="4" t="str">
        <f>'[1]TCE - ANEXO IV - Preencher'!C141</f>
        <v>UPA CARUARU</v>
      </c>
      <c r="C132" s="4" t="str">
        <f>'[1]TCE - ANEXO IV - Preencher'!E141</f>
        <v>5.3 - Locação de Máquinas e Equipamentos</v>
      </c>
      <c r="D132" s="3">
        <f>'[1]TCE - ANEXO IV - Preencher'!F141</f>
        <v>27230593000139</v>
      </c>
      <c r="E132" s="5" t="str">
        <f>'[1]TCE - ANEXO IV - Preencher'!G141</f>
        <v>PHENIX LOCAÇÕES DE EQUIPAMENTOS PARA CONSTRUCAO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1123</v>
      </c>
      <c r="I132" s="6">
        <f>IF('[1]TCE - ANEXO IV - Preencher'!K141="","",'[1]TCE - ANEXO IV - Preencher'!K141)</f>
        <v>44039</v>
      </c>
      <c r="J132" s="5" t="str">
        <f>'[1]TCE - ANEXO IV - Preencher'!L141</f>
        <v>I1DE0APFW</v>
      </c>
      <c r="K132" s="5" t="str">
        <f>IF(F132="B",LEFT('[1]TCE - ANEXO IV - Preencher'!M141,2),IF(F132="S",LEFT('[1]TCE - ANEXO IV - Preencher'!M141,7),IF('[1]TCE - ANEXO IV - Preencher'!H141="","")))</f>
        <v>2604106</v>
      </c>
      <c r="L132" s="7">
        <f>'[1]TCE - ANEXO IV - Preencher'!N141</f>
        <v>50</v>
      </c>
    </row>
    <row r="133" spans="1:12" s="8" customFormat="1" ht="19.5" customHeight="1" x14ac:dyDescent="0.2">
      <c r="A133" s="3">
        <f>IFERROR(VLOOKUP(B133,'[1]DADOS (OCULTAR)'!$P$3:$R$53,3,0),"")</f>
        <v>9039744001166</v>
      </c>
      <c r="B133" s="4" t="str">
        <f>'[1]TCE - ANEXO IV - Preencher'!C142</f>
        <v>UPA CARUARU</v>
      </c>
      <c r="C133" s="4" t="str">
        <f>'[1]TCE - ANEXO IV - Preencher'!E142</f>
        <v>5.1 - Locação de Equipamentos Médicos-Hospitalares</v>
      </c>
      <c r="D133" s="3">
        <f>'[1]TCE - ANEXO IV - Preencher'!F142</f>
        <v>24380578002041</v>
      </c>
      <c r="E133" s="5" t="str">
        <f>'[1]TCE - ANEXO IV - Preencher'!G142</f>
        <v>WHITE MARTINS GASES INDUSTRIAIS NE LTDA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127192</v>
      </c>
      <c r="I133" s="6">
        <f>IF('[1]TCE - ANEXO IV - Preencher'!K142="","",'[1]TCE - ANEXO IV - Preencher'!K142)</f>
        <v>44020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566.58000000000004</v>
      </c>
    </row>
    <row r="134" spans="1:12" s="8" customFormat="1" ht="19.5" customHeight="1" x14ac:dyDescent="0.2">
      <c r="A134" s="3">
        <f>IFERROR(VLOOKUP(B134,'[1]DADOS (OCULTAR)'!$P$3:$R$53,3,0),"")</f>
        <v>9039744001166</v>
      </c>
      <c r="B134" s="4" t="str">
        <f>'[1]TCE - ANEXO IV - Preencher'!C143</f>
        <v>UPA CARUARU</v>
      </c>
      <c r="C134" s="4" t="str">
        <f>'[1]TCE - ANEXO IV - Preencher'!E143</f>
        <v>5.1 - Locação de Equipamentos Médicos-Hospitalares</v>
      </c>
      <c r="D134" s="3">
        <f>'[1]TCE - ANEXO IV - Preencher'!F143</f>
        <v>331788002405</v>
      </c>
      <c r="E134" s="5" t="str">
        <f>'[1]TCE - ANEXO IV - Preencher'!G143</f>
        <v>AIR LIQUIDE BRASIL LTDA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0039432</v>
      </c>
      <c r="I134" s="6">
        <f>IF('[1]TCE - ANEXO IV - Preencher'!K143="","",'[1]TCE - ANEXO IV - Preencher'!K143)</f>
        <v>44041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2602902</v>
      </c>
      <c r="L134" s="7">
        <f>'[1]TCE - ANEXO IV - Preencher'!N143</f>
        <v>2715.57</v>
      </c>
    </row>
    <row r="135" spans="1:12" s="8" customFormat="1" ht="19.5" customHeight="1" x14ac:dyDescent="0.2">
      <c r="A135" s="3">
        <f>IFERROR(VLOOKUP(B135,'[1]DADOS (OCULTAR)'!$P$3:$R$53,3,0),"")</f>
        <v>9039744001166</v>
      </c>
      <c r="B135" s="4" t="str">
        <f>'[1]TCE - ANEXO IV - Preencher'!C144</f>
        <v>UPA CARUARU</v>
      </c>
      <c r="C135" s="4" t="str">
        <f>'[1]TCE - ANEXO IV - Preencher'!E144</f>
        <v>5.19 - Serviços Gráficos, de Encadernação e de Emolduração</v>
      </c>
      <c r="D135" s="3">
        <f>'[1]TCE - ANEXO IV - Preencher'!F144</f>
        <v>24339384000130</v>
      </c>
      <c r="E135" s="5" t="str">
        <f>'[1]TCE - ANEXO IV - Preencher'!G144</f>
        <v>IND GRAFICA S GALVAO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3435</v>
      </c>
      <c r="I135" s="6">
        <f>IF('[1]TCE - ANEXO IV - Preencher'!K144="","",'[1]TCE - ANEXO IV - Preencher'!K144)</f>
        <v>44027</v>
      </c>
      <c r="J135" s="5" t="str">
        <f>'[1]TCE - ANEXO IV - Preencher'!L144</f>
        <v>QSB451ML2</v>
      </c>
      <c r="K135" s="5" t="str">
        <f>IF(F135="B",LEFT('[1]TCE - ANEXO IV - Preencher'!M144,2),IF(F135="S",LEFT('[1]TCE - ANEXO IV - Preencher'!M144,7),IF('[1]TCE - ANEXO IV - Preencher'!H144="","")))</f>
        <v>2604106</v>
      </c>
      <c r="L135" s="7">
        <f>'[1]TCE - ANEXO IV - Preencher'!N144</f>
        <v>15</v>
      </c>
    </row>
    <row r="136" spans="1:12" s="8" customFormat="1" ht="19.5" customHeight="1" x14ac:dyDescent="0.2">
      <c r="A136" s="3">
        <f>IFERROR(VLOOKUP(B136,'[1]DADOS (OCULTAR)'!$P$3:$R$53,3,0),"")</f>
        <v>9039744001166</v>
      </c>
      <c r="B136" s="4" t="str">
        <f>'[1]TCE - ANEXO IV - Preencher'!C145</f>
        <v>UPA CARUARU</v>
      </c>
      <c r="C136" s="4" t="str">
        <f>'[1]TCE - ANEXO IV - Preencher'!E145</f>
        <v>5.19 - Serviços Gráficos, de Encadernação e de Emolduração</v>
      </c>
      <c r="D136" s="3">
        <f>'[1]TCE - ANEXO IV - Preencher'!F145</f>
        <v>17804724000190</v>
      </c>
      <c r="E136" s="5" t="str">
        <f>'[1]TCE - ANEXO IV - Preencher'!G145</f>
        <v>E A DE S SILVA GRAFICA RAPIDA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3759</v>
      </c>
      <c r="I136" s="6">
        <f>IF('[1]TCE - ANEXO IV - Preencher'!K145="","",'[1]TCE - ANEXO IV - Preencher'!K145)</f>
        <v>44027</v>
      </c>
      <c r="J136" s="5" t="str">
        <f>'[1]TCE - ANEXO IV - Preencher'!L145</f>
        <v>6O9C84EJJ</v>
      </c>
      <c r="K136" s="5" t="str">
        <f>IF(F136="B",LEFT('[1]TCE - ANEXO IV - Preencher'!M145,2),IF(F136="S",LEFT('[1]TCE - ANEXO IV - Preencher'!M145,7),IF('[1]TCE - ANEXO IV - Preencher'!H145="","")))</f>
        <v>2604106</v>
      </c>
      <c r="L136" s="7">
        <f>'[1]TCE - ANEXO IV - Preencher'!N145</f>
        <v>20</v>
      </c>
    </row>
    <row r="137" spans="1:12" s="8" customFormat="1" ht="19.5" customHeight="1" x14ac:dyDescent="0.2">
      <c r="A137" s="3">
        <f>IFERROR(VLOOKUP(B137,'[1]DADOS (OCULTAR)'!$P$3:$R$53,3,0),"")</f>
        <v>9039744001166</v>
      </c>
      <c r="B137" s="4" t="str">
        <f>'[1]TCE - ANEXO IV - Preencher'!C146</f>
        <v>UPA CARUARU</v>
      </c>
      <c r="C137" s="4" t="str">
        <f>'[1]TCE - ANEXO IV - Preencher'!E146</f>
        <v>4.99 - Outros Serviços de Terceiros Pessoa Física</v>
      </c>
      <c r="D137" s="3">
        <f>'[1]TCE - ANEXO IV - Preencher'!F146</f>
        <v>83231080487</v>
      </c>
      <c r="E137" s="5" t="str">
        <f>'[1]TCE - ANEXO IV - Preencher'!G146</f>
        <v>JAILSON CHAGAS DA SILVA - TAXI RECIFE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44043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701.49</v>
      </c>
    </row>
    <row r="138" spans="1:12" s="8" customFormat="1" ht="19.5" customHeight="1" x14ac:dyDescent="0.2">
      <c r="A138" s="3">
        <f>IFERROR(VLOOKUP(B138,'[1]DADOS (OCULTAR)'!$P$3:$R$53,3,0),"")</f>
        <v>9039744001166</v>
      </c>
      <c r="B138" s="4" t="str">
        <f>'[1]TCE - ANEXO IV - Preencher'!C147</f>
        <v>UPA CARUARU</v>
      </c>
      <c r="C138" s="4" t="str">
        <f>'[1]TCE - ANEXO IV - Preencher'!E147</f>
        <v>4.99 - Outros Serviços de Terceiros Pessoa Física</v>
      </c>
      <c r="D138" s="3">
        <f>'[1]TCE - ANEXO IV - Preencher'!F147</f>
        <v>0</v>
      </c>
      <c r="E138" s="5" t="str">
        <f>'[1]TCE - ANEXO IV - Preencher'!G147</f>
        <v>TAXI UBER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44043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2604106</v>
      </c>
      <c r="L138" s="7">
        <f>'[1]TCE - ANEXO IV - Preencher'!N147</f>
        <v>18.87</v>
      </c>
    </row>
    <row r="139" spans="1:12" s="8" customFormat="1" ht="19.5" customHeight="1" x14ac:dyDescent="0.2">
      <c r="A139" s="3">
        <f>IFERROR(VLOOKUP(B139,'[1]DADOS (OCULTAR)'!$P$3:$R$53,3,0),"")</f>
        <v>9039744001166</v>
      </c>
      <c r="B139" s="4" t="str">
        <f>'[1]TCE - ANEXO IV - Preencher'!C148</f>
        <v>UPA CARUARU</v>
      </c>
      <c r="C139" s="4" t="str">
        <f>'[1]TCE - ANEXO IV - Preencher'!E148</f>
        <v>4.99 - Outros Serviços de Terceiros Pessoa Física</v>
      </c>
      <c r="D139" s="3">
        <f>'[1]TCE - ANEXO IV - Preencher'!F148</f>
        <v>0</v>
      </c>
      <c r="E139" s="5" t="str">
        <f>'[1]TCE - ANEXO IV - Preencher'!G148</f>
        <v>AJUDA DE CUSTO REF REMOÇÃO DE PACIENTE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44043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2604106</v>
      </c>
      <c r="L139" s="7">
        <f>'[1]TCE - ANEXO IV - Preencher'!N148</f>
        <v>740</v>
      </c>
    </row>
    <row r="140" spans="1:12" s="8" customFormat="1" ht="19.5" customHeight="1" x14ac:dyDescent="0.2">
      <c r="A140" s="3">
        <f>IFERROR(VLOOKUP(B140,'[1]DADOS (OCULTAR)'!$P$3:$R$53,3,0),"")</f>
        <v>9039744001166</v>
      </c>
      <c r="B140" s="4" t="str">
        <f>'[1]TCE - ANEXO IV - Preencher'!C149</f>
        <v>UPA CARUARU</v>
      </c>
      <c r="C140" s="4" t="str">
        <f>'[1]TCE - ANEXO IV - Preencher'!E149</f>
        <v>5.99 - Outros Serviços de Terceiros Pessoa Jurídica</v>
      </c>
      <c r="D140" s="3">
        <f>'[1]TCE - ANEXO IV - Preencher'!F149</f>
        <v>0</v>
      </c>
      <c r="E140" s="5" t="str">
        <f>'[1]TCE - ANEXO IV - Preencher'!G149</f>
        <v xml:space="preserve">CORREIOS 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44014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2604106</v>
      </c>
      <c r="L140" s="7">
        <f>'[1]TCE - ANEXO IV - Preencher'!N149</f>
        <v>25.8</v>
      </c>
    </row>
    <row r="141" spans="1:12" s="8" customFormat="1" ht="19.5" customHeight="1" x14ac:dyDescent="0.2">
      <c r="A141" s="3">
        <f>IFERROR(VLOOKUP(B141,'[1]DADOS (OCULTAR)'!$P$3:$R$53,3,0),"")</f>
        <v>9039744001166</v>
      </c>
      <c r="B141" s="4" t="str">
        <f>'[1]TCE - ANEXO IV - Preencher'!C150</f>
        <v>UPA CARUARU</v>
      </c>
      <c r="C141" s="4" t="str">
        <f>'[1]TCE - ANEXO IV - Preencher'!E150</f>
        <v>5.99 - Outros Serviços de Terceiros Pessoa Jurídica</v>
      </c>
      <c r="D141" s="3">
        <f>'[1]TCE - ANEXO IV - Preencher'!F150</f>
        <v>7821967000183</v>
      </c>
      <c r="E141" s="5" t="str">
        <f>'[1]TCE - ANEXO IV - Preencher'!G150</f>
        <v>LOGO TRANSPORTE CARUARUENSE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44032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2604106</v>
      </c>
      <c r="L141" s="7">
        <f>'[1]TCE - ANEXO IV - Preencher'!N150</f>
        <v>30</v>
      </c>
    </row>
    <row r="142" spans="1:12" s="8" customFormat="1" ht="19.5" customHeight="1" x14ac:dyDescent="0.2">
      <c r="A142" s="3">
        <f>IFERROR(VLOOKUP(B142,'[1]DADOS (OCULTAR)'!$P$3:$R$53,3,0),"")</f>
        <v>9039744001166</v>
      </c>
      <c r="B142" s="4" t="str">
        <f>'[1]TCE - ANEXO IV - Preencher'!C151</f>
        <v>UPA CARUARU</v>
      </c>
      <c r="C142" s="4" t="str">
        <f>'[1]TCE - ANEXO IV - Preencher'!E151</f>
        <v>5.16 - Serviços Médico-Hospitalares, Odotonlógia e Laboratoriais</v>
      </c>
      <c r="D142" s="3">
        <f>'[1]TCE - ANEXO IV - Preencher'!F151</f>
        <v>4539279017536</v>
      </c>
      <c r="E142" s="5" t="str">
        <f>'[1]TCE - ANEXO IV - Preencher'!G151</f>
        <v>CIENTIFICALAB PRODUTOS LABORATORIAIS E SISTEMAS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20</v>
      </c>
      <c r="I142" s="6">
        <f>IF('[1]TCE - ANEXO IV - Preencher'!K151="","",'[1]TCE - ANEXO IV - Preencher'!K151)</f>
        <v>44043</v>
      </c>
      <c r="J142" s="5" t="str">
        <f>'[1]TCE - ANEXO IV - Preencher'!L151</f>
        <v>LUOXKYKEX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23565.35</v>
      </c>
    </row>
    <row r="143" spans="1:12" s="8" customFormat="1" ht="19.5" customHeight="1" x14ac:dyDescent="0.2">
      <c r="A143" s="3">
        <f>IFERROR(VLOOKUP(B143,'[1]DADOS (OCULTAR)'!$P$3:$R$53,3,0),"")</f>
        <v>9039744001166</v>
      </c>
      <c r="B143" s="4" t="str">
        <f>'[1]TCE - ANEXO IV - Preencher'!C152</f>
        <v>UPA CARUARU</v>
      </c>
      <c r="C143" s="4" t="str">
        <f>'[1]TCE - ANEXO IV - Preencher'!E152</f>
        <v>5.8 - Locação de Veículos Automotores</v>
      </c>
      <c r="D143" s="3">
        <f>'[1]TCE - ANEXO IV - Preencher'!F152</f>
        <v>29932922000119</v>
      </c>
      <c r="E143" s="5" t="str">
        <f>'[1]TCE - ANEXO IV - Preencher'!G152</f>
        <v>MEDLIFE LOCAÇÃO DE MÁQUINAS E EQUIPAMENTOS LTDA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177</v>
      </c>
      <c r="I143" s="6">
        <f>IF('[1]TCE - ANEXO IV - Preencher'!K152="","",'[1]TCE - ANEXO IV - Preencher'!K152)</f>
        <v>44038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10500</v>
      </c>
    </row>
    <row r="144" spans="1:12" s="8" customFormat="1" ht="19.5" customHeight="1" x14ac:dyDescent="0.2">
      <c r="A144" s="3">
        <f>IFERROR(VLOOKUP(B144,'[1]DADOS (OCULTAR)'!$P$3:$R$53,3,0),"")</f>
        <v>9039744001166</v>
      </c>
      <c r="B144" s="4" t="str">
        <f>'[1]TCE - ANEXO IV - Preencher'!C153</f>
        <v>UPA CARUARU</v>
      </c>
      <c r="C144" s="4" t="str">
        <f>'[1]TCE - ANEXO IV - Preencher'!E153</f>
        <v>5.8 - Locação de Veículos Automotores</v>
      </c>
      <c r="D144" s="3">
        <f>'[1]TCE - ANEXO IV - Preencher'!F153</f>
        <v>29932922000119</v>
      </c>
      <c r="E144" s="5" t="str">
        <f>'[1]TCE - ANEXO IV - Preencher'!G153</f>
        <v>MEDLIFE LOCAÇÃO DE MÁQUINAS E EQUIPAMENTOS LTDA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177</v>
      </c>
      <c r="I144" s="6">
        <f>IF('[1]TCE - ANEXO IV - Preencher'!K153="","",'[1]TCE - ANEXO IV - Preencher'!K153)</f>
        <v>44053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11200</v>
      </c>
    </row>
    <row r="145" spans="1:12" s="8" customFormat="1" ht="19.5" customHeight="1" x14ac:dyDescent="0.2">
      <c r="A145" s="3">
        <f>IFERROR(VLOOKUP(B145,'[1]DADOS (OCULTAR)'!$P$3:$R$53,3,0),"")</f>
        <v>9039744001166</v>
      </c>
      <c r="B145" s="4" t="str">
        <f>'[1]TCE - ANEXO IV - Preencher'!C154</f>
        <v>UPA CARUARU</v>
      </c>
      <c r="C145" s="4" t="str">
        <f>'[1]TCE - ANEXO IV - Preencher'!E154</f>
        <v>5.99 - Outros Serviços de Terceiros Pessoa Jurídica</v>
      </c>
      <c r="D145" s="3">
        <f>'[1]TCE - ANEXO IV - Preencher'!F154</f>
        <v>35343136000189</v>
      </c>
      <c r="E145" s="5" t="str">
        <f>'[1]TCE - ANEXO IV - Preencher'!G154</f>
        <v>EMBRAESTER - EMPRESA BRASILEIRA DE ESTERILIZAÇÕES EIREL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00007952</v>
      </c>
      <c r="I145" s="6">
        <f>IF('[1]TCE - ANEXO IV - Preencher'!K154="","",'[1]TCE - ANEXO IV - Preencher'!K154)</f>
        <v>44048</v>
      </c>
      <c r="J145" s="5" t="str">
        <f>'[1]TCE - ANEXO IV - Preencher'!L154</f>
        <v>JUR7-MYCM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4017.42</v>
      </c>
    </row>
    <row r="146" spans="1:12" s="8" customFormat="1" ht="19.5" customHeight="1" x14ac:dyDescent="0.2">
      <c r="A146" s="3">
        <f>IFERROR(VLOOKUP(B146,'[1]DADOS (OCULTAR)'!$P$3:$R$53,3,0),"")</f>
        <v>9039744001166</v>
      </c>
      <c r="B146" s="4" t="str">
        <f>'[1]TCE - ANEXO IV - Preencher'!C155</f>
        <v>UPA CARUARU</v>
      </c>
      <c r="C146" s="4" t="str">
        <f>'[1]TCE - ANEXO IV - Preencher'!E155</f>
        <v xml:space="preserve">4.6 - Serviços Médicos, Odontológico e Farmacêutocos </v>
      </c>
      <c r="D146" s="3">
        <f>'[1]TCE - ANEXO IV - Preencher'!F155</f>
        <v>6177766447</v>
      </c>
      <c r="E146" s="5" t="str">
        <f>'[1]TCE - ANEXO IV - Preencher'!G155</f>
        <v>TPCA DO MEDICO ALEXANDRE AZEVEDO JULHO 2020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44043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2604106</v>
      </c>
      <c r="L146" s="7">
        <f>'[1]TCE - ANEXO IV - Preencher'!N155</f>
        <v>1200</v>
      </c>
    </row>
    <row r="147" spans="1:12" s="8" customFormat="1" ht="19.5" customHeight="1" x14ac:dyDescent="0.2">
      <c r="A147" s="3">
        <f>IFERROR(VLOOKUP(B147,'[1]DADOS (OCULTAR)'!$P$3:$R$53,3,0),"")</f>
        <v>9039744001166</v>
      </c>
      <c r="B147" s="4" t="str">
        <f>'[1]TCE - ANEXO IV - Preencher'!C156</f>
        <v>UPA CARUARU</v>
      </c>
      <c r="C147" s="4" t="str">
        <f>'[1]TCE - ANEXO IV - Preencher'!E156</f>
        <v xml:space="preserve">4.6 - Serviços Médicos, Odontológico e Farmacêutocos </v>
      </c>
      <c r="D147" s="3">
        <f>'[1]TCE - ANEXO IV - Preencher'!F156</f>
        <v>55031552204</v>
      </c>
      <c r="E147" s="5" t="str">
        <f>'[1]TCE - ANEXO IV - Preencher'!G156</f>
        <v>TPCA DO MEDICO WYLLAMYS SIQUEIRA JULHO 2020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44043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2680</v>
      </c>
    </row>
    <row r="148" spans="1:12" s="8" customFormat="1" ht="19.5" customHeight="1" x14ac:dyDescent="0.2">
      <c r="A148" s="3">
        <f>IFERROR(VLOOKUP(B148,'[1]DADOS (OCULTAR)'!$P$3:$R$53,3,0),"")</f>
        <v>9039744001166</v>
      </c>
      <c r="B148" s="4" t="str">
        <f>'[1]TCE - ANEXO IV - Preencher'!C157</f>
        <v>UPA CARUARU</v>
      </c>
      <c r="C148" s="4" t="str">
        <f>'[1]TCE - ANEXO IV - Preencher'!E157</f>
        <v xml:space="preserve">4.6 - Serviços Médicos, Odontológico e Farmacêutocos </v>
      </c>
      <c r="D148" s="3">
        <f>'[1]TCE - ANEXO IV - Preencher'!F157</f>
        <v>1829558188</v>
      </c>
      <c r="E148" s="5" t="str">
        <f>'[1]TCE - ANEXO IV - Preencher'!G157</f>
        <v>TPCA MEDICA ANA CLAUDIA JULHO 2020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44043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2604106</v>
      </c>
      <c r="L148" s="7">
        <f>'[1]TCE - ANEXO IV - Preencher'!N157</f>
        <v>4800</v>
      </c>
    </row>
    <row r="149" spans="1:12" s="8" customFormat="1" ht="19.5" customHeight="1" x14ac:dyDescent="0.2">
      <c r="A149" s="3">
        <f>IFERROR(VLOOKUP(B149,'[1]DADOS (OCULTAR)'!$P$3:$R$53,3,0),"")</f>
        <v>9039744001166</v>
      </c>
      <c r="B149" s="4" t="str">
        <f>'[1]TCE - ANEXO IV - Preencher'!C158</f>
        <v>UPA CARUARU</v>
      </c>
      <c r="C149" s="4" t="str">
        <f>'[1]TCE - ANEXO IV - Preencher'!E158</f>
        <v xml:space="preserve">4.6 - Serviços Médicos, Odontológico e Farmacêutocos </v>
      </c>
      <c r="D149" s="3">
        <f>'[1]TCE - ANEXO IV - Preencher'!F158</f>
        <v>10352423463</v>
      </c>
      <c r="E149" s="5" t="str">
        <f>'[1]TCE - ANEXO IV - Preencher'!G158</f>
        <v>TPCA MEDICA CAROLINA JULHO 2020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44043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2604106</v>
      </c>
      <c r="L149" s="7">
        <f>'[1]TCE - ANEXO IV - Preencher'!N158</f>
        <v>1340</v>
      </c>
    </row>
    <row r="150" spans="1:12" s="8" customFormat="1" ht="19.5" customHeight="1" x14ac:dyDescent="0.2">
      <c r="A150" s="3">
        <f>IFERROR(VLOOKUP(B150,'[1]DADOS (OCULTAR)'!$P$3:$R$53,3,0),"")</f>
        <v>9039744001166</v>
      </c>
      <c r="B150" s="4" t="str">
        <f>'[1]TCE - ANEXO IV - Preencher'!C159</f>
        <v>UPA CARUARU</v>
      </c>
      <c r="C150" s="4" t="str">
        <f>'[1]TCE - ANEXO IV - Preencher'!E159</f>
        <v xml:space="preserve">4.6 - Serviços Médicos, Odontológico e Farmacêutocos </v>
      </c>
      <c r="D150" s="3">
        <f>'[1]TCE - ANEXO IV - Preencher'!F159</f>
        <v>56522100282</v>
      </c>
      <c r="E150" s="5" t="str">
        <f>'[1]TCE - ANEXO IV - Preencher'!G159</f>
        <v>TCPA DO MEDICO MARCELO EDWIN REF JULHO/2020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44043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1200</v>
      </c>
    </row>
    <row r="151" spans="1:12" s="8" customFormat="1" ht="19.5" customHeight="1" x14ac:dyDescent="0.2">
      <c r="A151" s="3">
        <f>IFERROR(VLOOKUP(B151,'[1]DADOS (OCULTAR)'!$P$3:$R$53,3,0),"")</f>
        <v>9039744001166</v>
      </c>
      <c r="B151" s="4" t="str">
        <f>'[1]TCE - ANEXO IV - Preencher'!C160</f>
        <v>UPA CARUARU</v>
      </c>
      <c r="C151" s="4" t="str">
        <f>'[1]TCE - ANEXO IV - Preencher'!E160</f>
        <v xml:space="preserve">4.6 - Serviços Médicos, Odontológico e Farmacêutocos </v>
      </c>
      <c r="D151" s="3">
        <f>'[1]TCE - ANEXO IV - Preencher'!F160</f>
        <v>5523103365</v>
      </c>
      <c r="E151" s="5" t="str">
        <f>'[1]TCE - ANEXO IV - Preencher'!G160</f>
        <v>TPCA DA MEDICA MARIA MANANDA JULHO 2020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44043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2604106</v>
      </c>
      <c r="L151" s="7">
        <f>'[1]TCE - ANEXO IV - Preencher'!N160</f>
        <v>2680</v>
      </c>
    </row>
    <row r="152" spans="1:12" s="8" customFormat="1" ht="19.5" customHeight="1" x14ac:dyDescent="0.2">
      <c r="A152" s="3">
        <f>IFERROR(VLOOKUP(B152,'[1]DADOS (OCULTAR)'!$P$3:$R$53,3,0),"")</f>
        <v>9039744001166</v>
      </c>
      <c r="B152" s="4" t="str">
        <f>'[1]TCE - ANEXO IV - Preencher'!C161</f>
        <v>UPA CARUARU</v>
      </c>
      <c r="C152" s="4" t="str">
        <f>'[1]TCE - ANEXO IV - Preencher'!E161</f>
        <v xml:space="preserve">4.6 - Serviços Médicos, Odontológico e Farmacêutocos </v>
      </c>
      <c r="D152" s="3">
        <f>'[1]TCE - ANEXO IV - Preencher'!F161</f>
        <v>11099952450</v>
      </c>
      <c r="E152" s="5" t="str">
        <f>'[1]TCE - ANEXO IV - Preencher'!G161</f>
        <v>TPCA TEC DE IMOLIZACAO FACNER JULHO 2020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44043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2604106</v>
      </c>
      <c r="L152" s="7">
        <f>'[1]TCE - ANEXO IV - Preencher'!N161</f>
        <v>417.99</v>
      </c>
    </row>
    <row r="153" spans="1:12" s="8" customFormat="1" ht="19.5" customHeight="1" x14ac:dyDescent="0.2">
      <c r="A153" s="3">
        <f>IFERROR(VLOOKUP(B153,'[1]DADOS (OCULTAR)'!$P$3:$R$53,3,0),"")</f>
        <v>9039744001166</v>
      </c>
      <c r="B153" s="4" t="str">
        <f>'[1]TCE - ANEXO IV - Preencher'!C162</f>
        <v>UPA CARUARU</v>
      </c>
      <c r="C153" s="4" t="str">
        <f>'[1]TCE - ANEXO IV - Preencher'!E162</f>
        <v xml:space="preserve">4.6 - Serviços Médicos, Odontológico e Farmacêutocos </v>
      </c>
      <c r="D153" s="3">
        <f>'[1]TCE - ANEXO IV - Preencher'!F162</f>
        <v>5833580471</v>
      </c>
      <c r="E153" s="5" t="str">
        <f>'[1]TCE - ANEXO IV - Preencher'!G162</f>
        <v>TPCA TEC ENFERMAGEM MARIA LUIZA JULHO 2020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44043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592.38</v>
      </c>
    </row>
    <row r="154" spans="1:12" s="8" customFormat="1" ht="19.5" customHeight="1" x14ac:dyDescent="0.2">
      <c r="A154" s="3">
        <f>IFERROR(VLOOKUP(B154,'[1]DADOS (OCULTAR)'!$P$3:$R$53,3,0),"")</f>
        <v>9039744001166</v>
      </c>
      <c r="B154" s="4" t="str">
        <f>'[1]TCE - ANEXO IV - Preencher'!C163</f>
        <v>UPA CARUARU</v>
      </c>
      <c r="C154" s="4" t="str">
        <f>'[1]TCE - ANEXO IV - Preencher'!E163</f>
        <v xml:space="preserve">4.6 - Serviços Médicos, Odontológico e Farmacêutocos </v>
      </c>
      <c r="D154" s="3">
        <f>'[1]TCE - ANEXO IV - Preencher'!F163</f>
        <v>9426962476</v>
      </c>
      <c r="E154" s="5" t="str">
        <f>'[1]TCE - ANEXO IV - Preencher'!G163</f>
        <v>TPCA DA TEC DE ENFERMAGEM JOSINALDA MARIA JULHO 2020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44043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2604106</v>
      </c>
      <c r="L154" s="7">
        <f>'[1]TCE - ANEXO IV - Preencher'!N163</f>
        <v>560.01</v>
      </c>
    </row>
    <row r="155" spans="1:12" s="8" customFormat="1" ht="19.5" customHeight="1" x14ac:dyDescent="0.2">
      <c r="A155" s="3">
        <f>IFERROR(VLOOKUP(B155,'[1]DADOS (OCULTAR)'!$P$3:$R$53,3,0),"")</f>
        <v>9039744001166</v>
      </c>
      <c r="B155" s="4" t="str">
        <f>'[1]TCE - ANEXO IV - Preencher'!C164</f>
        <v>UPA CARUARU</v>
      </c>
      <c r="C155" s="4" t="str">
        <f>'[1]TCE - ANEXO IV - Preencher'!E164</f>
        <v xml:space="preserve">4.6 - Serviços Médicos, Odontológico e Farmacêutocos </v>
      </c>
      <c r="D155" s="3">
        <f>'[1]TCE - ANEXO IV - Preencher'!F164</f>
        <v>13008732488</v>
      </c>
      <c r="E155" s="5" t="str">
        <f>'[1]TCE - ANEXO IV - Preencher'!G164</f>
        <v>TPCA DO FLEBOTOMISTA LEONARDO ARAUJO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44043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687.36</v>
      </c>
    </row>
    <row r="156" spans="1:12" s="8" customFormat="1" ht="19.5" customHeight="1" x14ac:dyDescent="0.2">
      <c r="A156" s="3">
        <f>IFERROR(VLOOKUP(B156,'[1]DADOS (OCULTAR)'!$P$3:$R$53,3,0),"")</f>
        <v>9039744001166</v>
      </c>
      <c r="B156" s="4" t="str">
        <f>'[1]TCE - ANEXO IV - Preencher'!C165</f>
        <v>UPA CARUARU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>
        <f>IFERROR(VLOOKUP(B157,'[1]DADOS (OCULTAR)'!$P$3:$R$53,3,0),"")</f>
        <v>9039744001166</v>
      </c>
      <c r="B157" s="4" t="str">
        <f>'[1]TCE - ANEXO IV - Preencher'!C166</f>
        <v>UPA CARUARU</v>
      </c>
      <c r="C157" s="4" t="str">
        <f>'[1]TCE - ANEXO IV - Preencher'!E166</f>
        <v>5.15 - Serviços Domésticos</v>
      </c>
      <c r="D157" s="3">
        <f>'[1]TCE - ANEXO IV - Preencher'!F166</f>
        <v>6272575004803</v>
      </c>
      <c r="E157" s="5" t="str">
        <f>'[1]TCE - ANEXO IV - Preencher'!G166</f>
        <v>LAVEBRAS GESTAO DE TEXTEIS S.A.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000003458</v>
      </c>
      <c r="I157" s="6">
        <f>IF('[1]TCE - ANEXO IV - Preencher'!K166="","",'[1]TCE - ANEXO IV - Preencher'!K166)</f>
        <v>44041</v>
      </c>
      <c r="J157" s="5" t="str">
        <f>'[1]TCE - ANEXO IV - Preencher'!L166</f>
        <v>FVUQ52399</v>
      </c>
      <c r="K157" s="5" t="str">
        <f>IF(F157="B",LEFT('[1]TCE - ANEXO IV - Preencher'!M166,2),IF(F157="S",LEFT('[1]TCE - ANEXO IV - Preencher'!M166,7),IF('[1]TCE - ANEXO IV - Preencher'!H166="","")))</f>
        <v>2610707</v>
      </c>
      <c r="L157" s="7">
        <f>'[1]TCE - ANEXO IV - Preencher'!N166</f>
        <v>5929.82</v>
      </c>
    </row>
    <row r="158" spans="1:12" s="8" customFormat="1" ht="19.5" customHeight="1" x14ac:dyDescent="0.2">
      <c r="A158" s="3">
        <f>IFERROR(VLOOKUP(B158,'[1]DADOS (OCULTAR)'!$P$3:$R$53,3,0),"")</f>
        <v>9039744001166</v>
      </c>
      <c r="B158" s="4" t="str">
        <f>'[1]TCE - ANEXO IV - Preencher'!C167</f>
        <v>UPA CARUARU</v>
      </c>
      <c r="C158" s="4" t="str">
        <f>'[1]TCE - ANEXO IV - Preencher'!E167</f>
        <v>5.10 - Detetização/Tratamento de Resíduos e Afins</v>
      </c>
      <c r="D158" s="3">
        <f>'[1]TCE - ANEXO IV - Preencher'!F167</f>
        <v>11863530000180</v>
      </c>
      <c r="E158" s="5" t="str">
        <f>'[1]TCE - ANEXO IV - Preencher'!G167</f>
        <v>BRASCON GESTÃO AMBIENTAL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00046507</v>
      </c>
      <c r="I158" s="6">
        <f>IF('[1]TCE - ANEXO IV - Preencher'!K167="","",'[1]TCE - ANEXO IV - Preencher'!K167)</f>
        <v>44047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2611309</v>
      </c>
      <c r="L158" s="7">
        <f>'[1]TCE - ANEXO IV - Preencher'!N167</f>
        <v>2871</v>
      </c>
    </row>
    <row r="159" spans="1:12" s="8" customFormat="1" ht="19.5" customHeight="1" x14ac:dyDescent="0.2">
      <c r="A159" s="3">
        <f>IFERROR(VLOOKUP(B159,'[1]DADOS (OCULTAR)'!$P$3:$R$53,3,0),"")</f>
        <v>9039744001166</v>
      </c>
      <c r="B159" s="4" t="str">
        <f>'[1]TCE - ANEXO IV - Preencher'!C168</f>
        <v>UPA CARUARU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16783034000130</v>
      </c>
      <c r="E159" s="5" t="str">
        <f>'[1]TCE - ANEXO IV - Preencher'!G168</f>
        <v>SINTESE LICENCIAMENTO PROG P COMPRAS ON LINE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00010951</v>
      </c>
      <c r="I159" s="6">
        <f>IF('[1]TCE - ANEXO IV - Preencher'!K168="","",'[1]TCE - ANEXO IV - Preencher'!K168)</f>
        <v>44048</v>
      </c>
      <c r="J159" s="5" t="str">
        <f>'[1]TCE - ANEXO IV - Preencher'!L168</f>
        <v>QWGX-U6RK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1534.05</v>
      </c>
    </row>
    <row r="160" spans="1:12" s="8" customFormat="1" ht="19.5" customHeight="1" x14ac:dyDescent="0.2">
      <c r="A160" s="3">
        <f>IFERROR(VLOOKUP(B160,'[1]DADOS (OCULTAR)'!$P$3:$R$53,3,0),"")</f>
        <v>9039744001166</v>
      </c>
      <c r="B160" s="4" t="str">
        <f>'[1]TCE - ANEXO IV - Preencher'!C169</f>
        <v>UPA CARUARU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92306257000780</v>
      </c>
      <c r="E160" s="5" t="str">
        <f>'[1]TCE - ANEXO IV - Preencher'!G169</f>
        <v>MV INFORMÁTICA NORDESTE LTDSA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00013246</v>
      </c>
      <c r="I160" s="6">
        <f>IF('[1]TCE - ANEXO IV - Preencher'!K169="","",'[1]TCE - ANEXO IV - Preencher'!K169)</f>
        <v>44015</v>
      </c>
      <c r="J160" s="5" t="str">
        <f>'[1]TCE - ANEXO IV - Preencher'!L169</f>
        <v>NQDV-XDZX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11472.37</v>
      </c>
    </row>
    <row r="161" spans="1:12" s="8" customFormat="1" ht="19.5" customHeight="1" x14ac:dyDescent="0.2">
      <c r="A161" s="3">
        <f>IFERROR(VLOOKUP(B161,'[1]DADOS (OCULTAR)'!$P$3:$R$53,3,0),"")</f>
        <v>9039744001166</v>
      </c>
      <c r="B161" s="4" t="str">
        <f>'[1]TCE - ANEXO IV - Preencher'!C170</f>
        <v>UPA CARUARU</v>
      </c>
      <c r="C161" s="4" t="str">
        <f>'[1]TCE - ANEXO IV - Preencher'!E170</f>
        <v>5.10 - Detetização/Tratamento de Resíduos e Afins</v>
      </c>
      <c r="D161" s="3">
        <f>'[1]TCE - ANEXO IV - Preencher'!F170</f>
        <v>10333266000100</v>
      </c>
      <c r="E161" s="5" t="str">
        <f>'[1]TCE - ANEXO IV - Preencher'!G170</f>
        <v xml:space="preserve">CARLOS ANTONIO DE OLIVEIRA MILET JUNIOR ME 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00007770</v>
      </c>
      <c r="I161" s="6">
        <f>IF('[1]TCE - ANEXO IV - Preencher'!K170="","",'[1]TCE - ANEXO IV - Preencher'!K170)</f>
        <v>44041</v>
      </c>
      <c r="J161" s="5" t="str">
        <f>'[1]TCE - ANEXO IV - Preencher'!L170</f>
        <v>QX9I-DTRL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230</v>
      </c>
    </row>
    <row r="162" spans="1:12" s="8" customFormat="1" ht="19.5" customHeight="1" x14ac:dyDescent="0.2">
      <c r="A162" s="3">
        <f>IFERROR(VLOOKUP(B162,'[1]DADOS (OCULTAR)'!$P$3:$R$53,3,0),"")</f>
        <v>9039744001166</v>
      </c>
      <c r="B162" s="4" t="str">
        <f>'[1]TCE - ANEXO IV - Preencher'!C171</f>
        <v>UPA CARUARU</v>
      </c>
      <c r="C162" s="4" t="str">
        <f>'[1]TCE - ANEXO IV - Preencher'!E171</f>
        <v>5.23 - Limpeza e Conservação</v>
      </c>
      <c r="D162" s="3">
        <f>'[1]TCE - ANEXO IV - Preencher'!F171</f>
        <v>10229013000190</v>
      </c>
      <c r="E162" s="5" t="str">
        <f>'[1]TCE - ANEXO IV - Preencher'!G171</f>
        <v>INTERCLEAN ADMINISTRAÇÃO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00000231</v>
      </c>
      <c r="I162" s="6">
        <f>IF('[1]TCE - ANEXO IV - Preencher'!K171="","",'[1]TCE - ANEXO IV - Preencher'!K171)</f>
        <v>44045</v>
      </c>
      <c r="J162" s="5" t="str">
        <f>'[1]TCE - ANEXO IV - Preencher'!L171</f>
        <v>TZDP-EUJ3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42952.07</v>
      </c>
    </row>
    <row r="163" spans="1:12" s="8" customFormat="1" ht="19.5" customHeight="1" x14ac:dyDescent="0.2">
      <c r="A163" s="3">
        <f>IFERROR(VLOOKUP(B163,'[1]DADOS (OCULTAR)'!$P$3:$R$53,3,0),"")</f>
        <v>9039744001166</v>
      </c>
      <c r="B163" s="4" t="str">
        <f>'[1]TCE - ANEXO IV - Preencher'!C172</f>
        <v>UPA CARUARU</v>
      </c>
      <c r="C163" s="4" t="str">
        <f>'[1]TCE - ANEXO IV - Preencher'!E172</f>
        <v>5.99 - Outros Serviços de Terceiros Pessoa Jurídica</v>
      </c>
      <c r="D163" s="3">
        <f>'[1]TCE - ANEXO IV - Preencher'!F172</f>
        <v>53113791001285</v>
      </c>
      <c r="E163" s="5" t="str">
        <f>'[1]TCE - ANEXO IV - Preencher'!G172</f>
        <v xml:space="preserve">TOTVS 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000850366</v>
      </c>
      <c r="I163" s="6">
        <f>IF('[1]TCE - ANEXO IV - Preencher'!K172="","",'[1]TCE - ANEXO IV - Preencher'!K172)</f>
        <v>44014</v>
      </c>
      <c r="J163" s="5" t="str">
        <f>'[1]TCE - ANEXO IV - Preencher'!L172</f>
        <v>7ac426f1</v>
      </c>
      <c r="K163" s="5" t="str">
        <f>IF(F163="B",LEFT('[1]TCE - ANEXO IV - Preencher'!M172,2),IF(F163="S",LEFT('[1]TCE - ANEXO IV - Preencher'!M172,7),IF('[1]TCE - ANEXO IV - Preencher'!H172="","")))</f>
        <v>3106200</v>
      </c>
      <c r="L163" s="7">
        <f>'[1]TCE - ANEXO IV - Preencher'!N172</f>
        <v>93.51</v>
      </c>
    </row>
    <row r="164" spans="1:12" s="8" customFormat="1" ht="19.5" customHeight="1" x14ac:dyDescent="0.2">
      <c r="A164" s="3">
        <f>IFERROR(VLOOKUP(B164,'[1]DADOS (OCULTAR)'!$P$3:$R$53,3,0),"")</f>
        <v>9039744001166</v>
      </c>
      <c r="B164" s="4" t="str">
        <f>'[1]TCE - ANEXO IV - Preencher'!C173</f>
        <v>UPA CARUARU</v>
      </c>
      <c r="C164" s="4" t="str">
        <f>'[1]TCE - ANEXO IV - Preencher'!E173</f>
        <v>5.99 - Outros Serviços de Terceiros Pessoa Jurídica</v>
      </c>
      <c r="D164" s="3">
        <f>'[1]TCE - ANEXO IV - Preencher'!F173</f>
        <v>53113791001285</v>
      </c>
      <c r="E164" s="5" t="str">
        <f>'[1]TCE - ANEXO IV - Preencher'!G173</f>
        <v xml:space="preserve">TOTVS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000850367</v>
      </c>
      <c r="I164" s="6">
        <f>IF('[1]TCE - ANEXO IV - Preencher'!K173="","",'[1]TCE - ANEXO IV - Preencher'!K173)</f>
        <v>44014</v>
      </c>
      <c r="J164" s="5" t="str">
        <f>'[1]TCE - ANEXO IV - Preencher'!L173</f>
        <v>43f2a20d</v>
      </c>
      <c r="K164" s="5" t="str">
        <f>IF(F164="B",LEFT('[1]TCE - ANEXO IV - Preencher'!M173,2),IF(F164="S",LEFT('[1]TCE - ANEXO IV - Preencher'!M173,7),IF('[1]TCE - ANEXO IV - Preencher'!H173="","")))</f>
        <v>3106200</v>
      </c>
      <c r="L164" s="7">
        <f>'[1]TCE - ANEXO IV - Preencher'!N173</f>
        <v>657.71</v>
      </c>
    </row>
    <row r="165" spans="1:12" s="8" customFormat="1" ht="19.5" customHeight="1" x14ac:dyDescent="0.2">
      <c r="A165" s="3">
        <f>IFERROR(VLOOKUP(B165,'[1]DADOS (OCULTAR)'!$P$3:$R$53,3,0),"")</f>
        <v>9039744001166</v>
      </c>
      <c r="B165" s="4" t="str">
        <f>'[1]TCE - ANEXO IV - Preencher'!C174</f>
        <v>UPA CARUARU</v>
      </c>
      <c r="C165" s="4" t="str">
        <f>'[1]TCE - ANEXO IV - Preencher'!E174</f>
        <v>5.99 - Outros Serviços de Terceiros Pessoa Jurídica</v>
      </c>
      <c r="D165" s="3">
        <f>'[1]TCE - ANEXO IV - Preencher'!F174</f>
        <v>2512303000119</v>
      </c>
      <c r="E165" s="5" t="str">
        <f>'[1]TCE - ANEXO IV - Preencher'!G174</f>
        <v>NORÕES AZEVEDO SOCIEDADE DE ADVOGADOS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00004165</v>
      </c>
      <c r="I165" s="6">
        <f>IF('[1]TCE - ANEXO IV - Preencher'!K174="","",'[1]TCE - ANEXO IV - Preencher'!K174)</f>
        <v>44014</v>
      </c>
      <c r="J165" s="5" t="str">
        <f>'[1]TCE - ANEXO IV - Preencher'!L174</f>
        <v>4MUZ-RDF5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1425</v>
      </c>
    </row>
    <row r="166" spans="1:12" s="8" customFormat="1" ht="19.5" customHeight="1" x14ac:dyDescent="0.2">
      <c r="A166" s="3">
        <f>IFERROR(VLOOKUP(B166,'[1]DADOS (OCULTAR)'!$P$3:$R$53,3,0),"")</f>
        <v>9039744001166</v>
      </c>
      <c r="B166" s="4" t="str">
        <f>'[1]TCE - ANEXO IV - Preencher'!C175</f>
        <v>UPA CARUARU</v>
      </c>
      <c r="C166" s="4" t="str">
        <f>'[1]TCE - ANEXO IV - Preencher'!E175</f>
        <v>5.99 - Outros Serviços de Terceiros Pessoa Jurídica</v>
      </c>
      <c r="D166" s="3">
        <f>'[1]TCE - ANEXO IV - Preencher'!F175</f>
        <v>2512303000119</v>
      </c>
      <c r="E166" s="5" t="str">
        <f>'[1]TCE - ANEXO IV - Preencher'!G175</f>
        <v>NORÕES AZEVEDO SOCIEDADE DE ADVOGADOS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00004166</v>
      </c>
      <c r="I166" s="6">
        <f>IF('[1]TCE - ANEXO IV - Preencher'!K175="","",'[1]TCE - ANEXO IV - Preencher'!K175)</f>
        <v>44014</v>
      </c>
      <c r="J166" s="5" t="str">
        <f>'[1]TCE - ANEXO IV - Preencher'!L175</f>
        <v>IJGG-Y3MQ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2228</v>
      </c>
    </row>
    <row r="167" spans="1:12" s="8" customFormat="1" ht="19.5" customHeight="1" x14ac:dyDescent="0.2">
      <c r="A167" s="3">
        <f>IFERROR(VLOOKUP(B167,'[1]DADOS (OCULTAR)'!$P$3:$R$53,3,0),"")</f>
        <v>9039744001166</v>
      </c>
      <c r="B167" s="4" t="str">
        <f>'[1]TCE - ANEXO IV - Preencher'!C176</f>
        <v>UPA CARUARU</v>
      </c>
      <c r="C167" s="4" t="str">
        <f>'[1]TCE - ANEXO IV - Preencher'!E176</f>
        <v>5.99 - Outros Serviços de Terceiros Pessoa Jurídica</v>
      </c>
      <c r="D167" s="3">
        <f>'[1]TCE - ANEXO IV - Preencher'!F176</f>
        <v>27814653000160</v>
      </c>
      <c r="E167" s="5" t="str">
        <f>'[1]TCE - ANEXO IV - Preencher'!G176</f>
        <v>LUMI CONSULTORIA E SERVIÇOS LTDA - EPP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00000450</v>
      </c>
      <c r="I167" s="6">
        <f>IF('[1]TCE - ANEXO IV - Preencher'!K176="","",'[1]TCE - ANEXO IV - Preencher'!K176)</f>
        <v>44019</v>
      </c>
      <c r="J167" s="5" t="str">
        <f>'[1]TCE - ANEXO IV - Preencher'!L176</f>
        <v>7ZIX-UMJR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800.21</v>
      </c>
    </row>
    <row r="168" spans="1:12" s="8" customFormat="1" ht="19.5" customHeight="1" x14ac:dyDescent="0.2">
      <c r="A168" s="3">
        <f>IFERROR(VLOOKUP(B168,'[1]DADOS (OCULTAR)'!$P$3:$R$53,3,0),"")</f>
        <v>9039744001166</v>
      </c>
      <c r="B168" s="4" t="str">
        <f>'[1]TCE - ANEXO IV - Preencher'!C177</f>
        <v>UPA CARUARU</v>
      </c>
      <c r="C168" s="4" t="str">
        <f>'[1]TCE - ANEXO IV - Preencher'!E177</f>
        <v>5.99 - Outros Serviços de Terceiros Pessoa Jurídica</v>
      </c>
      <c r="D168" s="3">
        <f>'[1]TCE - ANEXO IV - Preencher'!F177</f>
        <v>5467959000155</v>
      </c>
      <c r="E168" s="5" t="str">
        <f>'[1]TCE - ANEXO IV - Preencher'!G177</f>
        <v xml:space="preserve">MOTO 29 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000001439</v>
      </c>
      <c r="I168" s="6">
        <f>IF('[1]TCE - ANEXO IV - Preencher'!K177="","",'[1]TCE - ANEXO IV - Preencher'!K177)</f>
        <v>44027</v>
      </c>
      <c r="J168" s="5" t="str">
        <f>'[1]TCE - ANEXO IV - Preencher'!L177</f>
        <v>FGSI71385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3548.51</v>
      </c>
    </row>
    <row r="169" spans="1:12" s="8" customFormat="1" ht="19.5" customHeight="1" x14ac:dyDescent="0.2">
      <c r="A169" s="3">
        <f>IFERROR(VLOOKUP(B169,'[1]DADOS (OCULTAR)'!$P$3:$R$53,3,0),"")</f>
        <v>9039744001166</v>
      </c>
      <c r="B169" s="4" t="str">
        <f>'[1]TCE - ANEXO IV - Preencher'!C178</f>
        <v>UPA CARUARU</v>
      </c>
      <c r="C169" s="4" t="str">
        <f>'[1]TCE - ANEXO IV - Preencher'!E178</f>
        <v>5.99 - Outros Serviços de Terceiros Pessoa Jurídica</v>
      </c>
      <c r="D169" s="3">
        <f>'[1]TCE - ANEXO IV - Preencher'!F178</f>
        <v>24832653000103</v>
      </c>
      <c r="E169" s="5" t="str">
        <f>'[1]TCE - ANEXO IV - Preencher'!G178</f>
        <v>ABSOLUTA ASSESSORIA, GESTÃO OCUP.E PROJ. LTDA-ME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000000149</v>
      </c>
      <c r="I169" s="6">
        <f>IF('[1]TCE - ANEXO IV - Preencher'!K178="","",'[1]TCE - ANEXO IV - Preencher'!K178)</f>
        <v>44050</v>
      </c>
      <c r="J169" s="5" t="str">
        <f>'[1]TCE - ANEXO IV - Preencher'!L178</f>
        <v>NGFO5098</v>
      </c>
      <c r="K169" s="5" t="str">
        <f>IF(F169="B",LEFT('[1]TCE - ANEXO IV - Preencher'!M178,2),IF(F169="S",LEFT('[1]TCE - ANEXO IV - Preencher'!M178,7),IF('[1]TCE - ANEXO IV - Preencher'!H178="","")))</f>
        <v>2609600</v>
      </c>
      <c r="L169" s="7">
        <f>'[1]TCE - ANEXO IV - Preencher'!N178</f>
        <v>3000</v>
      </c>
    </row>
    <row r="170" spans="1:12" s="8" customFormat="1" ht="19.5" customHeight="1" x14ac:dyDescent="0.2">
      <c r="A170" s="3">
        <f>IFERROR(VLOOKUP(B170,'[1]DADOS (OCULTAR)'!$P$3:$R$53,3,0),"")</f>
        <v>9039744001166</v>
      </c>
      <c r="B170" s="4" t="str">
        <f>'[1]TCE - ANEXO IV - Preencher'!C179</f>
        <v>UPA CARUARU</v>
      </c>
      <c r="C170" s="4" t="str">
        <f>'[1]TCE - ANEXO IV - Preencher'!E179</f>
        <v>5.99 - Outros Serviços de Terceiros Pessoa Jurídica</v>
      </c>
      <c r="D170" s="3">
        <f>'[1]TCE - ANEXO IV - Preencher'!F179</f>
        <v>13409775000329</v>
      </c>
      <c r="E170" s="5" t="str">
        <f>'[1]TCE - ANEXO IV - Preencher'!G179</f>
        <v>LINUS LOG LTDA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000000775</v>
      </c>
      <c r="I170" s="6">
        <f>IF('[1]TCE - ANEXO IV - Preencher'!K179="","",'[1]TCE - ANEXO IV - Preencher'!K179)</f>
        <v>44057</v>
      </c>
      <c r="J170" s="5" t="str">
        <f>'[1]TCE - ANEXO IV - Preencher'!L179</f>
        <v>MHQZ76889</v>
      </c>
      <c r="K170" s="5" t="str">
        <f>IF(F170="B",LEFT('[1]TCE - ANEXO IV - Preencher'!M179,2),IF(F170="S",LEFT('[1]TCE - ANEXO IV - Preencher'!M179,7),IF('[1]TCE - ANEXO IV - Preencher'!H179="","")))</f>
        <v>2607901</v>
      </c>
      <c r="L170" s="7">
        <f>'[1]TCE - ANEXO IV - Preencher'!N179</f>
        <v>1673.2</v>
      </c>
    </row>
    <row r="171" spans="1:12" s="8" customFormat="1" ht="19.5" customHeight="1" x14ac:dyDescent="0.2">
      <c r="A171" s="3">
        <f>IFERROR(VLOOKUP(B171,'[1]DADOS (OCULTAR)'!$P$3:$R$53,3,0),"")</f>
        <v>9039744001166</v>
      </c>
      <c r="B171" s="4" t="str">
        <f>'[1]TCE - ANEXO IV - Preencher'!C180</f>
        <v>UPA CARUARU</v>
      </c>
      <c r="C171" s="4" t="str">
        <f>'[1]TCE - ANEXO IV - Preencher'!E180</f>
        <v>5.99 - Outros Serviços de Terceiros Pessoa Jurídica</v>
      </c>
      <c r="D171" s="3">
        <f>'[1]TCE - ANEXO IV - Preencher'!F180</f>
        <v>13409775000329</v>
      </c>
      <c r="E171" s="5" t="str">
        <f>'[1]TCE - ANEXO IV - Preencher'!G180</f>
        <v>LINUS LOG LTDA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000000776</v>
      </c>
      <c r="I171" s="6">
        <f>IF('[1]TCE - ANEXO IV - Preencher'!K180="","",'[1]TCE - ANEXO IV - Preencher'!K180)</f>
        <v>44057</v>
      </c>
      <c r="J171" s="5" t="str">
        <f>'[1]TCE - ANEXO IV - Preencher'!L180</f>
        <v>TSTS68895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841.63</v>
      </c>
    </row>
    <row r="172" spans="1:12" s="8" customFormat="1" ht="19.5" customHeight="1" x14ac:dyDescent="0.2">
      <c r="A172" s="3">
        <f>IFERROR(VLOOKUP(B172,'[1]DADOS (OCULTAR)'!$P$3:$R$53,3,0),"")</f>
        <v>9039744001166</v>
      </c>
      <c r="B172" s="4" t="str">
        <f>'[1]TCE - ANEXO IV - Preencher'!C181</f>
        <v>UPA CARUARU</v>
      </c>
      <c r="C172" s="4" t="str">
        <f>'[1]TCE - ANEXO IV - Preencher'!E181</f>
        <v>5.99 - Outros Serviços de Terceiros Pessoa Jurídica</v>
      </c>
      <c r="D172" s="3">
        <f>'[1]TCE - ANEXO IV - Preencher'!F181</f>
        <v>21939486000106</v>
      </c>
      <c r="E172" s="5" t="str">
        <f>'[1]TCE - ANEXO IV - Preencher'!G181</f>
        <v>MAXIMA MEDICINA DO TRABALHO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4130</v>
      </c>
      <c r="I172" s="6">
        <f>IF('[1]TCE - ANEXO IV - Preencher'!K181="","",'[1]TCE - ANEXO IV - Preencher'!K181)</f>
        <v>44048</v>
      </c>
      <c r="J172" s="5" t="str">
        <f>'[1]TCE - ANEXO IV - Preencher'!L181</f>
        <v>X6UQ0ZKTI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231</v>
      </c>
    </row>
    <row r="173" spans="1:12" s="8" customFormat="1" ht="19.5" customHeight="1" x14ac:dyDescent="0.2">
      <c r="A173" s="3">
        <f>IFERROR(VLOOKUP(B173,'[1]DADOS (OCULTAR)'!$P$3:$R$53,3,0),"")</f>
        <v>9039744001166</v>
      </c>
      <c r="B173" s="4" t="str">
        <f>'[1]TCE - ANEXO IV - Preencher'!C182</f>
        <v>UPA CARUARU</v>
      </c>
      <c r="C173" s="4" t="str">
        <f>'[1]TCE - ANEXO IV - Preencher'!E182</f>
        <v>5.99 - Outros Serviços de Terceiros Pessoa Jurídica</v>
      </c>
      <c r="D173" s="3">
        <f>'[1]TCE - ANEXO IV - Preencher'!F182</f>
        <v>28331357000171</v>
      </c>
      <c r="E173" s="5" t="str">
        <f>'[1]TCE - ANEXO IV - Preencher'!G182</f>
        <v>MENDES E FARIAS REPRESENTAÇÕES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00000083</v>
      </c>
      <c r="I173" s="6">
        <f>IF('[1]TCE - ANEXO IV - Preencher'!K182="","",'[1]TCE - ANEXO IV - Preencher'!K182)</f>
        <v>44014</v>
      </c>
      <c r="J173" s="5" t="str">
        <f>'[1]TCE - ANEXO IV - Preencher'!L182</f>
        <v>81G5-MPSW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250</v>
      </c>
    </row>
    <row r="174" spans="1:12" s="8" customFormat="1" ht="19.5" customHeight="1" x14ac:dyDescent="0.2">
      <c r="A174" s="3">
        <f>IFERROR(VLOOKUP(B174,'[1]DADOS (OCULTAR)'!$P$3:$R$53,3,0),"")</f>
        <v>9039744001166</v>
      </c>
      <c r="B174" s="4" t="str">
        <f>'[1]TCE - ANEXO IV - Preencher'!C183</f>
        <v>UPA CARUARU</v>
      </c>
      <c r="C174" s="4" t="str">
        <f>'[1]TCE - ANEXO IV - Preencher'!E183</f>
        <v>5.99 - Outros Serviços de Terceiros Pessoa Jurídica</v>
      </c>
      <c r="D174" s="3">
        <f>'[1]TCE - ANEXO IV - Preencher'!F183</f>
        <v>15063447000187</v>
      </c>
      <c r="E174" s="5" t="str">
        <f>'[1]TCE - ANEXO IV - Preencher'!G183</f>
        <v>PW CONSULTORIA EM MEDICINA DO TRABALHO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00000508</v>
      </c>
      <c r="I174" s="6">
        <f>IF('[1]TCE - ANEXO IV - Preencher'!K183="","",'[1]TCE - ANEXO IV - Preencher'!K183)</f>
        <v>44021</v>
      </c>
      <c r="J174" s="5" t="str">
        <f>'[1]TCE - ANEXO IV - Preencher'!L183</f>
        <v>6N9B-5ETL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2500</v>
      </c>
    </row>
    <row r="175" spans="1:12" s="8" customFormat="1" ht="19.5" customHeight="1" x14ac:dyDescent="0.2">
      <c r="A175" s="3">
        <f>IFERROR(VLOOKUP(B175,'[1]DADOS (OCULTAR)'!$P$3:$R$53,3,0),"")</f>
        <v>9039744001166</v>
      </c>
      <c r="B175" s="4" t="str">
        <f>'[1]TCE - ANEXO IV - Preencher'!C184</f>
        <v>UPA CARUARU</v>
      </c>
      <c r="C175" s="4" t="str">
        <f>'[1]TCE - ANEXO IV - Preencher'!E184</f>
        <v>4.7 - Apoio Administrativo, Técnico e Operacional</v>
      </c>
      <c r="D175" s="3">
        <f>'[1]TCE - ANEXO IV - Preencher'!F184</f>
        <v>5817092417</v>
      </c>
      <c r="E175" s="5" t="str">
        <f>'[1]TCE - ANEXO IV - Preencher'!G184</f>
        <v>TCPA DO MOTORISTA LUCIVALDO PEREIRA REF JULHO/2020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44043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935.4</v>
      </c>
    </row>
    <row r="176" spans="1:12" s="8" customFormat="1" ht="19.5" customHeight="1" x14ac:dyDescent="0.2">
      <c r="A176" s="3">
        <f>IFERROR(VLOOKUP(B176,'[1]DADOS (OCULTAR)'!$P$3:$R$53,3,0),"")</f>
        <v>9039744001166</v>
      </c>
      <c r="B176" s="4" t="str">
        <f>'[1]TCE - ANEXO IV - Preencher'!C185</f>
        <v>UPA CARUARU</v>
      </c>
      <c r="C176" s="4" t="str">
        <f>'[1]TCE - ANEXO IV - Preencher'!E185</f>
        <v>4.7 - Apoio Administrativo, Técnico e Operacional</v>
      </c>
      <c r="D176" s="3">
        <f>'[1]TCE - ANEXO IV - Preencher'!F185</f>
        <v>83574271468</v>
      </c>
      <c r="E176" s="5" t="str">
        <f>'[1]TCE - ANEXO IV - Preencher'!G185</f>
        <v>TCPA DO MOTORISTA SIDNEY BARBOSA REF JULHO/2020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44043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915.56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>
        <f>IFERROR(VLOOKUP(B178,'[1]DADOS (OCULTAR)'!$P$3:$R$53,3,0),"")</f>
        <v>9039744001166</v>
      </c>
      <c r="B178" s="4" t="str">
        <f>'[1]TCE - ANEXO IV - Preencher'!C187</f>
        <v>UPA CARUARU</v>
      </c>
      <c r="C178" s="4" t="str">
        <f>'[1]TCE - ANEXO IV - Preencher'!E187</f>
        <v>5.5 - Reparo e Manutenção de Máquinas e Equipamentos</v>
      </c>
      <c r="D178" s="3">
        <f>'[1]TCE - ANEXO IV - Preencher'!F187</f>
        <v>7146768000117</v>
      </c>
      <c r="E178" s="5" t="str">
        <f>'[1]TCE - ANEXO IV - Preencher'!G187</f>
        <v>SERV IMAGEM NORDESTE ASSISTENCIA TECNICA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000003518</v>
      </c>
      <c r="I178" s="6">
        <f>IF('[1]TCE - ANEXO IV - Preencher'!K187="","",'[1]TCE - ANEXO IV - Preencher'!K187)</f>
        <v>44041</v>
      </c>
      <c r="J178" s="5" t="str">
        <f>'[1]TCE - ANEXO IV - Preencher'!L187</f>
        <v>RTXW39331</v>
      </c>
      <c r="K178" s="5" t="str">
        <f>IF(F178="B",LEFT('[1]TCE - ANEXO IV - Preencher'!M187,2),IF(F178="S",LEFT('[1]TCE - ANEXO IV - Preencher'!M187,7),IF('[1]TCE - ANEXO IV - Preencher'!H187="","")))</f>
        <v>2607901</v>
      </c>
      <c r="L178" s="7">
        <f>'[1]TCE - ANEXO IV - Preencher'!N187</f>
        <v>2059</v>
      </c>
    </row>
    <row r="179" spans="1:12" s="8" customFormat="1" ht="19.5" customHeight="1" x14ac:dyDescent="0.2">
      <c r="A179" s="3">
        <f>IFERROR(VLOOKUP(B179,'[1]DADOS (OCULTAR)'!$P$3:$R$53,3,0),"")</f>
        <v>9039744001166</v>
      </c>
      <c r="B179" s="4" t="str">
        <f>'[1]TCE - ANEXO IV - Preencher'!C188</f>
        <v>UPA CARUARU</v>
      </c>
      <c r="C179" s="4" t="str">
        <f>'[1]TCE - ANEXO IV - Preencher'!E188</f>
        <v>5.5 - Reparo e Manutenção de Máquinas e Equipamentos</v>
      </c>
      <c r="D179" s="3">
        <f>'[1]TCE - ANEXO IV - Preencher'!F188</f>
        <v>17398584000106</v>
      </c>
      <c r="E179" s="5" t="str">
        <f>'[1]TCE - ANEXO IV - Preencher'!G188</f>
        <v xml:space="preserve">M T G MONTAGEM TECNICA DE GAS LTDA ME 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00001205</v>
      </c>
      <c r="I179" s="6">
        <f>IF('[1]TCE - ANEXO IV - Preencher'!K188="","",'[1]TCE - ANEXO IV - Preencher'!K188)</f>
        <v>44046</v>
      </c>
      <c r="J179" s="5" t="str">
        <f>'[1]TCE - ANEXO IV - Preencher'!L188</f>
        <v>BATZ-EQEP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600</v>
      </c>
    </row>
    <row r="180" spans="1:12" s="8" customFormat="1" ht="19.5" customHeight="1" x14ac:dyDescent="0.2">
      <c r="A180" s="3">
        <f>IFERROR(VLOOKUP(B180,'[1]DADOS (OCULTAR)'!$P$3:$R$53,3,0),"")</f>
        <v>9039744001166</v>
      </c>
      <c r="B180" s="4" t="str">
        <f>'[1]TCE - ANEXO IV - Preencher'!C189</f>
        <v>UPA CARUARU</v>
      </c>
      <c r="C180" s="4" t="str">
        <f>'[1]TCE - ANEXO IV - Preencher'!E189</f>
        <v>5.5 - Reparo e Manutenção de Máquinas e Equipamentos</v>
      </c>
      <c r="D180" s="3">
        <f>'[1]TCE - ANEXO IV - Preencher'!F189</f>
        <v>1141468000169</v>
      </c>
      <c r="E180" s="5" t="str">
        <f>'[1]TCE - ANEXO IV - Preencher'!G189</f>
        <v>MEDCALL COMERCIO E SERVIÇOS DE EQUIPAMENTOS MEDICOS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00002115</v>
      </c>
      <c r="I180" s="6">
        <f>IF('[1]TCE - ANEXO IV - Preencher'!K189="","",'[1]TCE - ANEXO IV - Preencher'!K189)</f>
        <v>44048</v>
      </c>
      <c r="J180" s="5" t="str">
        <f>'[1]TCE - ANEXO IV - Preencher'!L189</f>
        <v>IPVG-PZMS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423.13</v>
      </c>
    </row>
    <row r="181" spans="1:12" s="8" customFormat="1" ht="19.5" customHeight="1" x14ac:dyDescent="0.2">
      <c r="A181" s="3">
        <f>IFERROR(VLOOKUP(B181,'[1]DADOS (OCULTAR)'!$P$3:$R$53,3,0),"")</f>
        <v>9039744001166</v>
      </c>
      <c r="B181" s="4" t="str">
        <f>'[1]TCE - ANEXO IV - Preencher'!C190</f>
        <v>UPA CARUARU</v>
      </c>
      <c r="C181" s="4" t="str">
        <f>'[1]TCE - ANEXO IV - Preencher'!E190</f>
        <v>5.5 - Reparo e Manutenção de Máquinas e Equipamentos</v>
      </c>
      <c r="D181" s="3">
        <f>'[1]TCE - ANEXO IV - Preencher'!F190</f>
        <v>24380578002041</v>
      </c>
      <c r="E181" s="5" t="str">
        <f>'[1]TCE - ANEXO IV - Preencher'!G190</f>
        <v>WHITE MARTINS GASES INDUSTRIAIS NE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000009549</v>
      </c>
      <c r="I181" s="6">
        <f>IF('[1]TCE - ANEXO IV - Preencher'!K190="","",'[1]TCE - ANEXO IV - Preencher'!K190)</f>
        <v>44019</v>
      </c>
      <c r="J181" s="5" t="str">
        <f>'[1]TCE - ANEXO IV - Preencher'!L190</f>
        <v>PLDK37336</v>
      </c>
      <c r="K181" s="5" t="str">
        <f>IF(F181="B",LEFT('[1]TCE - ANEXO IV - Preencher'!M190,2),IF(F181="S",LEFT('[1]TCE - ANEXO IV - Preencher'!M190,7),IF('[1]TCE - ANEXO IV - Preencher'!H190="","")))</f>
        <v>2607901</v>
      </c>
      <c r="L181" s="7">
        <f>'[1]TCE - ANEXO IV - Preencher'!N190</f>
        <v>441.63</v>
      </c>
    </row>
    <row r="182" spans="1:12" s="8" customFormat="1" ht="19.5" customHeight="1" x14ac:dyDescent="0.2">
      <c r="A182" s="3">
        <f>IFERROR(VLOOKUP(B182,'[1]DADOS (OCULTAR)'!$P$3:$R$53,3,0),"")</f>
        <v>9039744001166</v>
      </c>
      <c r="B182" s="4" t="str">
        <f>'[1]TCE - ANEXO IV - Preencher'!C191</f>
        <v>UPA CARUARU</v>
      </c>
      <c r="C182" s="4" t="str">
        <f>'[1]TCE - ANEXO IV - Preencher'!E191</f>
        <v>5.5 - Reparo e Manutenção de Máquinas e Equipamentos</v>
      </c>
      <c r="D182" s="3">
        <f>'[1]TCE - ANEXO IV - Preencher'!F191</f>
        <v>9121107000162</v>
      </c>
      <c r="E182" s="5" t="str">
        <f>'[1]TCE - ANEXO IV - Preencher'!G191</f>
        <v>C R REVOREDO NETO EQUIPAMENTOS HOSPITALARES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00000697</v>
      </c>
      <c r="I182" s="6">
        <f>IF('[1]TCE - ANEXO IV - Preencher'!K191="","",'[1]TCE - ANEXO IV - Preencher'!K191)</f>
        <v>44013</v>
      </c>
      <c r="J182" s="5" t="str">
        <f>'[1]TCE - ANEXO IV - Preencher'!L191</f>
        <v>XQGE-4UGM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1315</v>
      </c>
    </row>
    <row r="183" spans="1:12" s="8" customFormat="1" ht="19.5" customHeight="1" x14ac:dyDescent="0.2">
      <c r="A183" s="3">
        <f>IFERROR(VLOOKUP(B183,'[1]DADOS (OCULTAR)'!$P$3:$R$53,3,0),"")</f>
        <v>9039744001166</v>
      </c>
      <c r="B183" s="4" t="str">
        <f>'[1]TCE - ANEXO IV - Preencher'!C192</f>
        <v>UPA CARUARU</v>
      </c>
      <c r="C183" s="4" t="str">
        <f>'[1]TCE - ANEXO IV - Preencher'!E192</f>
        <v>5.5 - Reparo e Manutenção de Máquinas e Equipamentos</v>
      </c>
      <c r="D183" s="3">
        <f>'[1]TCE - ANEXO IV - Preencher'!F192</f>
        <v>12853727000109</v>
      </c>
      <c r="E183" s="5" t="str">
        <f>'[1]TCE - ANEXO IV - Preencher'!G192</f>
        <v>KESA COMERCIO E SERVICOS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00005630</v>
      </c>
      <c r="I183" s="6">
        <f>IF('[1]TCE - ANEXO IV - Preencher'!K192="","",'[1]TCE - ANEXO IV - Preencher'!K192)</f>
        <v>44019</v>
      </c>
      <c r="J183" s="5" t="str">
        <f>'[1]TCE - ANEXO IV - Preencher'!L192</f>
        <v>AV3E-KHQA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2497.85</v>
      </c>
    </row>
    <row r="184" spans="1:12" s="8" customFormat="1" ht="19.5" customHeight="1" x14ac:dyDescent="0.2">
      <c r="A184" s="3">
        <f>IFERROR(VLOOKUP(B184,'[1]DADOS (OCULTAR)'!$P$3:$R$53,3,0),"")</f>
        <v>9039744001166</v>
      </c>
      <c r="B184" s="4" t="str">
        <f>'[1]TCE - ANEXO IV - Preencher'!C193</f>
        <v>UPA CARUARU</v>
      </c>
      <c r="C184" s="4" t="str">
        <f>'[1]TCE - ANEXO IV - Preencher'!E193</f>
        <v>5.5 - Reparo e Manutenção de Máquinas e Equipamentos</v>
      </c>
      <c r="D184" s="3">
        <f>'[1]TCE - ANEXO IV - Preencher'!F193</f>
        <v>11343756000150</v>
      </c>
      <c r="E184" s="5" t="str">
        <f>'[1]TCE - ANEXO IV - Preencher'!G193</f>
        <v>J L GRUPOS GERADORES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000002569</v>
      </c>
      <c r="I184" s="6">
        <f>IF('[1]TCE - ANEXO IV - Preencher'!K193="","",'[1]TCE - ANEXO IV - Preencher'!K193)</f>
        <v>44047</v>
      </c>
      <c r="J184" s="5" t="str">
        <f>'[1]TCE - ANEXO IV - Preencher'!L193</f>
        <v>ZTLL45306</v>
      </c>
      <c r="K184" s="5" t="str">
        <f>IF(F184="B",LEFT('[1]TCE - ANEXO IV - Preencher'!M193,2),IF(F184="S",LEFT('[1]TCE - ANEXO IV - Preencher'!M193,7),IF('[1]TCE - ANEXO IV - Preencher'!H193="","")))</f>
        <v>2603454</v>
      </c>
      <c r="L184" s="7">
        <f>'[1]TCE - ANEXO IV - Preencher'!N193</f>
        <v>350</v>
      </c>
    </row>
    <row r="185" spans="1:12" s="8" customFormat="1" ht="19.5" customHeight="1" x14ac:dyDescent="0.2">
      <c r="A185" s="3">
        <f>IFERROR(VLOOKUP(B185,'[1]DADOS (OCULTAR)'!$P$3:$R$53,3,0),"")</f>
        <v>9039744001166</v>
      </c>
      <c r="B185" s="4" t="str">
        <f>'[1]TCE - ANEXO IV - Preencher'!C194</f>
        <v>UPA CARUARU</v>
      </c>
      <c r="C185" s="4" t="str">
        <f>'[1]TCE - ANEXO IV - Preencher'!E194</f>
        <v>5.5 - Reparo e Manutenção de Máquinas e Equipamentos</v>
      </c>
      <c r="D185" s="3">
        <f>'[1]TCE - ANEXO IV - Preencher'!F194</f>
        <v>8845988000100</v>
      </c>
      <c r="E185" s="5" t="str">
        <f>'[1]TCE - ANEXO IV - Preencher'!G194</f>
        <v xml:space="preserve">ACESSPLUS MANUTENÇÃO LTDA ME 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00004394</v>
      </c>
      <c r="I185" s="6">
        <f>IF('[1]TCE - ANEXO IV - Preencher'!K194="","",'[1]TCE - ANEXO IV - Preencher'!K194)</f>
        <v>44044</v>
      </c>
      <c r="J185" s="5" t="str">
        <f>'[1]TCE - ANEXO IV - Preencher'!L194</f>
        <v>BCNS-DDRR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352.12</v>
      </c>
    </row>
    <row r="186" spans="1:12" s="8" customFormat="1" ht="19.5" customHeight="1" x14ac:dyDescent="0.2">
      <c r="A186" s="3">
        <f>IFERROR(VLOOKUP(B186,'[1]DADOS (OCULTAR)'!$P$3:$R$53,3,0),"")</f>
        <v>9039744001166</v>
      </c>
      <c r="B186" s="4" t="str">
        <f>'[1]TCE - ANEXO IV - Preencher'!C195</f>
        <v>UPA CARUARU</v>
      </c>
      <c r="C186" s="4" t="str">
        <f>'[1]TCE - ANEXO IV - Preencher'!E195</f>
        <v>5.5 - Reparo e Manutenção de Máquinas e Equipamentos</v>
      </c>
      <c r="D186" s="3">
        <f>'[1]TCE - ANEXO IV - Preencher'!F195</f>
        <v>9014387000100</v>
      </c>
      <c r="E186" s="5" t="str">
        <f>'[1]TCE - ANEXO IV - Preencher'!G195</f>
        <v>COMPLETA SERVIÇOS DE AR CONDICIONADO E LOCAÇÃO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00001283</v>
      </c>
      <c r="I186" s="6">
        <f>IF('[1]TCE - ANEXO IV - Preencher'!K195="","",'[1]TCE - ANEXO IV - Preencher'!K195)</f>
        <v>44034</v>
      </c>
      <c r="J186" s="5" t="str">
        <f>'[1]TCE - ANEXO IV - Preencher'!L195</f>
        <v>W3K1-KFIX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3980.13</v>
      </c>
    </row>
    <row r="187" spans="1:12" s="8" customFormat="1" ht="19.5" customHeight="1" x14ac:dyDescent="0.2">
      <c r="A187" s="3">
        <f>IFERROR(VLOOKUP(B187,'[1]DADOS (OCULTAR)'!$P$3:$R$53,3,0),"")</f>
        <v>9039744001166</v>
      </c>
      <c r="B187" s="4" t="str">
        <f>'[1]TCE - ANEXO IV - Preencher'!C196</f>
        <v>UPA CARUARU</v>
      </c>
      <c r="C187" s="4" t="str">
        <f>'[1]TCE - ANEXO IV - Preencher'!E196</f>
        <v xml:space="preserve">5.7 - Reparo e Manutenção de Bens Movéis de Outras Naturezas </v>
      </c>
      <c r="D187" s="3">
        <f>'[1]TCE - ANEXO IV - Preencher'!F196</f>
        <v>13740207000144</v>
      </c>
      <c r="E187" s="5" t="str">
        <f>'[1]TCE - ANEXO IV - Preencher'!G196</f>
        <v>HELENO F. DA SILVA ME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743</v>
      </c>
      <c r="I187" s="6">
        <f>IF('[1]TCE - ANEXO IV - Preencher'!K196="","",'[1]TCE - ANEXO IV - Preencher'!K196)</f>
        <v>44021</v>
      </c>
      <c r="J187" s="5" t="str">
        <f>'[1]TCE - ANEXO IV - Preencher'!L196</f>
        <v>YJBEUHFLN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280</v>
      </c>
    </row>
    <row r="188" spans="1:12" s="8" customFormat="1" ht="19.5" customHeight="1" x14ac:dyDescent="0.2">
      <c r="A188" s="3">
        <f>IFERROR(VLOOKUP(B188,'[1]DADOS (OCULTAR)'!$P$3:$R$53,3,0),"")</f>
        <v>9039744001166</v>
      </c>
      <c r="B188" s="4" t="str">
        <f>'[1]TCE - ANEXO IV - Preencher'!C197</f>
        <v>UPA CARUARU</v>
      </c>
      <c r="C188" s="4" t="str">
        <f>'[1]TCE - ANEXO IV - Preencher'!E197</f>
        <v xml:space="preserve">5.7 - Reparo e Manutenção de Bens Movéis de Outras Naturezas </v>
      </c>
      <c r="D188" s="3">
        <f>'[1]TCE - ANEXO IV - Preencher'!F197</f>
        <v>30982608000120</v>
      </c>
      <c r="E188" s="5" t="str">
        <f>'[1]TCE - ANEXO IV - Preencher'!G197</f>
        <v>RONALDO LUIZ DA SILVA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74</v>
      </c>
      <c r="I188" s="6">
        <f>IF('[1]TCE - ANEXO IV - Preencher'!K197="","",'[1]TCE - ANEXO IV - Preencher'!K197)</f>
        <v>44042</v>
      </c>
      <c r="J188" s="5" t="str">
        <f>'[1]TCE - ANEXO IV - Preencher'!L197</f>
        <v>B5NX57PZA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900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6272575004803</v>
      </c>
      <c r="E206" s="5" t="str">
        <f>'[1]TCE - ANEXO IV - Preencher'!G215</f>
        <v>LAVEBRAS GESTAO DE TEXTEIS S.A.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000003458</v>
      </c>
      <c r="I206" s="6">
        <f>IF('[1]TCE - ANEXO IV - Preencher'!K215="","",'[1]TCE - ANEXO IV - Preencher'!K215)</f>
        <v>44041</v>
      </c>
      <c r="J206" s="5" t="str">
        <f>'[1]TCE - ANEXO IV - Preencher'!L215</f>
        <v>FVUQ52399</v>
      </c>
      <c r="K206" s="5" t="str">
        <f>IF(F206="B",LEFT('[1]TCE - ANEXO IV - Preencher'!M215,2),IF(F206="S",LEFT('[1]TCE - ANEXO IV - Preencher'!M215,7),IF('[1]TCE - ANEXO IV - Preencher'!H215="","")))</f>
        <v>2610707</v>
      </c>
      <c r="L206" s="7">
        <f>'[1]TCE - ANEXO IV - Preencher'!N215</f>
        <v>5929.82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11863530000180</v>
      </c>
      <c r="E207" s="5" t="str">
        <f>'[1]TCE - ANEXO IV - Preencher'!G216</f>
        <v>BRASCON GESTÃO AMBIENTAL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00046507</v>
      </c>
      <c r="I207" s="6">
        <f>IF('[1]TCE - ANEXO IV - Preencher'!K216="","",'[1]TCE - ANEXO IV - Preencher'!K216)</f>
        <v>44047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2611309</v>
      </c>
      <c r="L207" s="7">
        <f>'[1]TCE - ANEXO IV - Preencher'!N216</f>
        <v>2871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16783034000130</v>
      </c>
      <c r="E208" s="5" t="str">
        <f>'[1]TCE - ANEXO IV - Preencher'!G217</f>
        <v>SINTESE LICENCIAMENTO PROG P COMPRAS ON LINE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00010951</v>
      </c>
      <c r="I208" s="6">
        <f>IF('[1]TCE - ANEXO IV - Preencher'!K217="","",'[1]TCE - ANEXO IV - Preencher'!K217)</f>
        <v>44048</v>
      </c>
      <c r="J208" s="5" t="str">
        <f>'[1]TCE - ANEXO IV - Preencher'!L217</f>
        <v>QWGX-U6RK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1534.05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92306257000780</v>
      </c>
      <c r="E209" s="5" t="str">
        <f>'[1]TCE - ANEXO IV - Preencher'!G218</f>
        <v>MV INFORMÁTICA NORDESTE LTDSA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00013246</v>
      </c>
      <c r="I209" s="6">
        <f>IF('[1]TCE - ANEXO IV - Preencher'!K218="","",'[1]TCE - ANEXO IV - Preencher'!K218)</f>
        <v>44015</v>
      </c>
      <c r="J209" s="5" t="str">
        <f>'[1]TCE - ANEXO IV - Preencher'!L218</f>
        <v>NQDV-XDZX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11472.37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10333266000100</v>
      </c>
      <c r="E210" s="5" t="str">
        <f>'[1]TCE - ANEXO IV - Preencher'!G219</f>
        <v xml:space="preserve">CARLOS ANTONIO DE OLIVEIRA MILET JUNIOR ME 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00007770</v>
      </c>
      <c r="I210" s="6">
        <f>IF('[1]TCE - ANEXO IV - Preencher'!K219="","",'[1]TCE - ANEXO IV - Preencher'!K219)</f>
        <v>44041</v>
      </c>
      <c r="J210" s="5" t="str">
        <f>'[1]TCE - ANEXO IV - Preencher'!L219</f>
        <v>QX9I-DTRL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230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10229013000190</v>
      </c>
      <c r="E211" s="5" t="str">
        <f>'[1]TCE - ANEXO IV - Preencher'!G220</f>
        <v>INTERCLEAN ADMINISTRAÇÃO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00000231</v>
      </c>
      <c r="I211" s="6">
        <f>IF('[1]TCE - ANEXO IV - Preencher'!K220="","",'[1]TCE - ANEXO IV - Preencher'!K220)</f>
        <v>44045</v>
      </c>
      <c r="J211" s="5" t="str">
        <f>'[1]TCE - ANEXO IV - Preencher'!L220</f>
        <v>TZDP-EUJ3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42952.07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53113791001285</v>
      </c>
      <c r="E212" s="5" t="str">
        <f>'[1]TCE - ANEXO IV - Preencher'!G221</f>
        <v xml:space="preserve">TOTVS 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000850366</v>
      </c>
      <c r="I212" s="6">
        <f>IF('[1]TCE - ANEXO IV - Preencher'!K221="","",'[1]TCE - ANEXO IV - Preencher'!K221)</f>
        <v>44014</v>
      </c>
      <c r="J212" s="5" t="str">
        <f>'[1]TCE - ANEXO IV - Preencher'!L221</f>
        <v>7ac426f1</v>
      </c>
      <c r="K212" s="5" t="str">
        <f>IF(F212="B",LEFT('[1]TCE - ANEXO IV - Preencher'!M221,2),IF(F212="S",LEFT('[1]TCE - ANEXO IV - Preencher'!M221,7),IF('[1]TCE - ANEXO IV - Preencher'!H221="","")))</f>
        <v>3106200</v>
      </c>
      <c r="L212" s="7">
        <f>'[1]TCE - ANEXO IV - Preencher'!N221</f>
        <v>93.51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53113791001285</v>
      </c>
      <c r="E213" s="5" t="str">
        <f>'[1]TCE - ANEXO IV - Preencher'!G222</f>
        <v xml:space="preserve">TOTVS 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000850367</v>
      </c>
      <c r="I213" s="6">
        <f>IF('[1]TCE - ANEXO IV - Preencher'!K222="","",'[1]TCE - ANEXO IV - Preencher'!K222)</f>
        <v>44014</v>
      </c>
      <c r="J213" s="5" t="str">
        <f>'[1]TCE - ANEXO IV - Preencher'!L222</f>
        <v>43f2a20d</v>
      </c>
      <c r="K213" s="5" t="str">
        <f>IF(F213="B",LEFT('[1]TCE - ANEXO IV - Preencher'!M222,2),IF(F213="S",LEFT('[1]TCE - ANEXO IV - Preencher'!M222,7),IF('[1]TCE - ANEXO IV - Preencher'!H222="","")))</f>
        <v>3106200</v>
      </c>
      <c r="L213" s="7">
        <f>'[1]TCE - ANEXO IV - Preencher'!N222</f>
        <v>657.71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2512303000119</v>
      </c>
      <c r="E214" s="5" t="str">
        <f>'[1]TCE - ANEXO IV - Preencher'!G223</f>
        <v>NORÕES AZEVEDO SOCIEDADE DE ADVOGADOS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00004165</v>
      </c>
      <c r="I214" s="6">
        <f>IF('[1]TCE - ANEXO IV - Preencher'!K223="","",'[1]TCE - ANEXO IV - Preencher'!K223)</f>
        <v>44014</v>
      </c>
      <c r="J214" s="5" t="str">
        <f>'[1]TCE - ANEXO IV - Preencher'!L223</f>
        <v>4MUZ-RDF5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1425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2512303000119</v>
      </c>
      <c r="E215" s="5" t="str">
        <f>'[1]TCE - ANEXO IV - Preencher'!G224</f>
        <v>NORÕES AZEVEDO SOCIEDADE DE ADVOGADOS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00004166</v>
      </c>
      <c r="I215" s="6">
        <f>IF('[1]TCE - ANEXO IV - Preencher'!K224="","",'[1]TCE - ANEXO IV - Preencher'!K224)</f>
        <v>44014</v>
      </c>
      <c r="J215" s="5" t="str">
        <f>'[1]TCE - ANEXO IV - Preencher'!L224</f>
        <v>IJGG-Y3MQ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2228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27814653000160</v>
      </c>
      <c r="E216" s="5" t="str">
        <f>'[1]TCE - ANEXO IV - Preencher'!G225</f>
        <v>LUMI CONSULTORIA E SERVIÇOS LTDA - EPP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00000450</v>
      </c>
      <c r="I216" s="6">
        <f>IF('[1]TCE - ANEXO IV - Preencher'!K225="","",'[1]TCE - ANEXO IV - Preencher'!K225)</f>
        <v>44019</v>
      </c>
      <c r="J216" s="5" t="str">
        <f>'[1]TCE - ANEXO IV - Preencher'!L225</f>
        <v>7ZIX-UMJR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800.21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5467959000155</v>
      </c>
      <c r="E217" s="5" t="str">
        <f>'[1]TCE - ANEXO IV - Preencher'!G226</f>
        <v xml:space="preserve">MOTO 29 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000001439</v>
      </c>
      <c r="I217" s="6">
        <f>IF('[1]TCE - ANEXO IV - Preencher'!K226="","",'[1]TCE - ANEXO IV - Preencher'!K226)</f>
        <v>44027</v>
      </c>
      <c r="J217" s="5" t="str">
        <f>'[1]TCE - ANEXO IV - Preencher'!L226</f>
        <v>FGSI71385</v>
      </c>
      <c r="K217" s="5" t="str">
        <f>IF(F217="B",LEFT('[1]TCE - ANEXO IV - Preencher'!M226,2),IF(F217="S",LEFT('[1]TCE - ANEXO IV - Preencher'!M226,7),IF('[1]TCE - ANEXO IV - Preencher'!H226="","")))</f>
        <v>2607901</v>
      </c>
      <c r="L217" s="7">
        <f>'[1]TCE - ANEXO IV - Preencher'!N226</f>
        <v>3548.51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24832653000103</v>
      </c>
      <c r="E218" s="5" t="str">
        <f>'[1]TCE - ANEXO IV - Preencher'!G227</f>
        <v>ABSOLUTA ASSESSORIA, GESTÃO OCUP.E PROJ. LTDA-ME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000000149</v>
      </c>
      <c r="I218" s="6">
        <f>IF('[1]TCE - ANEXO IV - Preencher'!K227="","",'[1]TCE - ANEXO IV - Preencher'!K227)</f>
        <v>44050</v>
      </c>
      <c r="J218" s="5" t="str">
        <f>'[1]TCE - ANEXO IV - Preencher'!L227</f>
        <v>NGFO5098</v>
      </c>
      <c r="K218" s="5" t="str">
        <f>IF(F218="B",LEFT('[1]TCE - ANEXO IV - Preencher'!M227,2),IF(F218="S",LEFT('[1]TCE - ANEXO IV - Preencher'!M227,7),IF('[1]TCE - ANEXO IV - Preencher'!H227="","")))</f>
        <v>2609600</v>
      </c>
      <c r="L218" s="7">
        <f>'[1]TCE - ANEXO IV - Preencher'!N227</f>
        <v>3000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13409775000329</v>
      </c>
      <c r="E219" s="5" t="str">
        <f>'[1]TCE - ANEXO IV - Preencher'!G228</f>
        <v>LINUS LOG LTDA ME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000000775</v>
      </c>
      <c r="I219" s="6">
        <f>IF('[1]TCE - ANEXO IV - Preencher'!K228="","",'[1]TCE - ANEXO IV - Preencher'!K228)</f>
        <v>44057</v>
      </c>
      <c r="J219" s="5" t="str">
        <f>'[1]TCE - ANEXO IV - Preencher'!L228</f>
        <v>MHQZ76889</v>
      </c>
      <c r="K219" s="5" t="str">
        <f>IF(F219="B",LEFT('[1]TCE - ANEXO IV - Preencher'!M228,2),IF(F219="S",LEFT('[1]TCE - ANEXO IV - Preencher'!M228,7),IF('[1]TCE - ANEXO IV - Preencher'!H228="","")))</f>
        <v>2607901</v>
      </c>
      <c r="L219" s="7">
        <f>'[1]TCE - ANEXO IV - Preencher'!N228</f>
        <v>1673.2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13409775000329</v>
      </c>
      <c r="E220" s="5" t="str">
        <f>'[1]TCE - ANEXO IV - Preencher'!G229</f>
        <v>LINUS LOG LTDA ME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000000776</v>
      </c>
      <c r="I220" s="6">
        <f>IF('[1]TCE - ANEXO IV - Preencher'!K229="","",'[1]TCE - ANEXO IV - Preencher'!K229)</f>
        <v>44057</v>
      </c>
      <c r="J220" s="5" t="str">
        <f>'[1]TCE - ANEXO IV - Preencher'!L229</f>
        <v>TSTS68895</v>
      </c>
      <c r="K220" s="5" t="str">
        <f>IF(F220="B",LEFT('[1]TCE - ANEXO IV - Preencher'!M229,2),IF(F220="S",LEFT('[1]TCE - ANEXO IV - Preencher'!M229,7),IF('[1]TCE - ANEXO IV - Preencher'!H229="","")))</f>
        <v>2607901</v>
      </c>
      <c r="L220" s="7">
        <f>'[1]TCE - ANEXO IV - Preencher'!N229</f>
        <v>841.63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21939486000106</v>
      </c>
      <c r="E221" s="5" t="str">
        <f>'[1]TCE - ANEXO IV - Preencher'!G230</f>
        <v>MAXIMA MEDICINA DO TRABALHO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4130</v>
      </c>
      <c r="I221" s="6">
        <f>IF('[1]TCE - ANEXO IV - Preencher'!K230="","",'[1]TCE - ANEXO IV - Preencher'!K230)</f>
        <v>44048</v>
      </c>
      <c r="J221" s="5" t="str">
        <f>'[1]TCE - ANEXO IV - Preencher'!L230</f>
        <v>X6UQ0ZKTI</v>
      </c>
      <c r="K221" s="5" t="str">
        <f>IF(F221="B",LEFT('[1]TCE - ANEXO IV - Preencher'!M230,2),IF(F221="S",LEFT('[1]TCE - ANEXO IV - Preencher'!M230,7),IF('[1]TCE - ANEXO IV - Preencher'!H230="","")))</f>
        <v>2604106</v>
      </c>
      <c r="L221" s="7">
        <f>'[1]TCE - ANEXO IV - Preencher'!N230</f>
        <v>231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28331357000171</v>
      </c>
      <c r="E222" s="5" t="str">
        <f>'[1]TCE - ANEXO IV - Preencher'!G231</f>
        <v>MENDES E FARIAS REPRESENTAÇÕES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00000083</v>
      </c>
      <c r="I222" s="6">
        <f>IF('[1]TCE - ANEXO IV - Preencher'!K231="","",'[1]TCE - ANEXO IV - Preencher'!K231)</f>
        <v>44014</v>
      </c>
      <c r="J222" s="5" t="str">
        <f>'[1]TCE - ANEXO IV - Preencher'!L231</f>
        <v>81G5-MPSW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250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15063447000187</v>
      </c>
      <c r="E223" s="5" t="str">
        <f>'[1]TCE - ANEXO IV - Preencher'!G232</f>
        <v>PW CONSULTORIA EM MEDICINA DO TRABALHO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00000508</v>
      </c>
      <c r="I223" s="6">
        <f>IF('[1]TCE - ANEXO IV - Preencher'!K232="","",'[1]TCE - ANEXO IV - Preencher'!K232)</f>
        <v>44021</v>
      </c>
      <c r="J223" s="5" t="str">
        <f>'[1]TCE - ANEXO IV - Preencher'!L232</f>
        <v>6N9B-5ETL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2500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5817092417</v>
      </c>
      <c r="E224" s="5" t="str">
        <f>'[1]TCE - ANEXO IV - Preencher'!G233</f>
        <v>TCPA DO MOTORISTA LUCIVALDO PEREIRA REF JULHO/2020</v>
      </c>
      <c r="F224" s="5" t="str">
        <f>'[1]TCE - ANEXO IV - Preencher'!H233</f>
        <v>S</v>
      </c>
      <c r="G224" s="5" t="str">
        <f>'[1]TCE - ANEXO IV - Preencher'!I233</f>
        <v>N</v>
      </c>
      <c r="H224" s="5">
        <f>'[1]TCE - ANEXO IV - Preencher'!J233</f>
        <v>0</v>
      </c>
      <c r="I224" s="6">
        <f>IF('[1]TCE - ANEXO IV - Preencher'!K233="","",'[1]TCE - ANEXO IV - Preencher'!K233)</f>
        <v>44043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2604106</v>
      </c>
      <c r="L224" s="7">
        <f>'[1]TCE - ANEXO IV - Preencher'!N233</f>
        <v>935.4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83574271468</v>
      </c>
      <c r="E225" s="5" t="str">
        <f>'[1]TCE - ANEXO IV - Preencher'!G234</f>
        <v>TCPA DO MOTORISTA SIDNEY BARBOSA REF JULHO/2020</v>
      </c>
      <c r="F225" s="5" t="str">
        <f>'[1]TCE - ANEXO IV - Preencher'!H234</f>
        <v>S</v>
      </c>
      <c r="G225" s="5" t="str">
        <f>'[1]TCE - ANEXO IV - Preencher'!I234</f>
        <v>N</v>
      </c>
      <c r="H225" s="5">
        <f>'[1]TCE - ANEXO IV - Preencher'!J234</f>
        <v>0</v>
      </c>
      <c r="I225" s="6">
        <f>IF('[1]TCE - ANEXO IV - Preencher'!K234="","",'[1]TCE - ANEXO IV - Preencher'!K234)</f>
        <v>44043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915.56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7146768000117</v>
      </c>
      <c r="E227" s="5" t="str">
        <f>'[1]TCE - ANEXO IV - Preencher'!G236</f>
        <v>SERV IMAGEM NORDESTE ASSISTENCIA TECNICA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000003518</v>
      </c>
      <c r="I227" s="6">
        <f>IF('[1]TCE - ANEXO IV - Preencher'!K236="","",'[1]TCE - ANEXO IV - Preencher'!K236)</f>
        <v>44041</v>
      </c>
      <c r="J227" s="5" t="str">
        <f>'[1]TCE - ANEXO IV - Preencher'!L236</f>
        <v>RTXW39331</v>
      </c>
      <c r="K227" s="5" t="str">
        <f>IF(F227="B",LEFT('[1]TCE - ANEXO IV - Preencher'!M236,2),IF(F227="S",LEFT('[1]TCE - ANEXO IV - Preencher'!M236,7),IF('[1]TCE - ANEXO IV - Preencher'!H236="","")))</f>
        <v>2607901</v>
      </c>
      <c r="L227" s="7">
        <f>'[1]TCE - ANEXO IV - Preencher'!N236</f>
        <v>2059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17398584000106</v>
      </c>
      <c r="E228" s="5" t="str">
        <f>'[1]TCE - ANEXO IV - Preencher'!G237</f>
        <v xml:space="preserve">M T G MONTAGEM TECNICA DE GAS LTDA ME 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00001205</v>
      </c>
      <c r="I228" s="6">
        <f>IF('[1]TCE - ANEXO IV - Preencher'!K237="","",'[1]TCE - ANEXO IV - Preencher'!K237)</f>
        <v>44046</v>
      </c>
      <c r="J228" s="5" t="str">
        <f>'[1]TCE - ANEXO IV - Preencher'!L237</f>
        <v>BATZ-EQEP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600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1141468000169</v>
      </c>
      <c r="E229" s="5" t="str">
        <f>'[1]TCE - ANEXO IV - Preencher'!G238</f>
        <v>MEDCALL COMERCIO E SERVIÇOS DE EQUIPAMENTOS MEDICOS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00002115</v>
      </c>
      <c r="I229" s="6">
        <f>IF('[1]TCE - ANEXO IV - Preencher'!K238="","",'[1]TCE - ANEXO IV - Preencher'!K238)</f>
        <v>44048</v>
      </c>
      <c r="J229" s="5" t="str">
        <f>'[1]TCE - ANEXO IV - Preencher'!L238</f>
        <v>IPVG-PZMS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423.13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24380578002041</v>
      </c>
      <c r="E230" s="5" t="str">
        <f>'[1]TCE - ANEXO IV - Preencher'!G239</f>
        <v>WHITE MARTINS GASES INDUSTRIAIS NE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000009549</v>
      </c>
      <c r="I230" s="6">
        <f>IF('[1]TCE - ANEXO IV - Preencher'!K239="","",'[1]TCE - ANEXO IV - Preencher'!K239)</f>
        <v>44019</v>
      </c>
      <c r="J230" s="5" t="str">
        <f>'[1]TCE - ANEXO IV - Preencher'!L239</f>
        <v>PLDK37336</v>
      </c>
      <c r="K230" s="5" t="str">
        <f>IF(F230="B",LEFT('[1]TCE - ANEXO IV - Preencher'!M239,2),IF(F230="S",LEFT('[1]TCE - ANEXO IV - Preencher'!M239,7),IF('[1]TCE - ANEXO IV - Preencher'!H239="","")))</f>
        <v>2607901</v>
      </c>
      <c r="L230" s="7">
        <f>'[1]TCE - ANEXO IV - Preencher'!N239</f>
        <v>441.63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9121107000162</v>
      </c>
      <c r="E231" s="5" t="str">
        <f>'[1]TCE - ANEXO IV - Preencher'!G240</f>
        <v>C R REVOREDO NETO EQUIPAMENTOS HOSPITALARES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00000697</v>
      </c>
      <c r="I231" s="6">
        <f>IF('[1]TCE - ANEXO IV - Preencher'!K240="","",'[1]TCE - ANEXO IV - Preencher'!K240)</f>
        <v>44013</v>
      </c>
      <c r="J231" s="5" t="str">
        <f>'[1]TCE - ANEXO IV - Preencher'!L240</f>
        <v>XQGE-4UGM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1315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12853727000109</v>
      </c>
      <c r="E232" s="5" t="str">
        <f>'[1]TCE - ANEXO IV - Preencher'!G241</f>
        <v>KESA COMERCIO E SERVICOS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00005630</v>
      </c>
      <c r="I232" s="6">
        <f>IF('[1]TCE - ANEXO IV - Preencher'!K241="","",'[1]TCE - ANEXO IV - Preencher'!K241)</f>
        <v>44019</v>
      </c>
      <c r="J232" s="5" t="str">
        <f>'[1]TCE - ANEXO IV - Preencher'!L241</f>
        <v>AV3E-KHQA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2497.85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11343756000150</v>
      </c>
      <c r="E233" s="5" t="str">
        <f>'[1]TCE - ANEXO IV - Preencher'!G242</f>
        <v>J L GRUPOS GERADORES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000002569</v>
      </c>
      <c r="I233" s="6">
        <f>IF('[1]TCE - ANEXO IV - Preencher'!K242="","",'[1]TCE - ANEXO IV - Preencher'!K242)</f>
        <v>44047</v>
      </c>
      <c r="J233" s="5" t="str">
        <f>'[1]TCE - ANEXO IV - Preencher'!L242</f>
        <v>ZTLL45306</v>
      </c>
      <c r="K233" s="5" t="str">
        <f>IF(F233="B",LEFT('[1]TCE - ANEXO IV - Preencher'!M242,2),IF(F233="S",LEFT('[1]TCE - ANEXO IV - Preencher'!M242,7),IF('[1]TCE - ANEXO IV - Preencher'!H242="","")))</f>
        <v>2603454</v>
      </c>
      <c r="L233" s="7">
        <f>'[1]TCE - ANEXO IV - Preencher'!N242</f>
        <v>350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8845988000100</v>
      </c>
      <c r="E234" s="5" t="str">
        <f>'[1]TCE - ANEXO IV - Preencher'!G243</f>
        <v xml:space="preserve">ACESSPLUS MANUTENÇÃO LTDA ME 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00004394</v>
      </c>
      <c r="I234" s="6">
        <f>IF('[1]TCE - ANEXO IV - Preencher'!K243="","",'[1]TCE - ANEXO IV - Preencher'!K243)</f>
        <v>44044</v>
      </c>
      <c r="J234" s="5" t="str">
        <f>'[1]TCE - ANEXO IV - Preencher'!L243</f>
        <v>BCNS-DDRR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352.12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9014387000100</v>
      </c>
      <c r="E235" s="5" t="str">
        <f>'[1]TCE - ANEXO IV - Preencher'!G244</f>
        <v>COMPLETA SERVIÇOS DE AR CONDICIONADO E LOCAÇÃO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00001283</v>
      </c>
      <c r="I235" s="6">
        <f>IF('[1]TCE - ANEXO IV - Preencher'!K244="","",'[1]TCE - ANEXO IV - Preencher'!K244)</f>
        <v>44034</v>
      </c>
      <c r="J235" s="5" t="str">
        <f>'[1]TCE - ANEXO IV - Preencher'!L244</f>
        <v>W3K1-KFIX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3980.13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13740207000144</v>
      </c>
      <c r="E236" s="5" t="str">
        <f>'[1]TCE - ANEXO IV - Preencher'!G245</f>
        <v>HELENO F. DA SILVA ME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743</v>
      </c>
      <c r="I236" s="6">
        <f>IF('[1]TCE - ANEXO IV - Preencher'!K245="","",'[1]TCE - ANEXO IV - Preencher'!K245)</f>
        <v>44021</v>
      </c>
      <c r="J236" s="5" t="str">
        <f>'[1]TCE - ANEXO IV - Preencher'!L245</f>
        <v>YJBEUHFLN</v>
      </c>
      <c r="K236" s="5" t="str">
        <f>IF(F236="B",LEFT('[1]TCE - ANEXO IV - Preencher'!M245,2),IF(F236="S",LEFT('[1]TCE - ANEXO IV - Preencher'!M245,7),IF('[1]TCE - ANEXO IV - Preencher'!H245="","")))</f>
        <v>2604106</v>
      </c>
      <c r="L236" s="7">
        <f>'[1]TCE - ANEXO IV - Preencher'!N245</f>
        <v>280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30982608000120</v>
      </c>
      <c r="E237" s="5" t="str">
        <f>'[1]TCE - ANEXO IV - Preencher'!G246</f>
        <v>RONALDO LUIZ DA SILVA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74</v>
      </c>
      <c r="I237" s="6">
        <f>IF('[1]TCE - ANEXO IV - Preencher'!K246="","",'[1]TCE - ANEXO IV - Preencher'!K246)</f>
        <v>44042</v>
      </c>
      <c r="J237" s="5" t="str">
        <f>'[1]TCE - ANEXO IV - Preencher'!L246</f>
        <v>B5NX57PZA</v>
      </c>
      <c r="K237" s="5" t="str">
        <f>IF(F237="B",LEFT('[1]TCE - ANEXO IV - Preencher'!M246,2),IF(F237="S",LEFT('[1]TCE - ANEXO IV - Preencher'!M246,7),IF('[1]TCE - ANEXO IV - Preencher'!H246="","")))</f>
        <v>2604106</v>
      </c>
      <c r="L237" s="7">
        <f>'[1]TCE - ANEXO IV - Preencher'!N246</f>
        <v>900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2020-09-08T19:17:47Z</dcterms:created>
  <dcterms:modified xsi:type="dcterms:W3CDTF">2020-09-08T19:18:06Z</dcterms:modified>
</cp:coreProperties>
</file>