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T:\PCF 2025\PUBLICAÇÃO EXCEL\"/>
    </mc:Choice>
  </mc:AlternateContent>
  <xr:revisionPtr revIDLastSave="0" documentId="8_{EB7C360F-0536-49CF-82DE-639CFE330BD5}" xr6:coauthVersionLast="47" xr6:coauthVersionMax="47" xr10:uidLastSave="{00000000-0000-0000-0000-000000000000}"/>
  <bookViews>
    <workbookView xWindow="-120" yWindow="-120" windowWidth="24240" windowHeight="13140" xr2:uid="{407F7BF1-7B53-4908-8E0A-89D4E78582F3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B4975" i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AB4969" i="1" s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B4967" i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K4961" i="1"/>
  <c r="M4961" i="1" s="1"/>
  <c r="AB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B4959" i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P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V4954" i="1" s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R4950" i="1"/>
  <c r="Q4950" i="1"/>
  <c r="S4950" i="1" s="1"/>
  <c r="O4950" i="1"/>
  <c r="P4950" i="1" s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S4945" i="1" s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O4943" i="1"/>
  <c r="N4943" i="1"/>
  <c r="P4943" i="1" s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S4934" i="1" s="1"/>
  <c r="O4934" i="1"/>
  <c r="P4934" i="1" s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AB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B4930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S4929" i="1" s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M4911" i="1"/>
  <c r="L4911" i="1"/>
  <c r="K4911" i="1"/>
  <c r="J4911" i="1"/>
  <c r="I4911" i="1"/>
  <c r="AB4911" i="1" s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M4895" i="1"/>
  <c r="L4895" i="1"/>
  <c r="K4895" i="1"/>
  <c r="J4895" i="1"/>
  <c r="I4895" i="1"/>
  <c r="AB4895" i="1" s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AB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P4893" i="1" s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V4887" i="1"/>
  <c r="U4887" i="1"/>
  <c r="T4887" i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P4886" i="1" s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B4885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B4882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S4881" i="1" s="1"/>
  <c r="Q4881" i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P4870" i="1" s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AB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S4865" i="1" s="1"/>
  <c r="Q4865" i="1"/>
  <c r="P4865" i="1"/>
  <c r="O4865" i="1"/>
  <c r="N4865" i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B4860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M4845" i="1"/>
  <c r="L4845" i="1"/>
  <c r="K4845" i="1"/>
  <c r="J4845" i="1"/>
  <c r="I4845" i="1"/>
  <c r="AB4845" i="1" s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AB4844" i="1" s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M4829" i="1"/>
  <c r="L4829" i="1"/>
  <c r="K4829" i="1"/>
  <c r="J4829" i="1"/>
  <c r="I4829" i="1"/>
  <c r="AB4829" i="1" s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AB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V4826" i="1"/>
  <c r="U4826" i="1"/>
  <c r="T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M4813" i="1"/>
  <c r="L4813" i="1"/>
  <c r="K4813" i="1"/>
  <c r="J4813" i="1"/>
  <c r="I4813" i="1"/>
  <c r="AB4813" i="1" s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AB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V4810" i="1"/>
  <c r="U4810" i="1"/>
  <c r="T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M4797" i="1"/>
  <c r="L4797" i="1"/>
  <c r="K4797" i="1"/>
  <c r="J4797" i="1"/>
  <c r="I4797" i="1"/>
  <c r="AB4797" i="1" s="1"/>
  <c r="H4797" i="1"/>
  <c r="G4797" i="1"/>
  <c r="F4797" i="1"/>
  <c r="E4797" i="1"/>
  <c r="D4797" i="1"/>
  <c r="B4797" i="1"/>
  <c r="A4797" i="1"/>
  <c r="AB4796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AB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S4787" i="1" s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O4785" i="1"/>
  <c r="N4785" i="1"/>
  <c r="P4785" i="1" s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O4776" i="1"/>
  <c r="P4776" i="1" s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S4771" i="1" s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O4760" i="1"/>
  <c r="P4760" i="1" s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AB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M4743" i="1"/>
  <c r="L4743" i="1"/>
  <c r="K4743" i="1"/>
  <c r="J4743" i="1"/>
  <c r="I4743" i="1"/>
  <c r="AB4743" i="1" s="1"/>
  <c r="H4743" i="1"/>
  <c r="G4743" i="1"/>
  <c r="F4743" i="1"/>
  <c r="E4743" i="1"/>
  <c r="D4743" i="1"/>
  <c r="B4743" i="1"/>
  <c r="A4743" i="1"/>
  <c r="AB4742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V4740" i="1"/>
  <c r="U4740" i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M4727" i="1"/>
  <c r="L4727" i="1"/>
  <c r="K4727" i="1"/>
  <c r="J4727" i="1"/>
  <c r="I4727" i="1"/>
  <c r="AB4727" i="1" s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AB4726" i="1" s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M4695" i="1"/>
  <c r="L4695" i="1"/>
  <c r="K4695" i="1"/>
  <c r="J4695" i="1"/>
  <c r="I4695" i="1"/>
  <c r="AB4695" i="1" s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AB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V4692" i="1"/>
  <c r="U4692" i="1"/>
  <c r="T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V4679" i="1"/>
  <c r="U4679" i="1"/>
  <c r="T4679" i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P4678" i="1" s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AB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S4673" i="1" s="1"/>
  <c r="Q4673" i="1"/>
  <c r="P4673" i="1"/>
  <c r="O4673" i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S4664" i="1"/>
  <c r="R4664" i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B4661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B4658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S4657" i="1" s="1"/>
  <c r="Q4657" i="1"/>
  <c r="P4657" i="1"/>
  <c r="O4657" i="1"/>
  <c r="N4657" i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V4642" i="1"/>
  <c r="U4642" i="1"/>
  <c r="T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V4626" i="1"/>
  <c r="U4626" i="1"/>
  <c r="T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U4614" i="1"/>
  <c r="V4614" i="1" s="1"/>
  <c r="T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M4612" i="1" s="1"/>
  <c r="AB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V4610" i="1"/>
  <c r="U4610" i="1"/>
  <c r="T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V4598" i="1" s="1"/>
  <c r="T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M4596" i="1" s="1"/>
  <c r="AB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V4594" i="1"/>
  <c r="U4594" i="1"/>
  <c r="T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V4582" i="1" s="1"/>
  <c r="T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M4581" i="1"/>
  <c r="L4581" i="1"/>
  <c r="K4581" i="1"/>
  <c r="J4581" i="1"/>
  <c r="I4581" i="1"/>
  <c r="AB4581" i="1" s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M4580" i="1" s="1"/>
  <c r="AB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V4562" i="1"/>
  <c r="U4562" i="1"/>
  <c r="T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V4546" i="1"/>
  <c r="U4546" i="1"/>
  <c r="T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V4534" i="1" s="1"/>
  <c r="T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AB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V4530" i="1"/>
  <c r="U4530" i="1"/>
  <c r="T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U4518" i="1"/>
  <c r="V4518" i="1" s="1"/>
  <c r="T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M4517" i="1"/>
  <c r="L4517" i="1"/>
  <c r="K4517" i="1"/>
  <c r="J4517" i="1"/>
  <c r="I4517" i="1"/>
  <c r="AB4517" i="1" s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M4516" i="1" s="1"/>
  <c r="AB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S4515" i="1"/>
  <c r="R4515" i="1"/>
  <c r="Q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W4505" i="1"/>
  <c r="V4505" i="1"/>
  <c r="U4505" i="1"/>
  <c r="T4505" i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B4503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R4493" i="1"/>
  <c r="Q4493" i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V4489" i="1"/>
  <c r="U4489" i="1"/>
  <c r="T4489" i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B4487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U4482" i="1"/>
  <c r="V4482" i="1" s="1"/>
  <c r="T4482" i="1"/>
  <c r="R4482" i="1"/>
  <c r="Q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V4474" i="1"/>
  <c r="U4474" i="1"/>
  <c r="T4474" i="1"/>
  <c r="S4474" i="1"/>
  <c r="R4474" i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M4455" i="1" s="1"/>
  <c r="J4455" i="1"/>
  <c r="AB4455" i="1" s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R4445" i="1"/>
  <c r="Q4445" i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M4438" i="1"/>
  <c r="L4438" i="1"/>
  <c r="K4438" i="1"/>
  <c r="J4438" i="1"/>
  <c r="I4438" i="1"/>
  <c r="AB4438" i="1" s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M4422" i="1"/>
  <c r="L4422" i="1"/>
  <c r="K4422" i="1"/>
  <c r="J4422" i="1"/>
  <c r="I4422" i="1"/>
  <c r="AB4422" i="1" s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M4414" i="1"/>
  <c r="L4414" i="1"/>
  <c r="K4414" i="1"/>
  <c r="J4414" i="1"/>
  <c r="I4414" i="1"/>
  <c r="AB4414" i="1" s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M4406" i="1"/>
  <c r="L4406" i="1"/>
  <c r="K4406" i="1"/>
  <c r="J4406" i="1"/>
  <c r="I4406" i="1"/>
  <c r="AB4406" i="1" s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S4392" i="1"/>
  <c r="R4392" i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M4390" i="1"/>
  <c r="L4390" i="1"/>
  <c r="K4390" i="1"/>
  <c r="J4390" i="1"/>
  <c r="I4390" i="1"/>
  <c r="AB4390" i="1" s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M4382" i="1"/>
  <c r="L4382" i="1"/>
  <c r="K4382" i="1"/>
  <c r="J4382" i="1"/>
  <c r="I4382" i="1"/>
  <c r="AB4382" i="1" s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M4374" i="1"/>
  <c r="L4374" i="1"/>
  <c r="K4374" i="1"/>
  <c r="J4374" i="1"/>
  <c r="I4374" i="1"/>
  <c r="AB4374" i="1" s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V4371" i="1"/>
  <c r="U4371" i="1"/>
  <c r="T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V4355" i="1"/>
  <c r="U4355" i="1"/>
  <c r="T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Z4343" i="1" s="1"/>
  <c r="X4343" i="1"/>
  <c r="W4343" i="1"/>
  <c r="U4343" i="1"/>
  <c r="V4343" i="1" s="1"/>
  <c r="T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M4342" i="1"/>
  <c r="L4342" i="1"/>
  <c r="K4342" i="1"/>
  <c r="J4342" i="1"/>
  <c r="I4342" i="1"/>
  <c r="AB4342" i="1" s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M4341" i="1" s="1"/>
  <c r="AB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V4339" i="1"/>
  <c r="U4339" i="1"/>
  <c r="T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M4326" i="1"/>
  <c r="L4326" i="1"/>
  <c r="K4326" i="1"/>
  <c r="J4326" i="1"/>
  <c r="I4326" i="1"/>
  <c r="AB4326" i="1" s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V4323" i="1"/>
  <c r="U4323" i="1"/>
  <c r="T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V4291" i="1"/>
  <c r="U4291" i="1"/>
  <c r="T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U4279" i="1"/>
  <c r="V4279" i="1" s="1"/>
  <c r="T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M4278" i="1"/>
  <c r="L4278" i="1"/>
  <c r="K4278" i="1"/>
  <c r="J4278" i="1"/>
  <c r="I4278" i="1"/>
  <c r="AB4278" i="1" s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M4277" i="1" s="1"/>
  <c r="AB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V4275" i="1"/>
  <c r="U4275" i="1"/>
  <c r="T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M4262" i="1"/>
  <c r="L4262" i="1"/>
  <c r="K4262" i="1"/>
  <c r="J4262" i="1"/>
  <c r="I4262" i="1"/>
  <c r="AB4262" i="1" s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V4259" i="1"/>
  <c r="U4259" i="1"/>
  <c r="T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B4256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V4246" i="1"/>
  <c r="U4246" i="1"/>
  <c r="T4246" i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AB4244" i="1" s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V4239" i="1" s="1"/>
  <c r="T4239" i="1"/>
  <c r="R4239" i="1"/>
  <c r="Q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R4234" i="1"/>
  <c r="Q4234" i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B4228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M4224" i="1" s="1"/>
  <c r="AB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V4214" i="1"/>
  <c r="U4214" i="1"/>
  <c r="T4214" i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AB4212" i="1" s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V4207" i="1" s="1"/>
  <c r="T4207" i="1"/>
  <c r="R4207" i="1"/>
  <c r="Q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R4202" i="1"/>
  <c r="Q4202" i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B4198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AB4196" i="1" s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V4194" i="1"/>
  <c r="U4194" i="1"/>
  <c r="T4194" i="1"/>
  <c r="R4194" i="1"/>
  <c r="Q4194" i="1"/>
  <c r="S4194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B4190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S4185" i="1" s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O4183" i="1"/>
  <c r="N4183" i="1"/>
  <c r="P4183" i="1" s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AB4179" i="1" s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U4176" i="1"/>
  <c r="V4176" i="1" s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S4174" i="1" s="1"/>
  <c r="O4174" i="1"/>
  <c r="P4174" i="1" s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S4169" i="1" s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O4167" i="1"/>
  <c r="N4167" i="1"/>
  <c r="P4167" i="1" s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B4163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Z4160" i="1" s="1"/>
  <c r="X4160" i="1"/>
  <c r="W4160" i="1"/>
  <c r="U4160" i="1"/>
  <c r="V4160" i="1" s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R4158" i="1"/>
  <c r="Q4158" i="1"/>
  <c r="S4158" i="1" s="1"/>
  <c r="O4158" i="1"/>
  <c r="P4158" i="1" s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S4153" i="1" s="1"/>
  <c r="Q4153" i="1"/>
  <c r="P4153" i="1"/>
  <c r="O4153" i="1"/>
  <c r="N4153" i="1"/>
  <c r="L4153" i="1"/>
  <c r="K4153" i="1"/>
  <c r="M4153" i="1" s="1"/>
  <c r="AB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O4151" i="1"/>
  <c r="N4151" i="1"/>
  <c r="P4151" i="1" s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P4149" i="1" s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B4147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R4142" i="1"/>
  <c r="Q4142" i="1"/>
  <c r="S4142" i="1" s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AB4139" i="1" s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AB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U4136" i="1"/>
  <c r="V4136" i="1" s="1"/>
  <c r="T4136" i="1"/>
  <c r="S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R4135" i="1"/>
  <c r="Q4135" i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S4134" i="1" s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AB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AB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AB4125" i="1" s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AB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AB4121" i="1" s="1"/>
  <c r="R4121" i="1"/>
  <c r="S4121" i="1" s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O4119" i="1"/>
  <c r="N4119" i="1"/>
  <c r="P4119" i="1" s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AB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AB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AB4109" i="1" s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AB4105" i="1" s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AB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AB4089" i="1" s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AB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AB4073" i="1" s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AB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AB4057" i="1" s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AB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P4047" i="1" s="1"/>
  <c r="N4047" i="1"/>
  <c r="L4047" i="1"/>
  <c r="K4047" i="1"/>
  <c r="M4047" i="1" s="1"/>
  <c r="AB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S3878" i="1"/>
  <c r="R3878" i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V3877" i="1" s="1"/>
  <c r="T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M3875" i="1" s="1"/>
  <c r="AB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V3873" i="1"/>
  <c r="U3873" i="1"/>
  <c r="T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S3862" i="1"/>
  <c r="R3862" i="1"/>
  <c r="Q3862" i="1"/>
  <c r="P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B3850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B3834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B3818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AB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M3811" i="1" s="1"/>
  <c r="AB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M3807" i="1" s="1"/>
  <c r="AB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AB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AB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B3755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AB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B3739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M3731" i="1" s="1"/>
  <c r="AB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U3464" i="1"/>
  <c r="V3464" i="1" s="1"/>
  <c r="T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S3461" i="1" s="1"/>
  <c r="AB3461" i="1" s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O3459" i="1"/>
  <c r="N3459" i="1"/>
  <c r="P3459" i="1" s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V3456" i="1"/>
  <c r="U3456" i="1"/>
  <c r="T3456" i="1"/>
  <c r="R3456" i="1"/>
  <c r="Q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B3455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V3452" i="1" s="1"/>
  <c r="T3452" i="1"/>
  <c r="S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R3451" i="1"/>
  <c r="Q3451" i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P3447" i="1"/>
  <c r="O3447" i="1"/>
  <c r="N3447" i="1"/>
  <c r="M3447" i="1"/>
  <c r="L3447" i="1"/>
  <c r="K3447" i="1"/>
  <c r="J3447" i="1"/>
  <c r="I3447" i="1"/>
  <c r="AB3447" i="1" s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S3445" i="1" s="1"/>
  <c r="AB3445" i="1" s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O3443" i="1"/>
  <c r="N3443" i="1"/>
  <c r="P3443" i="1" s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V3440" i="1"/>
  <c r="U3440" i="1"/>
  <c r="T3440" i="1"/>
  <c r="R3440" i="1"/>
  <c r="Q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B3439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V3436" i="1" s="1"/>
  <c r="T3436" i="1"/>
  <c r="S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R3435" i="1"/>
  <c r="Q3435" i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Q3434" i="1"/>
  <c r="S3434" i="1" s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P3431" i="1"/>
  <c r="O3431" i="1"/>
  <c r="N3431" i="1"/>
  <c r="M3431" i="1"/>
  <c r="L3431" i="1"/>
  <c r="K3431" i="1"/>
  <c r="J3431" i="1"/>
  <c r="I3431" i="1"/>
  <c r="AB3431" i="1" s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S3429" i="1" s="1"/>
  <c r="AB3429" i="1" s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O3427" i="1"/>
  <c r="N3427" i="1"/>
  <c r="P3427" i="1" s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V3424" i="1"/>
  <c r="U3424" i="1"/>
  <c r="T3424" i="1"/>
  <c r="R3424" i="1"/>
  <c r="Q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B3423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V3420" i="1" s="1"/>
  <c r="T3420" i="1"/>
  <c r="S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Q3419" i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R3418" i="1"/>
  <c r="Q3418" i="1"/>
  <c r="S3418" i="1" s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P3417" i="1" s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P3415" i="1"/>
  <c r="O3415" i="1"/>
  <c r="N3415" i="1"/>
  <c r="M3415" i="1"/>
  <c r="L3415" i="1"/>
  <c r="K3415" i="1"/>
  <c r="J3415" i="1"/>
  <c r="I3415" i="1"/>
  <c r="AB3415" i="1" s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S3411" i="1" s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P3410" i="1"/>
  <c r="O3410" i="1"/>
  <c r="N3410" i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O3407" i="1"/>
  <c r="P3407" i="1" s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R3403" i="1"/>
  <c r="Q3403" i="1"/>
  <c r="S3403" i="1" s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P3398" i="1"/>
  <c r="O3398" i="1"/>
  <c r="N3398" i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S3394" i="1" s="1"/>
  <c r="Q3394" i="1"/>
  <c r="P3394" i="1"/>
  <c r="O3394" i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Q3387" i="1"/>
  <c r="S3387" i="1" s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S3386" i="1" s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P3378" i="1"/>
  <c r="O3378" i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Q3371" i="1"/>
  <c r="S3371" i="1" s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P3362" i="1"/>
  <c r="O3362" i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P3346" i="1"/>
  <c r="O3346" i="1"/>
  <c r="N3346" i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R3339" i="1"/>
  <c r="Q3339" i="1"/>
  <c r="S3339" i="1" s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S3338" i="1" s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P3330" i="1"/>
  <c r="O3330" i="1"/>
  <c r="N3330" i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R3323" i="1"/>
  <c r="Q3323" i="1"/>
  <c r="S3323" i="1" s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S3322" i="1" s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P3314" i="1"/>
  <c r="O3314" i="1"/>
  <c r="N3314" i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O3311" i="1"/>
  <c r="P3311" i="1" s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R3307" i="1"/>
  <c r="Q3307" i="1"/>
  <c r="S3307" i="1" s="1"/>
  <c r="O3307" i="1"/>
  <c r="P3307" i="1" s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S3306" i="1" s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P3302" i="1"/>
  <c r="O3302" i="1"/>
  <c r="N3302" i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P3298" i="1"/>
  <c r="O3298" i="1"/>
  <c r="N3298" i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S3295" i="1" s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R3291" i="1"/>
  <c r="Q3291" i="1"/>
  <c r="S3291" i="1" s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S3290" i="1" s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S3286" i="1" s="1"/>
  <c r="Q3286" i="1"/>
  <c r="P3286" i="1"/>
  <c r="O3286" i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P3282" i="1"/>
  <c r="O3282" i="1"/>
  <c r="N3282" i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R3275" i="1"/>
  <c r="Q3275" i="1"/>
  <c r="S3275" i="1" s="1"/>
  <c r="O3275" i="1"/>
  <c r="P3275" i="1" s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S3274" i="1" s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P3270" i="1"/>
  <c r="O3270" i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R3267" i="1"/>
  <c r="Q3267" i="1"/>
  <c r="S3267" i="1" s="1"/>
  <c r="O3267" i="1"/>
  <c r="P3267" i="1" s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S3266" i="1" s="1"/>
  <c r="Q3266" i="1"/>
  <c r="P3266" i="1"/>
  <c r="O3266" i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R3259" i="1"/>
  <c r="Q3259" i="1"/>
  <c r="S3259" i="1" s="1"/>
  <c r="O3259" i="1"/>
  <c r="P3259" i="1" s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S3258" i="1" s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P3254" i="1"/>
  <c r="O3254" i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R3251" i="1"/>
  <c r="Q3251" i="1"/>
  <c r="S3251" i="1" s="1"/>
  <c r="O3251" i="1"/>
  <c r="P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P3250" i="1"/>
  <c r="O3250" i="1"/>
  <c r="N3250" i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R3247" i="1"/>
  <c r="Q3247" i="1"/>
  <c r="S3247" i="1" s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R3243" i="1"/>
  <c r="Q3243" i="1"/>
  <c r="S3243" i="1" s="1"/>
  <c r="O3243" i="1"/>
  <c r="P3243" i="1" s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S3242" i="1" s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P3238" i="1"/>
  <c r="O3238" i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R3235" i="1"/>
  <c r="Q3235" i="1"/>
  <c r="S3235" i="1" s="1"/>
  <c r="O3235" i="1"/>
  <c r="P3235" i="1" s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S3234" i="1" s="1"/>
  <c r="Q3234" i="1"/>
  <c r="P3234" i="1"/>
  <c r="O3234" i="1"/>
  <c r="N3234" i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S3231" i="1" s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S3230" i="1" s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O3227" i="1"/>
  <c r="P3227" i="1" s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S3226" i="1" s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S3222" i="1" s="1"/>
  <c r="Q3222" i="1"/>
  <c r="P3222" i="1"/>
  <c r="O3222" i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O3219" i="1"/>
  <c r="P3219" i="1" s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S3218" i="1" s="1"/>
  <c r="Q3218" i="1"/>
  <c r="P3218" i="1"/>
  <c r="O3218" i="1"/>
  <c r="N3218" i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S3215" i="1" s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R3211" i="1"/>
  <c r="Q3211" i="1"/>
  <c r="S3211" i="1" s="1"/>
  <c r="O3211" i="1"/>
  <c r="P3211" i="1" s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S3210" i="1" s="1"/>
  <c r="Q3210" i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P3206" i="1"/>
  <c r="O3206" i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O3203" i="1"/>
  <c r="P3203" i="1" s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S3202" i="1" s="1"/>
  <c r="Q3202" i="1"/>
  <c r="P3202" i="1"/>
  <c r="O3202" i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R3195" i="1"/>
  <c r="Q3195" i="1"/>
  <c r="S3195" i="1" s="1"/>
  <c r="O3195" i="1"/>
  <c r="P3195" i="1" s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S3194" i="1" s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S3190" i="1" s="1"/>
  <c r="Q3190" i="1"/>
  <c r="P3190" i="1"/>
  <c r="O3190" i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S3186" i="1" s="1"/>
  <c r="Q3186" i="1"/>
  <c r="P3186" i="1"/>
  <c r="O3186" i="1"/>
  <c r="N3186" i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S3174" i="1" s="1"/>
  <c r="Q3174" i="1"/>
  <c r="P3174" i="1"/>
  <c r="O3174" i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S3170" i="1" s="1"/>
  <c r="Q3170" i="1"/>
  <c r="P3170" i="1"/>
  <c r="O3170" i="1"/>
  <c r="N3170" i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P3158" i="1"/>
  <c r="O3158" i="1"/>
  <c r="N3158" i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O3155" i="1"/>
  <c r="P3155" i="1" s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S3154" i="1" s="1"/>
  <c r="Q3154" i="1"/>
  <c r="P3154" i="1"/>
  <c r="O3154" i="1"/>
  <c r="N3154" i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S3142" i="1" s="1"/>
  <c r="Q3142" i="1"/>
  <c r="P3142" i="1"/>
  <c r="O3142" i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P3138" i="1"/>
  <c r="O3138" i="1"/>
  <c r="N3138" i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S3134" i="1" s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S3130" i="1" s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S3126" i="1" s="1"/>
  <c r="Q3126" i="1"/>
  <c r="P3126" i="1"/>
  <c r="O3126" i="1"/>
  <c r="N3126" i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O3123" i="1"/>
  <c r="P3123" i="1" s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P3122" i="1"/>
  <c r="O3122" i="1"/>
  <c r="N3122" i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S3110" i="1" s="1"/>
  <c r="Q3110" i="1"/>
  <c r="P3110" i="1"/>
  <c r="O3110" i="1"/>
  <c r="N3110" i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R3107" i="1"/>
  <c r="Q3107" i="1"/>
  <c r="S3107" i="1" s="1"/>
  <c r="O3107" i="1"/>
  <c r="P3107" i="1" s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P3106" i="1"/>
  <c r="O3106" i="1"/>
  <c r="N3106" i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S3098" i="1" s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S3094" i="1" s="1"/>
  <c r="Q3094" i="1"/>
  <c r="P3094" i="1"/>
  <c r="O3094" i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P3074" i="1"/>
  <c r="O3074" i="1"/>
  <c r="N3074" i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S3070" i="1" s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R3067" i="1"/>
  <c r="Q3067" i="1"/>
  <c r="S3067" i="1" s="1"/>
  <c r="O3067" i="1"/>
  <c r="P3067" i="1" s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T3061" i="1"/>
  <c r="V3061" i="1" s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R3047" i="1"/>
  <c r="Q3047" i="1"/>
  <c r="S3047" i="1" s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P3046" i="1"/>
  <c r="O3046" i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Q3031" i="1"/>
  <c r="S3031" i="1" s="1"/>
  <c r="O3031" i="1"/>
  <c r="P3031" i="1" s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S3030" i="1" s="1"/>
  <c r="Q3030" i="1"/>
  <c r="P3030" i="1"/>
  <c r="O3030" i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P3026" i="1"/>
  <c r="O3026" i="1"/>
  <c r="N3026" i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S3022" i="1" s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R3019" i="1"/>
  <c r="Q3019" i="1"/>
  <c r="S3019" i="1" s="1"/>
  <c r="O3019" i="1"/>
  <c r="P3019" i="1" s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S3018" i="1" s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S3014" i="1" s="1"/>
  <c r="Q3014" i="1"/>
  <c r="P3014" i="1"/>
  <c r="O3014" i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S3010" i="1" s="1"/>
  <c r="Q3010" i="1"/>
  <c r="P3010" i="1"/>
  <c r="O3010" i="1"/>
  <c r="N3010" i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S3006" i="1" s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O2999" i="1"/>
  <c r="P2999" i="1" s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S2998" i="1" s="1"/>
  <c r="Q2998" i="1"/>
  <c r="P2998" i="1"/>
  <c r="O2998" i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R2995" i="1"/>
  <c r="Q2995" i="1"/>
  <c r="S2995" i="1" s="1"/>
  <c r="O2995" i="1"/>
  <c r="P2995" i="1" s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P2994" i="1"/>
  <c r="O2994" i="1"/>
  <c r="N2994" i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S2982" i="1" s="1"/>
  <c r="Q2982" i="1"/>
  <c r="P2982" i="1"/>
  <c r="O2982" i="1"/>
  <c r="N2982" i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P2978" i="1"/>
  <c r="O2978" i="1"/>
  <c r="N2978" i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P2966" i="1"/>
  <c r="O2966" i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P2962" i="1"/>
  <c r="O2962" i="1"/>
  <c r="N2962" i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S2934" i="1" s="1"/>
  <c r="Q2934" i="1"/>
  <c r="P2934" i="1"/>
  <c r="O2934" i="1"/>
  <c r="N2934" i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O2931" i="1"/>
  <c r="P2931" i="1" s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S2930" i="1" s="1"/>
  <c r="Q2930" i="1"/>
  <c r="P2930" i="1"/>
  <c r="O2930" i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R2927" i="1"/>
  <c r="Q2927" i="1"/>
  <c r="S2927" i="1" s="1"/>
  <c r="O2927" i="1"/>
  <c r="P2927" i="1" s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S2926" i="1" s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R2923" i="1"/>
  <c r="Q2923" i="1"/>
  <c r="S2923" i="1" s="1"/>
  <c r="O2923" i="1"/>
  <c r="P2923" i="1" s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S2922" i="1" s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R2919" i="1"/>
  <c r="Q2919" i="1"/>
  <c r="S2919" i="1" s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S2918" i="1" s="1"/>
  <c r="Q2918" i="1"/>
  <c r="P2918" i="1"/>
  <c r="O2918" i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S2914" i="1" s="1"/>
  <c r="Q2914" i="1"/>
  <c r="P2914" i="1"/>
  <c r="O2914" i="1"/>
  <c r="N2914" i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T2913" i="1"/>
  <c r="V2913" i="1" s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S2910" i="1" s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S2906" i="1" s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S2902" i="1" s="1"/>
  <c r="Q2902" i="1"/>
  <c r="P2902" i="1"/>
  <c r="O2902" i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O2900" i="1"/>
  <c r="N2900" i="1"/>
  <c r="P2900" i="1" s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P2898" i="1"/>
  <c r="O2898" i="1"/>
  <c r="N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S2897" i="1"/>
  <c r="R2897" i="1"/>
  <c r="Q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S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AB2894" i="1" s="1"/>
  <c r="W2894" i="1"/>
  <c r="U2894" i="1"/>
  <c r="T2894" i="1"/>
  <c r="V2894" i="1" s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S2890" i="1" s="1"/>
  <c r="P2890" i="1"/>
  <c r="O2890" i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S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O2886" i="1"/>
  <c r="N2886" i="1"/>
  <c r="P2886" i="1" s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R2885" i="1"/>
  <c r="Q2885" i="1"/>
  <c r="S2885" i="1" s="1"/>
  <c r="O2885" i="1"/>
  <c r="P2885" i="1" s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P2880" i="1"/>
  <c r="O2880" i="1"/>
  <c r="N2880" i="1"/>
  <c r="L2880" i="1"/>
  <c r="K2880" i="1"/>
  <c r="M2880" i="1" s="1"/>
  <c r="J2880" i="1"/>
  <c r="AB2880" i="1" s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S2878" i="1" s="1"/>
  <c r="Q2878" i="1"/>
  <c r="O2878" i="1"/>
  <c r="N2878" i="1"/>
  <c r="P2878" i="1" s="1"/>
  <c r="L2878" i="1"/>
  <c r="K2878" i="1"/>
  <c r="M2878" i="1" s="1"/>
  <c r="J2878" i="1"/>
  <c r="AB2878" i="1" s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P2874" i="1"/>
  <c r="O2874" i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S2873" i="1"/>
  <c r="R2873" i="1"/>
  <c r="Q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S2870" i="1" s="1"/>
  <c r="Q2870" i="1"/>
  <c r="O2870" i="1"/>
  <c r="N2870" i="1"/>
  <c r="P2870" i="1" s="1"/>
  <c r="AB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S2866" i="1" s="1"/>
  <c r="P2866" i="1"/>
  <c r="O2866" i="1"/>
  <c r="N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V2865" i="1" s="1"/>
  <c r="S2865" i="1"/>
  <c r="R2865" i="1"/>
  <c r="Q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P2858" i="1"/>
  <c r="O2858" i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S2857" i="1"/>
  <c r="R2857" i="1"/>
  <c r="Q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B2854" i="1"/>
  <c r="AA2854" i="1"/>
  <c r="Y2854" i="1"/>
  <c r="X2854" i="1"/>
  <c r="Z2854" i="1" s="1"/>
  <c r="W2854" i="1"/>
  <c r="U2854" i="1"/>
  <c r="T2854" i="1"/>
  <c r="V2854" i="1" s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O2852" i="1"/>
  <c r="N2852" i="1"/>
  <c r="P2852" i="1" s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R2851" i="1"/>
  <c r="Q2851" i="1"/>
  <c r="S2851" i="1" s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P2850" i="1"/>
  <c r="O2850" i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S2849" i="1"/>
  <c r="R2849" i="1"/>
  <c r="Q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P2848" i="1"/>
  <c r="O2848" i="1"/>
  <c r="N2848" i="1"/>
  <c r="L2848" i="1"/>
  <c r="K2848" i="1"/>
  <c r="M2848" i="1" s="1"/>
  <c r="J2848" i="1"/>
  <c r="AB2848" i="1" s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S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S2846" i="1" s="1"/>
  <c r="Q2846" i="1"/>
  <c r="O2846" i="1"/>
  <c r="N2846" i="1"/>
  <c r="P2846" i="1" s="1"/>
  <c r="L2846" i="1"/>
  <c r="K2846" i="1"/>
  <c r="M2846" i="1" s="1"/>
  <c r="J2846" i="1"/>
  <c r="AB2846" i="1" s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R2845" i="1"/>
  <c r="Q2845" i="1"/>
  <c r="S2845" i="1" s="1"/>
  <c r="O2845" i="1"/>
  <c r="P2845" i="1" s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P2842" i="1"/>
  <c r="O2842" i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S2841" i="1"/>
  <c r="R2841" i="1"/>
  <c r="Q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S2838" i="1" s="1"/>
  <c r="Q2838" i="1"/>
  <c r="O2838" i="1"/>
  <c r="N2838" i="1"/>
  <c r="P2838" i="1" s="1"/>
  <c r="AB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O2836" i="1"/>
  <c r="N2836" i="1"/>
  <c r="P2836" i="1" s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R2835" i="1"/>
  <c r="Q2835" i="1"/>
  <c r="S2835" i="1" s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P2834" i="1"/>
  <c r="O2834" i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S2833" i="1"/>
  <c r="R2833" i="1"/>
  <c r="Q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AB2830" i="1" s="1"/>
  <c r="W2830" i="1"/>
  <c r="U2830" i="1"/>
  <c r="T2830" i="1"/>
  <c r="V2830" i="1" s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P2826" i="1"/>
  <c r="O2826" i="1"/>
  <c r="N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S2825" i="1"/>
  <c r="R2825" i="1"/>
  <c r="Q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B2822" i="1"/>
  <c r="AA2822" i="1"/>
  <c r="Y2822" i="1"/>
  <c r="X2822" i="1"/>
  <c r="Z2822" i="1" s="1"/>
  <c r="W2822" i="1"/>
  <c r="U2822" i="1"/>
  <c r="T2822" i="1"/>
  <c r="V2822" i="1" s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O2821" i="1"/>
  <c r="P2821" i="1" s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P2818" i="1"/>
  <c r="O2818" i="1"/>
  <c r="N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T2817" i="1"/>
  <c r="V2817" i="1" s="1"/>
  <c r="S2817" i="1"/>
  <c r="R2817" i="1"/>
  <c r="Q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M2816" i="1" s="1"/>
  <c r="J2816" i="1"/>
  <c r="AB2816" i="1" s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S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S2814" i="1" s="1"/>
  <c r="Q2814" i="1"/>
  <c r="O2814" i="1"/>
  <c r="N2814" i="1"/>
  <c r="P2814" i="1" s="1"/>
  <c r="L2814" i="1"/>
  <c r="K2814" i="1"/>
  <c r="M2814" i="1" s="1"/>
  <c r="J2814" i="1"/>
  <c r="AB2814" i="1" s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T2811" i="1"/>
  <c r="R2811" i="1"/>
  <c r="Q2811" i="1"/>
  <c r="S2811" i="1" s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P2810" i="1"/>
  <c r="O2810" i="1"/>
  <c r="N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S2809" i="1"/>
  <c r="R2809" i="1"/>
  <c r="Q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S2806" i="1" s="1"/>
  <c r="Q2806" i="1"/>
  <c r="O2806" i="1"/>
  <c r="N2806" i="1"/>
  <c r="P2806" i="1" s="1"/>
  <c r="AB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O2804" i="1"/>
  <c r="N2804" i="1"/>
  <c r="P2804" i="1" s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R2803" i="1"/>
  <c r="Q2803" i="1"/>
  <c r="S2803" i="1" s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P2802" i="1"/>
  <c r="O2802" i="1"/>
  <c r="N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S2801" i="1"/>
  <c r="R2801" i="1"/>
  <c r="Q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AB2798" i="1" s="1"/>
  <c r="W2798" i="1"/>
  <c r="U2798" i="1"/>
  <c r="T2798" i="1"/>
  <c r="V2798" i="1" s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P2794" i="1"/>
  <c r="O2794" i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S2793" i="1"/>
  <c r="R2793" i="1"/>
  <c r="Q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B2790" i="1"/>
  <c r="AA2790" i="1"/>
  <c r="Y2790" i="1"/>
  <c r="X2790" i="1"/>
  <c r="Z2790" i="1" s="1"/>
  <c r="W2790" i="1"/>
  <c r="U2790" i="1"/>
  <c r="T2790" i="1"/>
  <c r="V2790" i="1" s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O2788" i="1"/>
  <c r="N2788" i="1"/>
  <c r="P2788" i="1" s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P2786" i="1"/>
  <c r="O2786" i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S2785" i="1"/>
  <c r="R2785" i="1"/>
  <c r="Q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M2784" i="1" s="1"/>
  <c r="J2784" i="1"/>
  <c r="AB2784" i="1" s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T2783" i="1"/>
  <c r="V2783" i="1" s="1"/>
  <c r="S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S2782" i="1" s="1"/>
  <c r="Q2782" i="1"/>
  <c r="O2782" i="1"/>
  <c r="N2782" i="1"/>
  <c r="P2782" i="1" s="1"/>
  <c r="L2782" i="1"/>
  <c r="K2782" i="1"/>
  <c r="M2782" i="1" s="1"/>
  <c r="J2782" i="1"/>
  <c r="AB2782" i="1" s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P2778" i="1"/>
  <c r="O2778" i="1"/>
  <c r="N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V2776" i="1"/>
  <c r="U2776" i="1"/>
  <c r="T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R2775" i="1"/>
  <c r="Q2775" i="1"/>
  <c r="S2775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S2765" i="1"/>
  <c r="R2765" i="1"/>
  <c r="Q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M2763" i="1"/>
  <c r="L2763" i="1"/>
  <c r="K2763" i="1"/>
  <c r="J2763" i="1"/>
  <c r="I2763" i="1"/>
  <c r="AB2763" i="1" s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AB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V2760" i="1"/>
  <c r="U2760" i="1"/>
  <c r="T2760" i="1"/>
  <c r="R2760" i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S2749" i="1"/>
  <c r="R2749" i="1"/>
  <c r="Q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M2747" i="1"/>
  <c r="L2747" i="1"/>
  <c r="K2747" i="1"/>
  <c r="J2747" i="1"/>
  <c r="I2747" i="1"/>
  <c r="AB2747" i="1" s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AB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V2744" i="1"/>
  <c r="U2744" i="1"/>
  <c r="T2744" i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R2743" i="1"/>
  <c r="Q2743" i="1"/>
  <c r="S2743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M2731" i="1"/>
  <c r="L2731" i="1"/>
  <c r="K2731" i="1"/>
  <c r="J2731" i="1"/>
  <c r="I2731" i="1"/>
  <c r="AB2731" i="1" s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AB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V2728" i="1"/>
  <c r="U2728" i="1"/>
  <c r="T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M2715" i="1"/>
  <c r="L2715" i="1"/>
  <c r="K2715" i="1"/>
  <c r="J2715" i="1"/>
  <c r="I2715" i="1"/>
  <c r="AB2715" i="1" s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AB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V2712" i="1"/>
  <c r="U2712" i="1"/>
  <c r="T2712" i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M2699" i="1"/>
  <c r="L2699" i="1"/>
  <c r="K2699" i="1"/>
  <c r="J2699" i="1"/>
  <c r="I2699" i="1"/>
  <c r="AB2699" i="1" s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AB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V2696" i="1"/>
  <c r="U2696" i="1"/>
  <c r="T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M2683" i="1"/>
  <c r="L2683" i="1"/>
  <c r="K2683" i="1"/>
  <c r="J2683" i="1"/>
  <c r="I2683" i="1"/>
  <c r="AB2683" i="1" s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AB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V2680" i="1"/>
  <c r="U2680" i="1"/>
  <c r="T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M2667" i="1"/>
  <c r="L2667" i="1"/>
  <c r="K2667" i="1"/>
  <c r="J2667" i="1"/>
  <c r="I2667" i="1"/>
  <c r="AB2667" i="1" s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AB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V2664" i="1"/>
  <c r="U2664" i="1"/>
  <c r="T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M2651" i="1"/>
  <c r="L2651" i="1"/>
  <c r="K2651" i="1"/>
  <c r="J2651" i="1"/>
  <c r="I2651" i="1"/>
  <c r="AB2651" i="1" s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AB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V2648" i="1"/>
  <c r="U2648" i="1"/>
  <c r="T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AB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V2632" i="1"/>
  <c r="U2632" i="1"/>
  <c r="T2632" i="1"/>
  <c r="R2632" i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AB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V2616" i="1"/>
  <c r="U2616" i="1"/>
  <c r="T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M2603" i="1"/>
  <c r="L2603" i="1"/>
  <c r="K2603" i="1"/>
  <c r="J2603" i="1"/>
  <c r="I2603" i="1"/>
  <c r="AB2603" i="1" s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AB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V2600" i="1"/>
  <c r="U2600" i="1"/>
  <c r="T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M2587" i="1"/>
  <c r="L2587" i="1"/>
  <c r="K2587" i="1"/>
  <c r="J2587" i="1"/>
  <c r="I2587" i="1"/>
  <c r="AB2587" i="1" s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AB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V2584" i="1"/>
  <c r="U2584" i="1"/>
  <c r="T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M2567" i="1"/>
  <c r="L2567" i="1"/>
  <c r="K2567" i="1"/>
  <c r="J2567" i="1"/>
  <c r="I2567" i="1"/>
  <c r="AB2567" i="1" s="1"/>
  <c r="H2567" i="1"/>
  <c r="G2567" i="1"/>
  <c r="F2567" i="1"/>
  <c r="E2567" i="1"/>
  <c r="D2567" i="1"/>
  <c r="B2567" i="1"/>
  <c r="A2567" i="1"/>
  <c r="AB2566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V2560" i="1" s="1"/>
  <c r="T2560" i="1"/>
  <c r="R2560" i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AB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M2551" i="1"/>
  <c r="L2551" i="1"/>
  <c r="K2551" i="1"/>
  <c r="J2551" i="1"/>
  <c r="I2551" i="1"/>
  <c r="AB2551" i="1" s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AB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U2544" i="1"/>
  <c r="V2544" i="1" s="1"/>
  <c r="T2544" i="1"/>
  <c r="R2544" i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AB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M2535" i="1"/>
  <c r="L2535" i="1"/>
  <c r="K2535" i="1"/>
  <c r="J2535" i="1"/>
  <c r="I2535" i="1"/>
  <c r="AB2535" i="1" s="1"/>
  <c r="H2535" i="1"/>
  <c r="G2535" i="1"/>
  <c r="F2535" i="1"/>
  <c r="E2535" i="1"/>
  <c r="D2535" i="1"/>
  <c r="B2535" i="1"/>
  <c r="A2535" i="1"/>
  <c r="AB2534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U2528" i="1"/>
  <c r="V2528" i="1" s="1"/>
  <c r="T2528" i="1"/>
  <c r="R2528" i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AB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M2519" i="1"/>
  <c r="L2519" i="1"/>
  <c r="K2519" i="1"/>
  <c r="J2519" i="1"/>
  <c r="I2519" i="1"/>
  <c r="AB2519" i="1" s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AB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U2512" i="1"/>
  <c r="V2512" i="1" s="1"/>
  <c r="T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AB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U2504" i="1"/>
  <c r="V2504" i="1" s="1"/>
  <c r="T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M2503" i="1"/>
  <c r="L2503" i="1"/>
  <c r="K2503" i="1"/>
  <c r="J2503" i="1"/>
  <c r="I2503" i="1"/>
  <c r="AB2503" i="1" s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AB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U2496" i="1"/>
  <c r="V2496" i="1" s="1"/>
  <c r="T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AB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U2488" i="1"/>
  <c r="V2488" i="1" s="1"/>
  <c r="T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M2487" i="1"/>
  <c r="L2487" i="1"/>
  <c r="K2487" i="1"/>
  <c r="J2487" i="1"/>
  <c r="I2487" i="1"/>
  <c r="AB2487" i="1" s="1"/>
  <c r="H2487" i="1"/>
  <c r="G2487" i="1"/>
  <c r="F2487" i="1"/>
  <c r="E2487" i="1"/>
  <c r="D2487" i="1"/>
  <c r="B2487" i="1"/>
  <c r="A2487" i="1"/>
  <c r="AB2486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U2480" i="1"/>
  <c r="V2480" i="1" s="1"/>
  <c r="T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AB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U2472" i="1"/>
  <c r="V2472" i="1" s="1"/>
  <c r="T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B2470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U2464" i="1"/>
  <c r="V2464" i="1" s="1"/>
  <c r="T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AB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U2456" i="1"/>
  <c r="V2456" i="1" s="1"/>
  <c r="T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B2454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U2448" i="1"/>
  <c r="V2448" i="1" s="1"/>
  <c r="T2448" i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AB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U2440" i="1"/>
  <c r="V2440" i="1" s="1"/>
  <c r="T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V2439" i="1" s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B2438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U2432" i="1"/>
  <c r="V2432" i="1" s="1"/>
  <c r="T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AB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U2424" i="1"/>
  <c r="V2424" i="1" s="1"/>
  <c r="T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V2423" i="1" s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B2422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U2416" i="1"/>
  <c r="V2416" i="1" s="1"/>
  <c r="T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U2412" i="1"/>
  <c r="V2412" i="1" s="1"/>
  <c r="T2412" i="1"/>
  <c r="S2412" i="1"/>
  <c r="R2412" i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R2411" i="1"/>
  <c r="Q2411" i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R2410" i="1"/>
  <c r="Q2410" i="1"/>
  <c r="S2410" i="1" s="1"/>
  <c r="O2410" i="1"/>
  <c r="P2410" i="1" s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S2407" i="1" s="1"/>
  <c r="P2407" i="1"/>
  <c r="O2407" i="1"/>
  <c r="N2407" i="1"/>
  <c r="M2407" i="1"/>
  <c r="L2407" i="1"/>
  <c r="K2407" i="1"/>
  <c r="J2407" i="1"/>
  <c r="I2407" i="1"/>
  <c r="AB2407" i="1" s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S2405" i="1" s="1"/>
  <c r="Q2405" i="1"/>
  <c r="P2405" i="1"/>
  <c r="O2405" i="1"/>
  <c r="N2405" i="1"/>
  <c r="L2405" i="1"/>
  <c r="K2405" i="1"/>
  <c r="M2405" i="1" s="1"/>
  <c r="AB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O2403" i="1"/>
  <c r="N2403" i="1"/>
  <c r="P2403" i="1" s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B2399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U2396" i="1"/>
  <c r="V2396" i="1" s="1"/>
  <c r="T2396" i="1"/>
  <c r="S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R2395" i="1"/>
  <c r="Q2395" i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R2394" i="1"/>
  <c r="Q2394" i="1"/>
  <c r="S2394" i="1" s="1"/>
  <c r="O2394" i="1"/>
  <c r="P2394" i="1" s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S2391" i="1" s="1"/>
  <c r="P2391" i="1"/>
  <c r="O2391" i="1"/>
  <c r="N2391" i="1"/>
  <c r="M2391" i="1"/>
  <c r="L2391" i="1"/>
  <c r="K2391" i="1"/>
  <c r="J2391" i="1"/>
  <c r="I2391" i="1"/>
  <c r="AB2391" i="1" s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S2389" i="1" s="1"/>
  <c r="Q2389" i="1"/>
  <c r="P2389" i="1"/>
  <c r="O2389" i="1"/>
  <c r="N2389" i="1"/>
  <c r="L2389" i="1"/>
  <c r="K2389" i="1"/>
  <c r="M2389" i="1" s="1"/>
  <c r="AB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O2387" i="1"/>
  <c r="N2387" i="1"/>
  <c r="P2387" i="1" s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B2383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U2380" i="1"/>
  <c r="V2380" i="1" s="1"/>
  <c r="T2380" i="1"/>
  <c r="S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V2379" i="1" s="1"/>
  <c r="R2379" i="1"/>
  <c r="Q2379" i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R2378" i="1"/>
  <c r="Q2378" i="1"/>
  <c r="S2378" i="1" s="1"/>
  <c r="O2378" i="1"/>
  <c r="P2378" i="1" s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S2375" i="1" s="1"/>
  <c r="P2375" i="1"/>
  <c r="O2375" i="1"/>
  <c r="N2375" i="1"/>
  <c r="M2375" i="1"/>
  <c r="L2375" i="1"/>
  <c r="K2375" i="1"/>
  <c r="J2375" i="1"/>
  <c r="I2375" i="1"/>
  <c r="AB2375" i="1" s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B2373" i="1"/>
  <c r="AA2373" i="1"/>
  <c r="Y2373" i="1"/>
  <c r="X2373" i="1"/>
  <c r="Z2373" i="1" s="1"/>
  <c r="W2373" i="1"/>
  <c r="U2373" i="1"/>
  <c r="T2373" i="1"/>
  <c r="V2373" i="1" s="1"/>
  <c r="R2373" i="1"/>
  <c r="S2373" i="1" s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O2371" i="1"/>
  <c r="N2371" i="1"/>
  <c r="P2371" i="1" s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AB2367" i="1" s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U2364" i="1"/>
  <c r="V2364" i="1" s="1"/>
  <c r="T2364" i="1"/>
  <c r="S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V2363" i="1" s="1"/>
  <c r="R2363" i="1"/>
  <c r="Q2363" i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R2362" i="1"/>
  <c r="Q2362" i="1"/>
  <c r="S2362" i="1" s="1"/>
  <c r="O2362" i="1"/>
  <c r="P2362" i="1" s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S2359" i="1" s="1"/>
  <c r="P2359" i="1"/>
  <c r="O2359" i="1"/>
  <c r="N2359" i="1"/>
  <c r="M2359" i="1"/>
  <c r="L2359" i="1"/>
  <c r="K2359" i="1"/>
  <c r="J2359" i="1"/>
  <c r="I2359" i="1"/>
  <c r="AB2359" i="1" s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B2357" i="1"/>
  <c r="AA2357" i="1"/>
  <c r="Y2357" i="1"/>
  <c r="X2357" i="1"/>
  <c r="Z2357" i="1" s="1"/>
  <c r="W2357" i="1"/>
  <c r="U2357" i="1"/>
  <c r="T2357" i="1"/>
  <c r="V2357" i="1" s="1"/>
  <c r="R2357" i="1"/>
  <c r="S2357" i="1" s="1"/>
  <c r="Q2357" i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O2355" i="1"/>
  <c r="N2355" i="1"/>
  <c r="P2355" i="1" s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AB2351" i="1" s="1"/>
  <c r="W2351" i="1"/>
  <c r="U2351" i="1"/>
  <c r="T2351" i="1"/>
  <c r="V2351" i="1" s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AB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U2348" i="1"/>
  <c r="V2348" i="1" s="1"/>
  <c r="T2348" i="1"/>
  <c r="S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R2346" i="1"/>
  <c r="Q2346" i="1"/>
  <c r="S2346" i="1" s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S2343" i="1" s="1"/>
  <c r="P2343" i="1"/>
  <c r="O2343" i="1"/>
  <c r="N2343" i="1"/>
  <c r="M2343" i="1"/>
  <c r="L2343" i="1"/>
  <c r="K2343" i="1"/>
  <c r="J2343" i="1"/>
  <c r="I2343" i="1"/>
  <c r="AB2343" i="1" s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 s="1"/>
  <c r="AB2341" i="1"/>
  <c r="AA2341" i="1"/>
  <c r="Y2341" i="1"/>
  <c r="X2341" i="1"/>
  <c r="Z2341" i="1" s="1"/>
  <c r="W2341" i="1"/>
  <c r="U2341" i="1"/>
  <c r="T2341" i="1"/>
  <c r="V2341" i="1" s="1"/>
  <c r="R2341" i="1"/>
  <c r="S2341" i="1" s="1"/>
  <c r="Q2341" i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O2339" i="1"/>
  <c r="N2339" i="1"/>
  <c r="P2339" i="1" s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AB2335" i="1" s="1"/>
  <c r="W2335" i="1"/>
  <c r="U2335" i="1"/>
  <c r="T2335" i="1"/>
  <c r="V2335" i="1" s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AB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U2332" i="1"/>
  <c r="V2332" i="1" s="1"/>
  <c r="T2332" i="1"/>
  <c r="S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Q2331" i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R2330" i="1"/>
  <c r="Q2330" i="1"/>
  <c r="S2330" i="1" s="1"/>
  <c r="O2330" i="1"/>
  <c r="P2330" i="1" s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S2327" i="1" s="1"/>
  <c r="P2327" i="1"/>
  <c r="O2327" i="1"/>
  <c r="N2327" i="1"/>
  <c r="M2327" i="1"/>
  <c r="L2327" i="1"/>
  <c r="K2327" i="1"/>
  <c r="J2327" i="1"/>
  <c r="I2327" i="1"/>
  <c r="AB2327" i="1" s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 s="1"/>
  <c r="AB2325" i="1"/>
  <c r="AA2325" i="1"/>
  <c r="Y2325" i="1"/>
  <c r="X2325" i="1"/>
  <c r="Z2325" i="1" s="1"/>
  <c r="W2325" i="1"/>
  <c r="U2325" i="1"/>
  <c r="T2325" i="1"/>
  <c r="V2325" i="1" s="1"/>
  <c r="R2325" i="1"/>
  <c r="S2325" i="1" s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O2323" i="1"/>
  <c r="N2323" i="1"/>
  <c r="P2323" i="1" s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AB2319" i="1" s="1"/>
  <c r="W2319" i="1"/>
  <c r="U2319" i="1"/>
  <c r="T2319" i="1"/>
  <c r="V2319" i="1" s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AB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U2316" i="1"/>
  <c r="V2316" i="1" s="1"/>
  <c r="T2316" i="1"/>
  <c r="S2316" i="1"/>
  <c r="R2316" i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R2314" i="1"/>
  <c r="Q2314" i="1"/>
  <c r="S2314" i="1" s="1"/>
  <c r="O2314" i="1"/>
  <c r="P2314" i="1" s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S2311" i="1" s="1"/>
  <c r="P2311" i="1"/>
  <c r="O2311" i="1"/>
  <c r="N2311" i="1"/>
  <c r="M2311" i="1"/>
  <c r="L2311" i="1"/>
  <c r="K2311" i="1"/>
  <c r="J2311" i="1"/>
  <c r="I2311" i="1"/>
  <c r="AB2311" i="1" s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 s="1"/>
  <c r="AB2309" i="1"/>
  <c r="AA2309" i="1"/>
  <c r="Y2309" i="1"/>
  <c r="X2309" i="1"/>
  <c r="Z2309" i="1" s="1"/>
  <c r="W2309" i="1"/>
  <c r="U2309" i="1"/>
  <c r="T2309" i="1"/>
  <c r="V2309" i="1" s="1"/>
  <c r="R2309" i="1"/>
  <c r="S2309" i="1" s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O2307" i="1"/>
  <c r="N2307" i="1"/>
  <c r="P2307" i="1" s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V2304" i="1"/>
  <c r="U2304" i="1"/>
  <c r="T2304" i="1"/>
  <c r="R2304" i="1"/>
  <c r="Q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AB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O2301" i="1"/>
  <c r="N2301" i="1"/>
  <c r="P2301" i="1" s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V2300" i="1" s="1"/>
  <c r="R2300" i="1"/>
  <c r="Q2300" i="1"/>
  <c r="S2300" i="1" s="1"/>
  <c r="O2300" i="1"/>
  <c r="P2300" i="1" s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S2299" i="1" s="1"/>
  <c r="Q2299" i="1"/>
  <c r="P2299" i="1"/>
  <c r="O2299" i="1"/>
  <c r="N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S2298" i="1"/>
  <c r="R2298" i="1"/>
  <c r="Q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O2297" i="1"/>
  <c r="N2297" i="1"/>
  <c r="P2297" i="1" s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V2296" i="1" s="1"/>
  <c r="R2296" i="1"/>
  <c r="Q2296" i="1"/>
  <c r="S2296" i="1" s="1"/>
  <c r="O2296" i="1"/>
  <c r="P2296" i="1" s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S2295" i="1" s="1"/>
  <c r="Q2295" i="1"/>
  <c r="P2295" i="1"/>
  <c r="O2295" i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S2294" i="1"/>
  <c r="R2294" i="1"/>
  <c r="Q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O2293" i="1"/>
  <c r="N2293" i="1"/>
  <c r="P2293" i="1" s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V2292" i="1" s="1"/>
  <c r="R2292" i="1"/>
  <c r="Q2292" i="1"/>
  <c r="S2292" i="1" s="1"/>
  <c r="O2292" i="1"/>
  <c r="P2292" i="1" s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S2291" i="1" s="1"/>
  <c r="Q2291" i="1"/>
  <c r="P2291" i="1"/>
  <c r="O2291" i="1"/>
  <c r="N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S2290" i="1"/>
  <c r="R2290" i="1"/>
  <c r="Q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O2289" i="1"/>
  <c r="N2289" i="1"/>
  <c r="P2289" i="1" s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V2288" i="1" s="1"/>
  <c r="R2288" i="1"/>
  <c r="Q2288" i="1"/>
  <c r="S2288" i="1" s="1"/>
  <c r="O2288" i="1"/>
  <c r="P2288" i="1" s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S2287" i="1" s="1"/>
  <c r="Q2287" i="1"/>
  <c r="P2287" i="1"/>
  <c r="O2287" i="1"/>
  <c r="N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S2286" i="1"/>
  <c r="R2286" i="1"/>
  <c r="Q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O2285" i="1"/>
  <c r="N2285" i="1"/>
  <c r="P2285" i="1" s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V2284" i="1" s="1"/>
  <c r="R2284" i="1"/>
  <c r="Q2284" i="1"/>
  <c r="S2284" i="1" s="1"/>
  <c r="O2284" i="1"/>
  <c r="P2284" i="1" s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S2283" i="1" s="1"/>
  <c r="Q2283" i="1"/>
  <c r="P2283" i="1"/>
  <c r="O2283" i="1"/>
  <c r="N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S2282" i="1"/>
  <c r="R2282" i="1"/>
  <c r="Q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O2281" i="1"/>
  <c r="N2281" i="1"/>
  <c r="P2281" i="1" s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V2280" i="1" s="1"/>
  <c r="R2280" i="1"/>
  <c r="Q2280" i="1"/>
  <c r="S2280" i="1" s="1"/>
  <c r="O2280" i="1"/>
  <c r="P2280" i="1" s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S2279" i="1" s="1"/>
  <c r="Q2279" i="1"/>
  <c r="P2279" i="1"/>
  <c r="O2279" i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S2278" i="1"/>
  <c r="R2278" i="1"/>
  <c r="Q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O2277" i="1"/>
  <c r="N2277" i="1"/>
  <c r="P2277" i="1" s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V2276" i="1" s="1"/>
  <c r="R2276" i="1"/>
  <c r="Q2276" i="1"/>
  <c r="S2276" i="1" s="1"/>
  <c r="O2276" i="1"/>
  <c r="P2276" i="1" s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S2275" i="1" s="1"/>
  <c r="Q2275" i="1"/>
  <c r="P2275" i="1"/>
  <c r="O2275" i="1"/>
  <c r="N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S2274" i="1"/>
  <c r="R2274" i="1"/>
  <c r="Q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O2273" i="1"/>
  <c r="N2273" i="1"/>
  <c r="P2273" i="1" s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R2272" i="1"/>
  <c r="Q2272" i="1"/>
  <c r="S2272" i="1" s="1"/>
  <c r="O2272" i="1"/>
  <c r="P2272" i="1" s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S2271" i="1" s="1"/>
  <c r="Q2271" i="1"/>
  <c r="P2271" i="1"/>
  <c r="O2271" i="1"/>
  <c r="N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S2270" i="1"/>
  <c r="R2270" i="1"/>
  <c r="Q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O2269" i="1"/>
  <c r="N2269" i="1"/>
  <c r="P2269" i="1" s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R2268" i="1"/>
  <c r="Q2268" i="1"/>
  <c r="S2268" i="1" s="1"/>
  <c r="O2268" i="1"/>
  <c r="P2268" i="1" s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S2267" i="1" s="1"/>
  <c r="Q2267" i="1"/>
  <c r="P2267" i="1"/>
  <c r="O2267" i="1"/>
  <c r="N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S2266" i="1"/>
  <c r="R2266" i="1"/>
  <c r="Q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O2265" i="1"/>
  <c r="N2265" i="1"/>
  <c r="P2265" i="1" s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R2264" i="1"/>
  <c r="Q2264" i="1"/>
  <c r="S2264" i="1" s="1"/>
  <c r="O2264" i="1"/>
  <c r="P2264" i="1" s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P2263" i="1"/>
  <c r="O2263" i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S2262" i="1"/>
  <c r="R2262" i="1"/>
  <c r="Q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O2261" i="1"/>
  <c r="N2261" i="1"/>
  <c r="P2261" i="1" s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R2260" i="1"/>
  <c r="Q2260" i="1"/>
  <c r="S2260" i="1" s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S2259" i="1" s="1"/>
  <c r="Q2259" i="1"/>
  <c r="P2259" i="1"/>
  <c r="O2259" i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S2258" i="1"/>
  <c r="R2258" i="1"/>
  <c r="Q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O2257" i="1"/>
  <c r="N2257" i="1"/>
  <c r="P2257" i="1" s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R2256" i="1"/>
  <c r="Q2256" i="1"/>
  <c r="S2256" i="1" s="1"/>
  <c r="O2256" i="1"/>
  <c r="P2256" i="1" s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S2255" i="1" s="1"/>
  <c r="Q2255" i="1"/>
  <c r="P2255" i="1"/>
  <c r="O2255" i="1"/>
  <c r="N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S2254" i="1"/>
  <c r="R2254" i="1"/>
  <c r="Q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R2252" i="1"/>
  <c r="Q2252" i="1"/>
  <c r="S2252" i="1" s="1"/>
  <c r="O2252" i="1"/>
  <c r="P2252" i="1" s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S2251" i="1" s="1"/>
  <c r="Q2251" i="1"/>
  <c r="P2251" i="1"/>
  <c r="O2251" i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S2250" i="1"/>
  <c r="R2250" i="1"/>
  <c r="Q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S2247" i="1" s="1"/>
  <c r="Q2247" i="1"/>
  <c r="P2247" i="1"/>
  <c r="O2247" i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S2246" i="1"/>
  <c r="R2246" i="1"/>
  <c r="Q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P2243" i="1"/>
  <c r="O2243" i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S2242" i="1"/>
  <c r="R2242" i="1"/>
  <c r="Q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S2239" i="1" s="1"/>
  <c r="Q2239" i="1"/>
  <c r="P2239" i="1"/>
  <c r="O2239" i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S2238" i="1"/>
  <c r="R2238" i="1"/>
  <c r="Q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P2235" i="1"/>
  <c r="O2235" i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S2231" i="1" s="1"/>
  <c r="Q2231" i="1"/>
  <c r="P2231" i="1"/>
  <c r="O2231" i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S2230" i="1"/>
  <c r="R2230" i="1"/>
  <c r="Q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S2223" i="1" s="1"/>
  <c r="Q2223" i="1"/>
  <c r="P2223" i="1"/>
  <c r="O2223" i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S2222" i="1"/>
  <c r="R2222" i="1"/>
  <c r="Q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R2220" i="1"/>
  <c r="Q2220" i="1"/>
  <c r="S2220" i="1" s="1"/>
  <c r="O2220" i="1"/>
  <c r="P2220" i="1" s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P2219" i="1"/>
  <c r="O2219" i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S2218" i="1"/>
  <c r="R2218" i="1"/>
  <c r="Q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P2215" i="1"/>
  <c r="O2215" i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S2214" i="1"/>
  <c r="R2214" i="1"/>
  <c r="Q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P2211" i="1"/>
  <c r="O2211" i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S2210" i="1"/>
  <c r="R2210" i="1"/>
  <c r="Q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P2207" i="1"/>
  <c r="O2207" i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S2206" i="1"/>
  <c r="R2206" i="1"/>
  <c r="Q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S2199" i="1" s="1"/>
  <c r="Q2199" i="1"/>
  <c r="P2199" i="1"/>
  <c r="O2199" i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P2195" i="1"/>
  <c r="O2195" i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S2194" i="1"/>
  <c r="R2194" i="1"/>
  <c r="Q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S2190" i="1"/>
  <c r="R2190" i="1"/>
  <c r="Q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P2187" i="1"/>
  <c r="O2187" i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S2186" i="1"/>
  <c r="R2186" i="1"/>
  <c r="Q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S2182" i="1"/>
  <c r="R2182" i="1"/>
  <c r="Q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R2180" i="1"/>
  <c r="Q2180" i="1"/>
  <c r="S2180" i="1" s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P2179" i="1"/>
  <c r="O2179" i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S2175" i="1" s="1"/>
  <c r="Q2175" i="1"/>
  <c r="P2175" i="1"/>
  <c r="O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P2171" i="1"/>
  <c r="O2171" i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S2170" i="1"/>
  <c r="R2170" i="1"/>
  <c r="Q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S2167" i="1" s="1"/>
  <c r="Q2167" i="1"/>
  <c r="P2167" i="1"/>
  <c r="O2167" i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S2166" i="1"/>
  <c r="R2166" i="1"/>
  <c r="Q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R2164" i="1"/>
  <c r="Q2164" i="1"/>
  <c r="S2164" i="1" s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P2163" i="1"/>
  <c r="O2163" i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S2162" i="1"/>
  <c r="R2162" i="1"/>
  <c r="Q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S2159" i="1" s="1"/>
  <c r="Q2159" i="1"/>
  <c r="P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S2158" i="1"/>
  <c r="R2158" i="1"/>
  <c r="Q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P2155" i="1"/>
  <c r="O2155" i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S2151" i="1" s="1"/>
  <c r="Q2151" i="1"/>
  <c r="P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T2150" i="1"/>
  <c r="V2150" i="1" s="1"/>
  <c r="S2150" i="1"/>
  <c r="R2150" i="1"/>
  <c r="Q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S2146" i="1"/>
  <c r="R2146" i="1"/>
  <c r="Q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S2143" i="1" s="1"/>
  <c r="Q2143" i="1"/>
  <c r="P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S2142" i="1"/>
  <c r="R2142" i="1"/>
  <c r="Q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O2141" i="1"/>
  <c r="N2141" i="1"/>
  <c r="P2141" i="1" s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R2140" i="1"/>
  <c r="Q2140" i="1"/>
  <c r="S2140" i="1" s="1"/>
  <c r="O2140" i="1"/>
  <c r="P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P2139" i="1"/>
  <c r="O2139" i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S2138" i="1"/>
  <c r="R2138" i="1"/>
  <c r="Q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P2135" i="1"/>
  <c r="O2135" i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S2134" i="1"/>
  <c r="R2134" i="1"/>
  <c r="Q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P2131" i="1"/>
  <c r="O2131" i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S2130" i="1"/>
  <c r="R2130" i="1"/>
  <c r="Q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S2127" i="1" s="1"/>
  <c r="Q2127" i="1"/>
  <c r="P2127" i="1"/>
  <c r="O2127" i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P2123" i="1"/>
  <c r="O2123" i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S2119" i="1" s="1"/>
  <c r="Q2119" i="1"/>
  <c r="P2119" i="1"/>
  <c r="O2119" i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S2118" i="1"/>
  <c r="R2118" i="1"/>
  <c r="Q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S2115" i="1" s="1"/>
  <c r="Q2115" i="1"/>
  <c r="P2115" i="1"/>
  <c r="O2115" i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S2114" i="1"/>
  <c r="R2114" i="1"/>
  <c r="Q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P2111" i="1"/>
  <c r="O2111" i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S2110" i="1"/>
  <c r="R2110" i="1"/>
  <c r="Q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P2103" i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S2102" i="1"/>
  <c r="R2102" i="1"/>
  <c r="Q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S2099" i="1" s="1"/>
  <c r="Q2099" i="1"/>
  <c r="P2099" i="1"/>
  <c r="O2099" i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T2098" i="1"/>
  <c r="V2098" i="1" s="1"/>
  <c r="S2098" i="1"/>
  <c r="R2098" i="1"/>
  <c r="Q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P2095" i="1"/>
  <c r="O2095" i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S2094" i="1"/>
  <c r="R2094" i="1"/>
  <c r="Q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S2090" i="1"/>
  <c r="R2090" i="1"/>
  <c r="Q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S2087" i="1" s="1"/>
  <c r="Q2087" i="1"/>
  <c r="P2087" i="1"/>
  <c r="O2087" i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S2078" i="1"/>
  <c r="R2078" i="1"/>
  <c r="Q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P2075" i="1"/>
  <c r="O2075" i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S2074" i="1"/>
  <c r="R2074" i="1"/>
  <c r="Q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S2063" i="1" s="1"/>
  <c r="Q2063" i="1"/>
  <c r="P2063" i="1"/>
  <c r="O2063" i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S2062" i="1"/>
  <c r="R2062" i="1"/>
  <c r="Q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O2061" i="1"/>
  <c r="N2061" i="1"/>
  <c r="P2061" i="1" s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R2060" i="1"/>
  <c r="Q2060" i="1"/>
  <c r="S2060" i="1" s="1"/>
  <c r="O2060" i="1"/>
  <c r="P2060" i="1" s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P2059" i="1"/>
  <c r="O2059" i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S2058" i="1"/>
  <c r="R2058" i="1"/>
  <c r="Q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S2055" i="1" s="1"/>
  <c r="Q2055" i="1"/>
  <c r="P2055" i="1"/>
  <c r="O2055" i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S2054" i="1"/>
  <c r="R2054" i="1"/>
  <c r="Q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S2051" i="1" s="1"/>
  <c r="Q2051" i="1"/>
  <c r="P2051" i="1"/>
  <c r="O2051" i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S2050" i="1"/>
  <c r="R2050" i="1"/>
  <c r="Q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R2048" i="1"/>
  <c r="Q2048" i="1"/>
  <c r="S2048" i="1" s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S2047" i="1" s="1"/>
  <c r="Q2047" i="1"/>
  <c r="P2047" i="1"/>
  <c r="O2047" i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S2046" i="1"/>
  <c r="R2046" i="1"/>
  <c r="Q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S2043" i="1" s="1"/>
  <c r="Q2043" i="1"/>
  <c r="P2043" i="1"/>
  <c r="O2043" i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S2042" i="1"/>
  <c r="R2042" i="1"/>
  <c r="Q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S2039" i="1" s="1"/>
  <c r="Q2039" i="1"/>
  <c r="P2039" i="1"/>
  <c r="O2039" i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S2038" i="1"/>
  <c r="R2038" i="1"/>
  <c r="Q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P2025" i="1"/>
  <c r="O2025" i="1"/>
  <c r="N2025" i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S2023" i="1" s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S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O2021" i="1"/>
  <c r="N2021" i="1"/>
  <c r="P2021" i="1" s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R2020" i="1"/>
  <c r="Q2020" i="1"/>
  <c r="S2020" i="1" s="1"/>
  <c r="O2020" i="1"/>
  <c r="P2020" i="1" s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S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O2013" i="1"/>
  <c r="N2013" i="1"/>
  <c r="P2013" i="1" s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P2009" i="1"/>
  <c r="O2009" i="1"/>
  <c r="N2009" i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S2006" i="1"/>
  <c r="R2006" i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O2005" i="1"/>
  <c r="N2005" i="1"/>
  <c r="P2005" i="1" s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P2001" i="1"/>
  <c r="O2001" i="1"/>
  <c r="N2001" i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S1999" i="1" s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T1998" i="1"/>
  <c r="S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O1997" i="1"/>
  <c r="N1997" i="1"/>
  <c r="P1997" i="1" s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R1996" i="1"/>
  <c r="Q1996" i="1"/>
  <c r="S1996" i="1" s="1"/>
  <c r="O1996" i="1"/>
  <c r="P1996" i="1" s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P1993" i="1"/>
  <c r="O1993" i="1"/>
  <c r="N1993" i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S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O1989" i="1"/>
  <c r="N1989" i="1"/>
  <c r="P1989" i="1" s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R1988" i="1"/>
  <c r="Q1988" i="1"/>
  <c r="S1988" i="1" s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M1419" i="1"/>
  <c r="L1419" i="1"/>
  <c r="K1419" i="1"/>
  <c r="J1419" i="1"/>
  <c r="I1419" i="1"/>
  <c r="AB1419" i="1" s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V1416" i="1"/>
  <c r="U1416" i="1"/>
  <c r="T1416" i="1"/>
  <c r="R1416" i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M1403" i="1"/>
  <c r="L1403" i="1"/>
  <c r="K1403" i="1"/>
  <c r="J1403" i="1"/>
  <c r="I1403" i="1"/>
  <c r="AB1403" i="1" s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V1400" i="1"/>
  <c r="U1400" i="1"/>
  <c r="T1400" i="1"/>
  <c r="R1400" i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P1394" i="1"/>
  <c r="O1394" i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M1387" i="1"/>
  <c r="L1387" i="1"/>
  <c r="K1387" i="1"/>
  <c r="J1387" i="1"/>
  <c r="I1387" i="1"/>
  <c r="AB1387" i="1" s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V1384" i="1"/>
  <c r="U1384" i="1"/>
  <c r="T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M1371" i="1"/>
  <c r="L1371" i="1"/>
  <c r="K1371" i="1"/>
  <c r="J1371" i="1"/>
  <c r="I1371" i="1"/>
  <c r="AB1371" i="1" s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V1368" i="1"/>
  <c r="U1368" i="1"/>
  <c r="T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S1357" i="1"/>
  <c r="R1357" i="1"/>
  <c r="Q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M1355" i="1"/>
  <c r="L1355" i="1"/>
  <c r="K1355" i="1"/>
  <c r="J1355" i="1"/>
  <c r="I1355" i="1"/>
  <c r="AB1355" i="1" s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V1352" i="1"/>
  <c r="U1352" i="1"/>
  <c r="T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O1347" i="1"/>
  <c r="N1347" i="1"/>
  <c r="P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V1344" i="1"/>
  <c r="U1344" i="1"/>
  <c r="T1344" i="1"/>
  <c r="S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S1340" i="1"/>
  <c r="R1340" i="1"/>
  <c r="Q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S1339" i="1" s="1"/>
  <c r="P1339" i="1"/>
  <c r="O1339" i="1"/>
  <c r="N1339" i="1"/>
  <c r="M1339" i="1"/>
  <c r="L1339" i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R1338" i="1"/>
  <c r="Q1338" i="1"/>
  <c r="S1338" i="1" s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AB1337" i="1" s="1"/>
  <c r="W1337" i="1"/>
  <c r="U1337" i="1"/>
  <c r="T1337" i="1"/>
  <c r="V1337" i="1" s="1"/>
  <c r="S1337" i="1"/>
  <c r="R1337" i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AB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S1333" i="1" s="1"/>
  <c r="Q1333" i="1"/>
  <c r="P1333" i="1"/>
  <c r="O1333" i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O1331" i="1"/>
  <c r="N1331" i="1"/>
  <c r="P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V1328" i="1"/>
  <c r="U1328" i="1"/>
  <c r="T1328" i="1"/>
  <c r="S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R1326" i="1"/>
  <c r="Q1326" i="1"/>
  <c r="S1326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S1324" i="1"/>
  <c r="R1324" i="1"/>
  <c r="Q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S1323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R1322" i="1"/>
  <c r="Q1322" i="1"/>
  <c r="S1322" i="1" s="1"/>
  <c r="O1322" i="1"/>
  <c r="P1322" i="1" s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P1321" i="1"/>
  <c r="O1321" i="1"/>
  <c r="N1321" i="1"/>
  <c r="L1321" i="1"/>
  <c r="K1321" i="1"/>
  <c r="M1321" i="1" s="1"/>
  <c r="AB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S1317" i="1" s="1"/>
  <c r="Q1317" i="1"/>
  <c r="P1317" i="1"/>
  <c r="O1317" i="1"/>
  <c r="N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O1315" i="1"/>
  <c r="N1315" i="1"/>
  <c r="P1315" i="1" s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V1312" i="1"/>
  <c r="U1312" i="1"/>
  <c r="T1312" i="1"/>
  <c r="S1312" i="1"/>
  <c r="R1312" i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R1310" i="1"/>
  <c r="Q1310" i="1"/>
  <c r="S1310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S1308" i="1"/>
  <c r="R1308" i="1"/>
  <c r="Q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R1306" i="1"/>
  <c r="Q1306" i="1"/>
  <c r="S1306" i="1" s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P1305" i="1"/>
  <c r="O1305" i="1"/>
  <c r="N1305" i="1"/>
  <c r="L1305" i="1"/>
  <c r="K1305" i="1"/>
  <c r="M1305" i="1" s="1"/>
  <c r="AB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S1301" i="1" s="1"/>
  <c r="Q1301" i="1"/>
  <c r="P1301" i="1"/>
  <c r="O1301" i="1"/>
  <c r="N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O1299" i="1"/>
  <c r="N1299" i="1"/>
  <c r="P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R1294" i="1"/>
  <c r="Q1294" i="1"/>
  <c r="S1294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S1292" i="1"/>
  <c r="R1292" i="1"/>
  <c r="Q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V1291" i="1"/>
  <c r="U1291" i="1"/>
  <c r="T1291" i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R1290" i="1"/>
  <c r="Q1290" i="1"/>
  <c r="S1290" i="1" s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M1289" i="1" s="1"/>
  <c r="AB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Z1288" i="1" s="1"/>
  <c r="X1288" i="1"/>
  <c r="W1288" i="1"/>
  <c r="V1288" i="1"/>
  <c r="U1288" i="1"/>
  <c r="T1288" i="1"/>
  <c r="R1288" i="1"/>
  <c r="Q1288" i="1"/>
  <c r="S1288" i="1" s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M1287" i="1"/>
  <c r="L1287" i="1"/>
  <c r="K1287" i="1"/>
  <c r="J1287" i="1"/>
  <c r="AB1287" i="1" s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O1285" i="1"/>
  <c r="N1285" i="1"/>
  <c r="P1285" i="1" s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U1284" i="1"/>
  <c r="V1284" i="1" s="1"/>
  <c r="T1284" i="1"/>
  <c r="S1284" i="1"/>
  <c r="R1284" i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R1283" i="1"/>
  <c r="Q1283" i="1"/>
  <c r="O1283" i="1"/>
  <c r="N1283" i="1"/>
  <c r="P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R1282" i="1"/>
  <c r="Q1282" i="1"/>
  <c r="S1282" i="1" s="1"/>
  <c r="O1282" i="1"/>
  <c r="P1282" i="1" s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AB1279" i="1" s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AB1277" i="1" s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V1275" i="1"/>
  <c r="U1275" i="1"/>
  <c r="T1275" i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R1274" i="1"/>
  <c r="Q1274" i="1"/>
  <c r="S1274" i="1" s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M1271" i="1"/>
  <c r="L1271" i="1"/>
  <c r="K1271" i="1"/>
  <c r="J1271" i="1"/>
  <c r="AB1271" i="1" s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P1269" i="1"/>
  <c r="O1269" i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U1268" i="1"/>
  <c r="V1268" i="1" s="1"/>
  <c r="T1268" i="1"/>
  <c r="S1268" i="1"/>
  <c r="R1268" i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R1267" i="1"/>
  <c r="Q1267" i="1"/>
  <c r="O1267" i="1"/>
  <c r="N1267" i="1"/>
  <c r="P1267" i="1" s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R1266" i="1"/>
  <c r="Q1266" i="1"/>
  <c r="S1266" i="1" s="1"/>
  <c r="O1266" i="1"/>
  <c r="P1266" i="1" s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AB1263" i="1" s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AB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U1260" i="1"/>
  <c r="V1260" i="1" s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R1258" i="1"/>
  <c r="Q1258" i="1"/>
  <c r="S1258" i="1" s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P1253" i="1"/>
  <c r="O1253" i="1"/>
  <c r="N1253" i="1"/>
  <c r="L1253" i="1"/>
  <c r="K1253" i="1"/>
  <c r="M1253" i="1" s="1"/>
  <c r="AB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P1249" i="1" s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AB1247" i="1" s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U1244" i="1"/>
  <c r="V1244" i="1" s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R1242" i="1"/>
  <c r="Q1242" i="1"/>
  <c r="S1242" i="1" s="1"/>
  <c r="O1242" i="1"/>
  <c r="P1242" i="1" s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AB1239" i="1" s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S1237" i="1" s="1"/>
  <c r="Q1237" i="1"/>
  <c r="P1237" i="1"/>
  <c r="O1237" i="1"/>
  <c r="N1237" i="1"/>
  <c r="L1237" i="1"/>
  <c r="K1237" i="1"/>
  <c r="M1237" i="1" s="1"/>
  <c r="AB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O1235" i="1"/>
  <c r="N1235" i="1"/>
  <c r="P1235" i="1" s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V1228" i="1" s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R1226" i="1"/>
  <c r="Q1226" i="1"/>
  <c r="S1226" i="1" s="1"/>
  <c r="O1226" i="1"/>
  <c r="P1226" i="1" s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AB1223" i="1" s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S1221" i="1" s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O1219" i="1"/>
  <c r="N1219" i="1"/>
  <c r="P1219" i="1" s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S1184" i="1" s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S1140" i="1" s="1"/>
  <c r="Q1140" i="1"/>
  <c r="P1140" i="1"/>
  <c r="O1140" i="1"/>
  <c r="N1140" i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S1132" i="1" s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S1128" i="1" s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S1124" i="1" s="1"/>
  <c r="Q1124" i="1"/>
  <c r="P1124" i="1"/>
  <c r="O1124" i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T1119" i="1"/>
  <c r="V1119" i="1" s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S1116" i="1" s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S1100" i="1" s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S1096" i="1" s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V1091" i="1" s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S1088" i="1" s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V1083" i="1" s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S1076" i="1" s="1"/>
  <c r="Q1076" i="1"/>
  <c r="P1076" i="1"/>
  <c r="O1076" i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S1036" i="1" s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S1028" i="1" s="1"/>
  <c r="Q1028" i="1"/>
  <c r="P1028" i="1"/>
  <c r="O1028" i="1"/>
  <c r="N1028" i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S1020" i="1" s="1"/>
  <c r="Q1020" i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P1017" i="1" s="1"/>
  <c r="N1017" i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V999" i="1" s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S996" i="1" s="1"/>
  <c r="Q996" i="1"/>
  <c r="P996" i="1"/>
  <c r="O996" i="1"/>
  <c r="N996" i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S992" i="1" s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O990" i="1"/>
  <c r="N990" i="1"/>
  <c r="P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P989" i="1" s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S988" i="1" s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P985" i="1" s="1"/>
  <c r="N985" i="1"/>
  <c r="M985" i="1"/>
  <c r="L985" i="1"/>
  <c r="K985" i="1"/>
  <c r="J985" i="1"/>
  <c r="I985" i="1"/>
  <c r="H985" i="1"/>
  <c r="AB985" i="1" s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S984" i="1" s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P981" i="1" s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S980" i="1" s="1"/>
  <c r="Q980" i="1"/>
  <c r="P980" i="1"/>
  <c r="O980" i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P977" i="1" s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S976" i="1" s="1"/>
  <c r="Q976" i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P973" i="1" s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S972" i="1" s="1"/>
  <c r="Q972" i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P969" i="1" s="1"/>
  <c r="N969" i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S968" i="1" s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S964" i="1" s="1"/>
  <c r="Q964" i="1"/>
  <c r="P964" i="1"/>
  <c r="O964" i="1"/>
  <c r="N964" i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P961" i="1" s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S960" i="1" s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P957" i="1" s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S956" i="1" s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P953" i="1" s="1"/>
  <c r="N953" i="1"/>
  <c r="M953" i="1"/>
  <c r="L953" i="1"/>
  <c r="K953" i="1"/>
  <c r="J953" i="1"/>
  <c r="I953" i="1"/>
  <c r="H953" i="1"/>
  <c r="AB953" i="1" s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S952" i="1" s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P949" i="1" s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S948" i="1" s="1"/>
  <c r="Q948" i="1"/>
  <c r="P948" i="1"/>
  <c r="O948" i="1"/>
  <c r="N948" i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L946" i="1"/>
  <c r="M946" i="1" s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P945" i="1" s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S944" i="1" s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P941" i="1" s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S940" i="1" s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P937" i="1" s="1"/>
  <c r="N937" i="1"/>
  <c r="M937" i="1"/>
  <c r="L937" i="1"/>
  <c r="K937" i="1"/>
  <c r="J937" i="1"/>
  <c r="I937" i="1"/>
  <c r="H937" i="1"/>
  <c r="AB937" i="1" s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S932" i="1" s="1"/>
  <c r="Q932" i="1"/>
  <c r="P932" i="1"/>
  <c r="O932" i="1"/>
  <c r="N932" i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S928" i="1" s="1"/>
  <c r="Q928" i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P925" i="1" s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S924" i="1" s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P921" i="1" s="1"/>
  <c r="N921" i="1"/>
  <c r="M921" i="1"/>
  <c r="L921" i="1"/>
  <c r="K921" i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S920" i="1" s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S916" i="1" s="1"/>
  <c r="Q916" i="1"/>
  <c r="P916" i="1"/>
  <c r="O916" i="1"/>
  <c r="N916" i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U896" i="1"/>
  <c r="T896" i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S894" i="1"/>
  <c r="R894" i="1"/>
  <c r="Q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AB887" i="1" s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AB883" i="1" s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AB867" i="1" s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AB859" i="1" s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AB851" i="1" s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AB843" i="1" s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AB835" i="1" s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AB831" i="1" s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AB827" i="1" s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AB819" i="1" s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AB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V812" i="1"/>
  <c r="U812" i="1"/>
  <c r="T812" i="1"/>
  <c r="R812" i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R811" i="1"/>
  <c r="Q811" i="1"/>
  <c r="S811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AB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V804" i="1"/>
  <c r="U804" i="1"/>
  <c r="T804" i="1"/>
  <c r="R804" i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AB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V796" i="1"/>
  <c r="U796" i="1"/>
  <c r="T796" i="1"/>
  <c r="R796" i="1"/>
  <c r="Q796" i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R795" i="1"/>
  <c r="Q795" i="1"/>
  <c r="S795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S794" i="1"/>
  <c r="R794" i="1"/>
  <c r="Q794" i="1"/>
  <c r="P794" i="1"/>
  <c r="O794" i="1"/>
  <c r="N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AB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V788" i="1"/>
  <c r="U788" i="1"/>
  <c r="T788" i="1"/>
  <c r="R788" i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R787" i="1"/>
  <c r="Q787" i="1"/>
  <c r="S787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S786" i="1"/>
  <c r="R786" i="1"/>
  <c r="Q786" i="1"/>
  <c r="P786" i="1"/>
  <c r="O786" i="1"/>
  <c r="N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AB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V780" i="1"/>
  <c r="U780" i="1"/>
  <c r="T780" i="1"/>
  <c r="R780" i="1"/>
  <c r="Q780" i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R779" i="1"/>
  <c r="Q779" i="1"/>
  <c r="S779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O772" i="1"/>
  <c r="N772" i="1"/>
  <c r="P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V769" i="1"/>
  <c r="U769" i="1"/>
  <c r="T769" i="1"/>
  <c r="S769" i="1"/>
  <c r="R769" i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R767" i="1"/>
  <c r="Q767" i="1"/>
  <c r="S767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R763" i="1"/>
  <c r="Q763" i="1"/>
  <c r="S763" i="1" s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P762" i="1"/>
  <c r="O762" i="1"/>
  <c r="N762" i="1"/>
  <c r="L762" i="1"/>
  <c r="K762" i="1"/>
  <c r="M762" i="1" s="1"/>
  <c r="AB762" i="1" s="1"/>
  <c r="J762" i="1"/>
  <c r="I762" i="1"/>
  <c r="H762" i="1"/>
  <c r="G762" i="1"/>
  <c r="F762" i="1"/>
  <c r="E762" i="1"/>
  <c r="D762" i="1"/>
  <c r="B762" i="1"/>
  <c r="A762" i="1" s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V753" i="1"/>
  <c r="U753" i="1"/>
  <c r="T753" i="1"/>
  <c r="S753" i="1"/>
  <c r="R753" i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R747" i="1"/>
  <c r="Q747" i="1"/>
  <c r="S747" i="1" s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M746" i="1" s="1"/>
  <c r="AB746" i="1" s="1"/>
  <c r="J746" i="1"/>
  <c r="I746" i="1"/>
  <c r="H746" i="1"/>
  <c r="G746" i="1"/>
  <c r="F746" i="1"/>
  <c r="E746" i="1"/>
  <c r="D746" i="1"/>
  <c r="B746" i="1"/>
  <c r="A746" i="1" s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V737" i="1"/>
  <c r="U737" i="1"/>
  <c r="T737" i="1"/>
  <c r="S737" i="1"/>
  <c r="R737" i="1"/>
  <c r="Q737" i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P732" i="1"/>
  <c r="O732" i="1"/>
  <c r="N732" i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R731" i="1"/>
  <c r="Q731" i="1"/>
  <c r="S731" i="1" s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M730" i="1" s="1"/>
  <c r="AB730" i="1" s="1"/>
  <c r="J730" i="1"/>
  <c r="I730" i="1"/>
  <c r="H730" i="1"/>
  <c r="G730" i="1"/>
  <c r="F730" i="1"/>
  <c r="E730" i="1"/>
  <c r="D730" i="1"/>
  <c r="B730" i="1"/>
  <c r="A730" i="1" s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M714" i="1" s="1"/>
  <c r="AB714" i="1" s="1"/>
  <c r="J714" i="1"/>
  <c r="I714" i="1"/>
  <c r="H714" i="1"/>
  <c r="G714" i="1"/>
  <c r="F714" i="1"/>
  <c r="E714" i="1"/>
  <c r="D714" i="1"/>
  <c r="B714" i="1"/>
  <c r="A714" i="1" s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O708" i="1"/>
  <c r="N708" i="1"/>
  <c r="P708" i="1" s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V705" i="1"/>
  <c r="U705" i="1"/>
  <c r="T705" i="1"/>
  <c r="S705" i="1"/>
  <c r="R705" i="1"/>
  <c r="Q705" i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S701" i="1"/>
  <c r="R701" i="1"/>
  <c r="Q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S700" i="1" s="1"/>
  <c r="P700" i="1"/>
  <c r="O700" i="1"/>
  <c r="N700" i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385" i="1" l="1"/>
  <c r="AB489" i="1"/>
  <c r="AB553" i="1"/>
  <c r="AB657" i="1"/>
  <c r="AB689" i="1"/>
  <c r="AB747" i="1"/>
  <c r="AB8" i="1"/>
  <c r="AB16" i="1"/>
  <c r="AB24" i="1"/>
  <c r="AB32" i="1"/>
  <c r="AB40" i="1"/>
  <c r="AB48" i="1"/>
  <c r="AB56" i="1"/>
  <c r="AB64" i="1"/>
  <c r="AB76" i="1"/>
  <c r="AB88" i="1"/>
  <c r="AB100" i="1"/>
  <c r="AB120" i="1"/>
  <c r="AB132" i="1"/>
  <c r="AB140" i="1"/>
  <c r="AB144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488" i="1"/>
  <c r="AB492" i="1"/>
  <c r="AB496" i="1"/>
  <c r="AB500" i="1"/>
  <c r="AB504" i="1"/>
  <c r="AB508" i="1"/>
  <c r="AB512" i="1"/>
  <c r="AB516" i="1"/>
  <c r="AB520" i="1"/>
  <c r="AB524" i="1"/>
  <c r="AB528" i="1"/>
  <c r="AB532" i="1"/>
  <c r="AB536" i="1"/>
  <c r="AB540" i="1"/>
  <c r="AB544" i="1"/>
  <c r="AB548" i="1"/>
  <c r="AB552" i="1"/>
  <c r="AB556" i="1"/>
  <c r="AB560" i="1"/>
  <c r="AB564" i="1"/>
  <c r="AB568" i="1"/>
  <c r="AB572" i="1"/>
  <c r="AB576" i="1"/>
  <c r="AB580" i="1"/>
  <c r="AB584" i="1"/>
  <c r="AB588" i="1"/>
  <c r="AB592" i="1"/>
  <c r="AB596" i="1"/>
  <c r="AB600" i="1"/>
  <c r="AB604" i="1"/>
  <c r="AB608" i="1"/>
  <c r="AB612" i="1"/>
  <c r="AB616" i="1"/>
  <c r="AB620" i="1"/>
  <c r="AB624" i="1"/>
  <c r="AB628" i="1"/>
  <c r="AB632" i="1"/>
  <c r="AB636" i="1"/>
  <c r="AB640" i="1"/>
  <c r="AB644" i="1"/>
  <c r="AB648" i="1"/>
  <c r="AB652" i="1"/>
  <c r="AB656" i="1"/>
  <c r="AB660" i="1"/>
  <c r="AB664" i="1"/>
  <c r="AB668" i="1"/>
  <c r="AB672" i="1"/>
  <c r="AB676" i="1"/>
  <c r="AB680" i="1"/>
  <c r="AB684" i="1"/>
  <c r="AB688" i="1"/>
  <c r="AB692" i="1"/>
  <c r="AB696" i="1"/>
  <c r="AB702" i="1"/>
  <c r="AB704" i="1"/>
  <c r="AB711" i="1"/>
  <c r="AB712" i="1"/>
  <c r="AB734" i="1"/>
  <c r="AB736" i="1"/>
  <c r="AB742" i="1"/>
  <c r="AB743" i="1"/>
  <c r="AB766" i="1"/>
  <c r="AB768" i="1"/>
  <c r="AB775" i="1"/>
  <c r="AB776" i="1"/>
  <c r="AB197" i="1"/>
  <c r="AB213" i="1"/>
  <c r="AB245" i="1"/>
  <c r="AB381" i="1"/>
  <c r="AB497" i="1"/>
  <c r="AB585" i="1"/>
  <c r="AB723" i="1"/>
  <c r="AB4" i="1"/>
  <c r="AB12" i="1"/>
  <c r="AB20" i="1"/>
  <c r="AB28" i="1"/>
  <c r="AB36" i="1"/>
  <c r="AB44" i="1"/>
  <c r="AB52" i="1"/>
  <c r="AB60" i="1"/>
  <c r="AB68" i="1"/>
  <c r="AB80" i="1"/>
  <c r="AB92" i="1"/>
  <c r="AB104" i="1"/>
  <c r="AB116" i="1"/>
  <c r="AB128" i="1"/>
  <c r="AB7" i="1"/>
  <c r="AB15" i="1"/>
  <c r="AB23" i="1"/>
  <c r="AB31" i="1"/>
  <c r="AB39" i="1"/>
  <c r="AB47" i="1"/>
  <c r="AB55" i="1"/>
  <c r="AB63" i="1"/>
  <c r="AB71" i="1"/>
  <c r="AB79" i="1"/>
  <c r="AB87" i="1"/>
  <c r="AB95" i="1"/>
  <c r="AB103" i="1"/>
  <c r="AB111" i="1"/>
  <c r="AB119" i="1"/>
  <c r="AB123" i="1"/>
  <c r="AB131" i="1"/>
  <c r="AB139" i="1"/>
  <c r="AB147" i="1"/>
  <c r="AB155" i="1"/>
  <c r="AB163" i="1"/>
  <c r="AB171" i="1"/>
  <c r="AB179" i="1"/>
  <c r="AB183" i="1"/>
  <c r="AB195" i="1"/>
  <c r="AB203" i="1"/>
  <c r="AB211" i="1"/>
  <c r="AB215" i="1"/>
  <c r="AB227" i="1"/>
  <c r="AB235" i="1"/>
  <c r="AB243" i="1"/>
  <c r="AB251" i="1"/>
  <c r="AB259" i="1"/>
  <c r="AB267" i="1"/>
  <c r="AB275" i="1"/>
  <c r="AB283" i="1"/>
  <c r="AB291" i="1"/>
  <c r="AB299" i="1"/>
  <c r="AB307" i="1"/>
  <c r="AB311" i="1"/>
  <c r="AB319" i="1"/>
  <c r="AB327" i="1"/>
  <c r="AB335" i="1"/>
  <c r="AB343" i="1"/>
  <c r="AB351" i="1"/>
  <c r="AB359" i="1"/>
  <c r="AB367" i="1"/>
  <c r="AB375" i="1"/>
  <c r="AB383" i="1"/>
  <c r="AB391" i="1"/>
  <c r="AB399" i="1"/>
  <c r="AB407" i="1"/>
  <c r="AB415" i="1"/>
  <c r="AB423" i="1"/>
  <c r="AB427" i="1"/>
  <c r="AB435" i="1"/>
  <c r="AB443" i="1"/>
  <c r="AB451" i="1"/>
  <c r="AB459" i="1"/>
  <c r="AB467" i="1"/>
  <c r="AB475" i="1"/>
  <c r="AB479" i="1"/>
  <c r="AB483" i="1"/>
  <c r="AB487" i="1"/>
  <c r="AB491" i="1"/>
  <c r="AB495" i="1"/>
  <c r="AB499" i="1"/>
  <c r="AB503" i="1"/>
  <c r="AB507" i="1"/>
  <c r="AB511" i="1"/>
  <c r="AB515" i="1"/>
  <c r="AB519" i="1"/>
  <c r="AB523" i="1"/>
  <c r="AB527" i="1"/>
  <c r="AB531" i="1"/>
  <c r="AB535" i="1"/>
  <c r="AB539" i="1"/>
  <c r="AB543" i="1"/>
  <c r="AB547" i="1"/>
  <c r="AB551" i="1"/>
  <c r="AB555" i="1"/>
  <c r="AB559" i="1"/>
  <c r="AB563" i="1"/>
  <c r="AB567" i="1"/>
  <c r="AB571" i="1"/>
  <c r="AB575" i="1"/>
  <c r="AB579" i="1"/>
  <c r="AB583" i="1"/>
  <c r="AB587" i="1"/>
  <c r="AB591" i="1"/>
  <c r="AB595" i="1"/>
  <c r="AB599" i="1"/>
  <c r="AB603" i="1"/>
  <c r="AB607" i="1"/>
  <c r="AB611" i="1"/>
  <c r="AB615" i="1"/>
  <c r="AB619" i="1"/>
  <c r="AB623" i="1"/>
  <c r="AB627" i="1"/>
  <c r="AB631" i="1"/>
  <c r="AB635" i="1"/>
  <c r="AB639" i="1"/>
  <c r="AB643" i="1"/>
  <c r="AB647" i="1"/>
  <c r="AB651" i="1"/>
  <c r="AB655" i="1"/>
  <c r="AB659" i="1"/>
  <c r="AB663" i="1"/>
  <c r="AB667" i="1"/>
  <c r="AB671" i="1"/>
  <c r="AB675" i="1"/>
  <c r="AB679" i="1"/>
  <c r="AB683" i="1"/>
  <c r="AB687" i="1"/>
  <c r="AB691" i="1"/>
  <c r="AB695" i="1"/>
  <c r="AB699" i="1"/>
  <c r="AB722" i="1"/>
  <c r="AB754" i="1"/>
  <c r="AB779" i="1"/>
  <c r="AB807" i="1"/>
  <c r="AB811" i="1"/>
  <c r="AB53" i="1"/>
  <c r="AB233" i="1"/>
  <c r="AB265" i="1"/>
  <c r="AB365" i="1"/>
  <c r="AB449" i="1"/>
  <c r="AB513" i="1"/>
  <c r="AB661" i="1"/>
  <c r="AB72" i="1"/>
  <c r="AB84" i="1"/>
  <c r="AB96" i="1"/>
  <c r="AB108" i="1"/>
  <c r="AB112" i="1"/>
  <c r="AB124" i="1"/>
  <c r="AB136" i="1"/>
  <c r="AB3" i="1"/>
  <c r="AB11" i="1"/>
  <c r="AB19" i="1"/>
  <c r="AB27" i="1"/>
  <c r="AB35" i="1"/>
  <c r="AB43" i="1"/>
  <c r="AB51" i="1"/>
  <c r="AB59" i="1"/>
  <c r="AB67" i="1"/>
  <c r="AB75" i="1"/>
  <c r="AB83" i="1"/>
  <c r="AB91" i="1"/>
  <c r="AB99" i="1"/>
  <c r="AB107" i="1"/>
  <c r="AB115" i="1"/>
  <c r="AB127" i="1"/>
  <c r="AB135" i="1"/>
  <c r="AB143" i="1"/>
  <c r="AB151" i="1"/>
  <c r="AB159" i="1"/>
  <c r="AB167" i="1"/>
  <c r="AB175" i="1"/>
  <c r="AB187" i="1"/>
  <c r="AB191" i="1"/>
  <c r="AB199" i="1"/>
  <c r="AB207" i="1"/>
  <c r="AB219" i="1"/>
  <c r="AB223" i="1"/>
  <c r="AB231" i="1"/>
  <c r="AB239" i="1"/>
  <c r="AB247" i="1"/>
  <c r="AB255" i="1"/>
  <c r="AB263" i="1"/>
  <c r="AB271" i="1"/>
  <c r="AB279" i="1"/>
  <c r="AB287" i="1"/>
  <c r="AB295" i="1"/>
  <c r="AB303" i="1"/>
  <c r="AB315" i="1"/>
  <c r="AB323" i="1"/>
  <c r="AB331" i="1"/>
  <c r="AB339" i="1"/>
  <c r="AB347" i="1"/>
  <c r="AB355" i="1"/>
  <c r="AB363" i="1"/>
  <c r="AB371" i="1"/>
  <c r="AB379" i="1"/>
  <c r="AB387" i="1"/>
  <c r="AB395" i="1"/>
  <c r="AB403" i="1"/>
  <c r="AB411" i="1"/>
  <c r="AB419" i="1"/>
  <c r="AB431" i="1"/>
  <c r="AB439" i="1"/>
  <c r="AB447" i="1"/>
  <c r="AB455" i="1"/>
  <c r="AB463" i="1"/>
  <c r="AB471" i="1"/>
  <c r="AB6" i="1"/>
  <c r="AB10" i="1"/>
  <c r="AB14" i="1"/>
  <c r="AB18" i="1"/>
  <c r="AB22" i="1"/>
  <c r="AB26" i="1"/>
  <c r="AB3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30" i="1"/>
  <c r="AB534" i="1"/>
  <c r="AB538" i="1"/>
  <c r="AB542" i="1"/>
  <c r="AB546" i="1"/>
  <c r="AB550" i="1"/>
  <c r="AB554" i="1"/>
  <c r="AB558" i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18" i="1"/>
  <c r="AB720" i="1"/>
  <c r="AB727" i="1"/>
  <c r="AB750" i="1"/>
  <c r="AB752" i="1"/>
  <c r="AB756" i="1"/>
  <c r="AB759" i="1"/>
  <c r="AB778" i="1"/>
  <c r="AB761" i="1"/>
  <c r="AB962" i="1"/>
  <c r="AB1010" i="1"/>
  <c r="AB701" i="1"/>
  <c r="AB765" i="1"/>
  <c r="AB784" i="1"/>
  <c r="AB792" i="1"/>
  <c r="AB793" i="1"/>
  <c r="AB800" i="1"/>
  <c r="AB808" i="1"/>
  <c r="AB809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9" i="1"/>
  <c r="AB903" i="1"/>
  <c r="AB910" i="1"/>
  <c r="AB912" i="1"/>
  <c r="AB917" i="1"/>
  <c r="AB919" i="1"/>
  <c r="AB926" i="1"/>
  <c r="AB928" i="1"/>
  <c r="AB933" i="1"/>
  <c r="AB935" i="1"/>
  <c r="AB942" i="1"/>
  <c r="AB944" i="1"/>
  <c r="AB949" i="1"/>
  <c r="AB951" i="1"/>
  <c r="AB958" i="1"/>
  <c r="AB960" i="1"/>
  <c r="AB965" i="1"/>
  <c r="AB967" i="1"/>
  <c r="AB974" i="1"/>
  <c r="AB976" i="1"/>
  <c r="AB981" i="1"/>
  <c r="AB983" i="1"/>
  <c r="AB990" i="1"/>
  <c r="AB992" i="1"/>
  <c r="AB997" i="1"/>
  <c r="AB999" i="1"/>
  <c r="AB1006" i="1"/>
  <c r="AB1008" i="1"/>
  <c r="AB1013" i="1"/>
  <c r="AB1015" i="1"/>
  <c r="AB1022" i="1"/>
  <c r="AB1024" i="1"/>
  <c r="AB1029" i="1"/>
  <c r="AB1031" i="1"/>
  <c r="AB1038" i="1"/>
  <c r="AB1040" i="1"/>
  <c r="AB1045" i="1"/>
  <c r="AB1047" i="1"/>
  <c r="AB1054" i="1"/>
  <c r="AB1056" i="1"/>
  <c r="AB1061" i="1"/>
  <c r="AB1063" i="1"/>
  <c r="AB1070" i="1"/>
  <c r="AB1072" i="1"/>
  <c r="AB1077" i="1"/>
  <c r="AB1079" i="1"/>
  <c r="AB1086" i="1"/>
  <c r="AB1088" i="1"/>
  <c r="AB1093" i="1"/>
  <c r="AB1095" i="1"/>
  <c r="AB1102" i="1"/>
  <c r="AB1104" i="1"/>
  <c r="AB1109" i="1"/>
  <c r="AB1111" i="1"/>
  <c r="AB1118" i="1"/>
  <c r="AB1120" i="1"/>
  <c r="AB1125" i="1"/>
  <c r="AB1127" i="1"/>
  <c r="AB1134" i="1"/>
  <c r="AB1136" i="1"/>
  <c r="AB1141" i="1"/>
  <c r="AB1143" i="1"/>
  <c r="AB1150" i="1"/>
  <c r="AB1152" i="1"/>
  <c r="AB1157" i="1"/>
  <c r="AB1159" i="1"/>
  <c r="AB1166" i="1"/>
  <c r="AB1168" i="1"/>
  <c r="AB1173" i="1"/>
  <c r="AB1175" i="1"/>
  <c r="AB1182" i="1"/>
  <c r="AB1184" i="1"/>
  <c r="AB1189" i="1"/>
  <c r="AB1191" i="1"/>
  <c r="AB1198" i="1"/>
  <c r="AB1200" i="1"/>
  <c r="AB1205" i="1"/>
  <c r="AB1207" i="1"/>
  <c r="AB1214" i="1"/>
  <c r="AB1216" i="1"/>
  <c r="AB1230" i="1"/>
  <c r="AB1250" i="1"/>
  <c r="AB1254" i="1"/>
  <c r="AB1278" i="1"/>
  <c r="AB1283" i="1"/>
  <c r="AB1347" i="1"/>
  <c r="AB994" i="1"/>
  <c r="AB1081" i="1"/>
  <c r="AB1227" i="1"/>
  <c r="AB1234" i="1"/>
  <c r="AB1286" i="1"/>
  <c r="AB1331" i="1"/>
  <c r="Z703" i="1"/>
  <c r="AB705" i="1"/>
  <c r="M706" i="1"/>
  <c r="AB706" i="1" s="1"/>
  <c r="S708" i="1"/>
  <c r="AB708" i="1" s="1"/>
  <c r="P713" i="1"/>
  <c r="AB713" i="1" s="1"/>
  <c r="V715" i="1"/>
  <c r="AB715" i="1" s="1"/>
  <c r="Z719" i="1"/>
  <c r="AB721" i="1"/>
  <c r="M722" i="1"/>
  <c r="S724" i="1"/>
  <c r="AB724" i="1" s="1"/>
  <c r="P729" i="1"/>
  <c r="AB729" i="1" s="1"/>
  <c r="V731" i="1"/>
  <c r="AB731" i="1" s="1"/>
  <c r="Z735" i="1"/>
  <c r="AB737" i="1"/>
  <c r="M738" i="1"/>
  <c r="AB738" i="1" s="1"/>
  <c r="S740" i="1"/>
  <c r="AB740" i="1" s="1"/>
  <c r="P745" i="1"/>
  <c r="V747" i="1"/>
  <c r="Z751" i="1"/>
  <c r="AB753" i="1"/>
  <c r="M754" i="1"/>
  <c r="S756" i="1"/>
  <c r="P761" i="1"/>
  <c r="V763" i="1"/>
  <c r="AB763" i="1" s="1"/>
  <c r="Z767" i="1"/>
  <c r="AB769" i="1"/>
  <c r="M770" i="1"/>
  <c r="AB770" i="1" s="1"/>
  <c r="S772" i="1"/>
  <c r="AB772" i="1" s="1"/>
  <c r="P777" i="1"/>
  <c r="V779" i="1"/>
  <c r="P785" i="1"/>
  <c r="AB785" i="1" s="1"/>
  <c r="V787" i="1"/>
  <c r="AB787" i="1" s="1"/>
  <c r="P793" i="1"/>
  <c r="V795" i="1"/>
  <c r="AB795" i="1" s="1"/>
  <c r="P801" i="1"/>
  <c r="AB801" i="1" s="1"/>
  <c r="V803" i="1"/>
  <c r="AB803" i="1" s="1"/>
  <c r="P809" i="1"/>
  <c r="V811" i="1"/>
  <c r="AB888" i="1"/>
  <c r="M891" i="1"/>
  <c r="AB891" i="1" s="1"/>
  <c r="V892" i="1"/>
  <c r="S893" i="1"/>
  <c r="AB893" i="1" s="1"/>
  <c r="P894" i="1"/>
  <c r="AB894" i="1" s="1"/>
  <c r="Z896" i="1"/>
  <c r="AB906" i="1"/>
  <c r="AB908" i="1"/>
  <c r="AB913" i="1"/>
  <c r="AB915" i="1"/>
  <c r="AB922" i="1"/>
  <c r="AB924" i="1"/>
  <c r="AB929" i="1"/>
  <c r="AB931" i="1"/>
  <c r="AB938" i="1"/>
  <c r="AB940" i="1"/>
  <c r="AB945" i="1"/>
  <c r="AB947" i="1"/>
  <c r="AB954" i="1"/>
  <c r="AB956" i="1"/>
  <c r="AB961" i="1"/>
  <c r="AB963" i="1"/>
  <c r="AB970" i="1"/>
  <c r="AB972" i="1"/>
  <c r="AB977" i="1"/>
  <c r="AB979" i="1"/>
  <c r="AB986" i="1"/>
  <c r="AB988" i="1"/>
  <c r="AB993" i="1"/>
  <c r="AB995" i="1"/>
  <c r="AB1002" i="1"/>
  <c r="AB1004" i="1"/>
  <c r="AB1009" i="1"/>
  <c r="AB1011" i="1"/>
  <c r="AB1018" i="1"/>
  <c r="AB1020" i="1"/>
  <c r="AB1025" i="1"/>
  <c r="AB1027" i="1"/>
  <c r="AB1034" i="1"/>
  <c r="AB1036" i="1"/>
  <c r="AB1041" i="1"/>
  <c r="AB1043" i="1"/>
  <c r="AB1050" i="1"/>
  <c r="AB1052" i="1"/>
  <c r="AB1057" i="1"/>
  <c r="AB1059" i="1"/>
  <c r="AB1066" i="1"/>
  <c r="AB1068" i="1"/>
  <c r="AB1073" i="1"/>
  <c r="AB1075" i="1"/>
  <c r="AB1082" i="1"/>
  <c r="AB1084" i="1"/>
  <c r="AB1089" i="1"/>
  <c r="AB1091" i="1"/>
  <c r="AB1098" i="1"/>
  <c r="AB1100" i="1"/>
  <c r="AB1105" i="1"/>
  <c r="AB1107" i="1"/>
  <c r="AB1114" i="1"/>
  <c r="AB1116" i="1"/>
  <c r="AB1121" i="1"/>
  <c r="AB1123" i="1"/>
  <c r="AB1130" i="1"/>
  <c r="AB1132" i="1"/>
  <c r="AB1137" i="1"/>
  <c r="AB1139" i="1"/>
  <c r="AB1146" i="1"/>
  <c r="AB1148" i="1"/>
  <c r="AB1153" i="1"/>
  <c r="AB1155" i="1"/>
  <c r="AB1162" i="1"/>
  <c r="AB1164" i="1"/>
  <c r="AB1169" i="1"/>
  <c r="AB1171" i="1"/>
  <c r="AB1178" i="1"/>
  <c r="AB1180" i="1"/>
  <c r="AB1185" i="1"/>
  <c r="AB1187" i="1"/>
  <c r="AB1194" i="1"/>
  <c r="AB1196" i="1"/>
  <c r="AB1201" i="1"/>
  <c r="AB1203" i="1"/>
  <c r="AB1210" i="1"/>
  <c r="AB1212" i="1"/>
  <c r="AB1217" i="1"/>
  <c r="AB1221" i="1"/>
  <c r="AB1229" i="1"/>
  <c r="AB1231" i="1"/>
  <c r="AB1249" i="1"/>
  <c r="AB1255" i="1"/>
  <c r="AB1306" i="1"/>
  <c r="AB1338" i="1"/>
  <c r="AB1383" i="1"/>
  <c r="AB745" i="1"/>
  <c r="AB777" i="1"/>
  <c r="P701" i="1"/>
  <c r="V703" i="1"/>
  <c r="AB703" i="1" s="1"/>
  <c r="Z707" i="1"/>
  <c r="AB707" i="1" s="1"/>
  <c r="AB709" i="1"/>
  <c r="M710" i="1"/>
  <c r="AB710" i="1" s="1"/>
  <c r="S712" i="1"/>
  <c r="P717" i="1"/>
  <c r="AB717" i="1" s="1"/>
  <c r="V719" i="1"/>
  <c r="AB719" i="1" s="1"/>
  <c r="Z723" i="1"/>
  <c r="AB725" i="1"/>
  <c r="M726" i="1"/>
  <c r="AB726" i="1" s="1"/>
  <c r="S728" i="1"/>
  <c r="AB728" i="1" s="1"/>
  <c r="P733" i="1"/>
  <c r="AB733" i="1" s="1"/>
  <c r="V735" i="1"/>
  <c r="AB735" i="1" s="1"/>
  <c r="Z739" i="1"/>
  <c r="AB739" i="1" s="1"/>
  <c r="AB741" i="1"/>
  <c r="M742" i="1"/>
  <c r="S744" i="1"/>
  <c r="AB744" i="1" s="1"/>
  <c r="P749" i="1"/>
  <c r="AB749" i="1" s="1"/>
  <c r="V751" i="1"/>
  <c r="AB751" i="1" s="1"/>
  <c r="Z755" i="1"/>
  <c r="AB755" i="1" s="1"/>
  <c r="AB757" i="1"/>
  <c r="M758" i="1"/>
  <c r="AB758" i="1" s="1"/>
  <c r="S760" i="1"/>
  <c r="AB760" i="1" s="1"/>
  <c r="P765" i="1"/>
  <c r="V767" i="1"/>
  <c r="AB767" i="1" s="1"/>
  <c r="Z771" i="1"/>
  <c r="AB771" i="1" s="1"/>
  <c r="AB773" i="1"/>
  <c r="M774" i="1"/>
  <c r="AB774" i="1" s="1"/>
  <c r="S776" i="1"/>
  <c r="M778" i="1"/>
  <c r="AB780" i="1"/>
  <c r="S780" i="1"/>
  <c r="AB781" i="1"/>
  <c r="Z783" i="1"/>
  <c r="AB783" i="1" s="1"/>
  <c r="M786" i="1"/>
  <c r="AB786" i="1" s="1"/>
  <c r="AB788" i="1"/>
  <c r="S788" i="1"/>
  <c r="AB789" i="1"/>
  <c r="Z791" i="1"/>
  <c r="AB791" i="1" s="1"/>
  <c r="M794" i="1"/>
  <c r="AB794" i="1" s="1"/>
  <c r="S796" i="1"/>
  <c r="AB796" i="1" s="1"/>
  <c r="AB797" i="1"/>
  <c r="Z799" i="1"/>
  <c r="AB799" i="1" s="1"/>
  <c r="M802" i="1"/>
  <c r="AB802" i="1" s="1"/>
  <c r="S804" i="1"/>
  <c r="AB804" i="1" s="1"/>
  <c r="AB805" i="1"/>
  <c r="Z807" i="1"/>
  <c r="M810" i="1"/>
  <c r="AB810" i="1" s="1"/>
  <c r="AB812" i="1"/>
  <c r="S812" i="1"/>
  <c r="AB813" i="1"/>
  <c r="Z815" i="1"/>
  <c r="AB815" i="1" s="1"/>
  <c r="AB817" i="1"/>
  <c r="AB821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Z884" i="1"/>
  <c r="AB886" i="1"/>
  <c r="AB892" i="1"/>
  <c r="M895" i="1"/>
  <c r="AB895" i="1" s="1"/>
  <c r="V896" i="1"/>
  <c r="AB896" i="1" s="1"/>
  <c r="S897" i="1"/>
  <c r="AB897" i="1" s="1"/>
  <c r="P898" i="1"/>
  <c r="AB898" i="1" s="1"/>
  <c r="Z900" i="1"/>
  <c r="AB900" i="1" s="1"/>
  <c r="AB902" i="1"/>
  <c r="AB904" i="1"/>
  <c r="AB911" i="1"/>
  <c r="AB918" i="1"/>
  <c r="AB920" i="1"/>
  <c r="AB925" i="1"/>
  <c r="AB927" i="1"/>
  <c r="AB934" i="1"/>
  <c r="AB936" i="1"/>
  <c r="AB941" i="1"/>
  <c r="AB943" i="1"/>
  <c r="AB950" i="1"/>
  <c r="AB952" i="1"/>
  <c r="AB957" i="1"/>
  <c r="AB959" i="1"/>
  <c r="AB966" i="1"/>
  <c r="AB968" i="1"/>
  <c r="AB973" i="1"/>
  <c r="AB975" i="1"/>
  <c r="AB982" i="1"/>
  <c r="AB984" i="1"/>
  <c r="AB989" i="1"/>
  <c r="AB991" i="1"/>
  <c r="AB998" i="1"/>
  <c r="AB1000" i="1"/>
  <c r="AB1007" i="1"/>
  <c r="AB1014" i="1"/>
  <c r="AB1016" i="1"/>
  <c r="AB1023" i="1"/>
  <c r="AB1030" i="1"/>
  <c r="AB1032" i="1"/>
  <c r="AB1039" i="1"/>
  <c r="AB1046" i="1"/>
  <c r="AB1048" i="1"/>
  <c r="AB1055" i="1"/>
  <c r="AB1062" i="1"/>
  <c r="AB1064" i="1"/>
  <c r="AB1071" i="1"/>
  <c r="AB1078" i="1"/>
  <c r="AB1080" i="1"/>
  <c r="AB1087" i="1"/>
  <c r="AB1094" i="1"/>
  <c r="AB1096" i="1"/>
  <c r="AB1103" i="1"/>
  <c r="AB1110" i="1"/>
  <c r="AB1112" i="1"/>
  <c r="AB1119" i="1"/>
  <c r="AB1126" i="1"/>
  <c r="AB1128" i="1"/>
  <c r="AB1135" i="1"/>
  <c r="AB1142" i="1"/>
  <c r="AB1144" i="1"/>
  <c r="AB1151" i="1"/>
  <c r="AB1158" i="1"/>
  <c r="AB1160" i="1"/>
  <c r="AB1167" i="1"/>
  <c r="AB1174" i="1"/>
  <c r="AB1176" i="1"/>
  <c r="AB1183" i="1"/>
  <c r="AB1190" i="1"/>
  <c r="AB1192" i="1"/>
  <c r="AB1199" i="1"/>
  <c r="AB1206" i="1"/>
  <c r="AB1208" i="1"/>
  <c r="AB1215" i="1"/>
  <c r="AB1218" i="1"/>
  <c r="AB1222" i="1"/>
  <c r="AB1245" i="1"/>
  <c r="AB1251" i="1"/>
  <c r="AB1270" i="1"/>
  <c r="AB1274" i="1"/>
  <c r="AB1228" i="1"/>
  <c r="AB1244" i="1"/>
  <c r="AB1260" i="1"/>
  <c r="AB1268" i="1"/>
  <c r="AB1284" i="1"/>
  <c r="AB1288" i="1"/>
  <c r="AB1301" i="1"/>
  <c r="AB1302" i="1"/>
  <c r="AB1303" i="1"/>
  <c r="AB1329" i="1"/>
  <c r="AB1391" i="1"/>
  <c r="S1219" i="1"/>
  <c r="AB1219" i="1" s="1"/>
  <c r="P1224" i="1"/>
  <c r="V1226" i="1"/>
  <c r="AB1226" i="1" s="1"/>
  <c r="Z1230" i="1"/>
  <c r="M1233" i="1"/>
  <c r="AB1233" i="1" s="1"/>
  <c r="S1235" i="1"/>
  <c r="AB1235" i="1" s="1"/>
  <c r="P1240" i="1"/>
  <c r="V1242" i="1"/>
  <c r="AB1242" i="1" s="1"/>
  <c r="Z1246" i="1"/>
  <c r="AB1246" i="1" s="1"/>
  <c r="M1249" i="1"/>
  <c r="S1251" i="1"/>
  <c r="P1256" i="1"/>
  <c r="V1258" i="1"/>
  <c r="AB1258" i="1" s="1"/>
  <c r="Z1262" i="1"/>
  <c r="AB1262" i="1" s="1"/>
  <c r="V1266" i="1"/>
  <c r="AB1266" i="1" s="1"/>
  <c r="P1276" i="1"/>
  <c r="AB1276" i="1" s="1"/>
  <c r="AB1282" i="1"/>
  <c r="V1282" i="1"/>
  <c r="AB1291" i="1"/>
  <c r="P1293" i="1"/>
  <c r="S1300" i="1"/>
  <c r="Z1311" i="1"/>
  <c r="AB1311" i="1" s="1"/>
  <c r="AB1314" i="1"/>
  <c r="AB1318" i="1"/>
  <c r="AB1323" i="1"/>
  <c r="AB1325" i="1"/>
  <c r="M1330" i="1"/>
  <c r="P1341" i="1"/>
  <c r="AB1341" i="1" s="1"/>
  <c r="AB1354" i="1"/>
  <c r="AB1358" i="1"/>
  <c r="AB1365" i="1"/>
  <c r="AB1386" i="1"/>
  <c r="AB1390" i="1"/>
  <c r="AB1394" i="1"/>
  <c r="AB1397" i="1"/>
  <c r="AB1418" i="1"/>
  <c r="AB1220" i="1"/>
  <c r="AB1236" i="1"/>
  <c r="AB1252" i="1"/>
  <c r="AB1293" i="1"/>
  <c r="AB1297" i="1"/>
  <c r="AB1330" i="1"/>
  <c r="AB1375" i="1"/>
  <c r="AB1411" i="1"/>
  <c r="V1218" i="1"/>
  <c r="Z1222" i="1"/>
  <c r="AB1224" i="1"/>
  <c r="M1225" i="1"/>
  <c r="AB1225" i="1" s="1"/>
  <c r="S1227" i="1"/>
  <c r="P1232" i="1"/>
  <c r="AB1232" i="1" s="1"/>
  <c r="V1234" i="1"/>
  <c r="Z1238" i="1"/>
  <c r="AB1238" i="1" s="1"/>
  <c r="AB1240" i="1"/>
  <c r="M1241" i="1"/>
  <c r="AB1241" i="1" s="1"/>
  <c r="S1243" i="1"/>
  <c r="AB1243" i="1" s="1"/>
  <c r="P1248" i="1"/>
  <c r="AB1248" i="1" s="1"/>
  <c r="V1250" i="1"/>
  <c r="Z1254" i="1"/>
  <c r="AB1256" i="1"/>
  <c r="M1257" i="1"/>
  <c r="AB1257" i="1" s="1"/>
  <c r="S1259" i="1"/>
  <c r="AB1259" i="1" s="1"/>
  <c r="P1264" i="1"/>
  <c r="P1265" i="1"/>
  <c r="V1267" i="1"/>
  <c r="M1269" i="1"/>
  <c r="AB1269" i="1" s="1"/>
  <c r="M1270" i="1"/>
  <c r="M1273" i="1"/>
  <c r="AB1273" i="1" s="1"/>
  <c r="AB1275" i="1"/>
  <c r="P1280" i="1"/>
  <c r="P1281" i="1"/>
  <c r="V1283" i="1"/>
  <c r="M1285" i="1"/>
  <c r="AB1285" i="1" s="1"/>
  <c r="M1286" i="1"/>
  <c r="P1292" i="1"/>
  <c r="Z1295" i="1"/>
  <c r="AB1295" i="1" s="1"/>
  <c r="M1298" i="1"/>
  <c r="AB1298" i="1" s="1"/>
  <c r="P1309" i="1"/>
  <c r="AB1309" i="1" s="1"/>
  <c r="AB1320" i="1"/>
  <c r="V1327" i="1"/>
  <c r="AB1327" i="1" s="1"/>
  <c r="S1332" i="1"/>
  <c r="Z1343" i="1"/>
  <c r="AB1343" i="1" s="1"/>
  <c r="AB1349" i="1"/>
  <c r="AB1370" i="1"/>
  <c r="AB1374" i="1"/>
  <c r="AB1381" i="1"/>
  <c r="AB1402" i="1"/>
  <c r="AB1406" i="1"/>
  <c r="AB1413" i="1"/>
  <c r="AB1292" i="1"/>
  <c r="AB1308" i="1"/>
  <c r="AB1360" i="1"/>
  <c r="AB1361" i="1"/>
  <c r="AB1376" i="1"/>
  <c r="AB1392" i="1"/>
  <c r="AB1393" i="1"/>
  <c r="AB1408" i="1"/>
  <c r="AB1424" i="1"/>
  <c r="AB1426" i="1"/>
  <c r="AB1433" i="1"/>
  <c r="AB1440" i="1"/>
  <c r="AB1442" i="1"/>
  <c r="AB1449" i="1"/>
  <c r="AB1456" i="1"/>
  <c r="AB1458" i="1"/>
  <c r="AB1465" i="1"/>
  <c r="AB1472" i="1"/>
  <c r="AB1474" i="1"/>
  <c r="AB1481" i="1"/>
  <c r="AB1488" i="1"/>
  <c r="AB1490" i="1"/>
  <c r="AB1497" i="1"/>
  <c r="AB1504" i="1"/>
  <c r="AB1506" i="1"/>
  <c r="AB1513" i="1"/>
  <c r="AB1520" i="1"/>
  <c r="AB1522" i="1"/>
  <c r="AB1529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999" i="1"/>
  <c r="AB2015" i="1"/>
  <c r="AB2075" i="1"/>
  <c r="AB2091" i="1"/>
  <c r="AB2139" i="1"/>
  <c r="AB2187" i="1"/>
  <c r="AB2203" i="1"/>
  <c r="AB2219" i="1"/>
  <c r="AB2310" i="1"/>
  <c r="AB2342" i="1"/>
  <c r="AB2615" i="1"/>
  <c r="AB2631" i="1"/>
  <c r="AB1264" i="1"/>
  <c r="M1265" i="1"/>
  <c r="AB1265" i="1" s="1"/>
  <c r="S1267" i="1"/>
  <c r="AB1267" i="1" s="1"/>
  <c r="P1272" i="1"/>
  <c r="AB1272" i="1" s="1"/>
  <c r="V1274" i="1"/>
  <c r="Z1278" i="1"/>
  <c r="AB1280" i="1"/>
  <c r="M1281" i="1"/>
  <c r="AB1281" i="1" s="1"/>
  <c r="S1283" i="1"/>
  <c r="P1288" i="1"/>
  <c r="V1290" i="1"/>
  <c r="AB1290" i="1" s="1"/>
  <c r="Z1294" i="1"/>
  <c r="AB1294" i="1" s="1"/>
  <c r="AB1296" i="1"/>
  <c r="M1297" i="1"/>
  <c r="S1299" i="1"/>
  <c r="AB1299" i="1" s="1"/>
  <c r="P1304" i="1"/>
  <c r="AB1304" i="1" s="1"/>
  <c r="V1306" i="1"/>
  <c r="Z1310" i="1"/>
  <c r="AB1312" i="1"/>
  <c r="M1313" i="1"/>
  <c r="AB1313" i="1" s="1"/>
  <c r="S1315" i="1"/>
  <c r="AB1315" i="1" s="1"/>
  <c r="P1320" i="1"/>
  <c r="V1322" i="1"/>
  <c r="AB1322" i="1" s="1"/>
  <c r="Z1326" i="1"/>
  <c r="AB1326" i="1" s="1"/>
  <c r="AB1328" i="1"/>
  <c r="M1329" i="1"/>
  <c r="S1331" i="1"/>
  <c r="P1336" i="1"/>
  <c r="AB1336" i="1" s="1"/>
  <c r="V1338" i="1"/>
  <c r="Z1342" i="1"/>
  <c r="AB1344" i="1"/>
  <c r="M1345" i="1"/>
  <c r="AB1345" i="1" s="1"/>
  <c r="S1347" i="1"/>
  <c r="M1350" i="1"/>
  <c r="AB1350" i="1" s="1"/>
  <c r="V1351" i="1"/>
  <c r="AB1351" i="1" s="1"/>
  <c r="AB1356" i="1"/>
  <c r="S1356" i="1"/>
  <c r="P1361" i="1"/>
  <c r="Z1363" i="1"/>
  <c r="AB1363" i="1" s="1"/>
  <c r="M1366" i="1"/>
  <c r="AB1366" i="1" s="1"/>
  <c r="V1367" i="1"/>
  <c r="AB1367" i="1" s="1"/>
  <c r="S1372" i="1"/>
  <c r="AB1372" i="1" s="1"/>
  <c r="P1377" i="1"/>
  <c r="AB1377" i="1" s="1"/>
  <c r="Z1379" i="1"/>
  <c r="M1382" i="1"/>
  <c r="AB1382" i="1" s="1"/>
  <c r="V1383" i="1"/>
  <c r="S1388" i="1"/>
  <c r="AB1388" i="1" s="1"/>
  <c r="P1393" i="1"/>
  <c r="Z1395" i="1"/>
  <c r="M1398" i="1"/>
  <c r="AB1398" i="1" s="1"/>
  <c r="V1399" i="1"/>
  <c r="AB1399" i="1" s="1"/>
  <c r="AB1404" i="1"/>
  <c r="S1404" i="1"/>
  <c r="P1409" i="1"/>
  <c r="AB1409" i="1" s="1"/>
  <c r="Z1411" i="1"/>
  <c r="M1414" i="1"/>
  <c r="AB1414" i="1" s="1"/>
  <c r="V1415" i="1"/>
  <c r="AB1415" i="1" s="1"/>
  <c r="AB1420" i="1"/>
  <c r="S1420" i="1"/>
  <c r="AB1421" i="1"/>
  <c r="AB1428" i="1"/>
  <c r="AB1430" i="1"/>
  <c r="AB1437" i="1"/>
  <c r="AB1444" i="1"/>
  <c r="AB1446" i="1"/>
  <c r="AB1453" i="1"/>
  <c r="AB1460" i="1"/>
  <c r="AB1462" i="1"/>
  <c r="AB1469" i="1"/>
  <c r="AB1476" i="1"/>
  <c r="AB1478" i="1"/>
  <c r="AB1485" i="1"/>
  <c r="AB1492" i="1"/>
  <c r="AB1494" i="1"/>
  <c r="AB1501" i="1"/>
  <c r="AB1508" i="1"/>
  <c r="AB1510" i="1"/>
  <c r="AB1517" i="1"/>
  <c r="AB1524" i="1"/>
  <c r="AB1526" i="1"/>
  <c r="AB1533" i="1"/>
  <c r="AB1899" i="1"/>
  <c r="AB1901" i="1"/>
  <c r="AB1908" i="1"/>
  <c r="AB1910" i="1"/>
  <c r="AB1915" i="1"/>
  <c r="AB1917" i="1"/>
  <c r="AB1924" i="1"/>
  <c r="AB1926" i="1"/>
  <c r="AB1931" i="1"/>
  <c r="AB1933" i="1"/>
  <c r="AB1940" i="1"/>
  <c r="AB1942" i="1"/>
  <c r="AB1947" i="1"/>
  <c r="AB1949" i="1"/>
  <c r="AB1956" i="1"/>
  <c r="AB1958" i="1"/>
  <c r="AB1963" i="1"/>
  <c r="AB1965" i="1"/>
  <c r="AB1972" i="1"/>
  <c r="AB1974" i="1"/>
  <c r="AB1979" i="1"/>
  <c r="AB1981" i="1"/>
  <c r="AB2003" i="1"/>
  <c r="AB2039" i="1"/>
  <c r="AB2119" i="1"/>
  <c r="AB2167" i="1"/>
  <c r="AB2183" i="1"/>
  <c r="AB2231" i="1"/>
  <c r="AB2247" i="1"/>
  <c r="AB2358" i="1"/>
  <c r="AB2583" i="1"/>
  <c r="AB1300" i="1"/>
  <c r="M1301" i="1"/>
  <c r="S1303" i="1"/>
  <c r="P1308" i="1"/>
  <c r="V1310" i="1"/>
  <c r="AB1310" i="1" s="1"/>
  <c r="Z1314" i="1"/>
  <c r="AB1316" i="1"/>
  <c r="M1317" i="1"/>
  <c r="AB1317" i="1" s="1"/>
  <c r="S1319" i="1"/>
  <c r="AB1319" i="1" s="1"/>
  <c r="P1324" i="1"/>
  <c r="AB1324" i="1" s="1"/>
  <c r="V1326" i="1"/>
  <c r="Z1330" i="1"/>
  <c r="AB1332" i="1"/>
  <c r="M1333" i="1"/>
  <c r="AB1333" i="1" s="1"/>
  <c r="S1335" i="1"/>
  <c r="AB1335" i="1" s="1"/>
  <c r="P1340" i="1"/>
  <c r="AB1340" i="1" s="1"/>
  <c r="V1342" i="1"/>
  <c r="AB1342" i="1" s="1"/>
  <c r="Z1346" i="1"/>
  <c r="AB1346" i="1" s="1"/>
  <c r="AB1348" i="1"/>
  <c r="S1352" i="1"/>
  <c r="AB1352" i="1" s="1"/>
  <c r="AB1353" i="1"/>
  <c r="P1357" i="1"/>
  <c r="AB1357" i="1" s="1"/>
  <c r="Z1359" i="1"/>
  <c r="AB1359" i="1" s="1"/>
  <c r="M1362" i="1"/>
  <c r="AB1362" i="1" s="1"/>
  <c r="V1363" i="1"/>
  <c r="S1368" i="1"/>
  <c r="AB1368" i="1" s="1"/>
  <c r="AB1369" i="1"/>
  <c r="P1373" i="1"/>
  <c r="AB1373" i="1" s="1"/>
  <c r="Z1375" i="1"/>
  <c r="M1378" i="1"/>
  <c r="AB1378" i="1" s="1"/>
  <c r="V1379" i="1"/>
  <c r="AB1379" i="1" s="1"/>
  <c r="AB1384" i="1"/>
  <c r="S1384" i="1"/>
  <c r="AB1385" i="1"/>
  <c r="P1389" i="1"/>
  <c r="AB1389" i="1" s="1"/>
  <c r="Z1391" i="1"/>
  <c r="M1394" i="1"/>
  <c r="V1395" i="1"/>
  <c r="AB1395" i="1" s="1"/>
  <c r="AB1400" i="1"/>
  <c r="S1400" i="1"/>
  <c r="AB1401" i="1"/>
  <c r="P1405" i="1"/>
  <c r="AB1405" i="1" s="1"/>
  <c r="Z1407" i="1"/>
  <c r="AB1407" i="1" s="1"/>
  <c r="M1410" i="1"/>
  <c r="AB1410" i="1" s="1"/>
  <c r="V1411" i="1"/>
  <c r="S1416" i="1"/>
  <c r="AB1416" i="1" s="1"/>
  <c r="AB1417" i="1"/>
  <c r="AB1425" i="1"/>
  <c r="AB1432" i="1"/>
  <c r="AB1434" i="1"/>
  <c r="AB1441" i="1"/>
  <c r="AB1448" i="1"/>
  <c r="AB1450" i="1"/>
  <c r="AB1457" i="1"/>
  <c r="AB1464" i="1"/>
  <c r="AB1466" i="1"/>
  <c r="AB1473" i="1"/>
  <c r="AB1480" i="1"/>
  <c r="AB1482" i="1"/>
  <c r="AB1489" i="1"/>
  <c r="AB1496" i="1"/>
  <c r="AB1498" i="1"/>
  <c r="AB1505" i="1"/>
  <c r="AB1512" i="1"/>
  <c r="AB1514" i="1"/>
  <c r="AB1521" i="1"/>
  <c r="AB1528" i="1"/>
  <c r="AB1530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904" i="1"/>
  <c r="AB1906" i="1"/>
  <c r="AB1911" i="1"/>
  <c r="AB1913" i="1"/>
  <c r="AB1920" i="1"/>
  <c r="AB1922" i="1"/>
  <c r="AB1927" i="1"/>
  <c r="AB1929" i="1"/>
  <c r="AB1936" i="1"/>
  <c r="AB1938" i="1"/>
  <c r="AB1943" i="1"/>
  <c r="AB1945" i="1"/>
  <c r="AB1952" i="1"/>
  <c r="AB1954" i="1"/>
  <c r="AB1959" i="1"/>
  <c r="AB1961" i="1"/>
  <c r="AB1968" i="1"/>
  <c r="AB1970" i="1"/>
  <c r="AB1975" i="1"/>
  <c r="AB1977" i="1"/>
  <c r="AB1984" i="1"/>
  <c r="AB1991" i="1"/>
  <c r="AB2007" i="1"/>
  <c r="AB2023" i="1"/>
  <c r="AB2035" i="1"/>
  <c r="AB2051" i="1"/>
  <c r="AB2083" i="1"/>
  <c r="AB2099" i="1"/>
  <c r="AB2115" i="1"/>
  <c r="AB2163" i="1"/>
  <c r="AB2211" i="1"/>
  <c r="AB2227" i="1"/>
  <c r="AB1902" i="1"/>
  <c r="AB1907" i="1"/>
  <c r="AB1909" i="1"/>
  <c r="AB1918" i="1"/>
  <c r="AB1923" i="1"/>
  <c r="AB1925" i="1"/>
  <c r="AB1932" i="1"/>
  <c r="AB1934" i="1"/>
  <c r="AB1939" i="1"/>
  <c r="AB1941" i="1"/>
  <c r="AB1950" i="1"/>
  <c r="AB1955" i="1"/>
  <c r="AB1957" i="1"/>
  <c r="AB1964" i="1"/>
  <c r="AB1966" i="1"/>
  <c r="AB1971" i="1"/>
  <c r="AB1973" i="1"/>
  <c r="AB1982" i="1"/>
  <c r="AB1989" i="1"/>
  <c r="AB2011" i="1"/>
  <c r="AB2021" i="1"/>
  <c r="AB2031" i="1"/>
  <c r="AB2047" i="1"/>
  <c r="AB2159" i="1"/>
  <c r="AB2175" i="1"/>
  <c r="AB2223" i="1"/>
  <c r="AB2239" i="1"/>
  <c r="AB2374" i="1"/>
  <c r="AB1988" i="1"/>
  <c r="AB2020" i="1"/>
  <c r="M2302" i="1"/>
  <c r="AB2302" i="1" s="1"/>
  <c r="P2313" i="1"/>
  <c r="AB2321" i="1"/>
  <c r="P2329" i="1"/>
  <c r="P2345" i="1"/>
  <c r="AB2361" i="1"/>
  <c r="AB2365" i="1"/>
  <c r="AB2381" i="1"/>
  <c r="AB2386" i="1"/>
  <c r="AB2397" i="1"/>
  <c r="AB2409" i="1"/>
  <c r="AB2413" i="1"/>
  <c r="AB2499" i="1"/>
  <c r="AB2597" i="1"/>
  <c r="AB2695" i="1"/>
  <c r="AB2759" i="1"/>
  <c r="AB2018" i="1"/>
  <c r="AB2032" i="1"/>
  <c r="AB2034" i="1"/>
  <c r="AB2036" i="1"/>
  <c r="AB2040" i="1"/>
  <c r="AB2042" i="1"/>
  <c r="AB2044" i="1"/>
  <c r="AB2050" i="1"/>
  <c r="AB2052" i="1"/>
  <c r="AB2056" i="1"/>
  <c r="AB2058" i="1"/>
  <c r="AB2064" i="1"/>
  <c r="AB2066" i="1"/>
  <c r="AB2068" i="1"/>
  <c r="AB2072" i="1"/>
  <c r="AB2080" i="1"/>
  <c r="AB2082" i="1"/>
  <c r="AB2084" i="1"/>
  <c r="AB2088" i="1"/>
  <c r="AB2090" i="1"/>
  <c r="AB2092" i="1"/>
  <c r="AB2096" i="1"/>
  <c r="AB2098" i="1"/>
  <c r="AB2100" i="1"/>
  <c r="AB2104" i="1"/>
  <c r="AB2106" i="1"/>
  <c r="AB2108" i="1"/>
  <c r="AB2112" i="1"/>
  <c r="AB2114" i="1"/>
  <c r="AB2120" i="1"/>
  <c r="AB2122" i="1"/>
  <c r="AB2124" i="1"/>
  <c r="AB2128" i="1"/>
  <c r="AB2132" i="1"/>
  <c r="AB2136" i="1"/>
  <c r="AB2146" i="1"/>
  <c r="AB2148" i="1"/>
  <c r="AB2154" i="1"/>
  <c r="AB2156" i="1"/>
  <c r="AB2162" i="1"/>
  <c r="AB2168" i="1"/>
  <c r="AB2170" i="1"/>
  <c r="AB2172" i="1"/>
  <c r="AB2174" i="1"/>
  <c r="AB2176" i="1"/>
  <c r="AB2178" i="1"/>
  <c r="AB2186" i="1"/>
  <c r="AB2188" i="1"/>
  <c r="AB2192" i="1"/>
  <c r="AB2194" i="1"/>
  <c r="AB2196" i="1"/>
  <c r="AB2200" i="1"/>
  <c r="AB2202" i="1"/>
  <c r="AB2204" i="1"/>
  <c r="AB2210" i="1"/>
  <c r="AB2212" i="1"/>
  <c r="AB2216" i="1"/>
  <c r="AB2218" i="1"/>
  <c r="AB2224" i="1"/>
  <c r="AB2226" i="1"/>
  <c r="AB2228" i="1"/>
  <c r="AB2232" i="1"/>
  <c r="AB2234" i="1"/>
  <c r="AB2240" i="1"/>
  <c r="AB2242" i="1"/>
  <c r="AB2244" i="1"/>
  <c r="AB2248" i="1"/>
  <c r="AB2250" i="1"/>
  <c r="AB2258" i="1"/>
  <c r="AB2266" i="1"/>
  <c r="AB2274" i="1"/>
  <c r="AB2280" i="1"/>
  <c r="AB2282" i="1"/>
  <c r="AB2288" i="1"/>
  <c r="AB2290" i="1"/>
  <c r="AB2296" i="1"/>
  <c r="AB2298" i="1"/>
  <c r="AB2323" i="1"/>
  <c r="AB2363" i="1"/>
  <c r="AB2401" i="1"/>
  <c r="AB2427" i="1"/>
  <c r="AB2442" i="1"/>
  <c r="AB2450" i="1"/>
  <c r="AB2453" i="1"/>
  <c r="AB2463" i="1"/>
  <c r="AB2467" i="1"/>
  <c r="AB2530" i="1"/>
  <c r="AB2539" i="1"/>
  <c r="AB2547" i="1"/>
  <c r="AB2554" i="1"/>
  <c r="AB2565" i="1"/>
  <c r="AB2571" i="1"/>
  <c r="AB2590" i="1"/>
  <c r="AB2619" i="1"/>
  <c r="S1985" i="1"/>
  <c r="AB1985" i="1" s="1"/>
  <c r="P1988" i="1"/>
  <c r="Z1988" i="1"/>
  <c r="AB1992" i="1"/>
  <c r="Z1996" i="1"/>
  <c r="AB1996" i="1" s="1"/>
  <c r="V1998" i="1"/>
  <c r="AB2000" i="1"/>
  <c r="P2004" i="1"/>
  <c r="AB2004" i="1" s="1"/>
  <c r="M2005" i="1"/>
  <c r="AB2005" i="1" s="1"/>
  <c r="AB2008" i="1"/>
  <c r="P2012" i="1"/>
  <c r="AB2012" i="1" s="1"/>
  <c r="M2013" i="1"/>
  <c r="AB2013" i="1" s="1"/>
  <c r="AB2016" i="1"/>
  <c r="Z2020" i="1"/>
  <c r="M2021" i="1"/>
  <c r="AB2024" i="1"/>
  <c r="P2028" i="1"/>
  <c r="AB2028" i="1" s="1"/>
  <c r="P2030" i="1"/>
  <c r="AB2030" i="1" s="1"/>
  <c r="M2031" i="1"/>
  <c r="M2035" i="1"/>
  <c r="P2038" i="1"/>
  <c r="AB2038" i="1" s="1"/>
  <c r="M2039" i="1"/>
  <c r="P2042" i="1"/>
  <c r="M2043" i="1"/>
  <c r="AB2043" i="1" s="1"/>
  <c r="S2045" i="1"/>
  <c r="AB2045" i="1" s="1"/>
  <c r="P2046" i="1"/>
  <c r="AB2046" i="1" s="1"/>
  <c r="M2047" i="1"/>
  <c r="Z2048" i="1"/>
  <c r="S2049" i="1"/>
  <c r="P2050" i="1"/>
  <c r="M2051" i="1"/>
  <c r="P2054" i="1"/>
  <c r="AB2054" i="1" s="1"/>
  <c r="M2055" i="1"/>
  <c r="AB2055" i="1" s="1"/>
  <c r="Z2056" i="1"/>
  <c r="S2057" i="1"/>
  <c r="P2058" i="1"/>
  <c r="M2059" i="1"/>
  <c r="AB2059" i="1" s="1"/>
  <c r="Z2060" i="1"/>
  <c r="S2061" i="1"/>
  <c r="P2062" i="1"/>
  <c r="AB2062" i="1" s="1"/>
  <c r="M2063" i="1"/>
  <c r="AB2063" i="1" s="1"/>
  <c r="M2067" i="1"/>
  <c r="AB2067" i="1" s="1"/>
  <c r="P2070" i="1"/>
  <c r="AB2070" i="1" s="1"/>
  <c r="M2071" i="1"/>
  <c r="AB2071" i="1" s="1"/>
  <c r="P2074" i="1"/>
  <c r="AB2074" i="1" s="1"/>
  <c r="M2075" i="1"/>
  <c r="Z2076" i="1"/>
  <c r="S2077" i="1"/>
  <c r="AB2077" i="1" s="1"/>
  <c r="P2078" i="1"/>
  <c r="AB2078" i="1" s="1"/>
  <c r="M2079" i="1"/>
  <c r="AB2079" i="1" s="1"/>
  <c r="M2083" i="1"/>
  <c r="P2086" i="1"/>
  <c r="AB2086" i="1" s="1"/>
  <c r="M2087" i="1"/>
  <c r="AB2087" i="1" s="1"/>
  <c r="P2090" i="1"/>
  <c r="M2091" i="1"/>
  <c r="P2094" i="1"/>
  <c r="AB2094" i="1" s="1"/>
  <c r="M2095" i="1"/>
  <c r="AB2095" i="1" s="1"/>
  <c r="P2098" i="1"/>
  <c r="M2099" i="1"/>
  <c r="P2102" i="1"/>
  <c r="AB2102" i="1" s="1"/>
  <c r="M2103" i="1"/>
  <c r="AB2103" i="1" s="1"/>
  <c r="P2106" i="1"/>
  <c r="M2107" i="1"/>
  <c r="AB2107" i="1" s="1"/>
  <c r="P2110" i="1"/>
  <c r="AB2110" i="1" s="1"/>
  <c r="M2111" i="1"/>
  <c r="AB2111" i="1" s="1"/>
  <c r="P2114" i="1"/>
  <c r="M2115" i="1"/>
  <c r="Z2116" i="1"/>
  <c r="S2117" i="1"/>
  <c r="AB2117" i="1" s="1"/>
  <c r="P2118" i="1"/>
  <c r="AB2118" i="1" s="1"/>
  <c r="M2119" i="1"/>
  <c r="M2123" i="1"/>
  <c r="AB2123" i="1" s="1"/>
  <c r="P2126" i="1"/>
  <c r="AB2126" i="1" s="1"/>
  <c r="M2127" i="1"/>
  <c r="AB2127" i="1" s="1"/>
  <c r="Z2128" i="1"/>
  <c r="S2129" i="1"/>
  <c r="AB2129" i="1" s="1"/>
  <c r="P2130" i="1"/>
  <c r="AB2130" i="1" s="1"/>
  <c r="M2131" i="1"/>
  <c r="AB2131" i="1" s="1"/>
  <c r="P2134" i="1"/>
  <c r="AB2134" i="1" s="1"/>
  <c r="M2135" i="1"/>
  <c r="AB2135" i="1" s="1"/>
  <c r="P2138" i="1"/>
  <c r="AB2138" i="1" s="1"/>
  <c r="M2139" i="1"/>
  <c r="Z2140" i="1"/>
  <c r="S2141" i="1"/>
  <c r="AB2141" i="1" s="1"/>
  <c r="P2142" i="1"/>
  <c r="AB2142" i="1" s="1"/>
  <c r="M2143" i="1"/>
  <c r="AB2143" i="1" s="1"/>
  <c r="Z2144" i="1"/>
  <c r="P2146" i="1"/>
  <c r="M2147" i="1"/>
  <c r="AB2147" i="1" s="1"/>
  <c r="P2150" i="1"/>
  <c r="AB2150" i="1" s="1"/>
  <c r="M2151" i="1"/>
  <c r="AB2151" i="1" s="1"/>
  <c r="Z2152" i="1"/>
  <c r="AB2152" i="1" s="1"/>
  <c r="M2155" i="1"/>
  <c r="AB2155" i="1" s="1"/>
  <c r="P2158" i="1"/>
  <c r="AB2158" i="1" s="1"/>
  <c r="M2159" i="1"/>
  <c r="Z2160" i="1"/>
  <c r="AB2160" i="1" s="1"/>
  <c r="S2161" i="1"/>
  <c r="AB2161" i="1" s="1"/>
  <c r="P2162" i="1"/>
  <c r="M2163" i="1"/>
  <c r="Z2164" i="1"/>
  <c r="S2165" i="1"/>
  <c r="P2166" i="1"/>
  <c r="AB2166" i="1" s="1"/>
  <c r="M2167" i="1"/>
  <c r="P2170" i="1"/>
  <c r="M2171" i="1"/>
  <c r="AB2171" i="1" s="1"/>
  <c r="M2175" i="1"/>
  <c r="P2178" i="1"/>
  <c r="M2179" i="1"/>
  <c r="AB2179" i="1" s="1"/>
  <c r="Z2180" i="1"/>
  <c r="S2181" i="1"/>
  <c r="AB2181" i="1" s="1"/>
  <c r="P2182" i="1"/>
  <c r="AB2182" i="1" s="1"/>
  <c r="M2183" i="1"/>
  <c r="Z2184" i="1"/>
  <c r="P2186" i="1"/>
  <c r="M2187" i="1"/>
  <c r="P2190" i="1"/>
  <c r="AB2190" i="1" s="1"/>
  <c r="M2191" i="1"/>
  <c r="AB2191" i="1" s="1"/>
  <c r="P2194" i="1"/>
  <c r="M2195" i="1"/>
  <c r="AB2195" i="1" s="1"/>
  <c r="P2198" i="1"/>
  <c r="AB2198" i="1" s="1"/>
  <c r="M2199" i="1"/>
  <c r="AB2199" i="1" s="1"/>
  <c r="M2203" i="1"/>
  <c r="P2206" i="1"/>
  <c r="AB2206" i="1" s="1"/>
  <c r="M2207" i="1"/>
  <c r="AB2207" i="1" s="1"/>
  <c r="Z2208" i="1"/>
  <c r="AB2208" i="1" s="1"/>
  <c r="P2210" i="1"/>
  <c r="M2211" i="1"/>
  <c r="P2214" i="1"/>
  <c r="AB2214" i="1" s="1"/>
  <c r="M2215" i="1"/>
  <c r="AB2215" i="1" s="1"/>
  <c r="P2218" i="1"/>
  <c r="M2219" i="1"/>
  <c r="Z2220" i="1"/>
  <c r="AB2220" i="1" s="1"/>
  <c r="P2222" i="1"/>
  <c r="AB2222" i="1" s="1"/>
  <c r="M2223" i="1"/>
  <c r="P2226" i="1"/>
  <c r="M2227" i="1"/>
  <c r="P2230" i="1"/>
  <c r="AB2230" i="1" s="1"/>
  <c r="M2231" i="1"/>
  <c r="Z2232" i="1"/>
  <c r="M2235" i="1"/>
  <c r="AB2235" i="1" s="1"/>
  <c r="Z2236" i="1"/>
  <c r="P2238" i="1"/>
  <c r="AB2238" i="1" s="1"/>
  <c r="M2239" i="1"/>
  <c r="P2242" i="1"/>
  <c r="M2243" i="1"/>
  <c r="AB2243" i="1" s="1"/>
  <c r="P2246" i="1"/>
  <c r="AB2246" i="1" s="1"/>
  <c r="M2247" i="1"/>
  <c r="P2250" i="1"/>
  <c r="M2251" i="1"/>
  <c r="AB2251" i="1" s="1"/>
  <c r="Z2252" i="1"/>
  <c r="S2253" i="1"/>
  <c r="P2254" i="1"/>
  <c r="AB2254" i="1" s="1"/>
  <c r="M2255" i="1"/>
  <c r="AB2255" i="1" s="1"/>
  <c r="Z2256" i="1"/>
  <c r="S2257" i="1"/>
  <c r="P2258" i="1"/>
  <c r="M2259" i="1"/>
  <c r="AB2259" i="1" s="1"/>
  <c r="Z2260" i="1"/>
  <c r="S2261" i="1"/>
  <c r="P2262" i="1"/>
  <c r="AB2262" i="1" s="1"/>
  <c r="M2263" i="1"/>
  <c r="AB2263" i="1" s="1"/>
  <c r="Z2264" i="1"/>
  <c r="S2265" i="1"/>
  <c r="P2266" i="1"/>
  <c r="M2267" i="1"/>
  <c r="AB2267" i="1" s="1"/>
  <c r="Z2268" i="1"/>
  <c r="S2269" i="1"/>
  <c r="P2270" i="1"/>
  <c r="AB2270" i="1" s="1"/>
  <c r="M2271" i="1"/>
  <c r="AB2271" i="1" s="1"/>
  <c r="Z2272" i="1"/>
  <c r="S2273" i="1"/>
  <c r="P2274" i="1"/>
  <c r="M2275" i="1"/>
  <c r="AB2275" i="1" s="1"/>
  <c r="Z2276" i="1"/>
  <c r="AB2276" i="1" s="1"/>
  <c r="S2277" i="1"/>
  <c r="P2278" i="1"/>
  <c r="AB2278" i="1" s="1"/>
  <c r="M2279" i="1"/>
  <c r="AB2279" i="1" s="1"/>
  <c r="Z2280" i="1"/>
  <c r="S2281" i="1"/>
  <c r="P2282" i="1"/>
  <c r="M2283" i="1"/>
  <c r="AB2283" i="1" s="1"/>
  <c r="Z2284" i="1"/>
  <c r="AB2284" i="1" s="1"/>
  <c r="S2285" i="1"/>
  <c r="P2286" i="1"/>
  <c r="AB2286" i="1" s="1"/>
  <c r="M2287" i="1"/>
  <c r="AB2287" i="1" s="1"/>
  <c r="Z2288" i="1"/>
  <c r="S2289" i="1"/>
  <c r="P2290" i="1"/>
  <c r="M2291" i="1"/>
  <c r="AB2291" i="1" s="1"/>
  <c r="Z2292" i="1"/>
  <c r="AB2292" i="1" s="1"/>
  <c r="S2293" i="1"/>
  <c r="P2294" i="1"/>
  <c r="AB2294" i="1" s="1"/>
  <c r="M2295" i="1"/>
  <c r="AB2295" i="1" s="1"/>
  <c r="Z2296" i="1"/>
  <c r="S2297" i="1"/>
  <c r="P2298" i="1"/>
  <c r="M2299" i="1"/>
  <c r="AB2299" i="1" s="1"/>
  <c r="Z2300" i="1"/>
  <c r="AB2300" i="1" s="1"/>
  <c r="S2301" i="1"/>
  <c r="S2304" i="1"/>
  <c r="AB2305" i="1"/>
  <c r="AB2308" i="1"/>
  <c r="V2315" i="1"/>
  <c r="AB2318" i="1"/>
  <c r="AB2324" i="1"/>
  <c r="V2331" i="1"/>
  <c r="AB2334" i="1"/>
  <c r="AB2340" i="1"/>
  <c r="V2347" i="1"/>
  <c r="AB2350" i="1"/>
  <c r="AB2356" i="1"/>
  <c r="Z2363" i="1"/>
  <c r="AB2372" i="1"/>
  <c r="Z2379" i="1"/>
  <c r="M2382" i="1"/>
  <c r="Z2395" i="1"/>
  <c r="AB2395" i="1" s="1"/>
  <c r="M2398" i="1"/>
  <c r="AB2398" i="1" s="1"/>
  <c r="Z2411" i="1"/>
  <c r="M2414" i="1"/>
  <c r="AB2490" i="1"/>
  <c r="AB2575" i="1"/>
  <c r="AB2610" i="1"/>
  <c r="AB2703" i="1"/>
  <c r="AB2767" i="1"/>
  <c r="Z1984" i="1"/>
  <c r="AB1986" i="1"/>
  <c r="M1987" i="1"/>
  <c r="AB1987" i="1" s="1"/>
  <c r="V1988" i="1"/>
  <c r="S1989" i="1"/>
  <c r="AB1990" i="1"/>
  <c r="P1994" i="1"/>
  <c r="AB1994" i="1" s="1"/>
  <c r="M1995" i="1"/>
  <c r="AB1995" i="1" s="1"/>
  <c r="V1996" i="1"/>
  <c r="S1997" i="1"/>
  <c r="AB1997" i="1" s="1"/>
  <c r="AB1998" i="1"/>
  <c r="P2002" i="1"/>
  <c r="AB2002" i="1" s="1"/>
  <c r="M2003" i="1"/>
  <c r="AB2006" i="1"/>
  <c r="P2010" i="1"/>
  <c r="AB2010" i="1" s="1"/>
  <c r="M2011" i="1"/>
  <c r="AB2014" i="1"/>
  <c r="P2018" i="1"/>
  <c r="M2019" i="1"/>
  <c r="AB2019" i="1" s="1"/>
  <c r="V2020" i="1"/>
  <c r="S2021" i="1"/>
  <c r="AB2022" i="1"/>
  <c r="P2026" i="1"/>
  <c r="AB2026" i="1" s="1"/>
  <c r="M2027" i="1"/>
  <c r="AB2027" i="1" s="1"/>
  <c r="AB2029" i="1"/>
  <c r="AB2033" i="1"/>
  <c r="AB2037" i="1"/>
  <c r="AB2041" i="1"/>
  <c r="V2048" i="1"/>
  <c r="AB2048" i="1" s="1"/>
  <c r="AB2049" i="1"/>
  <c r="AB2053" i="1"/>
  <c r="V2056" i="1"/>
  <c r="AB2057" i="1"/>
  <c r="V2060" i="1"/>
  <c r="AB2060" i="1" s="1"/>
  <c r="AB2061" i="1"/>
  <c r="AB2065" i="1"/>
  <c r="AB2069" i="1"/>
  <c r="AB2073" i="1"/>
  <c r="V2076" i="1"/>
  <c r="AB2076" i="1" s="1"/>
  <c r="AB2081" i="1"/>
  <c r="AB2085" i="1"/>
  <c r="AB2089" i="1"/>
  <c r="AB2093" i="1"/>
  <c r="AB2097" i="1"/>
  <c r="AB2101" i="1"/>
  <c r="AB2105" i="1"/>
  <c r="V2108" i="1"/>
  <c r="AB2109" i="1"/>
  <c r="AB2113" i="1"/>
  <c r="V2116" i="1"/>
  <c r="AB2116" i="1" s="1"/>
  <c r="AB2121" i="1"/>
  <c r="AB2125" i="1"/>
  <c r="V2128" i="1"/>
  <c r="AB2133" i="1"/>
  <c r="AB2137" i="1"/>
  <c r="V2140" i="1"/>
  <c r="AB2140" i="1" s="1"/>
  <c r="V2144" i="1"/>
  <c r="AB2144" i="1" s="1"/>
  <c r="AB2145" i="1"/>
  <c r="AB2149" i="1"/>
  <c r="V2152" i="1"/>
  <c r="AB2153" i="1"/>
  <c r="AB2157" i="1"/>
  <c r="V2160" i="1"/>
  <c r="V2164" i="1"/>
  <c r="AB2164" i="1" s="1"/>
  <c r="AB2165" i="1"/>
  <c r="V2168" i="1"/>
  <c r="AB2169" i="1"/>
  <c r="AB2173" i="1"/>
  <c r="AB2177" i="1"/>
  <c r="V2180" i="1"/>
  <c r="AB2180" i="1" s="1"/>
  <c r="V2184" i="1"/>
  <c r="AB2184" i="1" s="1"/>
  <c r="AB2185" i="1"/>
  <c r="AB2189" i="1"/>
  <c r="AB2193" i="1"/>
  <c r="AB2197" i="1"/>
  <c r="AB2201" i="1"/>
  <c r="AB2205" i="1"/>
  <c r="V2208" i="1"/>
  <c r="AB2209" i="1"/>
  <c r="AB2213" i="1"/>
  <c r="AB2217" i="1"/>
  <c r="V2220" i="1"/>
  <c r="AB2221" i="1"/>
  <c r="AB2225" i="1"/>
  <c r="AB2229" i="1"/>
  <c r="V2232" i="1"/>
  <c r="AB2233" i="1"/>
  <c r="V2236" i="1"/>
  <c r="AB2236" i="1" s="1"/>
  <c r="AB2237" i="1"/>
  <c r="AB2241" i="1"/>
  <c r="AB2245" i="1"/>
  <c r="AB2249" i="1"/>
  <c r="V2252" i="1"/>
  <c r="AB2252" i="1" s="1"/>
  <c r="AB2253" i="1"/>
  <c r="V2256" i="1"/>
  <c r="AB2256" i="1" s="1"/>
  <c r="AB2257" i="1"/>
  <c r="V2260" i="1"/>
  <c r="AB2260" i="1" s="1"/>
  <c r="AB2261" i="1"/>
  <c r="V2264" i="1"/>
  <c r="AB2264" i="1" s="1"/>
  <c r="AB2265" i="1"/>
  <c r="V2268" i="1"/>
  <c r="AB2268" i="1" s="1"/>
  <c r="AB2269" i="1"/>
  <c r="V2272" i="1"/>
  <c r="AB2272" i="1" s="1"/>
  <c r="AB2273" i="1"/>
  <c r="AB2277" i="1"/>
  <c r="AB2281" i="1"/>
  <c r="AB2285" i="1"/>
  <c r="AB2289" i="1"/>
  <c r="AB2293" i="1"/>
  <c r="AB2297" i="1"/>
  <c r="AB2301" i="1"/>
  <c r="AB2329" i="1"/>
  <c r="AB2366" i="1"/>
  <c r="AB2404" i="1"/>
  <c r="AB2410" i="1"/>
  <c r="AB2414" i="1"/>
  <c r="AB2426" i="1"/>
  <c r="AB2447" i="1"/>
  <c r="AB2469" i="1"/>
  <c r="AB2514" i="1"/>
  <c r="AB2538" i="1"/>
  <c r="AB2563" i="1"/>
  <c r="AB2570" i="1"/>
  <c r="AB2574" i="1"/>
  <c r="AB2581" i="1"/>
  <c r="AB2635" i="1"/>
  <c r="AB2658" i="1"/>
  <c r="AB2706" i="1"/>
  <c r="AB2722" i="1"/>
  <c r="AB2770" i="1"/>
  <c r="AB2661" i="1"/>
  <c r="AB2677" i="1"/>
  <c r="AB2693" i="1"/>
  <c r="AB2709" i="1"/>
  <c r="AB2725" i="1"/>
  <c r="AB2741" i="1"/>
  <c r="AB2757" i="1"/>
  <c r="AB2773" i="1"/>
  <c r="AB2787" i="1"/>
  <c r="AB2796" i="1"/>
  <c r="AB2819" i="1"/>
  <c r="AB2858" i="1"/>
  <c r="AB2890" i="1"/>
  <c r="AB2999" i="1"/>
  <c r="AB3015" i="1"/>
  <c r="AB3095" i="1"/>
  <c r="AB3191" i="1"/>
  <c r="AB3255" i="1"/>
  <c r="AB3319" i="1"/>
  <c r="AB3383" i="1"/>
  <c r="AB4117" i="1"/>
  <c r="AB4218" i="1"/>
  <c r="AB4285" i="1"/>
  <c r="AB4302" i="1"/>
  <c r="AB4345" i="1"/>
  <c r="AB4349" i="1"/>
  <c r="AB4625" i="1"/>
  <c r="P2304" i="1"/>
  <c r="AB2304" i="1" s="1"/>
  <c r="V2306" i="1"/>
  <c r="AB2306" i="1" s="1"/>
  <c r="Z2310" i="1"/>
  <c r="M2313" i="1"/>
  <c r="AB2313" i="1" s="1"/>
  <c r="S2315" i="1"/>
  <c r="AB2315" i="1" s="1"/>
  <c r="P2320" i="1"/>
  <c r="V2322" i="1"/>
  <c r="AB2322" i="1" s="1"/>
  <c r="Z2326" i="1"/>
  <c r="AB2326" i="1" s="1"/>
  <c r="AB2328" i="1"/>
  <c r="M2329" i="1"/>
  <c r="S2331" i="1"/>
  <c r="AB2331" i="1" s="1"/>
  <c r="P2336" i="1"/>
  <c r="AB2336" i="1" s="1"/>
  <c r="V2338" i="1"/>
  <c r="AB2338" i="1" s="1"/>
  <c r="Z2342" i="1"/>
  <c r="M2345" i="1"/>
  <c r="AB2345" i="1" s="1"/>
  <c r="S2347" i="1"/>
  <c r="AB2347" i="1" s="1"/>
  <c r="P2352" i="1"/>
  <c r="V2354" i="1"/>
  <c r="AB2354" i="1" s="1"/>
  <c r="Z2358" i="1"/>
  <c r="AB2360" i="1"/>
  <c r="M2361" i="1"/>
  <c r="S2363" i="1"/>
  <c r="P2368" i="1"/>
  <c r="AB2368" i="1" s="1"/>
  <c r="V2370" i="1"/>
  <c r="AB2370" i="1" s="1"/>
  <c r="Z2374" i="1"/>
  <c r="M2377" i="1"/>
  <c r="AB2377" i="1" s="1"/>
  <c r="S2379" i="1"/>
  <c r="AB2379" i="1" s="1"/>
  <c r="P2384" i="1"/>
  <c r="V2386" i="1"/>
  <c r="Z2390" i="1"/>
  <c r="AB2390" i="1" s="1"/>
  <c r="AB2392" i="1"/>
  <c r="M2393" i="1"/>
  <c r="AB2393" i="1" s="1"/>
  <c r="S2395" i="1"/>
  <c r="P2400" i="1"/>
  <c r="AB2400" i="1" s="1"/>
  <c r="V2402" i="1"/>
  <c r="AB2402" i="1" s="1"/>
  <c r="Z2406" i="1"/>
  <c r="AB2406" i="1" s="1"/>
  <c r="M2409" i="1"/>
  <c r="S2411" i="1"/>
  <c r="AB2411" i="1" s="1"/>
  <c r="AB2416" i="1"/>
  <c r="S2416" i="1"/>
  <c r="AB2417" i="1"/>
  <c r="P2421" i="1"/>
  <c r="AB2421" i="1" s="1"/>
  <c r="Z2423" i="1"/>
  <c r="AB2423" i="1" s="1"/>
  <c r="M2426" i="1"/>
  <c r="V2427" i="1"/>
  <c r="AB2432" i="1"/>
  <c r="S2432" i="1"/>
  <c r="AB2433" i="1"/>
  <c r="P2437" i="1"/>
  <c r="AB2437" i="1" s="1"/>
  <c r="Z2439" i="1"/>
  <c r="AB2439" i="1" s="1"/>
  <c r="M2442" i="1"/>
  <c r="V2443" i="1"/>
  <c r="AB2443" i="1" s="1"/>
  <c r="S2448" i="1"/>
  <c r="AB2448" i="1" s="1"/>
  <c r="AB2449" i="1"/>
  <c r="P2453" i="1"/>
  <c r="Z2455" i="1"/>
  <c r="AB2455" i="1" s="1"/>
  <c r="M2458" i="1"/>
  <c r="AB2458" i="1" s="1"/>
  <c r="V2459" i="1"/>
  <c r="AB2459" i="1" s="1"/>
  <c r="S2464" i="1"/>
  <c r="AB2464" i="1" s="1"/>
  <c r="AB2465" i="1"/>
  <c r="P2469" i="1"/>
  <c r="Z2471" i="1"/>
  <c r="AB2471" i="1" s="1"/>
  <c r="M2474" i="1"/>
  <c r="AB2474" i="1" s="1"/>
  <c r="V2475" i="1"/>
  <c r="AB2475" i="1" s="1"/>
  <c r="AB2480" i="1"/>
  <c r="S2480" i="1"/>
  <c r="AB2481" i="1"/>
  <c r="P2485" i="1"/>
  <c r="AB2485" i="1" s="1"/>
  <c r="M2490" i="1"/>
  <c r="V2491" i="1"/>
  <c r="AB2491" i="1" s="1"/>
  <c r="S2496" i="1"/>
  <c r="AB2496" i="1" s="1"/>
  <c r="AB2497" i="1"/>
  <c r="P2501" i="1"/>
  <c r="AB2501" i="1" s="1"/>
  <c r="M2506" i="1"/>
  <c r="AB2506" i="1" s="1"/>
  <c r="V2507" i="1"/>
  <c r="AB2507" i="1" s="1"/>
  <c r="AB2512" i="1"/>
  <c r="S2512" i="1"/>
  <c r="AB2513" i="1"/>
  <c r="M2522" i="1"/>
  <c r="AB2522" i="1" s="1"/>
  <c r="V2523" i="1"/>
  <c r="AB2523" i="1" s="1"/>
  <c r="S2528" i="1"/>
  <c r="AB2528" i="1" s="1"/>
  <c r="AB2529" i="1"/>
  <c r="M2538" i="1"/>
  <c r="V2539" i="1"/>
  <c r="S2544" i="1"/>
  <c r="AB2544" i="1" s="1"/>
  <c r="AB2545" i="1"/>
  <c r="M2554" i="1"/>
  <c r="V2555" i="1"/>
  <c r="AB2555" i="1" s="1"/>
  <c r="AB2560" i="1"/>
  <c r="S2560" i="1"/>
  <c r="AB2561" i="1"/>
  <c r="AB2576" i="1"/>
  <c r="AB2577" i="1"/>
  <c r="AB2592" i="1"/>
  <c r="AB2608" i="1"/>
  <c r="AB2609" i="1"/>
  <c r="AB2624" i="1"/>
  <c r="AB2640" i="1"/>
  <c r="AB2641" i="1"/>
  <c r="AB2656" i="1"/>
  <c r="AB2672" i="1"/>
  <c r="AB2673" i="1"/>
  <c r="AB2688" i="1"/>
  <c r="AB2704" i="1"/>
  <c r="AB2705" i="1"/>
  <c r="AB2720" i="1"/>
  <c r="AB2736" i="1"/>
  <c r="AB2737" i="1"/>
  <c r="AB2752" i="1"/>
  <c r="AB2768" i="1"/>
  <c r="AB2769" i="1"/>
  <c r="M2778" i="1"/>
  <c r="AB2786" i="1"/>
  <c r="AB2788" i="1"/>
  <c r="AB2808" i="1"/>
  <c r="AB2818" i="1"/>
  <c r="AB2840" i="1"/>
  <c r="AB2852" i="1"/>
  <c r="AB2872" i="1"/>
  <c r="AB2910" i="1"/>
  <c r="AB2926" i="1"/>
  <c r="AB2931" i="1"/>
  <c r="AB2942" i="1"/>
  <c r="AB2958" i="1"/>
  <c r="AB2974" i="1"/>
  <c r="AB2990" i="1"/>
  <c r="AB3006" i="1"/>
  <c r="AB3022" i="1"/>
  <c r="AB3038" i="1"/>
  <c r="AB3054" i="1"/>
  <c r="AB3070" i="1"/>
  <c r="AB3086" i="1"/>
  <c r="AB3102" i="1"/>
  <c r="AB3107" i="1"/>
  <c r="AB3118" i="1"/>
  <c r="AB3134" i="1"/>
  <c r="AB3150" i="1"/>
  <c r="AB3155" i="1"/>
  <c r="AB3166" i="1"/>
  <c r="AB3182" i="1"/>
  <c r="AB3187" i="1"/>
  <c r="AB3198" i="1"/>
  <c r="AB3214" i="1"/>
  <c r="AB3219" i="1"/>
  <c r="AB3230" i="1"/>
  <c r="AB3246" i="1"/>
  <c r="AB3251" i="1"/>
  <c r="AB3262" i="1"/>
  <c r="AB3278" i="1"/>
  <c r="AB3283" i="1"/>
  <c r="AB3294" i="1"/>
  <c r="AB3310" i="1"/>
  <c r="AB3315" i="1"/>
  <c r="AB3326" i="1"/>
  <c r="AB3342" i="1"/>
  <c r="AB3347" i="1"/>
  <c r="AB3358" i="1"/>
  <c r="AB3374" i="1"/>
  <c r="AB3379" i="1"/>
  <c r="AB3390" i="1"/>
  <c r="AB3406" i="1"/>
  <c r="AB3411" i="1"/>
  <c r="AB3466" i="1"/>
  <c r="AB2316" i="1"/>
  <c r="AB2332" i="1"/>
  <c r="AB2348" i="1"/>
  <c r="AB2364" i="1"/>
  <c r="AB2380" i="1"/>
  <c r="AB2396" i="1"/>
  <c r="AB2412" i="1"/>
  <c r="AB2428" i="1"/>
  <c r="AB2429" i="1"/>
  <c r="AB2444" i="1"/>
  <c r="AB2445" i="1"/>
  <c r="AB2460" i="1"/>
  <c r="AB2476" i="1"/>
  <c r="AB2492" i="1"/>
  <c r="AB2493" i="1"/>
  <c r="AB2508" i="1"/>
  <c r="AB2509" i="1"/>
  <c r="AB2524" i="1"/>
  <c r="AB2540" i="1"/>
  <c r="AB2556" i="1"/>
  <c r="AB2557" i="1"/>
  <c r="AB2572" i="1"/>
  <c r="AB2573" i="1"/>
  <c r="M2582" i="1"/>
  <c r="AB2582" i="1" s="1"/>
  <c r="V2583" i="1"/>
  <c r="S2588" i="1"/>
  <c r="AB2588" i="1" s="1"/>
  <c r="P2593" i="1"/>
  <c r="AB2593" i="1" s="1"/>
  <c r="M2598" i="1"/>
  <c r="AB2598" i="1" s="1"/>
  <c r="V2599" i="1"/>
  <c r="AB2599" i="1" s="1"/>
  <c r="AB2604" i="1"/>
  <c r="S2604" i="1"/>
  <c r="P2609" i="1"/>
  <c r="Z2611" i="1"/>
  <c r="AB2611" i="1" s="1"/>
  <c r="M2614" i="1"/>
  <c r="AB2614" i="1" s="1"/>
  <c r="V2615" i="1"/>
  <c r="S2620" i="1"/>
  <c r="AB2620" i="1" s="1"/>
  <c r="AB2621" i="1"/>
  <c r="P2625" i="1"/>
  <c r="AB2625" i="1" s="1"/>
  <c r="Z2627" i="1"/>
  <c r="AB2627" i="1" s="1"/>
  <c r="M2630" i="1"/>
  <c r="AB2630" i="1" s="1"/>
  <c r="V2631" i="1"/>
  <c r="S2636" i="1"/>
  <c r="AB2636" i="1" s="1"/>
  <c r="AB2637" i="1"/>
  <c r="P2641" i="1"/>
  <c r="Z2643" i="1"/>
  <c r="M2646" i="1"/>
  <c r="AB2646" i="1" s="1"/>
  <c r="V2647" i="1"/>
  <c r="AB2647" i="1" s="1"/>
  <c r="AB2652" i="1"/>
  <c r="S2652" i="1"/>
  <c r="P2657" i="1"/>
  <c r="AB2657" i="1" s="1"/>
  <c r="Z2659" i="1"/>
  <c r="M2662" i="1"/>
  <c r="AB2662" i="1" s="1"/>
  <c r="V2663" i="1"/>
  <c r="AB2663" i="1" s="1"/>
  <c r="AB2668" i="1"/>
  <c r="S2668" i="1"/>
  <c r="P2673" i="1"/>
  <c r="Z2675" i="1"/>
  <c r="M2678" i="1"/>
  <c r="AB2678" i="1" s="1"/>
  <c r="V2679" i="1"/>
  <c r="AB2679" i="1" s="1"/>
  <c r="S2684" i="1"/>
  <c r="AB2684" i="1" s="1"/>
  <c r="AB2685" i="1"/>
  <c r="P2689" i="1"/>
  <c r="AB2689" i="1" s="1"/>
  <c r="Z2691" i="1"/>
  <c r="AB2691" i="1" s="1"/>
  <c r="M2694" i="1"/>
  <c r="AB2694" i="1" s="1"/>
  <c r="V2695" i="1"/>
  <c r="S2700" i="1"/>
  <c r="AB2700" i="1" s="1"/>
  <c r="AB2701" i="1"/>
  <c r="P2705" i="1"/>
  <c r="Z2707" i="1"/>
  <c r="M2710" i="1"/>
  <c r="AB2710" i="1" s="1"/>
  <c r="V2711" i="1"/>
  <c r="AB2711" i="1" s="1"/>
  <c r="AB2716" i="1"/>
  <c r="S2716" i="1"/>
  <c r="P2721" i="1"/>
  <c r="AB2721" i="1" s="1"/>
  <c r="Z2723" i="1"/>
  <c r="M2726" i="1"/>
  <c r="AB2726" i="1" s="1"/>
  <c r="V2727" i="1"/>
  <c r="AB2727" i="1" s="1"/>
  <c r="AB2732" i="1"/>
  <c r="S2732" i="1"/>
  <c r="P2737" i="1"/>
  <c r="Z2739" i="1"/>
  <c r="M2742" i="1"/>
  <c r="AB2742" i="1" s="1"/>
  <c r="V2743" i="1"/>
  <c r="AB2743" i="1" s="1"/>
  <c r="S2748" i="1"/>
  <c r="AB2748" i="1" s="1"/>
  <c r="AB2749" i="1"/>
  <c r="P2753" i="1"/>
  <c r="AB2753" i="1" s="1"/>
  <c r="Z2755" i="1"/>
  <c r="AB2755" i="1" s="1"/>
  <c r="M2758" i="1"/>
  <c r="AB2758" i="1" s="1"/>
  <c r="V2759" i="1"/>
  <c r="S2764" i="1"/>
  <c r="AB2764" i="1" s="1"/>
  <c r="AB2765" i="1"/>
  <c r="P2769" i="1"/>
  <c r="Z2771" i="1"/>
  <c r="M2774" i="1"/>
  <c r="AB2774" i="1" s="1"/>
  <c r="V2775" i="1"/>
  <c r="AB2775" i="1" s="1"/>
  <c r="AB2778" i="1"/>
  <c r="AB2800" i="1"/>
  <c r="AB2803" i="1"/>
  <c r="AB2832" i="1"/>
  <c r="AB2864" i="1"/>
  <c r="AB2867" i="1"/>
  <c r="AB2896" i="1"/>
  <c r="AB2899" i="1"/>
  <c r="AB2906" i="1"/>
  <c r="AB2922" i="1"/>
  <c r="AB2938" i="1"/>
  <c r="AB2954" i="1"/>
  <c r="AB2970" i="1"/>
  <c r="AB2986" i="1"/>
  <c r="AB3002" i="1"/>
  <c r="AB3007" i="1"/>
  <c r="AB3018" i="1"/>
  <c r="AB3023" i="1"/>
  <c r="AB3034" i="1"/>
  <c r="AB3050" i="1"/>
  <c r="AB3066" i="1"/>
  <c r="AB3071" i="1"/>
  <c r="AB3082" i="1"/>
  <c r="AB3098" i="1"/>
  <c r="AB3114" i="1"/>
  <c r="AB3130" i="1"/>
  <c r="AB3135" i="1"/>
  <c r="AB3146" i="1"/>
  <c r="AB3162" i="1"/>
  <c r="AB3167" i="1"/>
  <c r="AB3178" i="1"/>
  <c r="AB3194" i="1"/>
  <c r="AB3210" i="1"/>
  <c r="AB3215" i="1"/>
  <c r="AB3226" i="1"/>
  <c r="AB3242" i="1"/>
  <c r="AB3247" i="1"/>
  <c r="AB3258" i="1"/>
  <c r="AB3274" i="1"/>
  <c r="AB3279" i="1"/>
  <c r="AB3290" i="1"/>
  <c r="AB3306" i="1"/>
  <c r="AB3311" i="1"/>
  <c r="AB3322" i="1"/>
  <c r="AB3338" i="1"/>
  <c r="AB3343" i="1"/>
  <c r="AB3354" i="1"/>
  <c r="AB3370" i="1"/>
  <c r="AB3375" i="1"/>
  <c r="AB3386" i="1"/>
  <c r="AB3402" i="1"/>
  <c r="AB3407" i="1"/>
  <c r="AB3728" i="1"/>
  <c r="AB3876" i="1"/>
  <c r="Z2302" i="1"/>
  <c r="M2305" i="1"/>
  <c r="S2307" i="1"/>
  <c r="AB2307" i="1" s="1"/>
  <c r="P2312" i="1"/>
  <c r="AB2312" i="1" s="1"/>
  <c r="V2314" i="1"/>
  <c r="AB2314" i="1" s="1"/>
  <c r="Z2318" i="1"/>
  <c r="AB2320" i="1"/>
  <c r="M2321" i="1"/>
  <c r="S2323" i="1"/>
  <c r="P2328" i="1"/>
  <c r="V2330" i="1"/>
  <c r="AB2330" i="1" s="1"/>
  <c r="Z2334" i="1"/>
  <c r="M2337" i="1"/>
  <c r="AB2337" i="1" s="1"/>
  <c r="S2339" i="1"/>
  <c r="AB2339" i="1" s="1"/>
  <c r="P2344" i="1"/>
  <c r="AB2344" i="1" s="1"/>
  <c r="V2346" i="1"/>
  <c r="AB2346" i="1" s="1"/>
  <c r="Z2350" i="1"/>
  <c r="AB2352" i="1"/>
  <c r="M2353" i="1"/>
  <c r="AB2353" i="1" s="1"/>
  <c r="S2355" i="1"/>
  <c r="AB2355" i="1" s="1"/>
  <c r="P2360" i="1"/>
  <c r="V2362" i="1"/>
  <c r="AB2362" i="1" s="1"/>
  <c r="Z2366" i="1"/>
  <c r="M2369" i="1"/>
  <c r="AB2369" i="1" s="1"/>
  <c r="S2371" i="1"/>
  <c r="AB2371" i="1" s="1"/>
  <c r="P2376" i="1"/>
  <c r="AB2376" i="1" s="1"/>
  <c r="V2378" i="1"/>
  <c r="AB2378" i="1" s="1"/>
  <c r="Z2382" i="1"/>
  <c r="AB2382" i="1" s="1"/>
  <c r="AB2384" i="1"/>
  <c r="M2385" i="1"/>
  <c r="AB2385" i="1" s="1"/>
  <c r="S2387" i="1"/>
  <c r="AB2387" i="1" s="1"/>
  <c r="P2392" i="1"/>
  <c r="V2394" i="1"/>
  <c r="AB2394" i="1" s="1"/>
  <c r="Z2398" i="1"/>
  <c r="M2401" i="1"/>
  <c r="S2403" i="1"/>
  <c r="AB2403" i="1" s="1"/>
  <c r="P2408" i="1"/>
  <c r="AB2408" i="1" s="1"/>
  <c r="V2410" i="1"/>
  <c r="Z2414" i="1"/>
  <c r="Z2415" i="1"/>
  <c r="AB2415" i="1" s="1"/>
  <c r="M2418" i="1"/>
  <c r="AB2418" i="1" s="1"/>
  <c r="V2419" i="1"/>
  <c r="AB2419" i="1" s="1"/>
  <c r="S2424" i="1"/>
  <c r="AB2424" i="1" s="1"/>
  <c r="AB2425" i="1"/>
  <c r="P2429" i="1"/>
  <c r="Z2431" i="1"/>
  <c r="AB2431" i="1" s="1"/>
  <c r="M2434" i="1"/>
  <c r="AB2434" i="1" s="1"/>
  <c r="V2435" i="1"/>
  <c r="AB2435" i="1" s="1"/>
  <c r="S2440" i="1"/>
  <c r="AB2440" i="1" s="1"/>
  <c r="AB2441" i="1"/>
  <c r="P2445" i="1"/>
  <c r="Z2447" i="1"/>
  <c r="M2450" i="1"/>
  <c r="V2451" i="1"/>
  <c r="AB2451" i="1" s="1"/>
  <c r="AB2456" i="1"/>
  <c r="S2456" i="1"/>
  <c r="AB2457" i="1"/>
  <c r="P2461" i="1"/>
  <c r="AB2461" i="1" s="1"/>
  <c r="Z2463" i="1"/>
  <c r="M2466" i="1"/>
  <c r="AB2466" i="1" s="1"/>
  <c r="V2467" i="1"/>
  <c r="AB2472" i="1"/>
  <c r="S2472" i="1"/>
  <c r="AB2473" i="1"/>
  <c r="P2477" i="1"/>
  <c r="AB2477" i="1" s="1"/>
  <c r="Z2479" i="1"/>
  <c r="AB2479" i="1" s="1"/>
  <c r="M2482" i="1"/>
  <c r="AB2482" i="1" s="1"/>
  <c r="V2483" i="1"/>
  <c r="AB2483" i="1" s="1"/>
  <c r="S2488" i="1"/>
  <c r="AB2488" i="1" s="1"/>
  <c r="AB2489" i="1"/>
  <c r="P2493" i="1"/>
  <c r="Z2495" i="1"/>
  <c r="AB2495" i="1" s="1"/>
  <c r="M2498" i="1"/>
  <c r="AB2498" i="1" s="1"/>
  <c r="V2499" i="1"/>
  <c r="S2504" i="1"/>
  <c r="AB2504" i="1" s="1"/>
  <c r="AB2505" i="1"/>
  <c r="P2509" i="1"/>
  <c r="Z2511" i="1"/>
  <c r="AB2511" i="1" s="1"/>
  <c r="M2514" i="1"/>
  <c r="V2515" i="1"/>
  <c r="AB2515" i="1" s="1"/>
  <c r="AB2520" i="1"/>
  <c r="S2520" i="1"/>
  <c r="AB2521" i="1"/>
  <c r="P2525" i="1"/>
  <c r="AB2525" i="1" s="1"/>
  <c r="Z2527" i="1"/>
  <c r="AB2527" i="1" s="1"/>
  <c r="M2530" i="1"/>
  <c r="V2531" i="1"/>
  <c r="AB2531" i="1" s="1"/>
  <c r="AB2536" i="1"/>
  <c r="S2536" i="1"/>
  <c r="AB2537" i="1"/>
  <c r="P2541" i="1"/>
  <c r="AB2541" i="1" s="1"/>
  <c r="Z2543" i="1"/>
  <c r="AB2543" i="1" s="1"/>
  <c r="M2546" i="1"/>
  <c r="AB2546" i="1" s="1"/>
  <c r="V2547" i="1"/>
  <c r="S2552" i="1"/>
  <c r="AB2552" i="1" s="1"/>
  <c r="AB2553" i="1"/>
  <c r="P2557" i="1"/>
  <c r="Z2559" i="1"/>
  <c r="AB2559" i="1" s="1"/>
  <c r="M2562" i="1"/>
  <c r="AB2562" i="1" s="1"/>
  <c r="V2563" i="1"/>
  <c r="S2568" i="1"/>
  <c r="AB2568" i="1" s="1"/>
  <c r="AB2569" i="1"/>
  <c r="P2573" i="1"/>
  <c r="Z2575" i="1"/>
  <c r="M2578" i="1"/>
  <c r="AB2578" i="1" s="1"/>
  <c r="V2579" i="1"/>
  <c r="AB2579" i="1" s="1"/>
  <c r="AB2584" i="1"/>
  <c r="S2584" i="1"/>
  <c r="AB2585" i="1"/>
  <c r="P2589" i="1"/>
  <c r="AB2589" i="1" s="1"/>
  <c r="Z2591" i="1"/>
  <c r="AB2591" i="1" s="1"/>
  <c r="M2594" i="1"/>
  <c r="AB2594" i="1" s="1"/>
  <c r="V2595" i="1"/>
  <c r="AB2595" i="1" s="1"/>
  <c r="AB2600" i="1"/>
  <c r="S2600" i="1"/>
  <c r="AB2601" i="1"/>
  <c r="P2605" i="1"/>
  <c r="AB2605" i="1" s="1"/>
  <c r="Z2607" i="1"/>
  <c r="AB2607" i="1" s="1"/>
  <c r="M2610" i="1"/>
  <c r="V2611" i="1"/>
  <c r="S2616" i="1"/>
  <c r="AB2616" i="1" s="1"/>
  <c r="AB2617" i="1"/>
  <c r="P2621" i="1"/>
  <c r="Z2623" i="1"/>
  <c r="AB2623" i="1" s="1"/>
  <c r="M2626" i="1"/>
  <c r="AB2626" i="1" s="1"/>
  <c r="V2627" i="1"/>
  <c r="S2632" i="1"/>
  <c r="AB2632" i="1" s="1"/>
  <c r="AB2633" i="1"/>
  <c r="P2637" i="1"/>
  <c r="Z2639" i="1"/>
  <c r="AB2639" i="1" s="1"/>
  <c r="M2642" i="1"/>
  <c r="AB2642" i="1" s="1"/>
  <c r="V2643" i="1"/>
  <c r="AB2643" i="1" s="1"/>
  <c r="AB2648" i="1"/>
  <c r="S2648" i="1"/>
  <c r="AB2649" i="1"/>
  <c r="P2653" i="1"/>
  <c r="AB2653" i="1" s="1"/>
  <c r="Z2655" i="1"/>
  <c r="AB2655" i="1" s="1"/>
  <c r="M2658" i="1"/>
  <c r="V2659" i="1"/>
  <c r="AB2659" i="1" s="1"/>
  <c r="AB2664" i="1"/>
  <c r="S2664" i="1"/>
  <c r="AB2665" i="1"/>
  <c r="P2669" i="1"/>
  <c r="AB2669" i="1" s="1"/>
  <c r="Z2671" i="1"/>
  <c r="AB2671" i="1" s="1"/>
  <c r="M2674" i="1"/>
  <c r="AB2674" i="1" s="1"/>
  <c r="V2675" i="1"/>
  <c r="AB2675" i="1" s="1"/>
  <c r="S2680" i="1"/>
  <c r="AB2680" i="1" s="1"/>
  <c r="AB2681" i="1"/>
  <c r="P2685" i="1"/>
  <c r="Z2687" i="1"/>
  <c r="AB2687" i="1" s="1"/>
  <c r="M2690" i="1"/>
  <c r="AB2690" i="1" s="1"/>
  <c r="V2691" i="1"/>
  <c r="S2696" i="1"/>
  <c r="AB2696" i="1" s="1"/>
  <c r="AB2697" i="1"/>
  <c r="P2701" i="1"/>
  <c r="Z2703" i="1"/>
  <c r="M2706" i="1"/>
  <c r="V2707" i="1"/>
  <c r="AB2707" i="1" s="1"/>
  <c r="AB2712" i="1"/>
  <c r="S2712" i="1"/>
  <c r="AB2713" i="1"/>
  <c r="P2717" i="1"/>
  <c r="AB2717" i="1" s="1"/>
  <c r="Z2719" i="1"/>
  <c r="AB2719" i="1" s="1"/>
  <c r="M2722" i="1"/>
  <c r="V2723" i="1"/>
  <c r="AB2723" i="1" s="1"/>
  <c r="AB2728" i="1"/>
  <c r="S2728" i="1"/>
  <c r="AB2729" i="1"/>
  <c r="P2733" i="1"/>
  <c r="AB2733" i="1" s="1"/>
  <c r="Z2735" i="1"/>
  <c r="AB2735" i="1" s="1"/>
  <c r="M2738" i="1"/>
  <c r="AB2738" i="1" s="1"/>
  <c r="V2739" i="1"/>
  <c r="AB2739" i="1" s="1"/>
  <c r="S2744" i="1"/>
  <c r="AB2744" i="1" s="1"/>
  <c r="AB2745" i="1"/>
  <c r="P2749" i="1"/>
  <c r="Z2751" i="1"/>
  <c r="AB2751" i="1" s="1"/>
  <c r="M2754" i="1"/>
  <c r="AB2754" i="1" s="1"/>
  <c r="V2755" i="1"/>
  <c r="S2760" i="1"/>
  <c r="AB2760" i="1" s="1"/>
  <c r="AB2761" i="1"/>
  <c r="P2765" i="1"/>
  <c r="Z2767" i="1"/>
  <c r="M2770" i="1"/>
  <c r="V2771" i="1"/>
  <c r="AB2771" i="1" s="1"/>
  <c r="AB2776" i="1"/>
  <c r="S2776" i="1"/>
  <c r="AB2777" i="1"/>
  <c r="AB2792" i="1"/>
  <c r="AB2804" i="1"/>
  <c r="AB2824" i="1"/>
  <c r="AB2836" i="1"/>
  <c r="AB2856" i="1"/>
  <c r="AB2888" i="1"/>
  <c r="AB2923" i="1"/>
  <c r="AB3211" i="1"/>
  <c r="AB3227" i="1"/>
  <c r="AB3275" i="1"/>
  <c r="AB3291" i="1"/>
  <c r="AB3339" i="1"/>
  <c r="AB3355" i="1"/>
  <c r="AB3403" i="1"/>
  <c r="AB3463" i="1"/>
  <c r="AB3426" i="1"/>
  <c r="AB3511" i="1"/>
  <c r="AB3575" i="1"/>
  <c r="AB3639" i="1"/>
  <c r="AB3744" i="1"/>
  <c r="AB3791" i="1"/>
  <c r="AB3803" i="1"/>
  <c r="AB3835" i="1"/>
  <c r="P2779" i="1"/>
  <c r="AB2779" i="1" s="1"/>
  <c r="M2780" i="1"/>
  <c r="AB2780" i="1" s="1"/>
  <c r="AB2783" i="1"/>
  <c r="P2787" i="1"/>
  <c r="M2788" i="1"/>
  <c r="AB2791" i="1"/>
  <c r="P2795" i="1"/>
  <c r="AB2795" i="1" s="1"/>
  <c r="M2796" i="1"/>
  <c r="V2797" i="1"/>
  <c r="AB2797" i="1" s="1"/>
  <c r="AB2799" i="1"/>
  <c r="Z2803" i="1"/>
  <c r="M2804" i="1"/>
  <c r="AB2807" i="1"/>
  <c r="P2811" i="1"/>
  <c r="AB2811" i="1" s="1"/>
  <c r="M2812" i="1"/>
  <c r="AB2812" i="1" s="1"/>
  <c r="AB2815" i="1"/>
  <c r="P2819" i="1"/>
  <c r="M2820" i="1"/>
  <c r="AB2820" i="1" s="1"/>
  <c r="V2821" i="1"/>
  <c r="AB2821" i="1" s="1"/>
  <c r="AB2823" i="1"/>
  <c r="P2827" i="1"/>
  <c r="AB2827" i="1" s="1"/>
  <c r="M2828" i="1"/>
  <c r="AB2828" i="1" s="1"/>
  <c r="V2829" i="1"/>
  <c r="AB2829" i="1" s="1"/>
  <c r="AB2831" i="1"/>
  <c r="P2835" i="1"/>
  <c r="Z2835" i="1"/>
  <c r="AB2835" i="1" s="1"/>
  <c r="M2836" i="1"/>
  <c r="AB2839" i="1"/>
  <c r="P2843" i="1"/>
  <c r="AB2843" i="1" s="1"/>
  <c r="M2844" i="1"/>
  <c r="AB2844" i="1" s="1"/>
  <c r="V2845" i="1"/>
  <c r="AB2845" i="1" s="1"/>
  <c r="AB2847" i="1"/>
  <c r="P2851" i="1"/>
  <c r="AB2851" i="1" s="1"/>
  <c r="Z2851" i="1"/>
  <c r="M2852" i="1"/>
  <c r="AB2855" i="1"/>
  <c r="P2859" i="1"/>
  <c r="AB2859" i="1" s="1"/>
  <c r="M2860" i="1"/>
  <c r="AB2860" i="1" s="1"/>
  <c r="S2862" i="1"/>
  <c r="AB2862" i="1" s="1"/>
  <c r="AB2863" i="1"/>
  <c r="P2867" i="1"/>
  <c r="M2868" i="1"/>
  <c r="AB2868" i="1" s="1"/>
  <c r="AB2871" i="1"/>
  <c r="P2875" i="1"/>
  <c r="AB2875" i="1" s="1"/>
  <c r="M2876" i="1"/>
  <c r="AB2876" i="1" s="1"/>
  <c r="V2877" i="1"/>
  <c r="AB2877" i="1" s="1"/>
  <c r="AB2879" i="1"/>
  <c r="P2883" i="1"/>
  <c r="AB2883" i="1" s="1"/>
  <c r="M2884" i="1"/>
  <c r="AB2884" i="1" s="1"/>
  <c r="V2885" i="1"/>
  <c r="S2886" i="1"/>
  <c r="AB2886" i="1" s="1"/>
  <c r="AB2887" i="1"/>
  <c r="P2891" i="1"/>
  <c r="AB2891" i="1" s="1"/>
  <c r="M2892" i="1"/>
  <c r="AB2892" i="1" s="1"/>
  <c r="V2893" i="1"/>
  <c r="AB2895" i="1"/>
  <c r="P2899" i="1"/>
  <c r="M2900" i="1"/>
  <c r="AB2900" i="1" s="1"/>
  <c r="V2901" i="1"/>
  <c r="AB2904" i="1"/>
  <c r="AB2908" i="1"/>
  <c r="AB2912" i="1"/>
  <c r="V2915" i="1"/>
  <c r="AB2915" i="1" s="1"/>
  <c r="AB2916" i="1"/>
  <c r="V2919" i="1"/>
  <c r="AB2919" i="1" s="1"/>
  <c r="AB2920" i="1"/>
  <c r="V2923" i="1"/>
  <c r="AB2924" i="1"/>
  <c r="V2927" i="1"/>
  <c r="AB2927" i="1" s="1"/>
  <c r="AB2928" i="1"/>
  <c r="V2931" i="1"/>
  <c r="AB2932" i="1"/>
  <c r="V2935" i="1"/>
  <c r="AB2935" i="1" s="1"/>
  <c r="AB2936" i="1"/>
  <c r="AB2940" i="1"/>
  <c r="AB2944" i="1"/>
  <c r="AB2948" i="1"/>
  <c r="AB2952" i="1"/>
  <c r="AB2956" i="1"/>
  <c r="AB2960" i="1"/>
  <c r="AB2964" i="1"/>
  <c r="AB2968" i="1"/>
  <c r="AB2972" i="1"/>
  <c r="AB2976" i="1"/>
  <c r="V2979" i="1"/>
  <c r="AB2979" i="1" s="1"/>
  <c r="AB2980" i="1"/>
  <c r="AB2984" i="1"/>
  <c r="AB2988" i="1"/>
  <c r="AB2992" i="1"/>
  <c r="V2995" i="1"/>
  <c r="AB2995" i="1" s="1"/>
  <c r="AB2996" i="1"/>
  <c r="V2999" i="1"/>
  <c r="AB3000" i="1"/>
  <c r="V3003" i="1"/>
  <c r="AB3003" i="1" s="1"/>
  <c r="AB3004" i="1"/>
  <c r="V3007" i="1"/>
  <c r="AB3008" i="1"/>
  <c r="AB3012" i="1"/>
  <c r="V3015" i="1"/>
  <c r="AB3016" i="1"/>
  <c r="V3019" i="1"/>
  <c r="AB3019" i="1" s="1"/>
  <c r="AB3020" i="1"/>
  <c r="V3023" i="1"/>
  <c r="AB3024" i="1"/>
  <c r="AB3028" i="1"/>
  <c r="V3031" i="1"/>
  <c r="AB3031" i="1" s="1"/>
  <c r="AB3032" i="1"/>
  <c r="AB3036" i="1"/>
  <c r="AB3040" i="1"/>
  <c r="AB3044" i="1"/>
  <c r="V3047" i="1"/>
  <c r="AB3047" i="1" s="1"/>
  <c r="AB3048" i="1"/>
  <c r="V3051" i="1"/>
  <c r="AB3051" i="1" s="1"/>
  <c r="AB3052" i="1"/>
  <c r="AB3056" i="1"/>
  <c r="AB3060" i="1"/>
  <c r="AB3064" i="1"/>
  <c r="V3067" i="1"/>
  <c r="AB3067" i="1" s="1"/>
  <c r="AB3068" i="1"/>
  <c r="V3071" i="1"/>
  <c r="AB3072" i="1"/>
  <c r="AB3076" i="1"/>
  <c r="AB3080" i="1"/>
  <c r="AB3084" i="1"/>
  <c r="AB3088" i="1"/>
  <c r="AB3092" i="1"/>
  <c r="V3095" i="1"/>
  <c r="AB3096" i="1"/>
  <c r="V3099" i="1"/>
  <c r="AB3099" i="1" s="1"/>
  <c r="AB3100" i="1"/>
  <c r="AB3104" i="1"/>
  <c r="V3107" i="1"/>
  <c r="AB3108" i="1"/>
  <c r="V3111" i="1"/>
  <c r="AB3111" i="1" s="1"/>
  <c r="AB3112" i="1"/>
  <c r="AB3116" i="1"/>
  <c r="AB3120" i="1"/>
  <c r="V3123" i="1"/>
  <c r="AB3123" i="1" s="1"/>
  <c r="AB3124" i="1"/>
  <c r="V3127" i="1"/>
  <c r="AB3127" i="1" s="1"/>
  <c r="AB3128" i="1"/>
  <c r="AB3132" i="1"/>
  <c r="V3135" i="1"/>
  <c r="AB3136" i="1"/>
  <c r="V3139" i="1"/>
  <c r="AB3139" i="1" s="1"/>
  <c r="AB3140" i="1"/>
  <c r="V3143" i="1"/>
  <c r="AB3143" i="1" s="1"/>
  <c r="AB3144" i="1"/>
  <c r="AB3148" i="1"/>
  <c r="AB3152" i="1"/>
  <c r="V3155" i="1"/>
  <c r="AB3156" i="1"/>
  <c r="V3159" i="1"/>
  <c r="AB3159" i="1" s="1"/>
  <c r="AB3160" i="1"/>
  <c r="AB3164" i="1"/>
  <c r="V3167" i="1"/>
  <c r="AB3168" i="1"/>
  <c r="V3171" i="1"/>
  <c r="AB3171" i="1" s="1"/>
  <c r="AB3172" i="1"/>
  <c r="AB3176" i="1"/>
  <c r="AB3180" i="1"/>
  <c r="AB3184" i="1"/>
  <c r="V3187" i="1"/>
  <c r="AB3188" i="1"/>
  <c r="V3191" i="1"/>
  <c r="AB3192" i="1"/>
  <c r="V3195" i="1"/>
  <c r="AB3195" i="1" s="1"/>
  <c r="AB3196" i="1"/>
  <c r="V3199" i="1"/>
  <c r="AB3199" i="1" s="1"/>
  <c r="AB3200" i="1"/>
  <c r="V3203" i="1"/>
  <c r="AB3203" i="1" s="1"/>
  <c r="AB3204" i="1"/>
  <c r="V3207" i="1"/>
  <c r="AB3207" i="1" s="1"/>
  <c r="AB3208" i="1"/>
  <c r="V3211" i="1"/>
  <c r="AB3212" i="1"/>
  <c r="V3215" i="1"/>
  <c r="AB3216" i="1"/>
  <c r="V3219" i="1"/>
  <c r="AB3220" i="1"/>
  <c r="V3223" i="1"/>
  <c r="AB3223" i="1" s="1"/>
  <c r="AB3224" i="1"/>
  <c r="V3227" i="1"/>
  <c r="AB3228" i="1"/>
  <c r="V3231" i="1"/>
  <c r="AB3231" i="1" s="1"/>
  <c r="AB3232" i="1"/>
  <c r="V3235" i="1"/>
  <c r="AB3235" i="1" s="1"/>
  <c r="AB3236" i="1"/>
  <c r="V3239" i="1"/>
  <c r="AB3239" i="1" s="1"/>
  <c r="AB3240" i="1"/>
  <c r="V3243" i="1"/>
  <c r="AB3243" i="1" s="1"/>
  <c r="AB3244" i="1"/>
  <c r="V3247" i="1"/>
  <c r="AB3248" i="1"/>
  <c r="V3251" i="1"/>
  <c r="AB3252" i="1"/>
  <c r="V3255" i="1"/>
  <c r="AB3256" i="1"/>
  <c r="V3259" i="1"/>
  <c r="AB3259" i="1" s="1"/>
  <c r="AB3260" i="1"/>
  <c r="V3263" i="1"/>
  <c r="AB3263" i="1" s="1"/>
  <c r="AB3264" i="1"/>
  <c r="V3267" i="1"/>
  <c r="AB3267" i="1" s="1"/>
  <c r="AB3268" i="1"/>
  <c r="V3271" i="1"/>
  <c r="AB3271" i="1" s="1"/>
  <c r="AB3272" i="1"/>
  <c r="V3275" i="1"/>
  <c r="AB3276" i="1"/>
  <c r="V3279" i="1"/>
  <c r="AB3280" i="1"/>
  <c r="V3283" i="1"/>
  <c r="AB3284" i="1"/>
  <c r="V3287" i="1"/>
  <c r="AB3287" i="1" s="1"/>
  <c r="AB3288" i="1"/>
  <c r="V3291" i="1"/>
  <c r="AB3292" i="1"/>
  <c r="V3295" i="1"/>
  <c r="AB3295" i="1" s="1"/>
  <c r="AB3296" i="1"/>
  <c r="V3299" i="1"/>
  <c r="AB3299" i="1" s="1"/>
  <c r="AB3300" i="1"/>
  <c r="V3303" i="1"/>
  <c r="AB3303" i="1" s="1"/>
  <c r="AB3304" i="1"/>
  <c r="V3307" i="1"/>
  <c r="AB3307" i="1" s="1"/>
  <c r="AB3308" i="1"/>
  <c r="V3311" i="1"/>
  <c r="AB3312" i="1"/>
  <c r="V3315" i="1"/>
  <c r="AB3316" i="1"/>
  <c r="V3319" i="1"/>
  <c r="AB3320" i="1"/>
  <c r="V3323" i="1"/>
  <c r="AB3323" i="1" s="1"/>
  <c r="AB3324" i="1"/>
  <c r="V3327" i="1"/>
  <c r="AB3327" i="1" s="1"/>
  <c r="AB3328" i="1"/>
  <c r="V3331" i="1"/>
  <c r="AB3331" i="1" s="1"/>
  <c r="AB3332" i="1"/>
  <c r="V3335" i="1"/>
  <c r="AB3335" i="1" s="1"/>
  <c r="AB3336" i="1"/>
  <c r="V3339" i="1"/>
  <c r="AB3340" i="1"/>
  <c r="V3343" i="1"/>
  <c r="AB3344" i="1"/>
  <c r="V3347" i="1"/>
  <c r="AB3348" i="1"/>
  <c r="V3351" i="1"/>
  <c r="AB3351" i="1" s="1"/>
  <c r="AB3352" i="1"/>
  <c r="V3355" i="1"/>
  <c r="AB3356" i="1"/>
  <c r="V3359" i="1"/>
  <c r="AB3359" i="1" s="1"/>
  <c r="AB3360" i="1"/>
  <c r="V3363" i="1"/>
  <c r="AB3363" i="1" s="1"/>
  <c r="AB3364" i="1"/>
  <c r="V3367" i="1"/>
  <c r="AB3367" i="1" s="1"/>
  <c r="AB3368" i="1"/>
  <c r="V3371" i="1"/>
  <c r="AB3371" i="1" s="1"/>
  <c r="AB3372" i="1"/>
  <c r="V3375" i="1"/>
  <c r="AB3376" i="1"/>
  <c r="V3379" i="1"/>
  <c r="AB3380" i="1"/>
  <c r="V3383" i="1"/>
  <c r="AB3384" i="1"/>
  <c r="V3387" i="1"/>
  <c r="AB3387" i="1" s="1"/>
  <c r="AB3388" i="1"/>
  <c r="V3391" i="1"/>
  <c r="AB3391" i="1" s="1"/>
  <c r="AB3392" i="1"/>
  <c r="V3395" i="1"/>
  <c r="AB3395" i="1" s="1"/>
  <c r="AB3396" i="1"/>
  <c r="V3399" i="1"/>
  <c r="AB3399" i="1" s="1"/>
  <c r="AB3400" i="1"/>
  <c r="V3403" i="1"/>
  <c r="AB3404" i="1"/>
  <c r="V3407" i="1"/>
  <c r="AB3408" i="1"/>
  <c r="V3411" i="1"/>
  <c r="AB3412" i="1"/>
  <c r="AB3418" i="1"/>
  <c r="V3419" i="1"/>
  <c r="V3435" i="1"/>
  <c r="AB3450" i="1"/>
  <c r="V3451" i="1"/>
  <c r="AB3451" i="1" s="1"/>
  <c r="AB3467" i="1"/>
  <c r="AB3527" i="1"/>
  <c r="AB3531" i="1"/>
  <c r="AB3591" i="1"/>
  <c r="AB3595" i="1"/>
  <c r="AB3738" i="1"/>
  <c r="AB3760" i="1"/>
  <c r="AB3771" i="1"/>
  <c r="AB3787" i="1"/>
  <c r="AB3862" i="1"/>
  <c r="P2785" i="1"/>
  <c r="AB2785" i="1" s="1"/>
  <c r="M2786" i="1"/>
  <c r="S2788" i="1"/>
  <c r="AB2789" i="1"/>
  <c r="P2793" i="1"/>
  <c r="AB2793" i="1" s="1"/>
  <c r="M2794" i="1"/>
  <c r="AB2794" i="1" s="1"/>
  <c r="P2801" i="1"/>
  <c r="AB2801" i="1" s="1"/>
  <c r="M2802" i="1"/>
  <c r="AB2802" i="1" s="1"/>
  <c r="V2803" i="1"/>
  <c r="S2804" i="1"/>
  <c r="AB2805" i="1"/>
  <c r="P2809" i="1"/>
  <c r="AB2809" i="1" s="1"/>
  <c r="M2810" i="1"/>
  <c r="AB2810" i="1" s="1"/>
  <c r="V2811" i="1"/>
  <c r="AB2813" i="1"/>
  <c r="P2817" i="1"/>
  <c r="AB2817" i="1" s="1"/>
  <c r="M2818" i="1"/>
  <c r="P2825" i="1"/>
  <c r="AB2825" i="1" s="1"/>
  <c r="Z2825" i="1"/>
  <c r="M2826" i="1"/>
  <c r="AB2826" i="1" s="1"/>
  <c r="P2833" i="1"/>
  <c r="AB2833" i="1" s="1"/>
  <c r="M2834" i="1"/>
  <c r="AB2834" i="1" s="1"/>
  <c r="V2835" i="1"/>
  <c r="S2836" i="1"/>
  <c r="AB2837" i="1"/>
  <c r="P2841" i="1"/>
  <c r="AB2841" i="1" s="1"/>
  <c r="M2842" i="1"/>
  <c r="AB2842" i="1" s="1"/>
  <c r="P2849" i="1"/>
  <c r="AB2849" i="1" s="1"/>
  <c r="M2850" i="1"/>
  <c r="AB2850" i="1" s="1"/>
  <c r="V2851" i="1"/>
  <c r="S2852" i="1"/>
  <c r="AB2853" i="1"/>
  <c r="P2857" i="1"/>
  <c r="AB2857" i="1" s="1"/>
  <c r="M2858" i="1"/>
  <c r="AB2861" i="1"/>
  <c r="P2865" i="1"/>
  <c r="AB2865" i="1" s="1"/>
  <c r="Z2865" i="1"/>
  <c r="M2866" i="1"/>
  <c r="AB2866" i="1" s="1"/>
  <c r="AB2869" i="1"/>
  <c r="P2873" i="1"/>
  <c r="Z2873" i="1"/>
  <c r="AB2873" i="1" s="1"/>
  <c r="M2874" i="1"/>
  <c r="AB2874" i="1" s="1"/>
  <c r="Z2881" i="1"/>
  <c r="AB2881" i="1" s="1"/>
  <c r="AB2885" i="1"/>
  <c r="Z2889" i="1"/>
  <c r="AB2889" i="1" s="1"/>
  <c r="M2890" i="1"/>
  <c r="AB2893" i="1"/>
  <c r="P2897" i="1"/>
  <c r="AB2897" i="1" s="1"/>
  <c r="M2898" i="1"/>
  <c r="AB2898" i="1" s="1"/>
  <c r="S2900" i="1"/>
  <c r="AB2901" i="1"/>
  <c r="AB3421" i="1"/>
  <c r="S3424" i="1"/>
  <c r="AB3425" i="1"/>
  <c r="AB3428" i="1"/>
  <c r="AB3433" i="1"/>
  <c r="AB3437" i="1"/>
  <c r="S3440" i="1"/>
  <c r="AB3441" i="1"/>
  <c r="AB3444" i="1"/>
  <c r="AB3453" i="1"/>
  <c r="S3456" i="1"/>
  <c r="AB3460" i="1"/>
  <c r="AB3483" i="1"/>
  <c r="AB3487" i="1"/>
  <c r="AB3547" i="1"/>
  <c r="AB3551" i="1"/>
  <c r="AB3611" i="1"/>
  <c r="AB3615" i="1"/>
  <c r="AB3856" i="1"/>
  <c r="AB3416" i="1"/>
  <c r="M3417" i="1"/>
  <c r="AB3417" i="1" s="1"/>
  <c r="S3419" i="1"/>
  <c r="AB3419" i="1" s="1"/>
  <c r="P3424" i="1"/>
  <c r="V3426" i="1"/>
  <c r="Z3430" i="1"/>
  <c r="AB3430" i="1" s="1"/>
  <c r="M3433" i="1"/>
  <c r="S3435" i="1"/>
  <c r="AB3435" i="1" s="1"/>
  <c r="P3440" i="1"/>
  <c r="AB3440" i="1" s="1"/>
  <c r="V3442" i="1"/>
  <c r="AB3442" i="1" s="1"/>
  <c r="Z3446" i="1"/>
  <c r="AB3446" i="1" s="1"/>
  <c r="AB3448" i="1"/>
  <c r="M3449" i="1"/>
  <c r="AB3449" i="1" s="1"/>
  <c r="S3451" i="1"/>
  <c r="P3456" i="1"/>
  <c r="V3458" i="1"/>
  <c r="AB3458" i="1" s="1"/>
  <c r="Z3462" i="1"/>
  <c r="AB3462" i="1" s="1"/>
  <c r="Z3463" i="1"/>
  <c r="M3466" i="1"/>
  <c r="AB3468" i="1"/>
  <c r="AB3470" i="1"/>
  <c r="AB3477" i="1"/>
  <c r="AB3484" i="1"/>
  <c r="AB3486" i="1"/>
  <c r="AB3493" i="1"/>
  <c r="AB3500" i="1"/>
  <c r="AB3502" i="1"/>
  <c r="AB3509" i="1"/>
  <c r="AB3516" i="1"/>
  <c r="AB3518" i="1"/>
  <c r="AB3525" i="1"/>
  <c r="AB3532" i="1"/>
  <c r="AB3534" i="1"/>
  <c r="AB3541" i="1"/>
  <c r="AB3548" i="1"/>
  <c r="AB3550" i="1"/>
  <c r="AB3557" i="1"/>
  <c r="AB3564" i="1"/>
  <c r="AB3566" i="1"/>
  <c r="AB3573" i="1"/>
  <c r="AB3580" i="1"/>
  <c r="AB3582" i="1"/>
  <c r="AB3589" i="1"/>
  <c r="AB3596" i="1"/>
  <c r="AB3598" i="1"/>
  <c r="AB3605" i="1"/>
  <c r="AB3612" i="1"/>
  <c r="AB3614" i="1"/>
  <c r="AB3621" i="1"/>
  <c r="AB3628" i="1"/>
  <c r="AB3630" i="1"/>
  <c r="AB3637" i="1"/>
  <c r="AB3644" i="1"/>
  <c r="AB3646" i="1"/>
  <c r="AB3653" i="1"/>
  <c r="AB3657" i="1"/>
  <c r="AB3661" i="1"/>
  <c r="AB3665" i="1"/>
  <c r="AB3669" i="1"/>
  <c r="AB3673" i="1"/>
  <c r="AB3677" i="1"/>
  <c r="AB3681" i="1"/>
  <c r="AB3685" i="1"/>
  <c r="AB3689" i="1"/>
  <c r="AB3693" i="1"/>
  <c r="AB3697" i="1"/>
  <c r="AB3701" i="1"/>
  <c r="AB3705" i="1"/>
  <c r="AB3709" i="1"/>
  <c r="AB3713" i="1"/>
  <c r="AB3717" i="1"/>
  <c r="AB3721" i="1"/>
  <c r="Z3724" i="1"/>
  <c r="AB3726" i="1"/>
  <c r="M3735" i="1"/>
  <c r="AB3735" i="1" s="1"/>
  <c r="V3736" i="1"/>
  <c r="AB3736" i="1" s="1"/>
  <c r="AB3737" i="1"/>
  <c r="S3737" i="1"/>
  <c r="P3738" i="1"/>
  <c r="Z3740" i="1"/>
  <c r="AB3742" i="1"/>
  <c r="M3751" i="1"/>
  <c r="AB3751" i="1" s="1"/>
  <c r="V3752" i="1"/>
  <c r="AB3753" i="1"/>
  <c r="S3753" i="1"/>
  <c r="P3754" i="1"/>
  <c r="AB3754" i="1" s="1"/>
  <c r="Z3756" i="1"/>
  <c r="AB3758" i="1"/>
  <c r="M3767" i="1"/>
  <c r="AB3767" i="1" s="1"/>
  <c r="M3771" i="1"/>
  <c r="M3775" i="1"/>
  <c r="AB3775" i="1" s="1"/>
  <c r="AB3780" i="1"/>
  <c r="AB3788" i="1"/>
  <c r="AB3796" i="1"/>
  <c r="AB3804" i="1"/>
  <c r="AB3812" i="1"/>
  <c r="AB3831" i="1"/>
  <c r="AB3932" i="1"/>
  <c r="AB3996" i="1"/>
  <c r="AB4077" i="1"/>
  <c r="AB4083" i="1"/>
  <c r="AB3420" i="1"/>
  <c r="AB3436" i="1"/>
  <c r="AB3452" i="1"/>
  <c r="AB3472" i="1"/>
  <c r="AB3474" i="1"/>
  <c r="AB3481" i="1"/>
  <c r="AB3488" i="1"/>
  <c r="AB3490" i="1"/>
  <c r="AB3497" i="1"/>
  <c r="AB3504" i="1"/>
  <c r="AB3506" i="1"/>
  <c r="AB3513" i="1"/>
  <c r="AB3520" i="1"/>
  <c r="AB3522" i="1"/>
  <c r="AB3529" i="1"/>
  <c r="AB3536" i="1"/>
  <c r="AB3538" i="1"/>
  <c r="AB3545" i="1"/>
  <c r="AB3552" i="1"/>
  <c r="AB3554" i="1"/>
  <c r="AB3561" i="1"/>
  <c r="AB3568" i="1"/>
  <c r="AB3570" i="1"/>
  <c r="AB3577" i="1"/>
  <c r="AB3584" i="1"/>
  <c r="AB3586" i="1"/>
  <c r="AB3593" i="1"/>
  <c r="AB3600" i="1"/>
  <c r="AB3602" i="1"/>
  <c r="AB3609" i="1"/>
  <c r="AB3616" i="1"/>
  <c r="AB3618" i="1"/>
  <c r="AB3625" i="1"/>
  <c r="AB3632" i="1"/>
  <c r="AB3634" i="1"/>
  <c r="AB3641" i="1"/>
  <c r="AB3648" i="1"/>
  <c r="AB3650" i="1"/>
  <c r="AB3725" i="1"/>
  <c r="AB3730" i="1"/>
  <c r="AB3741" i="1"/>
  <c r="AB3746" i="1"/>
  <c r="AB3752" i="1"/>
  <c r="AB3757" i="1"/>
  <c r="AB3820" i="1"/>
  <c r="AB3822" i="1"/>
  <c r="V3824" i="1"/>
  <c r="AB3836" i="1"/>
  <c r="V3840" i="1"/>
  <c r="AB3852" i="1"/>
  <c r="AB3854" i="1"/>
  <c r="V3856" i="1"/>
  <c r="AB3884" i="1"/>
  <c r="AB3888" i="1"/>
  <c r="AB3892" i="1"/>
  <c r="AB3948" i="1"/>
  <c r="AB3952" i="1"/>
  <c r="AB3956" i="1"/>
  <c r="AB4012" i="1"/>
  <c r="AB4016" i="1"/>
  <c r="AB4020" i="1"/>
  <c r="P3416" i="1"/>
  <c r="V3418" i="1"/>
  <c r="Z3422" i="1"/>
  <c r="AB3422" i="1" s="1"/>
  <c r="AB3424" i="1"/>
  <c r="M3425" i="1"/>
  <c r="S3427" i="1"/>
  <c r="AB3427" i="1" s="1"/>
  <c r="P3432" i="1"/>
  <c r="AB3432" i="1" s="1"/>
  <c r="V3434" i="1"/>
  <c r="AB3434" i="1" s="1"/>
  <c r="Z3438" i="1"/>
  <c r="AB3438" i="1" s="1"/>
  <c r="M3441" i="1"/>
  <c r="S3443" i="1"/>
  <c r="AB3443" i="1" s="1"/>
  <c r="P3448" i="1"/>
  <c r="V3450" i="1"/>
  <c r="Z3454" i="1"/>
  <c r="AB3454" i="1" s="1"/>
  <c r="AB3456" i="1"/>
  <c r="M3457" i="1"/>
  <c r="AB3457" i="1" s="1"/>
  <c r="S3459" i="1"/>
  <c r="AB3459" i="1" s="1"/>
  <c r="S3464" i="1"/>
  <c r="AB3464" i="1" s="1"/>
  <c r="AB3465" i="1"/>
  <c r="AB3469" i="1"/>
  <c r="AB3476" i="1"/>
  <c r="AB3478" i="1"/>
  <c r="AB3485" i="1"/>
  <c r="AB3492" i="1"/>
  <c r="AB3494" i="1"/>
  <c r="AB3501" i="1"/>
  <c r="AB3508" i="1"/>
  <c r="AB3510" i="1"/>
  <c r="AB3517" i="1"/>
  <c r="AB3524" i="1"/>
  <c r="AB3526" i="1"/>
  <c r="AB3533" i="1"/>
  <c r="AB3540" i="1"/>
  <c r="AB3542" i="1"/>
  <c r="AB3549" i="1"/>
  <c r="AB3556" i="1"/>
  <c r="AB3558" i="1"/>
  <c r="AB3565" i="1"/>
  <c r="AB3572" i="1"/>
  <c r="AB3574" i="1"/>
  <c r="AB3581" i="1"/>
  <c r="AB3588" i="1"/>
  <c r="AB3590" i="1"/>
  <c r="AB3597" i="1"/>
  <c r="AB3604" i="1"/>
  <c r="AB3606" i="1"/>
  <c r="AB3613" i="1"/>
  <c r="AB3620" i="1"/>
  <c r="AB3622" i="1"/>
  <c r="AB3629" i="1"/>
  <c r="AB3636" i="1"/>
  <c r="AB3638" i="1"/>
  <c r="AB3645" i="1"/>
  <c r="AB3652" i="1"/>
  <c r="AB3654" i="1"/>
  <c r="AB3656" i="1"/>
  <c r="AB3658" i="1"/>
  <c r="AB3660" i="1"/>
  <c r="AB3662" i="1"/>
  <c r="AB3664" i="1"/>
  <c r="AB3666" i="1"/>
  <c r="AB3668" i="1"/>
  <c r="AB3670" i="1"/>
  <c r="AB3672" i="1"/>
  <c r="AB3674" i="1"/>
  <c r="AB3676" i="1"/>
  <c r="AB3678" i="1"/>
  <c r="AB3680" i="1"/>
  <c r="AB3682" i="1"/>
  <c r="AB3684" i="1"/>
  <c r="AB3686" i="1"/>
  <c r="AB3688" i="1"/>
  <c r="AB3690" i="1"/>
  <c r="AB3692" i="1"/>
  <c r="AB3694" i="1"/>
  <c r="AB3696" i="1"/>
  <c r="AB3698" i="1"/>
  <c r="AB3700" i="1"/>
  <c r="AB3702" i="1"/>
  <c r="AB3704" i="1"/>
  <c r="AB3706" i="1"/>
  <c r="AB3708" i="1"/>
  <c r="AB3710" i="1"/>
  <c r="AB3712" i="1"/>
  <c r="AB3714" i="1"/>
  <c r="AB3716" i="1"/>
  <c r="AB3718" i="1"/>
  <c r="AB3720" i="1"/>
  <c r="AB3722" i="1"/>
  <c r="AB3724" i="1"/>
  <c r="M3727" i="1"/>
  <c r="AB3727" i="1" s="1"/>
  <c r="V3728" i="1"/>
  <c r="S3729" i="1"/>
  <c r="AB3729" i="1" s="1"/>
  <c r="P3730" i="1"/>
  <c r="Z3732" i="1"/>
  <c r="AB3732" i="1" s="1"/>
  <c r="AB3734" i="1"/>
  <c r="AB3740" i="1"/>
  <c r="M3743" i="1"/>
  <c r="AB3743" i="1" s="1"/>
  <c r="V3744" i="1"/>
  <c r="S3745" i="1"/>
  <c r="AB3745" i="1" s="1"/>
  <c r="P3746" i="1"/>
  <c r="Z3748" i="1"/>
  <c r="AB3748" i="1" s="1"/>
  <c r="AB3750" i="1"/>
  <c r="AB3756" i="1"/>
  <c r="M3759" i="1"/>
  <c r="AB3759" i="1" s="1"/>
  <c r="V3760" i="1"/>
  <c r="S3761" i="1"/>
  <c r="AB3761" i="1" s="1"/>
  <c r="P3762" i="1"/>
  <c r="AB3762" i="1" s="1"/>
  <c r="Z3764" i="1"/>
  <c r="AB3764" i="1" s="1"/>
  <c r="AB3766" i="1"/>
  <c r="Z3768" i="1"/>
  <c r="AB3768" i="1" s="1"/>
  <c r="AB3770" i="1"/>
  <c r="Z3772" i="1"/>
  <c r="AB3772" i="1" s="1"/>
  <c r="AB3774" i="1"/>
  <c r="Z3776" i="1"/>
  <c r="AB3776" i="1" s="1"/>
  <c r="AB3778" i="1"/>
  <c r="Z3780" i="1"/>
  <c r="AB3782" i="1"/>
  <c r="Z3784" i="1"/>
  <c r="AB3784" i="1" s="1"/>
  <c r="AB3786" i="1"/>
  <c r="Z3788" i="1"/>
  <c r="AB3790" i="1"/>
  <c r="Z3792" i="1"/>
  <c r="AB3792" i="1" s="1"/>
  <c r="AB3794" i="1"/>
  <c r="Z3796" i="1"/>
  <c r="AB3798" i="1"/>
  <c r="Z3800" i="1"/>
  <c r="AB3800" i="1" s="1"/>
  <c r="AB3802" i="1"/>
  <c r="Z3804" i="1"/>
  <c r="AB3806" i="1"/>
  <c r="Z3808" i="1"/>
  <c r="AB3808" i="1" s="1"/>
  <c r="AB3810" i="1"/>
  <c r="Z3812" i="1"/>
  <c r="AB3814" i="1"/>
  <c r="Z3816" i="1"/>
  <c r="AB3816" i="1" s="1"/>
  <c r="P3822" i="1"/>
  <c r="M3827" i="1"/>
  <c r="AB3827" i="1" s="1"/>
  <c r="AB3833" i="1"/>
  <c r="P3838" i="1"/>
  <c r="M3843" i="1"/>
  <c r="AB3843" i="1" s="1"/>
  <c r="P3854" i="1"/>
  <c r="M3859" i="1"/>
  <c r="AB3859" i="1" s="1"/>
  <c r="AB3904" i="1"/>
  <c r="AB3908" i="1"/>
  <c r="AB3968" i="1"/>
  <c r="AB3972" i="1"/>
  <c r="AB4032" i="1"/>
  <c r="AB4036" i="1"/>
  <c r="AB4123" i="1"/>
  <c r="Z3819" i="1"/>
  <c r="M3822" i="1"/>
  <c r="S3824" i="1"/>
  <c r="AB3824" i="1" s="1"/>
  <c r="P3829" i="1"/>
  <c r="AB3829" i="1" s="1"/>
  <c r="V3831" i="1"/>
  <c r="Z3835" i="1"/>
  <c r="AB3837" i="1"/>
  <c r="M3838" i="1"/>
  <c r="AB3838" i="1" s="1"/>
  <c r="S3840" i="1"/>
  <c r="AB3840" i="1" s="1"/>
  <c r="P3845" i="1"/>
  <c r="V3847" i="1"/>
  <c r="AB3847" i="1" s="1"/>
  <c r="Z3851" i="1"/>
  <c r="M3854" i="1"/>
  <c r="S3856" i="1"/>
  <c r="P3861" i="1"/>
  <c r="AB3861" i="1" s="1"/>
  <c r="P3866" i="1"/>
  <c r="AB3866" i="1" s="1"/>
  <c r="Z3868" i="1"/>
  <c r="M3871" i="1"/>
  <c r="AB3871" i="1" s="1"/>
  <c r="V3872" i="1"/>
  <c r="AB3872" i="1" s="1"/>
  <c r="AB3877" i="1"/>
  <c r="S3877" i="1"/>
  <c r="AB3882" i="1"/>
  <c r="AB3889" i="1"/>
  <c r="AB3891" i="1"/>
  <c r="AB3898" i="1"/>
  <c r="AB3905" i="1"/>
  <c r="AB3907" i="1"/>
  <c r="AB3914" i="1"/>
  <c r="AB3921" i="1"/>
  <c r="AB3923" i="1"/>
  <c r="AB3930" i="1"/>
  <c r="AB3937" i="1"/>
  <c r="AB3939" i="1"/>
  <c r="AB3946" i="1"/>
  <c r="AB3953" i="1"/>
  <c r="AB3955" i="1"/>
  <c r="AB3962" i="1"/>
  <c r="AB3969" i="1"/>
  <c r="AB3971" i="1"/>
  <c r="AB3978" i="1"/>
  <c r="AB3985" i="1"/>
  <c r="AB3987" i="1"/>
  <c r="AB3994" i="1"/>
  <c r="AB4001" i="1"/>
  <c r="AB4003" i="1"/>
  <c r="AB4010" i="1"/>
  <c r="AB4017" i="1"/>
  <c r="AB4019" i="1"/>
  <c r="AB4026" i="1"/>
  <c r="AB4033" i="1"/>
  <c r="AB4035" i="1"/>
  <c r="AB4042" i="1"/>
  <c r="AB4119" i="1"/>
  <c r="AB4141" i="1"/>
  <c r="AB4169" i="1"/>
  <c r="AB4229" i="1"/>
  <c r="V3819" i="1"/>
  <c r="AB3819" i="1" s="1"/>
  <c r="Z3823" i="1"/>
  <c r="AB3825" i="1"/>
  <c r="M3826" i="1"/>
  <c r="AB3826" i="1" s="1"/>
  <c r="S3828" i="1"/>
  <c r="AB3828" i="1" s="1"/>
  <c r="P3833" i="1"/>
  <c r="V3835" i="1"/>
  <c r="Z3839" i="1"/>
  <c r="AB3839" i="1" s="1"/>
  <c r="AB3841" i="1"/>
  <c r="M3842" i="1"/>
  <c r="AB3842" i="1" s="1"/>
  <c r="S3844" i="1"/>
  <c r="AB3844" i="1" s="1"/>
  <c r="P3849" i="1"/>
  <c r="AB3849" i="1" s="1"/>
  <c r="V3851" i="1"/>
  <c r="AB3851" i="1" s="1"/>
  <c r="Z3855" i="1"/>
  <c r="AB3857" i="1"/>
  <c r="M3858" i="1"/>
  <c r="AB3858" i="1" s="1"/>
  <c r="S3860" i="1"/>
  <c r="AB3860" i="1" s="1"/>
  <c r="Z3864" i="1"/>
  <c r="M3867" i="1"/>
  <c r="AB3867" i="1" s="1"/>
  <c r="V3868" i="1"/>
  <c r="AB3868" i="1" s="1"/>
  <c r="AB3873" i="1"/>
  <c r="S3873" i="1"/>
  <c r="P3878" i="1"/>
  <c r="AB3878" i="1" s="1"/>
  <c r="AB3886" i="1"/>
  <c r="AB3893" i="1"/>
  <c r="AB3895" i="1"/>
  <c r="AB3902" i="1"/>
  <c r="AB3909" i="1"/>
  <c r="AB3911" i="1"/>
  <c r="AB3918" i="1"/>
  <c r="AB3925" i="1"/>
  <c r="AB3927" i="1"/>
  <c r="AB3934" i="1"/>
  <c r="AB3941" i="1"/>
  <c r="AB3943" i="1"/>
  <c r="AB3950" i="1"/>
  <c r="AB3957" i="1"/>
  <c r="AB3959" i="1"/>
  <c r="AB3966" i="1"/>
  <c r="AB3973" i="1"/>
  <c r="AB3975" i="1"/>
  <c r="AB3982" i="1"/>
  <c r="AB3989" i="1"/>
  <c r="AB3991" i="1"/>
  <c r="AB3998" i="1"/>
  <c r="AB4005" i="1"/>
  <c r="AB4007" i="1"/>
  <c r="AB4014" i="1"/>
  <c r="AB4021" i="1"/>
  <c r="AB4023" i="1"/>
  <c r="AB4030" i="1"/>
  <c r="AB4037" i="1"/>
  <c r="AB4039" i="1"/>
  <c r="AB4046" i="1"/>
  <c r="AB4049" i="1"/>
  <c r="AB4055" i="1"/>
  <c r="AB4059" i="1"/>
  <c r="AB4071" i="1"/>
  <c r="AB4075" i="1"/>
  <c r="AB4081" i="1"/>
  <c r="AB4087" i="1"/>
  <c r="AB4091" i="1"/>
  <c r="AB4103" i="1"/>
  <c r="AB4107" i="1"/>
  <c r="AB4151" i="1"/>
  <c r="AB4174" i="1"/>
  <c r="AB4185" i="1"/>
  <c r="P3821" i="1"/>
  <c r="AB3821" i="1" s="1"/>
  <c r="V3823" i="1"/>
  <c r="AB3823" i="1" s="1"/>
  <c r="Z3827" i="1"/>
  <c r="M3830" i="1"/>
  <c r="AB3830" i="1" s="1"/>
  <c r="S3832" i="1"/>
  <c r="AB3832" i="1" s="1"/>
  <c r="P3837" i="1"/>
  <c r="V3839" i="1"/>
  <c r="Z3843" i="1"/>
  <c r="AB3845" i="1"/>
  <c r="M3846" i="1"/>
  <c r="AB3846" i="1" s="1"/>
  <c r="S3848" i="1"/>
  <c r="AB3848" i="1" s="1"/>
  <c r="P3853" i="1"/>
  <c r="AB3853" i="1" s="1"/>
  <c r="V3855" i="1"/>
  <c r="AB3855" i="1" s="1"/>
  <c r="Z3859" i="1"/>
  <c r="M3862" i="1"/>
  <c r="M3863" i="1"/>
  <c r="AB3863" i="1" s="1"/>
  <c r="V3864" i="1"/>
  <c r="AB3864" i="1" s="1"/>
  <c r="S3869" i="1"/>
  <c r="AB3869" i="1" s="1"/>
  <c r="AB3870" i="1"/>
  <c r="P3874" i="1"/>
  <c r="AB3874" i="1" s="1"/>
  <c r="Z3876" i="1"/>
  <c r="M3879" i="1"/>
  <c r="AB3879" i="1" s="1"/>
  <c r="AB3881" i="1"/>
  <c r="AB3883" i="1"/>
  <c r="AB3890" i="1"/>
  <c r="AB3897" i="1"/>
  <c r="AB3899" i="1"/>
  <c r="AB3906" i="1"/>
  <c r="AB3913" i="1"/>
  <c r="AB3915" i="1"/>
  <c r="AB3922" i="1"/>
  <c r="AB3929" i="1"/>
  <c r="AB3931" i="1"/>
  <c r="AB3938" i="1"/>
  <c r="AB3945" i="1"/>
  <c r="AB3947" i="1"/>
  <c r="AB3954" i="1"/>
  <c r="AB3961" i="1"/>
  <c r="AB3963" i="1"/>
  <c r="AB3970" i="1"/>
  <c r="AB3977" i="1"/>
  <c r="AB3979" i="1"/>
  <c r="AB3986" i="1"/>
  <c r="AB3993" i="1"/>
  <c r="AB3995" i="1"/>
  <c r="AB4002" i="1"/>
  <c r="AB4009" i="1"/>
  <c r="AB4011" i="1"/>
  <c r="AB4018" i="1"/>
  <c r="AB4025" i="1"/>
  <c r="AB4027" i="1"/>
  <c r="AB4034" i="1"/>
  <c r="AB4041" i="1"/>
  <c r="AB4043" i="1"/>
  <c r="AB4052" i="1"/>
  <c r="AB4100" i="1"/>
  <c r="AB4110" i="1"/>
  <c r="AB4130" i="1"/>
  <c r="AB4104" i="1"/>
  <c r="AB4111" i="1"/>
  <c r="AB4152" i="1"/>
  <c r="AB4155" i="1"/>
  <c r="AB4168" i="1"/>
  <c r="AB4171" i="1"/>
  <c r="AB4184" i="1"/>
  <c r="AB4187" i="1"/>
  <c r="AB4192" i="1"/>
  <c r="AB4197" i="1"/>
  <c r="AB4274" i="1"/>
  <c r="AB4298" i="1"/>
  <c r="AB4454" i="1"/>
  <c r="AB4536" i="1"/>
  <c r="P4052" i="1"/>
  <c r="V4054" i="1"/>
  <c r="AB4054" i="1" s="1"/>
  <c r="Z4058" i="1"/>
  <c r="AB4060" i="1"/>
  <c r="M4061" i="1"/>
  <c r="AB4061" i="1" s="1"/>
  <c r="S4063" i="1"/>
  <c r="AB4063" i="1" s="1"/>
  <c r="P4068" i="1"/>
  <c r="AB4068" i="1" s="1"/>
  <c r="V4070" i="1"/>
  <c r="AB4070" i="1" s="1"/>
  <c r="Z4074" i="1"/>
  <c r="AB4074" i="1" s="1"/>
  <c r="AB4076" i="1"/>
  <c r="M4077" i="1"/>
  <c r="S4079" i="1"/>
  <c r="AB4079" i="1" s="1"/>
  <c r="P4084" i="1"/>
  <c r="AB4084" i="1" s="1"/>
  <c r="V4086" i="1"/>
  <c r="AB4086" i="1" s="1"/>
  <c r="Z4090" i="1"/>
  <c r="AB4092" i="1"/>
  <c r="M4093" i="1"/>
  <c r="AB4093" i="1" s="1"/>
  <c r="S4095" i="1"/>
  <c r="AB4095" i="1" s="1"/>
  <c r="P4100" i="1"/>
  <c r="V4102" i="1"/>
  <c r="AB4102" i="1" s="1"/>
  <c r="Z4106" i="1"/>
  <c r="AB4108" i="1"/>
  <c r="S4108" i="1"/>
  <c r="S4111" i="1"/>
  <c r="Z4118" i="1"/>
  <c r="AB4120" i="1"/>
  <c r="S4123" i="1"/>
  <c r="S4124" i="1"/>
  <c r="S4127" i="1"/>
  <c r="AB4127" i="1" s="1"/>
  <c r="V4135" i="1"/>
  <c r="AB4136" i="1"/>
  <c r="AB4144" i="1"/>
  <c r="AB4145" i="1"/>
  <c r="AB4162" i="1"/>
  <c r="AB4182" i="1"/>
  <c r="AB4202" i="1"/>
  <c r="AB4205" i="1"/>
  <c r="AB4236" i="1"/>
  <c r="AB4248" i="1"/>
  <c r="AB4348" i="1"/>
  <c r="AB4048" i="1"/>
  <c r="M4049" i="1"/>
  <c r="S4051" i="1"/>
  <c r="AB4051" i="1" s="1"/>
  <c r="P4056" i="1"/>
  <c r="AB4056" i="1" s="1"/>
  <c r="V4058" i="1"/>
  <c r="AB4058" i="1" s="1"/>
  <c r="Z4062" i="1"/>
  <c r="AB4062" i="1" s="1"/>
  <c r="AB4064" i="1"/>
  <c r="M4065" i="1"/>
  <c r="AB4065" i="1" s="1"/>
  <c r="S4067" i="1"/>
  <c r="AB4067" i="1" s="1"/>
  <c r="P4072" i="1"/>
  <c r="AB4072" i="1" s="1"/>
  <c r="V4074" i="1"/>
  <c r="Z4078" i="1"/>
  <c r="AB4078" i="1" s="1"/>
  <c r="AB4080" i="1"/>
  <c r="M4081" i="1"/>
  <c r="S4083" i="1"/>
  <c r="P4088" i="1"/>
  <c r="AB4088" i="1" s="1"/>
  <c r="V4090" i="1"/>
  <c r="AB4090" i="1" s="1"/>
  <c r="Z4094" i="1"/>
  <c r="AB4094" i="1" s="1"/>
  <c r="AB4096" i="1"/>
  <c r="M4097" i="1"/>
  <c r="AB4097" i="1" s="1"/>
  <c r="S4099" i="1"/>
  <c r="AB4099" i="1" s="1"/>
  <c r="P4104" i="1"/>
  <c r="V4106" i="1"/>
  <c r="AB4106" i="1" s="1"/>
  <c r="P4112" i="1"/>
  <c r="AB4112" i="1" s="1"/>
  <c r="AB4118" i="1"/>
  <c r="V4118" i="1"/>
  <c r="P4128" i="1"/>
  <c r="AB4128" i="1" s="1"/>
  <c r="P4133" i="1"/>
  <c r="M4138" i="1"/>
  <c r="AB4138" i="1" s="1"/>
  <c r="AB4161" i="1"/>
  <c r="AB4177" i="1"/>
  <c r="AB4250" i="1"/>
  <c r="AB4258" i="1"/>
  <c r="AB4270" i="1"/>
  <c r="AB4350" i="1"/>
  <c r="AB4504" i="1"/>
  <c r="AB4673" i="1"/>
  <c r="P4132" i="1"/>
  <c r="V4134" i="1"/>
  <c r="AB4134" i="1" s="1"/>
  <c r="Z4138" i="1"/>
  <c r="M4141" i="1"/>
  <c r="S4143" i="1"/>
  <c r="AB4143" i="1" s="1"/>
  <c r="P4148" i="1"/>
  <c r="V4150" i="1"/>
  <c r="AB4150" i="1" s="1"/>
  <c r="Z4154" i="1"/>
  <c r="AB4154" i="1" s="1"/>
  <c r="M4157" i="1"/>
  <c r="AB4157" i="1" s="1"/>
  <c r="S4159" i="1"/>
  <c r="AB4159" i="1" s="1"/>
  <c r="P4164" i="1"/>
  <c r="V4166" i="1"/>
  <c r="AB4166" i="1" s="1"/>
  <c r="Z4170" i="1"/>
  <c r="AB4170" i="1" s="1"/>
  <c r="M4173" i="1"/>
  <c r="AB4173" i="1" s="1"/>
  <c r="S4175" i="1"/>
  <c r="AB4175" i="1" s="1"/>
  <c r="P4180" i="1"/>
  <c r="V4182" i="1"/>
  <c r="Z4186" i="1"/>
  <c r="AB4186" i="1" s="1"/>
  <c r="M4189" i="1"/>
  <c r="AB4189" i="1" s="1"/>
  <c r="M4192" i="1"/>
  <c r="AB4194" i="1"/>
  <c r="P4199" i="1"/>
  <c r="P4200" i="1"/>
  <c r="V4202" i="1"/>
  <c r="S4207" i="1"/>
  <c r="AB4211" i="1"/>
  <c r="AB4214" i="1"/>
  <c r="Z4218" i="1"/>
  <c r="V4233" i="1"/>
  <c r="M4237" i="1"/>
  <c r="M4240" i="1"/>
  <c r="AB4240" i="1" s="1"/>
  <c r="P4247" i="1"/>
  <c r="AB4247" i="1" s="1"/>
  <c r="P4248" i="1"/>
  <c r="Z4253" i="1"/>
  <c r="AB4283" i="1"/>
  <c r="AB4288" i="1"/>
  <c r="AB4293" i="1"/>
  <c r="AB4297" i="1"/>
  <c r="AB4314" i="1"/>
  <c r="AB4347" i="1"/>
  <c r="AB4352" i="1"/>
  <c r="AB4357" i="1"/>
  <c r="AB4361" i="1"/>
  <c r="AB4377" i="1"/>
  <c r="AB4394" i="1"/>
  <c r="AB4404" i="1"/>
  <c r="AB4409" i="1"/>
  <c r="AB4426" i="1"/>
  <c r="AB4436" i="1"/>
  <c r="AB4441" i="1"/>
  <c r="AB4450" i="1"/>
  <c r="AB4457" i="1"/>
  <c r="AB4471" i="1"/>
  <c r="AB4499" i="1"/>
  <c r="AB4593" i="1"/>
  <c r="AB4964" i="1"/>
  <c r="AB4160" i="1"/>
  <c r="AB4176" i="1"/>
  <c r="AB4210" i="1"/>
  <c r="AB4216" i="1"/>
  <c r="AB4230" i="1"/>
  <c r="AB4237" i="1"/>
  <c r="AB4299" i="1"/>
  <c r="AB4304" i="1"/>
  <c r="AB4309" i="1"/>
  <c r="AB4313" i="1"/>
  <c r="AB4330" i="1"/>
  <c r="AB4363" i="1"/>
  <c r="AB4368" i="1"/>
  <c r="AB4373" i="1"/>
  <c r="AB4396" i="1"/>
  <c r="AB4401" i="1"/>
  <c r="AB4428" i="1"/>
  <c r="AB4433" i="1"/>
  <c r="AB4449" i="1"/>
  <c r="AB4495" i="1"/>
  <c r="AB4603" i="1"/>
  <c r="AB4605" i="1"/>
  <c r="AB4739" i="1"/>
  <c r="AB4956" i="1"/>
  <c r="P4108" i="1"/>
  <c r="V4110" i="1"/>
  <c r="Z4114" i="1"/>
  <c r="AB4114" i="1" s="1"/>
  <c r="AB4116" i="1"/>
  <c r="M4117" i="1"/>
  <c r="S4119" i="1"/>
  <c r="P4124" i="1"/>
  <c r="AB4124" i="1" s="1"/>
  <c r="V4126" i="1"/>
  <c r="AB4126" i="1" s="1"/>
  <c r="Z4130" i="1"/>
  <c r="AB4132" i="1"/>
  <c r="M4133" i="1"/>
  <c r="AB4133" i="1" s="1"/>
  <c r="S4135" i="1"/>
  <c r="AB4135" i="1" s="1"/>
  <c r="P4140" i="1"/>
  <c r="AB4140" i="1" s="1"/>
  <c r="V4142" i="1"/>
  <c r="AB4142" i="1" s="1"/>
  <c r="Z4146" i="1"/>
  <c r="AB4146" i="1" s="1"/>
  <c r="AB4148" i="1"/>
  <c r="M4149" i="1"/>
  <c r="AB4149" i="1" s="1"/>
  <c r="S4151" i="1"/>
  <c r="P4156" i="1"/>
  <c r="AB4156" i="1" s="1"/>
  <c r="V4158" i="1"/>
  <c r="AB4158" i="1" s="1"/>
  <c r="Z4162" i="1"/>
  <c r="AB4164" i="1"/>
  <c r="M4165" i="1"/>
  <c r="AB4165" i="1" s="1"/>
  <c r="S4167" i="1"/>
  <c r="AB4167" i="1" s="1"/>
  <c r="P4172" i="1"/>
  <c r="AB4172" i="1" s="1"/>
  <c r="V4174" i="1"/>
  <c r="Z4178" i="1"/>
  <c r="AB4178" i="1" s="1"/>
  <c r="AB4180" i="1"/>
  <c r="M4181" i="1"/>
  <c r="AB4181" i="1" s="1"/>
  <c r="S4183" i="1"/>
  <c r="AB4183" i="1" s="1"/>
  <c r="P4188" i="1"/>
  <c r="AB4188" i="1" s="1"/>
  <c r="P4195" i="1"/>
  <c r="AB4195" i="1" s="1"/>
  <c r="AB4201" i="1"/>
  <c r="V4201" i="1"/>
  <c r="M4205" i="1"/>
  <c r="M4208" i="1"/>
  <c r="AB4208" i="1" s="1"/>
  <c r="P4215" i="1"/>
  <c r="P4216" i="1"/>
  <c r="Z4221" i="1"/>
  <c r="AB4221" i="1" s="1"/>
  <c r="AB4226" i="1"/>
  <c r="S4226" i="1"/>
  <c r="V4234" i="1"/>
  <c r="AB4234" i="1" s="1"/>
  <c r="AB4239" i="1"/>
  <c r="S4239" i="1"/>
  <c r="AB4246" i="1"/>
  <c r="Z4250" i="1"/>
  <c r="AB4253" i="1"/>
  <c r="AB4261" i="1"/>
  <c r="AB4265" i="1"/>
  <c r="P4276" i="1"/>
  <c r="AB4276" i="1" s="1"/>
  <c r="M4281" i="1"/>
  <c r="AB4281" i="1" s="1"/>
  <c r="Z4294" i="1"/>
  <c r="AB4294" i="1" s="1"/>
  <c r="S4303" i="1"/>
  <c r="AB4303" i="1" s="1"/>
  <c r="AB4310" i="1"/>
  <c r="V4314" i="1"/>
  <c r="AB4315" i="1"/>
  <c r="AB4320" i="1"/>
  <c r="AB4325" i="1"/>
  <c r="AB4329" i="1"/>
  <c r="AB4332" i="1"/>
  <c r="P4340" i="1"/>
  <c r="AB4340" i="1" s="1"/>
  <c r="M4345" i="1"/>
  <c r="Z4358" i="1"/>
  <c r="AB4358" i="1" s="1"/>
  <c r="AB4367" i="1"/>
  <c r="S4367" i="1"/>
  <c r="AB4388" i="1"/>
  <c r="AB4393" i="1"/>
  <c r="AB4398" i="1"/>
  <c r="AB4420" i="1"/>
  <c r="AB4425" i="1"/>
  <c r="AB4430" i="1"/>
  <c r="AB4500" i="1"/>
  <c r="AB4513" i="1"/>
  <c r="AB4607" i="1"/>
  <c r="AB4641" i="1"/>
  <c r="AB4706" i="1"/>
  <c r="AB4473" i="1"/>
  <c r="AB4533" i="1"/>
  <c r="AB4538" i="1"/>
  <c r="AB4543" i="1"/>
  <c r="AB4548" i="1"/>
  <c r="AB4552" i="1"/>
  <c r="AB4597" i="1"/>
  <c r="AB4602" i="1"/>
  <c r="AB4618" i="1"/>
  <c r="AB4623" i="1"/>
  <c r="AB4628" i="1"/>
  <c r="AB4632" i="1"/>
  <c r="AB4635" i="1"/>
  <c r="AB4649" i="1"/>
  <c r="AB4709" i="1"/>
  <c r="AB4771" i="1"/>
  <c r="AB4791" i="1"/>
  <c r="AB4800" i="1"/>
  <c r="AB4955" i="1"/>
  <c r="AB4963" i="1"/>
  <c r="AB4971" i="1"/>
  <c r="AB4977" i="1"/>
  <c r="AB4993" i="1"/>
  <c r="P4191" i="1"/>
  <c r="AB4191" i="1" s="1"/>
  <c r="V4193" i="1"/>
  <c r="AB4193" i="1" s="1"/>
  <c r="Z4197" i="1"/>
  <c r="AB4199" i="1"/>
  <c r="M4200" i="1"/>
  <c r="AB4200" i="1" s="1"/>
  <c r="S4202" i="1"/>
  <c r="P4207" i="1"/>
  <c r="AB4207" i="1" s="1"/>
  <c r="V4209" i="1"/>
  <c r="AB4209" i="1" s="1"/>
  <c r="Z4213" i="1"/>
  <c r="AB4215" i="1"/>
  <c r="M4216" i="1"/>
  <c r="S4218" i="1"/>
  <c r="P4223" i="1"/>
  <c r="AB4223" i="1" s="1"/>
  <c r="V4225" i="1"/>
  <c r="AB4225" i="1" s="1"/>
  <c r="Z4229" i="1"/>
  <c r="AB4231" i="1"/>
  <c r="M4232" i="1"/>
  <c r="AB4232" i="1" s="1"/>
  <c r="S4234" i="1"/>
  <c r="P4239" i="1"/>
  <c r="V4241" i="1"/>
  <c r="AB4241" i="1" s="1"/>
  <c r="Z4245" i="1"/>
  <c r="M4248" i="1"/>
  <c r="S4250" i="1"/>
  <c r="P4255" i="1"/>
  <c r="AB4255" i="1" s="1"/>
  <c r="V4257" i="1"/>
  <c r="AB4257" i="1" s="1"/>
  <c r="V4258" i="1"/>
  <c r="S4263" i="1"/>
  <c r="AB4263" i="1" s="1"/>
  <c r="P4268" i="1"/>
  <c r="AB4268" i="1" s="1"/>
  <c r="Z4270" i="1"/>
  <c r="M4273" i="1"/>
  <c r="AB4273" i="1" s="1"/>
  <c r="V4274" i="1"/>
  <c r="S4279" i="1"/>
  <c r="AB4279" i="1" s="1"/>
  <c r="AB4280" i="1"/>
  <c r="P4284" i="1"/>
  <c r="AB4284" i="1" s="1"/>
  <c r="Z4286" i="1"/>
  <c r="M4289" i="1"/>
  <c r="AB4289" i="1" s="1"/>
  <c r="V4290" i="1"/>
  <c r="AB4290" i="1" s="1"/>
  <c r="AB4295" i="1"/>
  <c r="S4295" i="1"/>
  <c r="AB4296" i="1"/>
  <c r="P4300" i="1"/>
  <c r="AB4300" i="1" s="1"/>
  <c r="Z4302" i="1"/>
  <c r="M4305" i="1"/>
  <c r="AB4305" i="1" s="1"/>
  <c r="V4306" i="1"/>
  <c r="AB4306" i="1" s="1"/>
  <c r="AB4311" i="1"/>
  <c r="S4311" i="1"/>
  <c r="P4316" i="1"/>
  <c r="AB4316" i="1" s="1"/>
  <c r="Z4318" i="1"/>
  <c r="M4321" i="1"/>
  <c r="AB4321" i="1" s="1"/>
  <c r="V4322" i="1"/>
  <c r="AB4322" i="1" s="1"/>
  <c r="S4327" i="1"/>
  <c r="AB4327" i="1" s="1"/>
  <c r="P4332" i="1"/>
  <c r="Z4334" i="1"/>
  <c r="M4337" i="1"/>
  <c r="AB4337" i="1" s="1"/>
  <c r="V4338" i="1"/>
  <c r="AB4338" i="1" s="1"/>
  <c r="S4343" i="1"/>
  <c r="AB4343" i="1" s="1"/>
  <c r="AB4344" i="1"/>
  <c r="P4348" i="1"/>
  <c r="Z4350" i="1"/>
  <c r="M4353" i="1"/>
  <c r="AB4353" i="1" s="1"/>
  <c r="V4354" i="1"/>
  <c r="AB4354" i="1" s="1"/>
  <c r="AB4359" i="1"/>
  <c r="S4359" i="1"/>
  <c r="AB4360" i="1"/>
  <c r="P4364" i="1"/>
  <c r="AB4364" i="1" s="1"/>
  <c r="Z4366" i="1"/>
  <c r="M4369" i="1"/>
  <c r="AB4369" i="1" s="1"/>
  <c r="V4370" i="1"/>
  <c r="AB4370" i="1" s="1"/>
  <c r="AB4375" i="1"/>
  <c r="S4375" i="1"/>
  <c r="Z4378" i="1"/>
  <c r="M4381" i="1"/>
  <c r="AB4381" i="1" s="1"/>
  <c r="AB4383" i="1"/>
  <c r="S4383" i="1"/>
  <c r="Z4386" i="1"/>
  <c r="M4389" i="1"/>
  <c r="AB4389" i="1" s="1"/>
  <c r="S4391" i="1"/>
  <c r="AB4391" i="1" s="1"/>
  <c r="AB4392" i="1"/>
  <c r="Z4394" i="1"/>
  <c r="M4397" i="1"/>
  <c r="AB4397" i="1" s="1"/>
  <c r="S4399" i="1"/>
  <c r="AB4399" i="1" s="1"/>
  <c r="Z4402" i="1"/>
  <c r="M4405" i="1"/>
  <c r="AB4405" i="1" s="1"/>
  <c r="AB4407" i="1"/>
  <c r="S4407" i="1"/>
  <c r="Z4410" i="1"/>
  <c r="M4413" i="1"/>
  <c r="AB4413" i="1" s="1"/>
  <c r="AB4415" i="1"/>
  <c r="S4415" i="1"/>
  <c r="Z4418" i="1"/>
  <c r="M4421" i="1"/>
  <c r="AB4421" i="1" s="1"/>
  <c r="S4423" i="1"/>
  <c r="AB4423" i="1" s="1"/>
  <c r="AB4424" i="1"/>
  <c r="Z4426" i="1"/>
  <c r="M4429" i="1"/>
  <c r="AB4429" i="1" s="1"/>
  <c r="S4431" i="1"/>
  <c r="AB4431" i="1" s="1"/>
  <c r="Z4434" i="1"/>
  <c r="M4437" i="1"/>
  <c r="AB4437" i="1" s="1"/>
  <c r="AB4439" i="1"/>
  <c r="S4439" i="1"/>
  <c r="Z4442" i="1"/>
  <c r="V4444" i="1"/>
  <c r="AB4444" i="1" s="1"/>
  <c r="M4448" i="1"/>
  <c r="M4451" i="1"/>
  <c r="AB4451" i="1" s="1"/>
  <c r="P4458" i="1"/>
  <c r="AB4458" i="1" s="1"/>
  <c r="P4459" i="1"/>
  <c r="AB4459" i="1" s="1"/>
  <c r="Z4464" i="1"/>
  <c r="S4469" i="1"/>
  <c r="AB4469" i="1" s="1"/>
  <c r="V4477" i="1"/>
  <c r="S4482" i="1"/>
  <c r="AB4482" i="1" s="1"/>
  <c r="AB4489" i="1"/>
  <c r="AB4492" i="1"/>
  <c r="Z4493" i="1"/>
  <c r="AB4496" i="1"/>
  <c r="P4515" i="1"/>
  <c r="M4520" i="1"/>
  <c r="AB4520" i="1" s="1"/>
  <c r="AB4521" i="1"/>
  <c r="Z4533" i="1"/>
  <c r="S4542" i="1"/>
  <c r="AB4542" i="1" s="1"/>
  <c r="V4553" i="1"/>
  <c r="AB4553" i="1" s="1"/>
  <c r="AB4554" i="1"/>
  <c r="AB4559" i="1"/>
  <c r="AB4564" i="1"/>
  <c r="AB4568" i="1"/>
  <c r="P4579" i="1"/>
  <c r="M4584" i="1"/>
  <c r="Z4597" i="1"/>
  <c r="Z4613" i="1"/>
  <c r="AB4613" i="1" s="1"/>
  <c r="AB4622" i="1"/>
  <c r="S4622" i="1"/>
  <c r="AB4629" i="1"/>
  <c r="V4633" i="1"/>
  <c r="AB4633" i="1" s="1"/>
  <c r="AB4634" i="1"/>
  <c r="AB4639" i="1"/>
  <c r="AB4644" i="1"/>
  <c r="AB4648" i="1"/>
  <c r="Z4654" i="1"/>
  <c r="AB4672" i="1"/>
  <c r="AB4674" i="1"/>
  <c r="AB4683" i="1"/>
  <c r="P4697" i="1"/>
  <c r="AB4710" i="1"/>
  <c r="AB4718" i="1"/>
  <c r="AB4730" i="1"/>
  <c r="AB4734" i="1"/>
  <c r="AB4775" i="1"/>
  <c r="AB4808" i="1"/>
  <c r="P4815" i="1"/>
  <c r="AB4852" i="1"/>
  <c r="AB4909" i="1"/>
  <c r="AB4203" i="1"/>
  <c r="M4204" i="1"/>
  <c r="AB4204" i="1" s="1"/>
  <c r="S4206" i="1"/>
  <c r="AB4206" i="1" s="1"/>
  <c r="P4211" i="1"/>
  <c r="V4213" i="1"/>
  <c r="AB4213" i="1" s="1"/>
  <c r="Z4217" i="1"/>
  <c r="AB4217" i="1" s="1"/>
  <c r="AB4219" i="1"/>
  <c r="M4220" i="1"/>
  <c r="AB4220" i="1" s="1"/>
  <c r="S4222" i="1"/>
  <c r="AB4222" i="1" s="1"/>
  <c r="P4227" i="1"/>
  <c r="AB4227" i="1" s="1"/>
  <c r="V4229" i="1"/>
  <c r="Z4233" i="1"/>
  <c r="AB4233" i="1" s="1"/>
  <c r="AB4235" i="1"/>
  <c r="M4236" i="1"/>
  <c r="S4238" i="1"/>
  <c r="AB4238" i="1" s="1"/>
  <c r="P4243" i="1"/>
  <c r="AB4243" i="1" s="1"/>
  <c r="V4245" i="1"/>
  <c r="AB4245" i="1" s="1"/>
  <c r="Z4249" i="1"/>
  <c r="AB4249" i="1" s="1"/>
  <c r="AB4251" i="1"/>
  <c r="M4252" i="1"/>
  <c r="AB4252" i="1" s="1"/>
  <c r="S4254" i="1"/>
  <c r="AB4254" i="1" s="1"/>
  <c r="AB4259" i="1"/>
  <c r="S4259" i="1"/>
  <c r="AB4260" i="1"/>
  <c r="P4264" i="1"/>
  <c r="AB4264" i="1" s="1"/>
  <c r="Z4266" i="1"/>
  <c r="AB4266" i="1" s="1"/>
  <c r="M4269" i="1"/>
  <c r="AB4269" i="1" s="1"/>
  <c r="V4270" i="1"/>
  <c r="AB4275" i="1"/>
  <c r="S4275" i="1"/>
  <c r="P4280" i="1"/>
  <c r="Z4282" i="1"/>
  <c r="AB4282" i="1" s="1"/>
  <c r="M4285" i="1"/>
  <c r="V4286" i="1"/>
  <c r="AB4286" i="1" s="1"/>
  <c r="S4291" i="1"/>
  <c r="AB4291" i="1" s="1"/>
  <c r="AB4292" i="1"/>
  <c r="P4296" i="1"/>
  <c r="Z4298" i="1"/>
  <c r="M4301" i="1"/>
  <c r="AB4301" i="1" s="1"/>
  <c r="V4302" i="1"/>
  <c r="S4307" i="1"/>
  <c r="AB4307" i="1" s="1"/>
  <c r="AB4308" i="1"/>
  <c r="P4312" i="1"/>
  <c r="AB4312" i="1" s="1"/>
  <c r="Z4314" i="1"/>
  <c r="M4317" i="1"/>
  <c r="AB4317" i="1" s="1"/>
  <c r="V4318" i="1"/>
  <c r="AB4318" i="1" s="1"/>
  <c r="AB4323" i="1"/>
  <c r="S4323" i="1"/>
  <c r="AB4324" i="1"/>
  <c r="P4328" i="1"/>
  <c r="AB4328" i="1" s="1"/>
  <c r="Z4330" i="1"/>
  <c r="M4333" i="1"/>
  <c r="AB4333" i="1" s="1"/>
  <c r="V4334" i="1"/>
  <c r="AB4334" i="1" s="1"/>
  <c r="AB4339" i="1"/>
  <c r="S4339" i="1"/>
  <c r="P4344" i="1"/>
  <c r="Z4346" i="1"/>
  <c r="AB4346" i="1" s="1"/>
  <c r="M4349" i="1"/>
  <c r="V4350" i="1"/>
  <c r="S4355" i="1"/>
  <c r="AB4355" i="1" s="1"/>
  <c r="AB4356" i="1"/>
  <c r="P4360" i="1"/>
  <c r="Z4362" i="1"/>
  <c r="AB4362" i="1" s="1"/>
  <c r="M4365" i="1"/>
  <c r="AB4365" i="1" s="1"/>
  <c r="V4366" i="1"/>
  <c r="AB4366" i="1" s="1"/>
  <c r="S4371" i="1"/>
  <c r="AB4371" i="1" s="1"/>
  <c r="AB4372" i="1"/>
  <c r="P4376" i="1"/>
  <c r="AB4376" i="1" s="1"/>
  <c r="V4378" i="1"/>
  <c r="AB4378" i="1" s="1"/>
  <c r="P4384" i="1"/>
  <c r="AB4384" i="1" s="1"/>
  <c r="V4386" i="1"/>
  <c r="AB4386" i="1" s="1"/>
  <c r="P4392" i="1"/>
  <c r="V4394" i="1"/>
  <c r="P4400" i="1"/>
  <c r="AB4400" i="1" s="1"/>
  <c r="V4402" i="1"/>
  <c r="AB4402" i="1" s="1"/>
  <c r="P4408" i="1"/>
  <c r="AB4408" i="1" s="1"/>
  <c r="V4410" i="1"/>
  <c r="AB4410" i="1" s="1"/>
  <c r="P4416" i="1"/>
  <c r="AB4416" i="1" s="1"/>
  <c r="V4418" i="1"/>
  <c r="AB4418" i="1" s="1"/>
  <c r="P4424" i="1"/>
  <c r="V4426" i="1"/>
  <c r="P4432" i="1"/>
  <c r="AB4432" i="1" s="1"/>
  <c r="V4434" i="1"/>
  <c r="AB4434" i="1" s="1"/>
  <c r="P4440" i="1"/>
  <c r="AB4440" i="1" s="1"/>
  <c r="V4442" i="1"/>
  <c r="AB4442" i="1" s="1"/>
  <c r="Z4445" i="1"/>
  <c r="AB4445" i="1" s="1"/>
  <c r="AB4448" i="1"/>
  <c r="V4460" i="1"/>
  <c r="AB4460" i="1" s="1"/>
  <c r="M4464" i="1"/>
  <c r="AB4464" i="1" s="1"/>
  <c r="M4467" i="1"/>
  <c r="AB4467" i="1" s="1"/>
  <c r="P4474" i="1"/>
  <c r="P4475" i="1"/>
  <c r="AB4479" i="1"/>
  <c r="Z4480" i="1"/>
  <c r="AB4480" i="1" s="1"/>
  <c r="AB4485" i="1"/>
  <c r="S4485" i="1"/>
  <c r="AB4491" i="1"/>
  <c r="V4493" i="1"/>
  <c r="S4498" i="1"/>
  <c r="AB4502" i="1"/>
  <c r="AB4505" i="1"/>
  <c r="AB4511" i="1"/>
  <c r="AB4523" i="1"/>
  <c r="P4531" i="1"/>
  <c r="AB4531" i="1" s="1"/>
  <c r="M4536" i="1"/>
  <c r="Z4549" i="1"/>
  <c r="AB4549" i="1" s="1"/>
  <c r="AB4558" i="1"/>
  <c r="S4558" i="1"/>
  <c r="AB4565" i="1"/>
  <c r="V4569" i="1"/>
  <c r="AB4569" i="1" s="1"/>
  <c r="AB4575" i="1"/>
  <c r="AB4584" i="1"/>
  <c r="P4595" i="1"/>
  <c r="M4600" i="1"/>
  <c r="AB4600" i="1" s="1"/>
  <c r="P4611" i="1"/>
  <c r="M4616" i="1"/>
  <c r="AB4616" i="1" s="1"/>
  <c r="Z4629" i="1"/>
  <c r="S4638" i="1"/>
  <c r="AB4638" i="1" s="1"/>
  <c r="AB4645" i="1"/>
  <c r="V4649" i="1"/>
  <c r="AB4670" i="1"/>
  <c r="AB4671" i="1"/>
  <c r="AB4711" i="1"/>
  <c r="AB4747" i="1"/>
  <c r="AB4765" i="1"/>
  <c r="M4768" i="1"/>
  <c r="AB4768" i="1" s="1"/>
  <c r="AB4869" i="1"/>
  <c r="M4443" i="1"/>
  <c r="AB4443" i="1" s="1"/>
  <c r="S4445" i="1"/>
  <c r="P4450" i="1"/>
  <c r="V4452" i="1"/>
  <c r="AB4452" i="1" s="1"/>
  <c r="Z4456" i="1"/>
  <c r="M4459" i="1"/>
  <c r="S4461" i="1"/>
  <c r="AB4461" i="1" s="1"/>
  <c r="P4466" i="1"/>
  <c r="AB4466" i="1" s="1"/>
  <c r="V4468" i="1"/>
  <c r="AB4468" i="1" s="1"/>
  <c r="Z4472" i="1"/>
  <c r="AB4474" i="1"/>
  <c r="M4475" i="1"/>
  <c r="AB4475" i="1" s="1"/>
  <c r="S4477" i="1"/>
  <c r="AB4477" i="1" s="1"/>
  <c r="P4482" i="1"/>
  <c r="V4484" i="1"/>
  <c r="AB4484" i="1" s="1"/>
  <c r="Z4488" i="1"/>
  <c r="AB4490" i="1"/>
  <c r="M4491" i="1"/>
  <c r="S4493" i="1"/>
  <c r="AB4493" i="1" s="1"/>
  <c r="P4498" i="1"/>
  <c r="AB4498" i="1" s="1"/>
  <c r="V4500" i="1"/>
  <c r="Z4504" i="1"/>
  <c r="P4507" i="1"/>
  <c r="AB4507" i="1" s="1"/>
  <c r="Z4509" i="1"/>
  <c r="M4512" i="1"/>
  <c r="AB4512" i="1" s="1"/>
  <c r="V4513" i="1"/>
  <c r="S4518" i="1"/>
  <c r="AB4518" i="1" s="1"/>
  <c r="P4523" i="1"/>
  <c r="Z4525" i="1"/>
  <c r="M4528" i="1"/>
  <c r="AB4528" i="1" s="1"/>
  <c r="V4529" i="1"/>
  <c r="AB4529" i="1" s="1"/>
  <c r="S4534" i="1"/>
  <c r="AB4534" i="1" s="1"/>
  <c r="P4539" i="1"/>
  <c r="AB4539" i="1" s="1"/>
  <c r="Z4541" i="1"/>
  <c r="M4544" i="1"/>
  <c r="AB4544" i="1" s="1"/>
  <c r="V4545" i="1"/>
  <c r="AB4545" i="1" s="1"/>
  <c r="AB4550" i="1"/>
  <c r="S4550" i="1"/>
  <c r="P4555" i="1"/>
  <c r="AB4555" i="1" s="1"/>
  <c r="Z4557" i="1"/>
  <c r="M4560" i="1"/>
  <c r="AB4560" i="1" s="1"/>
  <c r="V4561" i="1"/>
  <c r="AB4561" i="1" s="1"/>
  <c r="AB4566" i="1"/>
  <c r="S4566" i="1"/>
  <c r="P4571" i="1"/>
  <c r="AB4571" i="1" s="1"/>
  <c r="Z4573" i="1"/>
  <c r="M4576" i="1"/>
  <c r="AB4576" i="1" s="1"/>
  <c r="V4577" i="1"/>
  <c r="AB4577" i="1" s="1"/>
  <c r="S4582" i="1"/>
  <c r="AB4582" i="1" s="1"/>
  <c r="P4587" i="1"/>
  <c r="AB4587" i="1" s="1"/>
  <c r="Z4589" i="1"/>
  <c r="M4592" i="1"/>
  <c r="AB4592" i="1" s="1"/>
  <c r="V4593" i="1"/>
  <c r="S4598" i="1"/>
  <c r="AB4598" i="1" s="1"/>
  <c r="P4603" i="1"/>
  <c r="M4608" i="1"/>
  <c r="AB4608" i="1" s="1"/>
  <c r="V4609" i="1"/>
  <c r="AB4609" i="1" s="1"/>
  <c r="AB4614" i="1"/>
  <c r="S4614" i="1"/>
  <c r="P4619" i="1"/>
  <c r="AB4619" i="1" s="1"/>
  <c r="Z4621" i="1"/>
  <c r="M4624" i="1"/>
  <c r="AB4624" i="1" s="1"/>
  <c r="V4625" i="1"/>
  <c r="S4630" i="1"/>
  <c r="AB4630" i="1" s="1"/>
  <c r="AB4631" i="1"/>
  <c r="P4635" i="1"/>
  <c r="Z4637" i="1"/>
  <c r="AB4637" i="1" s="1"/>
  <c r="M4640" i="1"/>
  <c r="AB4640" i="1" s="1"/>
  <c r="V4641" i="1"/>
  <c r="S4646" i="1"/>
  <c r="AB4646" i="1" s="1"/>
  <c r="AB4647" i="1"/>
  <c r="V4651" i="1"/>
  <c r="AB4651" i="1" s="1"/>
  <c r="AB4654" i="1"/>
  <c r="AB4660" i="1"/>
  <c r="AB4665" i="1"/>
  <c r="V4666" i="1"/>
  <c r="AB4669" i="1"/>
  <c r="AB4675" i="1"/>
  <c r="AB4686" i="1"/>
  <c r="AB4689" i="1"/>
  <c r="AB4698" i="1"/>
  <c r="AB4703" i="1"/>
  <c r="AB4736" i="1"/>
  <c r="AB4741" i="1"/>
  <c r="AB4750" i="1"/>
  <c r="AB4753" i="1"/>
  <c r="AB4769" i="1"/>
  <c r="AB4787" i="1"/>
  <c r="AB4843" i="1"/>
  <c r="AB4855" i="1"/>
  <c r="AB4857" i="1"/>
  <c r="AB4910" i="1"/>
  <c r="Z4444" i="1"/>
  <c r="AB4446" i="1"/>
  <c r="M4447" i="1"/>
  <c r="AB4447" i="1" s="1"/>
  <c r="S4449" i="1"/>
  <c r="P4454" i="1"/>
  <c r="V4456" i="1"/>
  <c r="AB4456" i="1" s="1"/>
  <c r="Z4460" i="1"/>
  <c r="AB4462" i="1"/>
  <c r="M4463" i="1"/>
  <c r="AB4463" i="1" s="1"/>
  <c r="S4465" i="1"/>
  <c r="AB4465" i="1" s="1"/>
  <c r="P4470" i="1"/>
  <c r="AB4470" i="1" s="1"/>
  <c r="V4472" i="1"/>
  <c r="AB4472" i="1" s="1"/>
  <c r="Z4476" i="1"/>
  <c r="AB4476" i="1" s="1"/>
  <c r="AB4478" i="1"/>
  <c r="M4479" i="1"/>
  <c r="S4481" i="1"/>
  <c r="AB4481" i="1" s="1"/>
  <c r="P4486" i="1"/>
  <c r="AB4486" i="1" s="1"/>
  <c r="V4488" i="1"/>
  <c r="AB4488" i="1" s="1"/>
  <c r="Z4492" i="1"/>
  <c r="AB4494" i="1"/>
  <c r="M4495" i="1"/>
  <c r="S4497" i="1"/>
  <c r="AB4497" i="1" s="1"/>
  <c r="P4502" i="1"/>
  <c r="V4504" i="1"/>
  <c r="Z4505" i="1"/>
  <c r="M4508" i="1"/>
  <c r="AB4508" i="1" s="1"/>
  <c r="V4509" i="1"/>
  <c r="AB4509" i="1" s="1"/>
  <c r="S4514" i="1"/>
  <c r="AB4514" i="1" s="1"/>
  <c r="AB4515" i="1"/>
  <c r="P4519" i="1"/>
  <c r="AB4519" i="1" s="1"/>
  <c r="Z4521" i="1"/>
  <c r="M4524" i="1"/>
  <c r="AB4524" i="1" s="1"/>
  <c r="V4525" i="1"/>
  <c r="AB4525" i="1" s="1"/>
  <c r="AB4530" i="1"/>
  <c r="S4530" i="1"/>
  <c r="P4535" i="1"/>
  <c r="AB4535" i="1" s="1"/>
  <c r="Z4537" i="1"/>
  <c r="AB4537" i="1" s="1"/>
  <c r="M4540" i="1"/>
  <c r="AB4540" i="1" s="1"/>
  <c r="V4541" i="1"/>
  <c r="AB4541" i="1" s="1"/>
  <c r="AB4546" i="1"/>
  <c r="S4546" i="1"/>
  <c r="AB4547" i="1"/>
  <c r="P4551" i="1"/>
  <c r="AB4551" i="1" s="1"/>
  <c r="Z4553" i="1"/>
  <c r="M4556" i="1"/>
  <c r="AB4556" i="1" s="1"/>
  <c r="V4557" i="1"/>
  <c r="AB4557" i="1" s="1"/>
  <c r="S4562" i="1"/>
  <c r="AB4562" i="1" s="1"/>
  <c r="AB4563" i="1"/>
  <c r="P4567" i="1"/>
  <c r="AB4567" i="1" s="1"/>
  <c r="Z4569" i="1"/>
  <c r="M4572" i="1"/>
  <c r="AB4572" i="1" s="1"/>
  <c r="V4573" i="1"/>
  <c r="AB4573" i="1" s="1"/>
  <c r="S4578" i="1"/>
  <c r="AB4578" i="1" s="1"/>
  <c r="AB4579" i="1"/>
  <c r="P4583" i="1"/>
  <c r="AB4583" i="1" s="1"/>
  <c r="Z4585" i="1"/>
  <c r="AB4585" i="1" s="1"/>
  <c r="M4588" i="1"/>
  <c r="AB4588" i="1" s="1"/>
  <c r="V4589" i="1"/>
  <c r="AB4589" i="1" s="1"/>
  <c r="AB4594" i="1"/>
  <c r="S4594" i="1"/>
  <c r="AB4595" i="1"/>
  <c r="P4599" i="1"/>
  <c r="AB4599" i="1" s="1"/>
  <c r="Z4601" i="1"/>
  <c r="AB4601" i="1" s="1"/>
  <c r="M4604" i="1"/>
  <c r="AB4604" i="1" s="1"/>
  <c r="V4605" i="1"/>
  <c r="AB4610" i="1"/>
  <c r="S4610" i="1"/>
  <c r="AB4611" i="1"/>
  <c r="P4615" i="1"/>
  <c r="AB4615" i="1" s="1"/>
  <c r="Z4617" i="1"/>
  <c r="AB4617" i="1" s="1"/>
  <c r="M4620" i="1"/>
  <c r="AB4620" i="1" s="1"/>
  <c r="V4621" i="1"/>
  <c r="AB4621" i="1" s="1"/>
  <c r="S4626" i="1"/>
  <c r="AB4626" i="1" s="1"/>
  <c r="AB4627" i="1"/>
  <c r="P4631" i="1"/>
  <c r="Z4633" i="1"/>
  <c r="M4636" i="1"/>
  <c r="AB4636" i="1" s="1"/>
  <c r="V4637" i="1"/>
  <c r="S4642" i="1"/>
  <c r="AB4642" i="1" s="1"/>
  <c r="AB4643" i="1"/>
  <c r="P4647" i="1"/>
  <c r="Z4649" i="1"/>
  <c r="S4656" i="1"/>
  <c r="AB4656" i="1" s="1"/>
  <c r="S4659" i="1"/>
  <c r="AB4659" i="1" s="1"/>
  <c r="P4664" i="1"/>
  <c r="Z4667" i="1"/>
  <c r="AB4667" i="1" s="1"/>
  <c r="M4670" i="1"/>
  <c r="M4673" i="1"/>
  <c r="AB4679" i="1"/>
  <c r="P4681" i="1"/>
  <c r="AB4681" i="1" s="1"/>
  <c r="V4687" i="1"/>
  <c r="AB4687" i="1" s="1"/>
  <c r="AB4688" i="1"/>
  <c r="S4692" i="1"/>
  <c r="AB4692" i="1" s="1"/>
  <c r="AB4693" i="1"/>
  <c r="AB4702" i="1"/>
  <c r="AB4705" i="1"/>
  <c r="AB4714" i="1"/>
  <c r="Z4715" i="1"/>
  <c r="AB4715" i="1" s="1"/>
  <c r="M4718" i="1"/>
  <c r="AB4719" i="1"/>
  <c r="AB4731" i="1"/>
  <c r="P4745" i="1"/>
  <c r="V4751" i="1"/>
  <c r="AB4751" i="1" s="1"/>
  <c r="AB4752" i="1"/>
  <c r="AB4756" i="1"/>
  <c r="S4756" i="1"/>
  <c r="AB4757" i="1"/>
  <c r="AB4772" i="1"/>
  <c r="AB4777" i="1"/>
  <c r="AB4779" i="1"/>
  <c r="S4786" i="1"/>
  <c r="AB4786" i="1" s="1"/>
  <c r="AB4789" i="1"/>
  <c r="AB4792" i="1"/>
  <c r="V4821" i="1"/>
  <c r="S4826" i="1"/>
  <c r="AB4826" i="1" s="1"/>
  <c r="AB4827" i="1"/>
  <c r="Z4849" i="1"/>
  <c r="M4852" i="1"/>
  <c r="AB4853" i="1"/>
  <c r="AB4871" i="1"/>
  <c r="AB4945" i="1"/>
  <c r="AB4664" i="1"/>
  <c r="AB4680" i="1"/>
  <c r="AB4684" i="1"/>
  <c r="AB4685" i="1"/>
  <c r="AB4700" i="1"/>
  <c r="AB4716" i="1"/>
  <c r="AB4732" i="1"/>
  <c r="AB4748" i="1"/>
  <c r="AB4749" i="1"/>
  <c r="AB4761" i="1"/>
  <c r="AB4770" i="1"/>
  <c r="AB4780" i="1"/>
  <c r="AB4795" i="1"/>
  <c r="AB4804" i="1"/>
  <c r="AB4807" i="1"/>
  <c r="AB4816" i="1"/>
  <c r="AB4821" i="1"/>
  <c r="AB4854" i="1"/>
  <c r="AB4859" i="1"/>
  <c r="AB4862" i="1"/>
  <c r="AB4886" i="1"/>
  <c r="AB4920" i="1"/>
  <c r="AB4943" i="1"/>
  <c r="Z4650" i="1"/>
  <c r="AB4650" i="1" s="1"/>
  <c r="AB4652" i="1"/>
  <c r="M4653" i="1"/>
  <c r="AB4653" i="1" s="1"/>
  <c r="S4655" i="1"/>
  <c r="AB4655" i="1" s="1"/>
  <c r="P4660" i="1"/>
  <c r="V4662" i="1"/>
  <c r="AB4662" i="1" s="1"/>
  <c r="Z4666" i="1"/>
  <c r="AB4666" i="1" s="1"/>
  <c r="AB4668" i="1"/>
  <c r="M4669" i="1"/>
  <c r="S4671" i="1"/>
  <c r="P4676" i="1"/>
  <c r="AB4676" i="1" s="1"/>
  <c r="V4678" i="1"/>
  <c r="AB4678" i="1" s="1"/>
  <c r="P4685" i="1"/>
  <c r="Z4687" i="1"/>
  <c r="M4690" i="1"/>
  <c r="AB4690" i="1" s="1"/>
  <c r="V4691" i="1"/>
  <c r="AB4691" i="1" s="1"/>
  <c r="S4696" i="1"/>
  <c r="AB4696" i="1" s="1"/>
  <c r="AB4697" i="1"/>
  <c r="P4701" i="1"/>
  <c r="AB4701" i="1" s="1"/>
  <c r="Z4703" i="1"/>
  <c r="M4706" i="1"/>
  <c r="V4707" i="1"/>
  <c r="AB4707" i="1" s="1"/>
  <c r="AB4712" i="1"/>
  <c r="S4712" i="1"/>
  <c r="AB4713" i="1"/>
  <c r="P4717" i="1"/>
  <c r="AB4717" i="1" s="1"/>
  <c r="Z4719" i="1"/>
  <c r="M4722" i="1"/>
  <c r="AB4722" i="1" s="1"/>
  <c r="V4723" i="1"/>
  <c r="AB4723" i="1" s="1"/>
  <c r="AB4728" i="1"/>
  <c r="S4728" i="1"/>
  <c r="AB4729" i="1"/>
  <c r="P4733" i="1"/>
  <c r="AB4733" i="1" s="1"/>
  <c r="Z4735" i="1"/>
  <c r="AB4735" i="1" s="1"/>
  <c r="M4738" i="1"/>
  <c r="AB4738" i="1" s="1"/>
  <c r="V4739" i="1"/>
  <c r="S4744" i="1"/>
  <c r="AB4744" i="1" s="1"/>
  <c r="AB4745" i="1"/>
  <c r="P4749" i="1"/>
  <c r="Z4751" i="1"/>
  <c r="M4754" i="1"/>
  <c r="AB4754" i="1" s="1"/>
  <c r="V4755" i="1"/>
  <c r="AB4755" i="1" s="1"/>
  <c r="AB4763" i="1"/>
  <c r="V4764" i="1"/>
  <c r="AB4764" i="1" s="1"/>
  <c r="Z4768" i="1"/>
  <c r="AB4773" i="1"/>
  <c r="V4781" i="1"/>
  <c r="AB4781" i="1" s="1"/>
  <c r="AB4784" i="1"/>
  <c r="P4799" i="1"/>
  <c r="AB4799" i="1" s="1"/>
  <c r="V4805" i="1"/>
  <c r="AB4805" i="1" s="1"/>
  <c r="AB4806" i="1"/>
  <c r="S4810" i="1"/>
  <c r="AB4810" i="1" s="1"/>
  <c r="AB4811" i="1"/>
  <c r="AB4820" i="1"/>
  <c r="AB4823" i="1"/>
  <c r="AB4832" i="1"/>
  <c r="Z4833" i="1"/>
  <c r="AB4833" i="1" s="1"/>
  <c r="M4836" i="1"/>
  <c r="AB4836" i="1" s="1"/>
  <c r="AB4849" i="1"/>
  <c r="AB4863" i="1"/>
  <c r="P4873" i="1"/>
  <c r="AB4873" i="1" s="1"/>
  <c r="S4883" i="1"/>
  <c r="AB4883" i="1" s="1"/>
  <c r="AB4891" i="1"/>
  <c r="AB4922" i="1"/>
  <c r="AB4762" i="1"/>
  <c r="AB4778" i="1"/>
  <c r="AB4802" i="1"/>
  <c r="AB4818" i="1"/>
  <c r="AB4819" i="1"/>
  <c r="AB4834" i="1"/>
  <c r="AB4850" i="1"/>
  <c r="AB4864" i="1"/>
  <c r="M4878" i="1"/>
  <c r="M4881" i="1"/>
  <c r="AB4881" i="1" s="1"/>
  <c r="AB4887" i="1"/>
  <c r="P4889" i="1"/>
  <c r="AB4898" i="1"/>
  <c r="Z4899" i="1"/>
  <c r="AB4899" i="1" s="1"/>
  <c r="M4902" i="1"/>
  <c r="AB4929" i="1"/>
  <c r="S4931" i="1"/>
  <c r="AB4946" i="1"/>
  <c r="AB4951" i="1"/>
  <c r="AB4953" i="1"/>
  <c r="P4758" i="1"/>
  <c r="AB4758" i="1" s="1"/>
  <c r="V4760" i="1"/>
  <c r="AB4760" i="1" s="1"/>
  <c r="Z4764" i="1"/>
  <c r="AB4766" i="1"/>
  <c r="M4767" i="1"/>
  <c r="AB4767" i="1" s="1"/>
  <c r="S4769" i="1"/>
  <c r="P4774" i="1"/>
  <c r="AB4774" i="1" s="1"/>
  <c r="V4776" i="1"/>
  <c r="AB4776" i="1" s="1"/>
  <c r="Z4780" i="1"/>
  <c r="AB4782" i="1"/>
  <c r="M4783" i="1"/>
  <c r="AB4783" i="1" s="1"/>
  <c r="S4785" i="1"/>
  <c r="AB4785" i="1" s="1"/>
  <c r="P4790" i="1"/>
  <c r="AB4790" i="1" s="1"/>
  <c r="M4792" i="1"/>
  <c r="V4793" i="1"/>
  <c r="AB4793" i="1" s="1"/>
  <c r="AB4798" i="1"/>
  <c r="S4798" i="1"/>
  <c r="P4803" i="1"/>
  <c r="AB4803" i="1" s="1"/>
  <c r="Z4805" i="1"/>
  <c r="M4808" i="1"/>
  <c r="V4809" i="1"/>
  <c r="AB4809" i="1" s="1"/>
  <c r="S4814" i="1"/>
  <c r="AB4814" i="1" s="1"/>
  <c r="AB4815" i="1"/>
  <c r="P4819" i="1"/>
  <c r="Z4821" i="1"/>
  <c r="M4824" i="1"/>
  <c r="AB4824" i="1" s="1"/>
  <c r="V4825" i="1"/>
  <c r="AB4825" i="1" s="1"/>
  <c r="S4830" i="1"/>
  <c r="AB4830" i="1" s="1"/>
  <c r="AB4831" i="1"/>
  <c r="P4835" i="1"/>
  <c r="AB4835" i="1" s="1"/>
  <c r="Z4837" i="1"/>
  <c r="AB4837" i="1" s="1"/>
  <c r="M4840" i="1"/>
  <c r="AB4840" i="1" s="1"/>
  <c r="V4841" i="1"/>
  <c r="AB4841" i="1" s="1"/>
  <c r="AB4846" i="1"/>
  <c r="S4846" i="1"/>
  <c r="AB4847" i="1"/>
  <c r="P4851" i="1"/>
  <c r="AB4851" i="1" s="1"/>
  <c r="Z4853" i="1"/>
  <c r="M4856" i="1"/>
  <c r="AB4856" i="1" s="1"/>
  <c r="V4857" i="1"/>
  <c r="AB4861" i="1"/>
  <c r="Z4862" i="1"/>
  <c r="AB4867" i="1"/>
  <c r="V4875" i="1"/>
  <c r="AB4875" i="1" s="1"/>
  <c r="AB4878" i="1"/>
  <c r="AB4889" i="1"/>
  <c r="V4890" i="1"/>
  <c r="AB4890" i="1" s="1"/>
  <c r="AB4893" i="1"/>
  <c r="AB4902" i="1"/>
  <c r="AB4914" i="1"/>
  <c r="Z4915" i="1"/>
  <c r="AB4915" i="1" s="1"/>
  <c r="M4918" i="1"/>
  <c r="AB4918" i="1" s="1"/>
  <c r="S4928" i="1"/>
  <c r="AB4928" i="1" s="1"/>
  <c r="AB4931" i="1"/>
  <c r="AB4939" i="1"/>
  <c r="M4942" i="1"/>
  <c r="AB4942" i="1" s="1"/>
  <c r="AB4949" i="1"/>
  <c r="AB4872" i="1"/>
  <c r="AB4888" i="1"/>
  <c r="AB4900" i="1"/>
  <c r="AB4901" i="1"/>
  <c r="AB4916" i="1"/>
  <c r="AB4935" i="1"/>
  <c r="AB4944" i="1"/>
  <c r="AB4954" i="1"/>
  <c r="M4861" i="1"/>
  <c r="S4863" i="1"/>
  <c r="P4868" i="1"/>
  <c r="AB4868" i="1" s="1"/>
  <c r="V4870" i="1"/>
  <c r="AB4870" i="1" s="1"/>
  <c r="Z4874" i="1"/>
  <c r="AB4874" i="1" s="1"/>
  <c r="AB4876" i="1"/>
  <c r="M4877" i="1"/>
  <c r="AB4877" i="1" s="1"/>
  <c r="S4879" i="1"/>
  <c r="AB4879" i="1" s="1"/>
  <c r="P4884" i="1"/>
  <c r="AB4884" i="1" s="1"/>
  <c r="V4886" i="1"/>
  <c r="Z4890" i="1"/>
  <c r="AB4892" i="1"/>
  <c r="M4893" i="1"/>
  <c r="S4896" i="1"/>
  <c r="AB4896" i="1" s="1"/>
  <c r="AB4897" i="1"/>
  <c r="P4901" i="1"/>
  <c r="Z4903" i="1"/>
  <c r="AB4903" i="1" s="1"/>
  <c r="M4906" i="1"/>
  <c r="AB4906" i="1" s="1"/>
  <c r="V4907" i="1"/>
  <c r="AB4907" i="1" s="1"/>
  <c r="AB4912" i="1"/>
  <c r="S4912" i="1"/>
  <c r="AB4913" i="1"/>
  <c r="P4917" i="1"/>
  <c r="AB4917" i="1" s="1"/>
  <c r="Z4919" i="1"/>
  <c r="AB4919" i="1" s="1"/>
  <c r="M4922" i="1"/>
  <c r="V4923" i="1"/>
  <c r="AB4923" i="1" s="1"/>
  <c r="AB4926" i="1"/>
  <c r="AB4937" i="1"/>
  <c r="V4938" i="1"/>
  <c r="AB4938" i="1" s="1"/>
  <c r="AB4941" i="1"/>
  <c r="Z4942" i="1"/>
  <c r="AB4947" i="1"/>
  <c r="AB4936" i="1"/>
  <c r="AB4952" i="1"/>
  <c r="AB4989" i="1"/>
  <c r="AB4924" i="1"/>
  <c r="M4925" i="1"/>
  <c r="AB4925" i="1" s="1"/>
  <c r="S4927" i="1"/>
  <c r="AB4927" i="1" s="1"/>
  <c r="P4932" i="1"/>
  <c r="AB4932" i="1" s="1"/>
  <c r="V4934" i="1"/>
  <c r="AB4934" i="1" s="1"/>
  <c r="Z4938" i="1"/>
  <c r="AB4940" i="1"/>
  <c r="M4941" i="1"/>
  <c r="S4943" i="1"/>
  <c r="P4948" i="1"/>
  <c r="AB4948" i="1" s="1"/>
  <c r="V4950" i="1"/>
  <c r="AB4950" i="1" s="1"/>
  <c r="Z4954" i="1"/>
  <c r="M4955" i="1"/>
  <c r="AB4958" i="1"/>
  <c r="AB4966" i="1"/>
  <c r="AB4974" i="1"/>
  <c r="AB4985" i="1"/>
  <c r="AB4990" i="1"/>
  <c r="AB4992" i="1"/>
  <c r="AB5001" i="1"/>
  <c r="AB4962" i="1"/>
  <c r="AB4970" i="1"/>
  <c r="AB4979" i="1"/>
  <c r="AB4983" i="1"/>
  <c r="AB4987" i="1"/>
  <c r="AB4991" i="1"/>
  <c r="AB4995" i="1"/>
  <c r="AB4999" i="1"/>
  <c r="P4956" i="1"/>
  <c r="Z4956" i="1"/>
  <c r="M4957" i="1"/>
  <c r="AB4957" i="1" s="1"/>
  <c r="AB4960" i="1"/>
  <c r="P4964" i="1"/>
  <c r="M4965" i="1"/>
  <c r="AB4965" i="1" s="1"/>
  <c r="AB4968" i="1"/>
  <c r="P4972" i="1"/>
  <c r="AB4972" i="1" s="1"/>
  <c r="Z4972" i="1"/>
  <c r="M4973" i="1"/>
  <c r="AB4973" i="1" s="1"/>
  <c r="AB497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<sst xmlns="http://schemas.openxmlformats.org/spreadsheetml/2006/main" count="33" uniqueCount="20">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</sst>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PCF%202025\9%20PCF%202025.xlsx" TargetMode="External"/><Relationship Id="rId1" Type="http://schemas.openxmlformats.org/officeDocument/2006/relationships/externalLinkPath" Target="/PCF%202025/9%20PCF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NOVA DESCOBERTA - CG Nº 008/2022</v>
          </cell>
          <cell r="E12" t="str">
            <v>ADELANE MARIA ROCHA LEITE</v>
          </cell>
          <cell r="F12" t="str">
            <v>2 - Outros Profissionais da Saúde</v>
          </cell>
          <cell r="G12" t="str">
            <v>2516-05</v>
          </cell>
          <cell r="H12" t="str">
            <v>09/2025</v>
          </cell>
          <cell r="I12" t="str">
            <v>0,00</v>
          </cell>
          <cell r="J12">
            <v>313.31</v>
          </cell>
          <cell r="K12">
            <v>0</v>
          </cell>
          <cell r="L12">
            <v>0</v>
          </cell>
          <cell r="M12">
            <v>0</v>
          </cell>
          <cell r="O12">
            <v>2.61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Y12">
            <v>0</v>
          </cell>
        </row>
        <row r="13">
          <cell r="C13" t="str">
            <v>UPA NOVA DESCOBERTA - CG Nº 008/2022</v>
          </cell>
          <cell r="E13" t="str">
            <v xml:space="preserve">ADEMAR DA PAZ GOMES </v>
          </cell>
          <cell r="F13" t="str">
            <v>3 - Administrativo</v>
          </cell>
          <cell r="G13" t="str">
            <v>5174-10</v>
          </cell>
          <cell r="H13" t="str">
            <v>09/2025</v>
          </cell>
          <cell r="I13" t="str">
            <v>0,00</v>
          </cell>
          <cell r="J13">
            <v>145.72</v>
          </cell>
          <cell r="K13">
            <v>0</v>
          </cell>
          <cell r="L13">
            <v>287.74</v>
          </cell>
          <cell r="M13">
            <v>15.18</v>
          </cell>
          <cell r="O13">
            <v>2.61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Y13">
            <v>0</v>
          </cell>
        </row>
        <row r="14">
          <cell r="C14" t="str">
            <v>UPA NOVA DESCOBERTA - CG Nº 008/2022</v>
          </cell>
          <cell r="E14" t="str">
            <v>ADRIANA CARNEIRO GUEDES ALCOFORADO</v>
          </cell>
          <cell r="F14" t="str">
            <v>4 - Assistência Odontológica</v>
          </cell>
          <cell r="G14" t="str">
            <v>2232-08</v>
          </cell>
          <cell r="H14" t="str">
            <v>09/2025</v>
          </cell>
          <cell r="I14" t="str">
            <v>0,00</v>
          </cell>
          <cell r="J14">
            <v>366.14</v>
          </cell>
          <cell r="K14">
            <v>0</v>
          </cell>
          <cell r="L14">
            <v>0</v>
          </cell>
          <cell r="M14">
            <v>0</v>
          </cell>
          <cell r="O14">
            <v>2.61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Y14">
            <v>0</v>
          </cell>
        </row>
        <row r="15">
          <cell r="C15" t="str">
            <v>UPA NOVA DESCOBERTA - CG Nº 008/2022</v>
          </cell>
          <cell r="E15" t="str">
            <v>ADRIELE KARLA DA SILVA</v>
          </cell>
          <cell r="F15" t="str">
            <v>2 - Outros Profissionais da Saúde</v>
          </cell>
          <cell r="G15" t="str">
            <v>3222-05</v>
          </cell>
          <cell r="H15" t="str">
            <v>09/2025</v>
          </cell>
          <cell r="I15" t="str">
            <v>0,00</v>
          </cell>
          <cell r="J15">
            <v>145.72</v>
          </cell>
          <cell r="K15">
            <v>0</v>
          </cell>
          <cell r="L15">
            <v>287.74</v>
          </cell>
          <cell r="M15">
            <v>15.18</v>
          </cell>
          <cell r="O15">
            <v>2.61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Y15">
            <v>1807</v>
          </cell>
          <cell r="AB15" t="str">
            <v xml:space="preserve">ABONO ASSIS FIN COMPLEMENTAR </v>
          </cell>
        </row>
        <row r="16">
          <cell r="C16" t="str">
            <v>UPA NOVA DESCOBERTA - CG Nº 008/2022</v>
          </cell>
          <cell r="E16" t="str">
            <v>ADRIELLY BEATRIZ MELO DE OLIVEIRA</v>
          </cell>
          <cell r="F16" t="str">
            <v>3 - Administrativo</v>
          </cell>
          <cell r="G16" t="str">
            <v>4141-05</v>
          </cell>
          <cell r="H16" t="str">
            <v>09/2025</v>
          </cell>
          <cell r="I16" t="str">
            <v>0,00</v>
          </cell>
          <cell r="J16">
            <v>144.66999999999999</v>
          </cell>
          <cell r="K16">
            <v>0</v>
          </cell>
          <cell r="L16">
            <v>287.74</v>
          </cell>
          <cell r="M16">
            <v>30.36</v>
          </cell>
          <cell r="O16">
            <v>2.61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Y16">
            <v>0</v>
          </cell>
        </row>
        <row r="17">
          <cell r="C17" t="str">
            <v>UPA NOVA DESCOBERTA - CG Nº 008/2022</v>
          </cell>
          <cell r="E17" t="str">
            <v>ALCILENE DA CONCEICÃO PEREIRA CASTOR</v>
          </cell>
          <cell r="F17" t="str">
            <v>2 - Outros Profissionais da Saúde</v>
          </cell>
          <cell r="G17" t="str">
            <v>3222-05</v>
          </cell>
          <cell r="H17" t="str">
            <v>09/2025</v>
          </cell>
          <cell r="I17" t="str">
            <v>0,00</v>
          </cell>
          <cell r="J17">
            <v>153.87</v>
          </cell>
          <cell r="K17">
            <v>0</v>
          </cell>
          <cell r="L17">
            <v>287.74</v>
          </cell>
          <cell r="M17">
            <v>15.18</v>
          </cell>
          <cell r="O17">
            <v>2.61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Y17">
            <v>1807</v>
          </cell>
          <cell r="AB17" t="str">
            <v xml:space="preserve">ABONO ASSIS FIN COMPLEMENTAR </v>
          </cell>
        </row>
        <row r="18">
          <cell r="C18" t="str">
            <v>UPA NOVA DESCOBERTA - CG Nº 008/2022</v>
          </cell>
          <cell r="E18" t="str">
            <v xml:space="preserve">ALCILENE MARIA DA SILVA </v>
          </cell>
          <cell r="F18" t="str">
            <v>2 - Outros Profissionais da Saúde</v>
          </cell>
          <cell r="G18" t="str">
            <v>3222-05</v>
          </cell>
          <cell r="H18" t="str">
            <v>09/2025</v>
          </cell>
          <cell r="I18" t="str">
            <v>0,00</v>
          </cell>
          <cell r="J18">
            <v>199.84</v>
          </cell>
          <cell r="K18">
            <v>0</v>
          </cell>
          <cell r="L18">
            <v>0</v>
          </cell>
          <cell r="M18">
            <v>0</v>
          </cell>
          <cell r="O18">
            <v>2.61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Y18">
            <v>1807</v>
          </cell>
          <cell r="AB18" t="str">
            <v xml:space="preserve">ABONO ASSIS FIN COMPLEMENTAR </v>
          </cell>
        </row>
        <row r="19">
          <cell r="C19" t="str">
            <v>UPA NOVA DESCOBERTA - CG Nº 008/2022</v>
          </cell>
          <cell r="E19" t="str">
            <v>ALEXANDRA DAMASCENA DA COSTA</v>
          </cell>
          <cell r="F19" t="str">
            <v>2 - Outros Profissionais da Saúde</v>
          </cell>
          <cell r="G19" t="str">
            <v>3222-05</v>
          </cell>
          <cell r="H19" t="str">
            <v>09/2025</v>
          </cell>
          <cell r="I19" t="str">
            <v>0,00</v>
          </cell>
          <cell r="J19">
            <v>159.94</v>
          </cell>
          <cell r="K19">
            <v>0</v>
          </cell>
          <cell r="L19">
            <v>287.74</v>
          </cell>
          <cell r="M19">
            <v>15.18</v>
          </cell>
          <cell r="O19">
            <v>2.61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Y19">
            <v>1731.1</v>
          </cell>
          <cell r="AB19" t="str">
            <v xml:space="preserve">ABONO ASSIS FIN COMPLEMENTAR </v>
          </cell>
        </row>
        <row r="20">
          <cell r="C20" t="str">
            <v>UPA NOVA DESCOBERTA - CG Nº 008/2022</v>
          </cell>
          <cell r="E20" t="str">
            <v>ALINE LIVIA DO NASCIMENTO SILVA</v>
          </cell>
          <cell r="F20" t="str">
            <v>1 - Médico</v>
          </cell>
          <cell r="G20" t="str">
            <v>2251-25</v>
          </cell>
          <cell r="H20" t="str">
            <v>09/2025</v>
          </cell>
          <cell r="I20" t="str">
            <v>0,00</v>
          </cell>
          <cell r="J20">
            <v>317.51</v>
          </cell>
          <cell r="K20">
            <v>0</v>
          </cell>
          <cell r="L20">
            <v>287.74</v>
          </cell>
          <cell r="M20">
            <v>30.36</v>
          </cell>
          <cell r="O20">
            <v>2.61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0</v>
          </cell>
        </row>
        <row r="21">
          <cell r="C21" t="str">
            <v>UPA NOVA DESCOBERTA - CG Nº 008/2022</v>
          </cell>
          <cell r="E21" t="str">
            <v>ALLISON LEONARDO BARBOZA DA SILVA</v>
          </cell>
          <cell r="F21" t="str">
            <v>3 - Administrativo</v>
          </cell>
          <cell r="G21" t="str">
            <v>3132-20</v>
          </cell>
          <cell r="H21" t="str">
            <v>09/2025</v>
          </cell>
          <cell r="I21" t="str">
            <v>0,00</v>
          </cell>
          <cell r="J21">
            <v>329.44</v>
          </cell>
          <cell r="K21">
            <v>0</v>
          </cell>
          <cell r="L21">
            <v>287.74</v>
          </cell>
          <cell r="M21">
            <v>30.36</v>
          </cell>
          <cell r="O21">
            <v>2.61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</row>
        <row r="22">
          <cell r="C22" t="str">
            <v>UPA NOVA DESCOBERTA - CG Nº 008/2022</v>
          </cell>
          <cell r="E22" t="str">
            <v>ALRINEIDE ALBIDACIO DA SILVA</v>
          </cell>
          <cell r="F22" t="str">
            <v>3 - Administrativo</v>
          </cell>
          <cell r="G22" t="str">
            <v>4221-10</v>
          </cell>
          <cell r="H22" t="str">
            <v>09/2025</v>
          </cell>
          <cell r="I22" t="str">
            <v>0,00</v>
          </cell>
          <cell r="J22">
            <v>168.81</v>
          </cell>
          <cell r="K22">
            <v>0</v>
          </cell>
          <cell r="L22">
            <v>287.74</v>
          </cell>
          <cell r="M22">
            <v>15.18</v>
          </cell>
          <cell r="O22">
            <v>2.61</v>
          </cell>
          <cell r="R22">
            <v>129</v>
          </cell>
          <cell r="S22">
            <v>91.08</v>
          </cell>
          <cell r="U22">
            <v>0</v>
          </cell>
          <cell r="V22">
            <v>0</v>
          </cell>
          <cell r="Y22">
            <v>0</v>
          </cell>
        </row>
        <row r="23">
          <cell r="C23" t="str">
            <v>UPA NOVA DESCOBERTA - CG Nº 008/2022</v>
          </cell>
          <cell r="E23" t="str">
            <v>AMANDA ALINE DOS SANTOS ALMEIDA BATISTA</v>
          </cell>
          <cell r="F23" t="str">
            <v>2 - Outros Profissionais da Saúde</v>
          </cell>
          <cell r="G23" t="str">
            <v>2235-05</v>
          </cell>
          <cell r="H23" t="str">
            <v>09/2025</v>
          </cell>
          <cell r="I23" t="str">
            <v>0,00</v>
          </cell>
          <cell r="J23">
            <v>187.38</v>
          </cell>
          <cell r="K23">
            <v>0</v>
          </cell>
          <cell r="L23">
            <v>287.74</v>
          </cell>
          <cell r="M23">
            <v>2.79</v>
          </cell>
          <cell r="O23">
            <v>2.61</v>
          </cell>
          <cell r="R23">
            <v>0</v>
          </cell>
          <cell r="S23">
            <v>0</v>
          </cell>
          <cell r="U23">
            <v>138.38999999999999</v>
          </cell>
          <cell r="V23">
            <v>0</v>
          </cell>
          <cell r="Y23">
            <v>2459.15</v>
          </cell>
          <cell r="AB23" t="str">
            <v xml:space="preserve">ABONO ASSIS FIN COMPLEMENTAR </v>
          </cell>
        </row>
        <row r="24">
          <cell r="C24" t="str">
            <v>UPA NOVA DESCOBERTA - CG Nº 008/2022</v>
          </cell>
          <cell r="E24" t="str">
            <v>AMANDA DACAL NEVES</v>
          </cell>
          <cell r="F24" t="str">
            <v>2 - Outros Profissionais da Saúde</v>
          </cell>
          <cell r="G24" t="str">
            <v>2235-05</v>
          </cell>
          <cell r="H24" t="str">
            <v>09/2025</v>
          </cell>
          <cell r="I24" t="str">
            <v>0,00</v>
          </cell>
          <cell r="J24">
            <v>367.28</v>
          </cell>
          <cell r="K24">
            <v>0</v>
          </cell>
          <cell r="L24">
            <v>0</v>
          </cell>
          <cell r="M24">
            <v>0</v>
          </cell>
          <cell r="O24">
            <v>2.61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Y24">
            <v>1815.64</v>
          </cell>
          <cell r="AB24" t="str">
            <v xml:space="preserve">ABONO ASSIS FIN COMPLEMENTAR </v>
          </cell>
        </row>
        <row r="25">
          <cell r="C25" t="str">
            <v>UPA NOVA DESCOBERTA - CG Nº 008/2022</v>
          </cell>
          <cell r="E25" t="str">
            <v>AMARA ANA ALVES</v>
          </cell>
          <cell r="F25" t="str">
            <v>2 - Outros Profissionais da Saúde</v>
          </cell>
          <cell r="G25" t="str">
            <v>3222-05</v>
          </cell>
          <cell r="H25" t="str">
            <v>09/2025</v>
          </cell>
          <cell r="I25" t="str">
            <v>0,00</v>
          </cell>
          <cell r="J25">
            <v>255.04</v>
          </cell>
          <cell r="K25">
            <v>0</v>
          </cell>
          <cell r="L25">
            <v>0</v>
          </cell>
          <cell r="M25">
            <v>0</v>
          </cell>
          <cell r="O25">
            <v>2.61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1655.2</v>
          </cell>
          <cell r="AB25" t="str">
            <v xml:space="preserve">ABONO ASSIS FIN COMPLEMENTAR </v>
          </cell>
        </row>
        <row r="26">
          <cell r="C26" t="str">
            <v>UPA NOVA DESCOBERTA - CG Nº 008/2022</v>
          </cell>
          <cell r="E26" t="str">
            <v>ANA CLAUDIA REGO DA SILVA RODRIGUES BRASIL</v>
          </cell>
          <cell r="F26" t="str">
            <v>3 - Administrativo</v>
          </cell>
          <cell r="G26" t="str">
            <v>4221-10</v>
          </cell>
          <cell r="H26" t="str">
            <v>09/2025</v>
          </cell>
          <cell r="I26" t="str">
            <v>0,00</v>
          </cell>
          <cell r="J26">
            <v>145.72</v>
          </cell>
          <cell r="K26">
            <v>0</v>
          </cell>
          <cell r="L26">
            <v>287.74</v>
          </cell>
          <cell r="M26">
            <v>15.18</v>
          </cell>
          <cell r="O26">
            <v>2.61</v>
          </cell>
          <cell r="R26">
            <v>258</v>
          </cell>
          <cell r="S26">
            <v>91.08</v>
          </cell>
          <cell r="U26">
            <v>0</v>
          </cell>
          <cell r="V26">
            <v>0</v>
          </cell>
          <cell r="Y26">
            <v>0</v>
          </cell>
        </row>
        <row r="27">
          <cell r="C27" t="str">
            <v>UPA NOVA DESCOBERTA - CG Nº 008/2022</v>
          </cell>
          <cell r="E27" t="str">
            <v>ANA LUCIA SOLANO DE OLIVEIRA</v>
          </cell>
          <cell r="F27" t="str">
            <v>2 - Outros Profissionais da Saúde</v>
          </cell>
          <cell r="G27" t="str">
            <v>2235-05</v>
          </cell>
          <cell r="H27" t="str">
            <v>09/2025</v>
          </cell>
          <cell r="I27" t="str">
            <v>0,00</v>
          </cell>
          <cell r="J27">
            <v>318.91000000000003</v>
          </cell>
          <cell r="K27">
            <v>0</v>
          </cell>
          <cell r="L27">
            <v>287.74</v>
          </cell>
          <cell r="M27">
            <v>3.93</v>
          </cell>
          <cell r="O27">
            <v>2.61</v>
          </cell>
          <cell r="R27">
            <v>0</v>
          </cell>
          <cell r="S27">
            <v>0</v>
          </cell>
          <cell r="U27">
            <v>138.38999999999999</v>
          </cell>
          <cell r="V27">
            <v>0</v>
          </cell>
          <cell r="Y27">
            <v>958.18</v>
          </cell>
          <cell r="AB27" t="str">
            <v xml:space="preserve">ABONO ASSIS FIN COMPLEMENTAR </v>
          </cell>
        </row>
        <row r="28">
          <cell r="C28" t="str">
            <v>UPA NOVA DESCOBERTA - CG Nº 008/2022</v>
          </cell>
          <cell r="E28" t="str">
            <v>ANA MARIA DA SILVA</v>
          </cell>
          <cell r="F28" t="str">
            <v>2 - Outros Profissionais da Saúde</v>
          </cell>
          <cell r="G28" t="str">
            <v>3241-15</v>
          </cell>
          <cell r="H28" t="str">
            <v>09/2025</v>
          </cell>
          <cell r="I28" t="str">
            <v>0,00</v>
          </cell>
          <cell r="J28">
            <v>333.88</v>
          </cell>
          <cell r="K28">
            <v>0</v>
          </cell>
          <cell r="L28">
            <v>287.74</v>
          </cell>
          <cell r="M28">
            <v>30.36</v>
          </cell>
          <cell r="O28">
            <v>2.61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Y28">
            <v>0</v>
          </cell>
        </row>
        <row r="29">
          <cell r="C29" t="str">
            <v>UPA NOVA DESCOBERTA - CG Nº 008/2022</v>
          </cell>
          <cell r="E29" t="str">
            <v>ANA NERY SANTOS DE LIMA</v>
          </cell>
          <cell r="F29" t="str">
            <v>2 - Outros Profissionais da Saúde</v>
          </cell>
          <cell r="G29" t="str">
            <v>3222-05</v>
          </cell>
          <cell r="H29" t="str">
            <v>09/2025</v>
          </cell>
          <cell r="I29" t="str">
            <v>0,00</v>
          </cell>
          <cell r="J29">
            <v>171.12</v>
          </cell>
          <cell r="K29">
            <v>0</v>
          </cell>
          <cell r="L29">
            <v>287.74</v>
          </cell>
          <cell r="M29">
            <v>15.18</v>
          </cell>
          <cell r="O29">
            <v>2.61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Y29">
            <v>1655.2</v>
          </cell>
          <cell r="AB29" t="str">
            <v xml:space="preserve">ABONO ASSIS FIN COMPLEMENTAR </v>
          </cell>
        </row>
        <row r="30">
          <cell r="C30" t="str">
            <v>UPA NOVA DESCOBERTA - CG Nº 008/2022</v>
          </cell>
          <cell r="E30" t="str">
            <v xml:space="preserve">ANDREA CORREIA DE MELO </v>
          </cell>
          <cell r="F30" t="str">
            <v>3 - Administrativo</v>
          </cell>
          <cell r="G30" t="str">
            <v>5163-45</v>
          </cell>
          <cell r="H30" t="str">
            <v>09/2025</v>
          </cell>
          <cell r="I30" t="str">
            <v>0,00</v>
          </cell>
          <cell r="J30">
            <v>121.44</v>
          </cell>
          <cell r="K30">
            <v>0</v>
          </cell>
          <cell r="L30">
            <v>0</v>
          </cell>
          <cell r="M30">
            <v>0</v>
          </cell>
          <cell r="O30">
            <v>2.61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Y30">
            <v>0</v>
          </cell>
        </row>
        <row r="31">
          <cell r="C31" t="str">
            <v>UPA NOVA DESCOBERTA - CG Nº 008/2022</v>
          </cell>
          <cell r="E31" t="str">
            <v>ANDREA PAULA LIRA DA SILVA</v>
          </cell>
          <cell r="F31" t="str">
            <v>2 - Outros Profissionais da Saúde</v>
          </cell>
          <cell r="G31" t="str">
            <v>3222-05</v>
          </cell>
          <cell r="H31" t="str">
            <v>09/2025</v>
          </cell>
          <cell r="I31" t="str">
            <v>0,00</v>
          </cell>
          <cell r="J31">
            <v>157.87</v>
          </cell>
          <cell r="K31">
            <v>0</v>
          </cell>
          <cell r="L31">
            <v>287.74</v>
          </cell>
          <cell r="M31">
            <v>15.18</v>
          </cell>
          <cell r="O31">
            <v>2.61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Y31">
            <v>1655.2</v>
          </cell>
          <cell r="AB31" t="str">
            <v xml:space="preserve">ABONO ASSIS FIN COMPLEMENTAR </v>
          </cell>
        </row>
        <row r="32">
          <cell r="C32" t="str">
            <v>UPA NOVA DESCOBERTA - CG Nº 008/2022</v>
          </cell>
          <cell r="E32" t="str">
            <v>ANDRESSA ANDRADE DO AMARAL</v>
          </cell>
          <cell r="F32" t="str">
            <v>2 - Outros Profissionais da Saúde</v>
          </cell>
          <cell r="G32" t="str">
            <v>3222-05</v>
          </cell>
          <cell r="H32" t="str">
            <v>09/2025</v>
          </cell>
          <cell r="I32" t="str">
            <v>0,00</v>
          </cell>
          <cell r="J32">
            <v>166.01</v>
          </cell>
          <cell r="K32">
            <v>0</v>
          </cell>
          <cell r="L32">
            <v>287.74</v>
          </cell>
          <cell r="M32">
            <v>15.18</v>
          </cell>
          <cell r="O32">
            <v>2.61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Y32">
            <v>1655.2</v>
          </cell>
          <cell r="AB32" t="str">
            <v xml:space="preserve">ABONO ASSIS FIN COMPLEMENTAR </v>
          </cell>
        </row>
        <row r="33">
          <cell r="C33" t="str">
            <v>UPA NOVA DESCOBERTA - CG Nº 008/2022</v>
          </cell>
          <cell r="E33" t="str">
            <v>ANGELA BELO CABRAL</v>
          </cell>
          <cell r="F33" t="str">
            <v>2 - Outros Profissionais da Saúde</v>
          </cell>
          <cell r="G33" t="str">
            <v>3222-05</v>
          </cell>
          <cell r="H33" t="str">
            <v>09/2025</v>
          </cell>
          <cell r="I33" t="str">
            <v>0,00</v>
          </cell>
          <cell r="J33">
            <v>177.94</v>
          </cell>
          <cell r="K33">
            <v>0</v>
          </cell>
          <cell r="L33">
            <v>287.74</v>
          </cell>
          <cell r="M33">
            <v>15.18</v>
          </cell>
          <cell r="O33">
            <v>2.61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Y33">
            <v>1655.2</v>
          </cell>
          <cell r="AB33" t="str">
            <v xml:space="preserve">ABONO ASSIS FIN COMPLEMENTAR </v>
          </cell>
        </row>
        <row r="34">
          <cell r="C34" t="str">
            <v>UPA NOVA DESCOBERTA - CG Nº 008/2022</v>
          </cell>
          <cell r="E34" t="str">
            <v>ANNA CLAUDIA DA SILVA NASCIMENTO</v>
          </cell>
          <cell r="F34" t="str">
            <v>2 - Outros Profissionais da Saúde</v>
          </cell>
          <cell r="G34" t="str">
            <v>3222-05</v>
          </cell>
          <cell r="H34" t="str">
            <v>09/2025</v>
          </cell>
          <cell r="I34" t="str">
            <v>0,00</v>
          </cell>
          <cell r="J34">
            <v>157.87</v>
          </cell>
          <cell r="K34">
            <v>0</v>
          </cell>
          <cell r="L34">
            <v>287.74</v>
          </cell>
          <cell r="M34">
            <v>15.18</v>
          </cell>
          <cell r="O34">
            <v>2.61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Y34">
            <v>1655.2</v>
          </cell>
          <cell r="AB34" t="str">
            <v xml:space="preserve">ABONO ASSIS FIN COMPLEMENTAR </v>
          </cell>
        </row>
        <row r="35">
          <cell r="C35" t="str">
            <v>UPA NOVA DESCOBERTA - CG Nº 008/2022</v>
          </cell>
          <cell r="E35" t="str">
            <v>ANNE CATARINA TAVARES DE ARAUJO</v>
          </cell>
          <cell r="F35" t="str">
            <v>2 - Outros Profissionais da Saúde</v>
          </cell>
          <cell r="G35" t="str">
            <v>2516-05</v>
          </cell>
          <cell r="H35" t="str">
            <v>09/2025</v>
          </cell>
          <cell r="I35" t="str">
            <v>0,00</v>
          </cell>
          <cell r="J35">
            <v>336.04</v>
          </cell>
          <cell r="K35">
            <v>0</v>
          </cell>
          <cell r="L35">
            <v>287.74</v>
          </cell>
          <cell r="M35">
            <v>30.36</v>
          </cell>
          <cell r="O35">
            <v>2.61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Y35">
            <v>0</v>
          </cell>
        </row>
        <row r="36">
          <cell r="C36" t="str">
            <v>UPA NOVA DESCOBERTA - CG Nº 008/2022</v>
          </cell>
          <cell r="E36" t="str">
            <v>AURELANE CRISTINA LIRA DA SILVA</v>
          </cell>
          <cell r="F36" t="str">
            <v>2 - Outros Profissionais da Saúde</v>
          </cell>
          <cell r="G36" t="str">
            <v>3242-05</v>
          </cell>
          <cell r="H36" t="str">
            <v>09/2025</v>
          </cell>
          <cell r="I36" t="str">
            <v>0,00</v>
          </cell>
          <cell r="J36">
            <v>169.68</v>
          </cell>
          <cell r="K36">
            <v>0</v>
          </cell>
          <cell r="L36">
            <v>287.74</v>
          </cell>
          <cell r="M36">
            <v>30.36</v>
          </cell>
          <cell r="O36">
            <v>2.61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Y36">
            <v>0</v>
          </cell>
        </row>
        <row r="37">
          <cell r="C37" t="str">
            <v>UPA NOVA DESCOBERTA - CG Nº 008/2022</v>
          </cell>
          <cell r="E37" t="str">
            <v>AURINEIDE FRANCISCA ELIAS DA SILVA</v>
          </cell>
          <cell r="F37" t="str">
            <v>2 - Outros Profissionais da Saúde</v>
          </cell>
          <cell r="G37" t="str">
            <v>2235-05</v>
          </cell>
          <cell r="H37" t="str">
            <v>09/2025</v>
          </cell>
          <cell r="I37" t="str">
            <v>0,00</v>
          </cell>
          <cell r="J37">
            <v>326.44</v>
          </cell>
          <cell r="K37">
            <v>0</v>
          </cell>
          <cell r="L37">
            <v>287.74</v>
          </cell>
          <cell r="M37">
            <v>3.78</v>
          </cell>
          <cell r="O37">
            <v>2.61</v>
          </cell>
          <cell r="R37">
            <v>0</v>
          </cell>
          <cell r="S37">
            <v>0</v>
          </cell>
          <cell r="U37">
            <v>138.38999999999999</v>
          </cell>
          <cell r="V37">
            <v>0</v>
          </cell>
          <cell r="Y37">
            <v>914.54</v>
          </cell>
          <cell r="AB37" t="str">
            <v xml:space="preserve">ABONO ASSIS FIN COMPLEMENTAR </v>
          </cell>
        </row>
        <row r="38">
          <cell r="C38" t="str">
            <v>UPA NOVA DESCOBERTA - CG Nº 008/2022</v>
          </cell>
          <cell r="E38" t="str">
            <v>BRENDA LETICIA BEZERRA DE OLIVEIRA</v>
          </cell>
          <cell r="F38" t="str">
            <v>3 - Administrativo</v>
          </cell>
          <cell r="G38" t="str">
            <v>5211-30</v>
          </cell>
          <cell r="H38" t="str">
            <v>09/2025</v>
          </cell>
          <cell r="I38" t="str">
            <v>0,00</v>
          </cell>
          <cell r="J38">
            <v>128.33000000000001</v>
          </cell>
          <cell r="K38">
            <v>0</v>
          </cell>
          <cell r="L38">
            <v>287.74</v>
          </cell>
          <cell r="M38">
            <v>30.36</v>
          </cell>
          <cell r="O38">
            <v>2.61</v>
          </cell>
          <cell r="R38">
            <v>17.600000000000001</v>
          </cell>
          <cell r="S38">
            <v>17.59</v>
          </cell>
          <cell r="U38">
            <v>0</v>
          </cell>
          <cell r="V38">
            <v>0</v>
          </cell>
          <cell r="Y38">
            <v>0</v>
          </cell>
        </row>
        <row r="39">
          <cell r="C39" t="str">
            <v>UPA NOVA DESCOBERTA - CG Nº 008/2022</v>
          </cell>
          <cell r="E39" t="str">
            <v>BRUNA  GONCALVES DE AZEVEDO MONTEIRO</v>
          </cell>
          <cell r="F39" t="str">
            <v>2 - Outros Profissionais da Saúde</v>
          </cell>
          <cell r="G39" t="str">
            <v>2234-05</v>
          </cell>
          <cell r="H39" t="str">
            <v>09/2025</v>
          </cell>
          <cell r="I39" t="str">
            <v>0,00</v>
          </cell>
          <cell r="J39">
            <v>525.72</v>
          </cell>
          <cell r="K39">
            <v>0</v>
          </cell>
          <cell r="L39">
            <v>287.74</v>
          </cell>
          <cell r="M39">
            <v>20.059999999999999</v>
          </cell>
          <cell r="O39">
            <v>2.61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Y39">
            <v>0</v>
          </cell>
        </row>
        <row r="40">
          <cell r="C40" t="str">
            <v>UPA NOVA DESCOBERTA - CG Nº 008/2022</v>
          </cell>
          <cell r="E40" t="str">
            <v>BRUNA HIPOLITO MOREIRA REIS</v>
          </cell>
          <cell r="F40" t="str">
            <v>2 - Outros Profissionais da Saúde</v>
          </cell>
          <cell r="G40" t="str">
            <v>2235-05</v>
          </cell>
          <cell r="H40" t="str">
            <v>09/2025</v>
          </cell>
          <cell r="I40" t="str">
            <v>0,00</v>
          </cell>
          <cell r="J40">
            <v>243.08</v>
          </cell>
          <cell r="K40">
            <v>0</v>
          </cell>
          <cell r="L40">
            <v>287.74</v>
          </cell>
          <cell r="M40">
            <v>3.05</v>
          </cell>
          <cell r="O40">
            <v>2.61</v>
          </cell>
          <cell r="R40">
            <v>0</v>
          </cell>
          <cell r="S40">
            <v>0</v>
          </cell>
          <cell r="U40">
            <v>138.38999999999999</v>
          </cell>
          <cell r="V40">
            <v>0</v>
          </cell>
          <cell r="Y40">
            <v>2170.88</v>
          </cell>
          <cell r="AB40" t="str">
            <v xml:space="preserve">ABONO ASSIS FIN COMPLEMENTAR </v>
          </cell>
        </row>
        <row r="41">
          <cell r="C41" t="str">
            <v>UPA NOVA DESCOBERTA - CG Nº 008/2022</v>
          </cell>
          <cell r="E41" t="str">
            <v xml:space="preserve">BRUNO SOUZA DA SILVA </v>
          </cell>
          <cell r="F41" t="str">
            <v>3 - Administrativo</v>
          </cell>
          <cell r="G41" t="str">
            <v>4110-30</v>
          </cell>
          <cell r="H41" t="str">
            <v>09/2025</v>
          </cell>
          <cell r="I41" t="str">
            <v>0,00</v>
          </cell>
          <cell r="J41">
            <v>181.78</v>
          </cell>
          <cell r="K41">
            <v>0</v>
          </cell>
          <cell r="L41">
            <v>287.74</v>
          </cell>
          <cell r="M41">
            <v>30.36</v>
          </cell>
          <cell r="O41">
            <v>2.61</v>
          </cell>
          <cell r="R41">
            <v>378.4</v>
          </cell>
          <cell r="S41">
            <v>136.34</v>
          </cell>
          <cell r="U41">
            <v>0</v>
          </cell>
          <cell r="V41">
            <v>0</v>
          </cell>
          <cell r="Y41">
            <v>0</v>
          </cell>
        </row>
        <row r="42">
          <cell r="C42" t="str">
            <v>UPA NOVA DESCOBERTA - CG Nº 008/2022</v>
          </cell>
          <cell r="E42" t="str">
            <v>CARMEM REGINA ALVES SENA</v>
          </cell>
          <cell r="F42" t="str">
            <v>2 - Outros Profissionais da Saúde</v>
          </cell>
          <cell r="G42" t="str">
            <v>2235-05</v>
          </cell>
          <cell r="H42" t="str">
            <v>09/2025</v>
          </cell>
          <cell r="I42" t="str">
            <v>0,00</v>
          </cell>
          <cell r="J42">
            <v>293.49</v>
          </cell>
          <cell r="K42">
            <v>0</v>
          </cell>
          <cell r="L42">
            <v>287.74</v>
          </cell>
          <cell r="M42">
            <v>3.59</v>
          </cell>
          <cell r="O42">
            <v>2.61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Y42">
            <v>1804.36</v>
          </cell>
          <cell r="AB42" t="str">
            <v xml:space="preserve">ABONO ASSIS FIN COMPLEMENTAR </v>
          </cell>
        </row>
        <row r="43">
          <cell r="C43" t="str">
            <v>UPA NOVA DESCOBERTA - CG Nº 008/2022</v>
          </cell>
          <cell r="E43" t="str">
            <v xml:space="preserve">CINARA CIBELE CONCEICAO DA SILVA </v>
          </cell>
          <cell r="F43" t="str">
            <v>2 - Outros Profissionais da Saúde</v>
          </cell>
          <cell r="G43" t="str">
            <v>3222-05</v>
          </cell>
          <cell r="H43" t="str">
            <v>09/2025</v>
          </cell>
          <cell r="I43" t="str">
            <v>0,00</v>
          </cell>
          <cell r="J43">
            <v>160.66999999999999</v>
          </cell>
          <cell r="K43">
            <v>0</v>
          </cell>
          <cell r="L43">
            <v>287.74</v>
          </cell>
          <cell r="M43">
            <v>15.18</v>
          </cell>
          <cell r="O43">
            <v>2.61</v>
          </cell>
          <cell r="R43">
            <v>0</v>
          </cell>
          <cell r="S43">
            <v>0</v>
          </cell>
          <cell r="U43">
            <v>81.02</v>
          </cell>
          <cell r="V43">
            <v>0</v>
          </cell>
          <cell r="Y43">
            <v>1807</v>
          </cell>
          <cell r="AB43" t="str">
            <v xml:space="preserve">ABONO ASSIS FIN COMPLEMENTAR </v>
          </cell>
        </row>
        <row r="44">
          <cell r="C44" t="str">
            <v>UPA NOVA DESCOBERTA - CG Nº 008/2022</v>
          </cell>
          <cell r="E44" t="str">
            <v>CLEIDE MARIA DA SILVA BEZERRA</v>
          </cell>
          <cell r="F44" t="str">
            <v>3 - Administrativo</v>
          </cell>
          <cell r="G44" t="str">
            <v>4221-10</v>
          </cell>
          <cell r="H44" t="str">
            <v>09/2025</v>
          </cell>
          <cell r="I44" t="str">
            <v>0,00</v>
          </cell>
          <cell r="J44">
            <v>183.38</v>
          </cell>
          <cell r="K44">
            <v>0</v>
          </cell>
          <cell r="L44">
            <v>287.74</v>
          </cell>
          <cell r="M44">
            <v>15.18</v>
          </cell>
          <cell r="O44">
            <v>2.61</v>
          </cell>
          <cell r="R44">
            <v>129</v>
          </cell>
          <cell r="S44">
            <v>75.900000000000006</v>
          </cell>
          <cell r="U44">
            <v>0</v>
          </cell>
          <cell r="V44">
            <v>0</v>
          </cell>
          <cell r="Y44">
            <v>0</v>
          </cell>
        </row>
        <row r="45">
          <cell r="C45" t="str">
            <v>UPA NOVA DESCOBERTA - CG Nº 008/2022</v>
          </cell>
          <cell r="E45" t="str">
            <v>CLEITON TRAJANO PINHEIRO</v>
          </cell>
          <cell r="F45" t="str">
            <v>3 - Administrativo</v>
          </cell>
          <cell r="G45" t="str">
            <v>5211-30</v>
          </cell>
          <cell r="H45" t="str">
            <v>09/2025</v>
          </cell>
          <cell r="I45" t="str">
            <v>0,00</v>
          </cell>
          <cell r="J45">
            <v>151.12</v>
          </cell>
          <cell r="K45">
            <v>0</v>
          </cell>
          <cell r="L45">
            <v>287.74</v>
          </cell>
          <cell r="M45">
            <v>30.36</v>
          </cell>
          <cell r="O45">
            <v>2.61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Y45">
            <v>0</v>
          </cell>
        </row>
        <row r="46">
          <cell r="C46" t="str">
            <v>UPA NOVA DESCOBERTA - CG Nº 008/2022</v>
          </cell>
          <cell r="E46" t="str">
            <v>CRISTIANE CORREIA LIMA</v>
          </cell>
          <cell r="F46" t="str">
            <v>3 - Administrativo</v>
          </cell>
          <cell r="G46" t="str">
            <v>5174-10</v>
          </cell>
          <cell r="H46" t="str">
            <v>09/2025</v>
          </cell>
          <cell r="I46" t="str">
            <v>0,00</v>
          </cell>
          <cell r="J46">
            <v>233.83</v>
          </cell>
          <cell r="K46">
            <v>0</v>
          </cell>
          <cell r="L46">
            <v>0</v>
          </cell>
          <cell r="M46">
            <v>0</v>
          </cell>
          <cell r="O46">
            <v>2.61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Y46">
            <v>0</v>
          </cell>
        </row>
        <row r="47">
          <cell r="C47" t="str">
            <v>UPA NOVA DESCOBERTA - CG Nº 008/2022</v>
          </cell>
          <cell r="E47" t="str">
            <v>CRISTIANE MARIA DA S OLIVEIRA</v>
          </cell>
          <cell r="F47" t="str">
            <v>2 - Outros Profissionais da Saúde</v>
          </cell>
          <cell r="G47" t="str">
            <v>3222-05</v>
          </cell>
          <cell r="H47" t="str">
            <v>09/2025</v>
          </cell>
          <cell r="I47" t="str">
            <v>0,00</v>
          </cell>
          <cell r="J47">
            <v>125.76</v>
          </cell>
          <cell r="K47">
            <v>0</v>
          </cell>
          <cell r="L47">
            <v>287.74</v>
          </cell>
          <cell r="M47">
            <v>15.18</v>
          </cell>
          <cell r="O47">
            <v>2.61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Y47">
            <v>1731.1</v>
          </cell>
          <cell r="AB47" t="str">
            <v xml:space="preserve">ABONO ASSIS FIN COMPLEMENTAR </v>
          </cell>
        </row>
        <row r="48">
          <cell r="C48" t="str">
            <v>UPA NOVA DESCOBERTA - CG Nº 008/2022</v>
          </cell>
          <cell r="E48" t="str">
            <v>CYBELLE SUZELY FONSECA ALHEIROS DIAS</v>
          </cell>
          <cell r="F48" t="str">
            <v>2 - Outros Profissionais da Saúde</v>
          </cell>
          <cell r="G48" t="str">
            <v>2235-05</v>
          </cell>
          <cell r="H48" t="str">
            <v>09/2025</v>
          </cell>
          <cell r="I48" t="str">
            <v>0,00</v>
          </cell>
          <cell r="J48">
            <v>302.07</v>
          </cell>
          <cell r="K48">
            <v>0</v>
          </cell>
          <cell r="L48">
            <v>287.74</v>
          </cell>
          <cell r="M48">
            <v>4.1100000000000003</v>
          </cell>
          <cell r="O48">
            <v>2.61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Y48">
            <v>1155.83</v>
          </cell>
          <cell r="AB48" t="str">
            <v xml:space="preserve">ABONO ASSIS FIN COMPLEMENTAR </v>
          </cell>
        </row>
        <row r="49">
          <cell r="C49" t="str">
            <v>UPA NOVA DESCOBERTA - CG Nº 008/2022</v>
          </cell>
          <cell r="E49" t="str">
            <v>DANIEL AKEL PEREIRA DE ARAUJO</v>
          </cell>
          <cell r="F49" t="str">
            <v>3 - Administrativo</v>
          </cell>
          <cell r="G49" t="str">
            <v>1312-05</v>
          </cell>
          <cell r="H49" t="str">
            <v>09/2025</v>
          </cell>
          <cell r="I49" t="str">
            <v>0,00</v>
          </cell>
          <cell r="J49">
            <v>1802.23</v>
          </cell>
          <cell r="K49">
            <v>0</v>
          </cell>
          <cell r="L49">
            <v>287.74</v>
          </cell>
          <cell r="M49">
            <v>30.36</v>
          </cell>
          <cell r="O49">
            <v>2.61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Y49">
            <v>0</v>
          </cell>
        </row>
        <row r="50">
          <cell r="C50" t="str">
            <v>UPA NOVA DESCOBERTA - CG Nº 008/2022</v>
          </cell>
          <cell r="E50" t="str">
            <v xml:space="preserve">DANIEL DE MELO PRAZERES </v>
          </cell>
          <cell r="F50" t="str">
            <v>2 - Outros Profissionais da Saúde</v>
          </cell>
          <cell r="G50" t="str">
            <v>3226-05</v>
          </cell>
          <cell r="H50" t="str">
            <v>09/2025</v>
          </cell>
          <cell r="I50" t="str">
            <v>0,00</v>
          </cell>
          <cell r="J50">
            <v>157.72</v>
          </cell>
          <cell r="K50">
            <v>0</v>
          </cell>
          <cell r="L50">
            <v>287.74</v>
          </cell>
          <cell r="M50">
            <v>15.18</v>
          </cell>
          <cell r="O50">
            <v>2.61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Y50">
            <v>0</v>
          </cell>
        </row>
        <row r="51">
          <cell r="C51" t="str">
            <v>UPA NOVA DESCOBERTA - CG Nº 008/2022</v>
          </cell>
          <cell r="E51" t="str">
            <v>DANIELA JACOB MAYRINCK GOMES DA FONSECA</v>
          </cell>
          <cell r="F51" t="str">
            <v>3 - Administrativo</v>
          </cell>
          <cell r="G51" t="str">
            <v>1312-05</v>
          </cell>
          <cell r="H51" t="str">
            <v>09/2025</v>
          </cell>
          <cell r="I51" t="str">
            <v>0,00</v>
          </cell>
          <cell r="J51">
            <v>1026.05</v>
          </cell>
          <cell r="K51">
            <v>0</v>
          </cell>
          <cell r="L51">
            <v>287.74</v>
          </cell>
          <cell r="M51">
            <v>30.36</v>
          </cell>
          <cell r="O51">
            <v>2.61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Y51">
            <v>0</v>
          </cell>
        </row>
        <row r="52">
          <cell r="C52" t="str">
            <v>UPA NOVA DESCOBERTA - CG Nº 008/2022</v>
          </cell>
          <cell r="E52" t="str">
            <v>DANIELLE MARIA PESSOA VERAS DE QUEIROZ</v>
          </cell>
          <cell r="F52" t="str">
            <v>3 - Administrativo</v>
          </cell>
          <cell r="G52" t="str">
            <v>4101-05</v>
          </cell>
          <cell r="H52" t="str">
            <v>09/2025</v>
          </cell>
          <cell r="I52" t="str">
            <v>0,00</v>
          </cell>
          <cell r="J52">
            <v>1232</v>
          </cell>
          <cell r="K52">
            <v>0</v>
          </cell>
          <cell r="L52">
            <v>0</v>
          </cell>
          <cell r="M52">
            <v>0</v>
          </cell>
          <cell r="O52">
            <v>2.61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Y52">
            <v>0</v>
          </cell>
        </row>
        <row r="53">
          <cell r="C53" t="str">
            <v>UPA NOVA DESCOBERTA - CG Nº 008/2022</v>
          </cell>
          <cell r="E53" t="str">
            <v>DANIELLE MOREIRA BRASIL</v>
          </cell>
          <cell r="F53" t="str">
            <v>2 - Outros Profissionais da Saúde</v>
          </cell>
          <cell r="G53" t="str">
            <v>2235-05</v>
          </cell>
          <cell r="H53" t="str">
            <v>09/2025</v>
          </cell>
          <cell r="I53" t="str">
            <v>0,00</v>
          </cell>
          <cell r="J53">
            <v>227.28</v>
          </cell>
          <cell r="K53">
            <v>0</v>
          </cell>
          <cell r="L53">
            <v>287.74</v>
          </cell>
          <cell r="M53">
            <v>3.36</v>
          </cell>
          <cell r="O53">
            <v>2.61</v>
          </cell>
          <cell r="R53">
            <v>17.2</v>
          </cell>
          <cell r="S53">
            <v>17.190000000000001</v>
          </cell>
          <cell r="U53">
            <v>0</v>
          </cell>
          <cell r="V53">
            <v>0</v>
          </cell>
          <cell r="Y53">
            <v>1780.7</v>
          </cell>
          <cell r="AB53" t="str">
            <v xml:space="preserve">ABONO ASSIS FIN COMPLEMENTAR </v>
          </cell>
        </row>
        <row r="54">
          <cell r="C54" t="str">
            <v>UPA NOVA DESCOBERTA - CG Nº 008/2022</v>
          </cell>
          <cell r="E54" t="str">
            <v>DAYGRID SIMONE BARROS DA SILVA</v>
          </cell>
          <cell r="F54" t="str">
            <v>2 - Outros Profissionais da Saúde</v>
          </cell>
          <cell r="G54" t="str">
            <v>3222-05</v>
          </cell>
          <cell r="H54" t="str">
            <v>09/2025</v>
          </cell>
          <cell r="I54" t="str">
            <v>0,00</v>
          </cell>
          <cell r="J54">
            <v>190.3</v>
          </cell>
          <cell r="K54">
            <v>0</v>
          </cell>
          <cell r="L54">
            <v>287.74</v>
          </cell>
          <cell r="M54">
            <v>15.18</v>
          </cell>
          <cell r="O54">
            <v>2.61</v>
          </cell>
          <cell r="R54">
            <v>240.8</v>
          </cell>
          <cell r="S54">
            <v>91.08</v>
          </cell>
          <cell r="U54">
            <v>0</v>
          </cell>
          <cell r="V54">
            <v>0</v>
          </cell>
          <cell r="Y54">
            <v>1655.2</v>
          </cell>
          <cell r="AB54" t="str">
            <v xml:space="preserve">ABONO ASSIS FIN COMPLEMENTAR </v>
          </cell>
        </row>
        <row r="55">
          <cell r="C55" t="str">
            <v>UPA NOVA DESCOBERTA - CG Nº 008/2022</v>
          </cell>
          <cell r="E55" t="str">
            <v>DEBORA PEREIRA DA SILVA</v>
          </cell>
          <cell r="F55" t="str">
            <v>2 - Outros Profissionais da Saúde</v>
          </cell>
          <cell r="G55" t="str">
            <v>3222-05</v>
          </cell>
          <cell r="H55" t="str">
            <v>09/2025</v>
          </cell>
          <cell r="I55" t="str">
            <v>0,00</v>
          </cell>
          <cell r="J55">
            <v>153.87</v>
          </cell>
          <cell r="K55">
            <v>0</v>
          </cell>
          <cell r="L55">
            <v>0</v>
          </cell>
          <cell r="M55">
            <v>0</v>
          </cell>
          <cell r="O55">
            <v>2.61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Y55">
            <v>1807</v>
          </cell>
          <cell r="AB55" t="str">
            <v xml:space="preserve">ABONO ASSIS FIN COMPLEMENTAR </v>
          </cell>
        </row>
        <row r="56">
          <cell r="C56" t="str">
            <v>UPA NOVA DESCOBERTA - CG Nº 008/2022</v>
          </cell>
          <cell r="E56" t="str">
            <v>DEBORAH LETICIA DE ALMEIDA TIBURTINO SILVA</v>
          </cell>
          <cell r="F56" t="str">
            <v>2 - Outros Profissionais da Saúde</v>
          </cell>
          <cell r="G56" t="str">
            <v>2234-05</v>
          </cell>
          <cell r="H56" t="str">
            <v>09/2025</v>
          </cell>
          <cell r="I56" t="str">
            <v>0,00</v>
          </cell>
          <cell r="J56">
            <v>355.46</v>
          </cell>
          <cell r="K56">
            <v>0</v>
          </cell>
          <cell r="L56">
            <v>0</v>
          </cell>
          <cell r="M56">
            <v>0</v>
          </cell>
          <cell r="O56">
            <v>2.61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Y56">
            <v>0</v>
          </cell>
        </row>
        <row r="57">
          <cell r="C57" t="str">
            <v>UPA NOVA DESCOBERTA - CG Nº 008/2022</v>
          </cell>
          <cell r="E57" t="str">
            <v>DEILSON JOSE FERREIRA</v>
          </cell>
          <cell r="F57" t="str">
            <v>2 - Outros Profissionais da Saúde</v>
          </cell>
          <cell r="G57" t="str">
            <v>3222-05</v>
          </cell>
          <cell r="H57" t="str">
            <v>09/2025</v>
          </cell>
          <cell r="I57" t="str">
            <v>0,00</v>
          </cell>
          <cell r="J57">
            <v>166.01</v>
          </cell>
          <cell r="K57">
            <v>0</v>
          </cell>
          <cell r="L57">
            <v>287.74</v>
          </cell>
          <cell r="M57">
            <v>15.18</v>
          </cell>
          <cell r="O57">
            <v>2.61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Y57">
            <v>1655.2</v>
          </cell>
          <cell r="AB57" t="str">
            <v xml:space="preserve">ABONO ASSIS FIN COMPLEMENTAR </v>
          </cell>
        </row>
        <row r="58">
          <cell r="C58" t="str">
            <v>UPA NOVA DESCOBERTA - CG Nº 008/2022</v>
          </cell>
          <cell r="E58" t="str">
            <v xml:space="preserve">DEISY VASCONCELOS DE AZEVEDO SOUZA </v>
          </cell>
          <cell r="F58" t="str">
            <v>2 - Outros Profissionais da Saúde</v>
          </cell>
          <cell r="G58" t="str">
            <v>2237-10</v>
          </cell>
          <cell r="H58" t="str">
            <v>09/2025</v>
          </cell>
          <cell r="I58" t="str">
            <v>0,00</v>
          </cell>
          <cell r="J58">
            <v>284.85000000000002</v>
          </cell>
          <cell r="K58">
            <v>0</v>
          </cell>
          <cell r="L58">
            <v>0</v>
          </cell>
          <cell r="M58">
            <v>0</v>
          </cell>
          <cell r="O58">
            <v>2.61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Y58">
            <v>0</v>
          </cell>
        </row>
        <row r="59">
          <cell r="C59" t="str">
            <v>UPA NOVA DESCOBERTA - CG Nº 008/2022</v>
          </cell>
          <cell r="E59" t="str">
            <v>DIANA CRISTINA DIDIER SOUZA</v>
          </cell>
          <cell r="F59" t="str">
            <v>2 - Outros Profissionais da Saúde</v>
          </cell>
          <cell r="G59" t="str">
            <v>2235-05</v>
          </cell>
          <cell r="H59" t="str">
            <v>09/2025</v>
          </cell>
          <cell r="I59" t="str">
            <v>0,00</v>
          </cell>
          <cell r="J59">
            <v>270.05</v>
          </cell>
          <cell r="K59">
            <v>0</v>
          </cell>
          <cell r="L59">
            <v>287.74</v>
          </cell>
          <cell r="M59">
            <v>3.59</v>
          </cell>
          <cell r="O59">
            <v>2.61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Y59">
            <v>1804.36</v>
          </cell>
          <cell r="AB59" t="str">
            <v xml:space="preserve">ABONO ASSIS FIN COMPLEMENTAR </v>
          </cell>
        </row>
        <row r="60">
          <cell r="C60" t="str">
            <v>UPA NOVA DESCOBERTA - CG Nº 008/2022</v>
          </cell>
          <cell r="E60" t="str">
            <v>DIEGO DEIVID GOMES  LAGO</v>
          </cell>
          <cell r="F60" t="str">
            <v>3 - Administrativo</v>
          </cell>
          <cell r="G60" t="str">
            <v>5151-10</v>
          </cell>
          <cell r="H60" t="str">
            <v>09/2025</v>
          </cell>
          <cell r="I60" t="str">
            <v>0,00</v>
          </cell>
          <cell r="J60">
            <v>160.66999999999999</v>
          </cell>
          <cell r="K60">
            <v>0</v>
          </cell>
          <cell r="L60">
            <v>287.74</v>
          </cell>
          <cell r="M60">
            <v>15.18</v>
          </cell>
          <cell r="O60">
            <v>2.61</v>
          </cell>
          <cell r="R60">
            <v>129</v>
          </cell>
          <cell r="S60">
            <v>91.08</v>
          </cell>
          <cell r="U60">
            <v>0</v>
          </cell>
          <cell r="V60">
            <v>0</v>
          </cell>
          <cell r="Y60">
            <v>0</v>
          </cell>
        </row>
        <row r="61">
          <cell r="C61" t="str">
            <v>UPA NOVA DESCOBERTA - CG Nº 008/2022</v>
          </cell>
          <cell r="E61" t="str">
            <v>DIRCILENE VENTURA DE MORAES</v>
          </cell>
          <cell r="F61" t="str">
            <v>2 - Outros Profissionais da Saúde</v>
          </cell>
          <cell r="G61" t="str">
            <v>2235-05</v>
          </cell>
          <cell r="H61" t="str">
            <v>09/2025</v>
          </cell>
          <cell r="I61" t="str">
            <v>0,00</v>
          </cell>
          <cell r="J61">
            <v>336.61</v>
          </cell>
          <cell r="K61">
            <v>0</v>
          </cell>
          <cell r="L61">
            <v>287.74</v>
          </cell>
          <cell r="M61">
            <v>4.3600000000000003</v>
          </cell>
          <cell r="O61">
            <v>2.61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Y61">
            <v>958.18</v>
          </cell>
          <cell r="AB61" t="str">
            <v xml:space="preserve">ABONO ASSIS FIN COMPLEMENTAR </v>
          </cell>
        </row>
        <row r="62">
          <cell r="C62" t="str">
            <v>UPA NOVA DESCOBERTA - CG Nº 008/2022</v>
          </cell>
          <cell r="E62" t="str">
            <v>DULCE NEUZA ROCHA   CRUZ</v>
          </cell>
          <cell r="F62" t="str">
            <v>4 - Assistência Odontológica</v>
          </cell>
          <cell r="G62" t="str">
            <v>2232-08</v>
          </cell>
          <cell r="H62" t="str">
            <v>09/2025</v>
          </cell>
          <cell r="I62" t="str">
            <v>0,00</v>
          </cell>
          <cell r="J62">
            <v>326.14</v>
          </cell>
          <cell r="K62">
            <v>0</v>
          </cell>
          <cell r="L62">
            <v>287.74</v>
          </cell>
          <cell r="M62">
            <v>30.36</v>
          </cell>
          <cell r="O62">
            <v>2.61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Y62">
            <v>0</v>
          </cell>
        </row>
        <row r="63">
          <cell r="C63" t="str">
            <v>UPA NOVA DESCOBERTA - CG Nº 008/2022</v>
          </cell>
          <cell r="E63" t="str">
            <v>EDICLEIDE DA SILVA COSTA</v>
          </cell>
          <cell r="F63" t="str">
            <v>2 - Outros Profissionais da Saúde</v>
          </cell>
          <cell r="G63" t="str">
            <v>3222-05</v>
          </cell>
          <cell r="H63" t="str">
            <v>09/2025</v>
          </cell>
          <cell r="I63" t="str">
            <v>0,00</v>
          </cell>
          <cell r="J63">
            <v>153.06</v>
          </cell>
          <cell r="K63">
            <v>0</v>
          </cell>
          <cell r="L63">
            <v>287.74</v>
          </cell>
          <cell r="M63">
            <v>15.18</v>
          </cell>
          <cell r="O63">
            <v>2.61</v>
          </cell>
          <cell r="R63">
            <v>165.95</v>
          </cell>
          <cell r="S63">
            <v>91.08</v>
          </cell>
          <cell r="U63">
            <v>0</v>
          </cell>
          <cell r="V63">
            <v>0</v>
          </cell>
          <cell r="Y63">
            <v>1807</v>
          </cell>
          <cell r="AB63" t="str">
            <v xml:space="preserve">ABONO ASSIS FIN COMPLEMENTAR </v>
          </cell>
        </row>
        <row r="64">
          <cell r="C64" t="str">
            <v>UPA NOVA DESCOBERTA - CG Nº 008/2022</v>
          </cell>
          <cell r="E64" t="str">
            <v>EDSON JOSE DA SILVA</v>
          </cell>
          <cell r="F64" t="str">
            <v>2 - Outros Profissionais da Saúde</v>
          </cell>
          <cell r="G64" t="str">
            <v>7664-20</v>
          </cell>
          <cell r="H64" t="str">
            <v>09/2025</v>
          </cell>
          <cell r="I64" t="str">
            <v>0,00</v>
          </cell>
          <cell r="J64">
            <v>188.27</v>
          </cell>
          <cell r="K64">
            <v>0</v>
          </cell>
          <cell r="L64">
            <v>287.74</v>
          </cell>
          <cell r="M64">
            <v>15.18</v>
          </cell>
          <cell r="O64">
            <v>2.61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Y64">
            <v>0</v>
          </cell>
        </row>
        <row r="65">
          <cell r="C65" t="str">
            <v>UPA NOVA DESCOBERTA - CG Nº 008/2022</v>
          </cell>
          <cell r="E65" t="str">
            <v>EDSON LUIZ DA SILVA</v>
          </cell>
          <cell r="F65" t="str">
            <v>2 - Outros Profissionais da Saúde</v>
          </cell>
          <cell r="G65" t="str">
            <v>3226-05</v>
          </cell>
          <cell r="H65" t="str">
            <v>09/2025</v>
          </cell>
          <cell r="I65" t="str">
            <v>0,00</v>
          </cell>
          <cell r="J65">
            <v>171.18</v>
          </cell>
          <cell r="K65">
            <v>0</v>
          </cell>
          <cell r="L65">
            <v>0</v>
          </cell>
          <cell r="M65">
            <v>0</v>
          </cell>
          <cell r="O65">
            <v>2.61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Y65">
            <v>0</v>
          </cell>
        </row>
        <row r="66">
          <cell r="C66" t="str">
            <v>UPA NOVA DESCOBERTA - CG Nº 008/2022</v>
          </cell>
          <cell r="E66" t="str">
            <v>EDUARDA FERNANDES DA SILVA</v>
          </cell>
          <cell r="F66" t="str">
            <v>3 - Administrativo</v>
          </cell>
          <cell r="G66" t="str">
            <v>4221-10</v>
          </cell>
          <cell r="H66" t="str">
            <v>09/2025</v>
          </cell>
          <cell r="I66" t="str">
            <v>0,00</v>
          </cell>
          <cell r="J66">
            <v>186.09</v>
          </cell>
          <cell r="K66">
            <v>0</v>
          </cell>
          <cell r="L66">
            <v>287.74</v>
          </cell>
          <cell r="M66">
            <v>15.18</v>
          </cell>
          <cell r="O66">
            <v>2.61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Y66">
            <v>0</v>
          </cell>
        </row>
        <row r="67">
          <cell r="C67" t="str">
            <v>UPA NOVA DESCOBERTA - CG Nº 008/2022</v>
          </cell>
          <cell r="E67" t="str">
            <v>ELANE DE BARROS SANTOS</v>
          </cell>
          <cell r="F67" t="str">
            <v>2 - Outros Profissionais da Saúde</v>
          </cell>
          <cell r="G67" t="str">
            <v>3222-05</v>
          </cell>
          <cell r="H67" t="str">
            <v>09/2025</v>
          </cell>
          <cell r="I67" t="str">
            <v>0,00</v>
          </cell>
          <cell r="J67">
            <v>166.01</v>
          </cell>
          <cell r="K67">
            <v>0</v>
          </cell>
          <cell r="L67">
            <v>0</v>
          </cell>
          <cell r="M67">
            <v>0</v>
          </cell>
          <cell r="O67">
            <v>2.61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Y67">
            <v>1655.2</v>
          </cell>
          <cell r="AB67" t="str">
            <v xml:space="preserve">ABONO ASSIS FIN COMPLEMENTAR </v>
          </cell>
        </row>
        <row r="68">
          <cell r="C68" t="str">
            <v>UPA NOVA DESCOBERTA - CG Nº 008/2022</v>
          </cell>
          <cell r="E68" t="str">
            <v>ELIANE CARLA DE LIMA</v>
          </cell>
          <cell r="F68" t="str">
            <v>2 - Outros Profissionais da Saúde</v>
          </cell>
          <cell r="G68" t="str">
            <v>3222-05</v>
          </cell>
          <cell r="H68" t="str">
            <v>09/2025</v>
          </cell>
          <cell r="I68" t="str">
            <v>0,00</v>
          </cell>
          <cell r="J68">
            <v>157.87</v>
          </cell>
          <cell r="K68">
            <v>0</v>
          </cell>
          <cell r="L68">
            <v>287.74</v>
          </cell>
          <cell r="M68">
            <v>15.18</v>
          </cell>
          <cell r="O68">
            <v>2.61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Y68">
            <v>1655.2</v>
          </cell>
          <cell r="AB68" t="str">
            <v xml:space="preserve">ABONO ASSIS FIN COMPLEMENTAR </v>
          </cell>
        </row>
        <row r="69">
          <cell r="C69" t="str">
            <v>UPA NOVA DESCOBERTA - CG Nº 008/2022</v>
          </cell>
          <cell r="E69" t="str">
            <v>ELIEL ALVES DE BARROS JUNIOR</v>
          </cell>
          <cell r="F69" t="str">
            <v>3 - Administrativo</v>
          </cell>
          <cell r="G69" t="str">
            <v>5211-30</v>
          </cell>
          <cell r="H69" t="str">
            <v>09/2025</v>
          </cell>
          <cell r="I69" t="str">
            <v>0,00</v>
          </cell>
          <cell r="J69">
            <v>128.33000000000001</v>
          </cell>
          <cell r="K69">
            <v>0</v>
          </cell>
          <cell r="L69">
            <v>287.74</v>
          </cell>
          <cell r="M69">
            <v>30.36</v>
          </cell>
          <cell r="O69">
            <v>2.61</v>
          </cell>
          <cell r="R69">
            <v>17.2</v>
          </cell>
          <cell r="S69">
            <v>17.190000000000001</v>
          </cell>
          <cell r="U69">
            <v>0</v>
          </cell>
          <cell r="V69">
            <v>0</v>
          </cell>
          <cell r="Y69">
            <v>0</v>
          </cell>
        </row>
        <row r="70">
          <cell r="C70" t="str">
            <v>UPA NOVA DESCOBERTA - CG Nº 008/2022</v>
          </cell>
          <cell r="E70" t="str">
            <v xml:space="preserve">ELIS REGINA DA SILVA FRANCA </v>
          </cell>
          <cell r="F70" t="str">
            <v>2 - Outros Profissionais da Saúde</v>
          </cell>
          <cell r="G70" t="str">
            <v>2235-05</v>
          </cell>
          <cell r="H70" t="str">
            <v>09/2025</v>
          </cell>
          <cell r="I70" t="str">
            <v>0,00</v>
          </cell>
          <cell r="J70">
            <v>181.19</v>
          </cell>
          <cell r="K70">
            <v>0</v>
          </cell>
          <cell r="L70">
            <v>287.74</v>
          </cell>
          <cell r="M70">
            <v>2.14</v>
          </cell>
          <cell r="O70">
            <v>2.61</v>
          </cell>
          <cell r="R70">
            <v>0</v>
          </cell>
          <cell r="S70">
            <v>0</v>
          </cell>
          <cell r="U70">
            <v>138.38999999999999</v>
          </cell>
          <cell r="V70">
            <v>0</v>
          </cell>
          <cell r="Y70">
            <v>2459.15</v>
          </cell>
          <cell r="AB70" t="str">
            <v xml:space="preserve">ABONO ASSIS FIN COMPLEMENTAR </v>
          </cell>
        </row>
        <row r="71">
          <cell r="C71" t="str">
            <v>UPA NOVA DESCOBERTA - CG Nº 008/2022</v>
          </cell>
          <cell r="E71" t="str">
            <v>ELIZANGELA IRIS DA SILVA</v>
          </cell>
          <cell r="F71" t="str">
            <v>2 - Outros Profissionais da Saúde</v>
          </cell>
          <cell r="G71" t="str">
            <v>3222-05</v>
          </cell>
          <cell r="H71" t="str">
            <v>09/2025</v>
          </cell>
          <cell r="I71" t="str">
            <v>0,00</v>
          </cell>
          <cell r="J71">
            <v>157.87</v>
          </cell>
          <cell r="K71">
            <v>0</v>
          </cell>
          <cell r="L71">
            <v>287.74</v>
          </cell>
          <cell r="M71">
            <v>15.18</v>
          </cell>
          <cell r="O71">
            <v>2.61</v>
          </cell>
          <cell r="R71">
            <v>240.8</v>
          </cell>
          <cell r="S71">
            <v>45.54</v>
          </cell>
          <cell r="U71">
            <v>0</v>
          </cell>
          <cell r="V71">
            <v>0</v>
          </cell>
          <cell r="Y71">
            <v>1655.2</v>
          </cell>
          <cell r="AB71" t="str">
            <v xml:space="preserve">ABONO ASSIS FIN COMPLEMENTAR </v>
          </cell>
        </row>
        <row r="72">
          <cell r="C72" t="str">
            <v>UPA NOVA DESCOBERTA - CG Nº 008/2022</v>
          </cell>
          <cell r="E72" t="str">
            <v>ELVIS ALVES TAVARES</v>
          </cell>
          <cell r="F72" t="str">
            <v>2 - Outros Profissionais da Saúde</v>
          </cell>
          <cell r="G72" t="str">
            <v>2234-05</v>
          </cell>
          <cell r="H72" t="str">
            <v>09/2025</v>
          </cell>
          <cell r="I72" t="str">
            <v>0,00</v>
          </cell>
          <cell r="J72">
            <v>453.04</v>
          </cell>
          <cell r="K72">
            <v>0</v>
          </cell>
          <cell r="L72">
            <v>0</v>
          </cell>
          <cell r="M72">
            <v>0</v>
          </cell>
          <cell r="O72">
            <v>2.61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</row>
        <row r="73">
          <cell r="C73" t="str">
            <v>UPA NOVA DESCOBERTA - CG Nº 008/2022</v>
          </cell>
          <cell r="E73" t="str">
            <v>ELYANA CELIA FERREIRA DA SILVA</v>
          </cell>
          <cell r="F73" t="str">
            <v>2 - Outros Profissionais da Saúde</v>
          </cell>
          <cell r="G73" t="str">
            <v>7664-20</v>
          </cell>
          <cell r="H73" t="str">
            <v>09/2025</v>
          </cell>
          <cell r="I73" t="str">
            <v>0,00</v>
          </cell>
          <cell r="J73">
            <v>181.78</v>
          </cell>
          <cell r="K73">
            <v>0</v>
          </cell>
          <cell r="L73">
            <v>287.74</v>
          </cell>
          <cell r="M73">
            <v>15.18</v>
          </cell>
          <cell r="O73">
            <v>2.61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Y73">
            <v>0</v>
          </cell>
        </row>
        <row r="74">
          <cell r="C74" t="str">
            <v>UPA NOVA DESCOBERTA - CG Nº 008/2022</v>
          </cell>
          <cell r="E74" t="str">
            <v>EMILIA FRANCISCA DA SILVA RAMOS</v>
          </cell>
          <cell r="F74" t="str">
            <v>2 - Outros Profissionais da Saúde</v>
          </cell>
          <cell r="G74" t="str">
            <v>3222-05</v>
          </cell>
          <cell r="H74" t="str">
            <v>09/2025</v>
          </cell>
          <cell r="I74" t="str">
            <v>0,00</v>
          </cell>
          <cell r="J74">
            <v>172.68</v>
          </cell>
          <cell r="K74">
            <v>0</v>
          </cell>
          <cell r="L74">
            <v>287.74</v>
          </cell>
          <cell r="M74">
            <v>15.18</v>
          </cell>
          <cell r="O74">
            <v>2.61</v>
          </cell>
          <cell r="R74">
            <v>258</v>
          </cell>
          <cell r="S74">
            <v>91.08</v>
          </cell>
          <cell r="U74">
            <v>0</v>
          </cell>
          <cell r="V74">
            <v>0</v>
          </cell>
          <cell r="Y74">
            <v>1731.1</v>
          </cell>
          <cell r="AB74" t="str">
            <v xml:space="preserve">ABONO ASSIS FIN COMPLEMENTAR </v>
          </cell>
        </row>
        <row r="75">
          <cell r="C75" t="str">
            <v>UPA NOVA DESCOBERTA - CG Nº 008/2022</v>
          </cell>
          <cell r="E75" t="str">
            <v>EMILLY GIOVANA SILVA DO NASCIMENTO</v>
          </cell>
          <cell r="F75" t="str">
            <v>3 - Administrativo</v>
          </cell>
          <cell r="G75" t="str">
            <v>4110-05</v>
          </cell>
          <cell r="H75" t="str">
            <v>09/2025</v>
          </cell>
          <cell r="I75" t="str">
            <v>0,00</v>
          </cell>
          <cell r="J75">
            <v>0</v>
          </cell>
          <cell r="K75">
            <v>24.36</v>
          </cell>
          <cell r="L75">
            <v>0</v>
          </cell>
          <cell r="M75">
            <v>0</v>
          </cell>
          <cell r="O75">
            <v>2.61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Y75">
            <v>0</v>
          </cell>
        </row>
        <row r="76">
          <cell r="C76" t="str">
            <v>UPA NOVA DESCOBERTA - CG Nº 008/2022</v>
          </cell>
          <cell r="E76" t="str">
            <v>ERALDA CRISTINA DE LIMA</v>
          </cell>
          <cell r="F76" t="str">
            <v>2 - Outros Profissionais da Saúde</v>
          </cell>
          <cell r="G76" t="str">
            <v>3222-05</v>
          </cell>
          <cell r="H76" t="str">
            <v>09/2025</v>
          </cell>
          <cell r="I76" t="str">
            <v>0,00</v>
          </cell>
          <cell r="J76">
            <v>166.01</v>
          </cell>
          <cell r="K76">
            <v>0</v>
          </cell>
          <cell r="L76">
            <v>287.74</v>
          </cell>
          <cell r="M76">
            <v>15.18</v>
          </cell>
          <cell r="O76">
            <v>2.61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1655.2</v>
          </cell>
          <cell r="AB76" t="str">
            <v xml:space="preserve">ABONO ASSIS FIN COMPLEMENTAR </v>
          </cell>
        </row>
        <row r="77">
          <cell r="C77" t="str">
            <v>UPA NOVA DESCOBERTA - CG Nº 008/2022</v>
          </cell>
          <cell r="E77" t="str">
            <v>ERIKA RAQUELI DE MORAIS BEZERRA SILVA</v>
          </cell>
          <cell r="F77" t="str">
            <v>2 - Outros Profissionais da Saúde</v>
          </cell>
          <cell r="G77" t="str">
            <v>3241-15</v>
          </cell>
          <cell r="H77" t="str">
            <v>09/2025</v>
          </cell>
          <cell r="I77" t="str">
            <v>0,00</v>
          </cell>
          <cell r="J77">
            <v>333.88</v>
          </cell>
          <cell r="K77">
            <v>0</v>
          </cell>
          <cell r="L77">
            <v>287.74</v>
          </cell>
          <cell r="M77">
            <v>30.36</v>
          </cell>
          <cell r="O77">
            <v>2.61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Y77">
            <v>0</v>
          </cell>
        </row>
        <row r="78">
          <cell r="C78" t="str">
            <v>UPA NOVA DESCOBERTA - CG Nº 008/2022</v>
          </cell>
          <cell r="E78" t="str">
            <v>ESEQUIEL BEZERRA DE OLIVEIRA</v>
          </cell>
          <cell r="F78" t="str">
            <v>2 - Outros Profissionais da Saúde</v>
          </cell>
          <cell r="G78" t="str">
            <v>3222-05</v>
          </cell>
          <cell r="H78" t="str">
            <v>09/2025</v>
          </cell>
          <cell r="I78" t="str">
            <v>0,00</v>
          </cell>
          <cell r="J78">
            <v>145.72</v>
          </cell>
          <cell r="K78">
            <v>0</v>
          </cell>
          <cell r="L78">
            <v>0</v>
          </cell>
          <cell r="M78">
            <v>0</v>
          </cell>
          <cell r="O78">
            <v>2.61</v>
          </cell>
          <cell r="R78">
            <v>240.8</v>
          </cell>
          <cell r="S78">
            <v>91.08</v>
          </cell>
          <cell r="U78">
            <v>0</v>
          </cell>
          <cell r="V78">
            <v>0</v>
          </cell>
          <cell r="Y78">
            <v>1807</v>
          </cell>
          <cell r="AB78" t="str">
            <v xml:space="preserve">ABONO ASSIS FIN COMPLEMENTAR </v>
          </cell>
        </row>
        <row r="79">
          <cell r="C79" t="str">
            <v>UPA NOVA DESCOBERTA - CG Nº 008/2022</v>
          </cell>
          <cell r="E79" t="str">
            <v>EVALDO FRANCA DE FARIAS</v>
          </cell>
          <cell r="F79" t="str">
            <v>2 - Outros Profissionais da Saúde</v>
          </cell>
          <cell r="G79" t="str">
            <v>3222-05</v>
          </cell>
          <cell r="H79" t="str">
            <v>09/2025</v>
          </cell>
          <cell r="I79" t="str">
            <v>0,00</v>
          </cell>
          <cell r="J79">
            <v>169.63</v>
          </cell>
          <cell r="K79">
            <v>0</v>
          </cell>
          <cell r="L79">
            <v>287.74</v>
          </cell>
          <cell r="M79">
            <v>15.18</v>
          </cell>
          <cell r="O79">
            <v>2.61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Y79">
            <v>1807</v>
          </cell>
          <cell r="AB79" t="str">
            <v xml:space="preserve">ABONO ASSIS FIN COMPLEMENTAR </v>
          </cell>
        </row>
        <row r="80">
          <cell r="C80" t="str">
            <v>UPA NOVA DESCOBERTA - CG Nº 008/2022</v>
          </cell>
          <cell r="E80" t="str">
            <v>FABIANA FERREIRA DA SILVA</v>
          </cell>
          <cell r="F80" t="str">
            <v>2 - Outros Profissionais da Saúde</v>
          </cell>
          <cell r="G80" t="str">
            <v>3222-05</v>
          </cell>
          <cell r="H80" t="str">
            <v>09/2025</v>
          </cell>
          <cell r="I80" t="str">
            <v>0,00</v>
          </cell>
          <cell r="J80">
            <v>151.80000000000001</v>
          </cell>
          <cell r="K80">
            <v>0</v>
          </cell>
          <cell r="L80">
            <v>287.74</v>
          </cell>
          <cell r="M80">
            <v>15.18</v>
          </cell>
          <cell r="O80">
            <v>2.61</v>
          </cell>
          <cell r="R80">
            <v>0</v>
          </cell>
          <cell r="S80">
            <v>0</v>
          </cell>
          <cell r="U80">
            <v>81.02</v>
          </cell>
          <cell r="V80">
            <v>0</v>
          </cell>
          <cell r="Y80">
            <v>1731.1</v>
          </cell>
          <cell r="AB80" t="str">
            <v xml:space="preserve">ABONO ASSIS FIN COMPLEMENTAR </v>
          </cell>
        </row>
        <row r="81">
          <cell r="C81" t="str">
            <v>UPA NOVA DESCOBERTA - CG Nº 008/2022</v>
          </cell>
          <cell r="E81" t="str">
            <v>FABIANA KELLY DA SILVA ALBUQUERQUE</v>
          </cell>
          <cell r="F81" t="str">
            <v>2 - Outros Profissionais da Saúde</v>
          </cell>
          <cell r="G81" t="str">
            <v>3222-05</v>
          </cell>
          <cell r="H81" t="str">
            <v>09/2025</v>
          </cell>
          <cell r="I81" t="str">
            <v>0,00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O81">
            <v>2.61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Y81">
            <v>1655.2</v>
          </cell>
          <cell r="AB81" t="str">
            <v xml:space="preserve">ABONO ASSIS FIN COMPLEMENTAR </v>
          </cell>
        </row>
        <row r="82">
          <cell r="C82" t="str">
            <v>UPA NOVA DESCOBERTA - CG Nº 008/2022</v>
          </cell>
          <cell r="E82" t="str">
            <v xml:space="preserve">FERNANDA MICHAELA MARTINS XAVIER </v>
          </cell>
          <cell r="F82" t="str">
            <v>2 - Outros Profissionais da Saúde</v>
          </cell>
          <cell r="G82" t="str">
            <v>3222-05</v>
          </cell>
          <cell r="H82" t="str">
            <v>09/2025</v>
          </cell>
          <cell r="I82" t="str">
            <v>0,00</v>
          </cell>
          <cell r="J82">
            <v>194.3</v>
          </cell>
          <cell r="K82">
            <v>0</v>
          </cell>
          <cell r="L82">
            <v>0</v>
          </cell>
          <cell r="M82">
            <v>0</v>
          </cell>
          <cell r="O82">
            <v>2.61</v>
          </cell>
          <cell r="R82">
            <v>0</v>
          </cell>
          <cell r="S82">
            <v>0</v>
          </cell>
          <cell r="U82">
            <v>81.02</v>
          </cell>
          <cell r="V82">
            <v>0</v>
          </cell>
          <cell r="Y82">
            <v>1807</v>
          </cell>
          <cell r="AB82" t="str">
            <v xml:space="preserve">ABONO ASSIS FIN COMPLEMENTAR </v>
          </cell>
        </row>
        <row r="83">
          <cell r="C83" t="str">
            <v>UPA NOVA DESCOBERTA - CG Nº 008/2022</v>
          </cell>
          <cell r="E83" t="str">
            <v>FRANKESLENE DOS SANTOS</v>
          </cell>
          <cell r="F83" t="str">
            <v>2 - Outros Profissionais da Saúde</v>
          </cell>
          <cell r="G83" t="str">
            <v>3222-05</v>
          </cell>
          <cell r="H83" t="str">
            <v>09/2025</v>
          </cell>
          <cell r="I83" t="str">
            <v>0,00</v>
          </cell>
          <cell r="J83">
            <v>143.29</v>
          </cell>
          <cell r="K83">
            <v>0</v>
          </cell>
          <cell r="L83">
            <v>287.74</v>
          </cell>
          <cell r="M83">
            <v>15.18</v>
          </cell>
          <cell r="O83">
            <v>2.61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Y83">
            <v>1807</v>
          </cell>
          <cell r="AB83" t="str">
            <v xml:space="preserve">ABONO ASSIS FIN COMPLEMENTAR </v>
          </cell>
        </row>
        <row r="84">
          <cell r="C84" t="str">
            <v>UPA NOVA DESCOBERTA - CG Nº 008/2022</v>
          </cell>
          <cell r="E84" t="str">
            <v>FRANKLIN BUTCH FERREIRA SILVA</v>
          </cell>
          <cell r="F84" t="str">
            <v>2 - Outros Profissionais da Saúde</v>
          </cell>
          <cell r="G84" t="str">
            <v>2235-05</v>
          </cell>
          <cell r="H84" t="str">
            <v>09/2025</v>
          </cell>
          <cell r="I84" t="str">
            <v>0,00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O84">
            <v>2.61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Y84">
            <v>2356.9</v>
          </cell>
          <cell r="AB84" t="str">
            <v xml:space="preserve">ABONO ASSIS FIN COMPLEMENTAR </v>
          </cell>
        </row>
        <row r="85">
          <cell r="C85" t="str">
            <v>UPA NOVA DESCOBERTA - CG Nº 008/2022</v>
          </cell>
          <cell r="E85" t="str">
            <v>GABRIEL VINICIUS DIAS DE ALMEIDA CRUZ</v>
          </cell>
          <cell r="F85" t="str">
            <v>2 - Outros Profissionais da Saúde</v>
          </cell>
          <cell r="G85" t="str">
            <v>3222-05</v>
          </cell>
          <cell r="H85" t="str">
            <v>09/2025</v>
          </cell>
          <cell r="I85" t="str">
            <v>0,00</v>
          </cell>
          <cell r="J85">
            <v>157.94999999999999</v>
          </cell>
          <cell r="K85">
            <v>0</v>
          </cell>
          <cell r="L85">
            <v>287.74</v>
          </cell>
          <cell r="M85">
            <v>15.18</v>
          </cell>
          <cell r="O85">
            <v>2.61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Y85">
            <v>1807</v>
          </cell>
          <cell r="AB85" t="str">
            <v xml:space="preserve">ABONO ASSIS FIN COMPLEMENTAR </v>
          </cell>
        </row>
        <row r="86">
          <cell r="C86" t="str">
            <v>UPA NOVA DESCOBERTA - CG Nº 008/2022</v>
          </cell>
          <cell r="E86" t="str">
            <v>GABRIELA BELO REGO BARROS</v>
          </cell>
          <cell r="F86" t="str">
            <v>2 - Outros Profissionais da Saúde</v>
          </cell>
          <cell r="G86" t="str">
            <v>2235-05</v>
          </cell>
          <cell r="H86" t="str">
            <v>09/2025</v>
          </cell>
          <cell r="I86" t="str">
            <v>0,00</v>
          </cell>
          <cell r="J86">
            <v>407.79</v>
          </cell>
          <cell r="K86">
            <v>0</v>
          </cell>
          <cell r="L86">
            <v>0</v>
          </cell>
          <cell r="M86">
            <v>0</v>
          </cell>
          <cell r="O86">
            <v>2.61</v>
          </cell>
          <cell r="R86">
            <v>0</v>
          </cell>
          <cell r="S86">
            <v>0</v>
          </cell>
          <cell r="U86">
            <v>138.38999999999999</v>
          </cell>
          <cell r="V86">
            <v>0</v>
          </cell>
          <cell r="Y86">
            <v>1306.42</v>
          </cell>
          <cell r="AB86" t="str">
            <v xml:space="preserve">ABONO ASSIS FIN COMPLEMENTAR </v>
          </cell>
        </row>
        <row r="87">
          <cell r="C87" t="str">
            <v>UPA NOVA DESCOBERTA - CG Nº 008/2022</v>
          </cell>
          <cell r="E87" t="str">
            <v>GABRIELLY KARINA MELO DE OLIVEIRA</v>
          </cell>
          <cell r="F87" t="str">
            <v>3 - Administrativo</v>
          </cell>
          <cell r="G87" t="str">
            <v>4110-05</v>
          </cell>
          <cell r="H87" t="str">
            <v>09/2025</v>
          </cell>
          <cell r="I87" t="str">
            <v>0,00</v>
          </cell>
          <cell r="J87">
            <v>14.25</v>
          </cell>
          <cell r="K87">
            <v>0</v>
          </cell>
          <cell r="L87">
            <v>287.74</v>
          </cell>
          <cell r="M87">
            <v>15.18</v>
          </cell>
          <cell r="O87">
            <v>2.61</v>
          </cell>
          <cell r="R87">
            <v>258</v>
          </cell>
          <cell r="S87">
            <v>42.78</v>
          </cell>
          <cell r="U87">
            <v>0</v>
          </cell>
          <cell r="V87">
            <v>0</v>
          </cell>
          <cell r="Y87">
            <v>0</v>
          </cell>
        </row>
        <row r="88">
          <cell r="C88" t="str">
            <v>UPA NOVA DESCOBERTA - CG Nº 008/2022</v>
          </cell>
          <cell r="E88" t="str">
            <v>GEIZA CRISTINA DA SILVA</v>
          </cell>
          <cell r="F88" t="str">
            <v>2 - Outros Profissionais da Saúde</v>
          </cell>
          <cell r="G88" t="str">
            <v>3222-05</v>
          </cell>
          <cell r="H88" t="str">
            <v>09/2025</v>
          </cell>
          <cell r="I88" t="str">
            <v>0,00</v>
          </cell>
          <cell r="J88">
            <v>144.15</v>
          </cell>
          <cell r="K88">
            <v>0</v>
          </cell>
          <cell r="L88">
            <v>287.74</v>
          </cell>
          <cell r="M88">
            <v>15.18</v>
          </cell>
          <cell r="O88">
            <v>2.61</v>
          </cell>
          <cell r="R88">
            <v>0</v>
          </cell>
          <cell r="S88">
            <v>0</v>
          </cell>
          <cell r="U88">
            <v>81.02</v>
          </cell>
          <cell r="V88">
            <v>0</v>
          </cell>
          <cell r="Y88">
            <v>1655.2</v>
          </cell>
          <cell r="AB88" t="str">
            <v xml:space="preserve">ABONO ASSIS FIN COMPLEMENTAR </v>
          </cell>
        </row>
        <row r="89">
          <cell r="C89" t="str">
            <v>UPA NOVA DESCOBERTA - CG Nº 008/2022</v>
          </cell>
          <cell r="E89" t="str">
            <v>GIVANILDA MARIA DA SILVA</v>
          </cell>
          <cell r="F89" t="str">
            <v>2 - Outros Profissionais da Saúde</v>
          </cell>
          <cell r="G89" t="str">
            <v>2235-05</v>
          </cell>
          <cell r="H89" t="str">
            <v>09/2025</v>
          </cell>
          <cell r="I89" t="str">
            <v>0,00</v>
          </cell>
          <cell r="J89">
            <v>268.01</v>
          </cell>
          <cell r="K89">
            <v>0</v>
          </cell>
          <cell r="L89">
            <v>287.74</v>
          </cell>
          <cell r="M89">
            <v>3.59</v>
          </cell>
          <cell r="O89">
            <v>2.61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Y89">
            <v>1815.64</v>
          </cell>
          <cell r="AB89" t="str">
            <v xml:space="preserve">ABONO ASSIS FIN COMPLEMENTAR </v>
          </cell>
        </row>
        <row r="90">
          <cell r="C90" t="str">
            <v>UPA NOVA DESCOBERTA - CG Nº 008/2022</v>
          </cell>
          <cell r="E90" t="str">
            <v>GLAYBSON DE OLIVEIRA MENDES</v>
          </cell>
          <cell r="F90" t="str">
            <v>2 - Outros Profissionais da Saúde</v>
          </cell>
          <cell r="G90" t="str">
            <v>3222-05</v>
          </cell>
          <cell r="H90" t="str">
            <v>09/2025</v>
          </cell>
          <cell r="I90" t="str">
            <v>0,00</v>
          </cell>
          <cell r="J90">
            <v>164.53</v>
          </cell>
          <cell r="K90">
            <v>0</v>
          </cell>
          <cell r="L90">
            <v>287.74</v>
          </cell>
          <cell r="M90">
            <v>15.18</v>
          </cell>
          <cell r="O90">
            <v>2.61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Y90">
            <v>1731.1</v>
          </cell>
          <cell r="AB90" t="str">
            <v xml:space="preserve">ABONO ASSIS FIN COMPLEMENTAR </v>
          </cell>
        </row>
        <row r="91">
          <cell r="C91" t="str">
            <v>UPA NOVA DESCOBERTA - CG Nº 008/2022</v>
          </cell>
          <cell r="E91" t="str">
            <v>GLEICE FREIRE DA SILVA</v>
          </cell>
          <cell r="F91" t="str">
            <v>3 - Administrativo</v>
          </cell>
          <cell r="G91" t="str">
            <v>4221-10</v>
          </cell>
          <cell r="H91" t="str">
            <v>09/2025</v>
          </cell>
          <cell r="I91" t="str">
            <v>0,00</v>
          </cell>
          <cell r="J91">
            <v>156.66</v>
          </cell>
          <cell r="K91">
            <v>0</v>
          </cell>
          <cell r="L91">
            <v>287.74</v>
          </cell>
          <cell r="M91">
            <v>15.18</v>
          </cell>
          <cell r="O91">
            <v>2.61</v>
          </cell>
          <cell r="R91">
            <v>17.2</v>
          </cell>
          <cell r="S91">
            <v>17.190000000000001</v>
          </cell>
          <cell r="U91">
            <v>0</v>
          </cell>
          <cell r="V91">
            <v>0</v>
          </cell>
          <cell r="Y91">
            <v>0</v>
          </cell>
        </row>
        <row r="92">
          <cell r="C92" t="str">
            <v>UPA NOVA DESCOBERTA - CG Nº 008/2022</v>
          </cell>
          <cell r="E92" t="str">
            <v>GUSTAVO CAMPELO ELLDORF</v>
          </cell>
          <cell r="F92" t="str">
            <v>4 - Assistência Odontológica</v>
          </cell>
          <cell r="G92" t="str">
            <v>2232-08</v>
          </cell>
          <cell r="H92" t="str">
            <v>09/2025</v>
          </cell>
          <cell r="I92" t="str">
            <v>0,00</v>
          </cell>
          <cell r="J92">
            <v>326.14</v>
          </cell>
          <cell r="K92">
            <v>0</v>
          </cell>
          <cell r="L92">
            <v>287.74</v>
          </cell>
          <cell r="M92">
            <v>30.36</v>
          </cell>
          <cell r="O92">
            <v>2.61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Y92">
            <v>0</v>
          </cell>
        </row>
        <row r="93">
          <cell r="C93" t="str">
            <v>UPA NOVA DESCOBERTA - CG Nº 008/2022</v>
          </cell>
          <cell r="E93" t="str">
            <v>HALANA BATISTA NERY</v>
          </cell>
          <cell r="F93" t="str">
            <v>2 - Outros Profissionais da Saúde</v>
          </cell>
          <cell r="G93" t="str">
            <v>3222-05</v>
          </cell>
          <cell r="H93" t="str">
            <v>09/2025</v>
          </cell>
          <cell r="I93" t="str">
            <v>0,00</v>
          </cell>
          <cell r="J93">
            <v>236.94</v>
          </cell>
          <cell r="K93">
            <v>0</v>
          </cell>
          <cell r="L93">
            <v>0</v>
          </cell>
          <cell r="M93">
            <v>0</v>
          </cell>
          <cell r="O93">
            <v>2.61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1655.2</v>
          </cell>
          <cell r="AB93" t="str">
            <v xml:space="preserve">ABONO ASSIS FIN COMPLEMENTAR </v>
          </cell>
        </row>
        <row r="94">
          <cell r="C94" t="str">
            <v>UPA NOVA DESCOBERTA - CG Nº 008/2022</v>
          </cell>
          <cell r="E94" t="str">
            <v>HELENA PRISCILLA BARROS SILVA DE LIMA</v>
          </cell>
          <cell r="F94" t="str">
            <v>2 - Outros Profissionais da Saúde</v>
          </cell>
          <cell r="G94" t="str">
            <v>2235-05</v>
          </cell>
          <cell r="H94" t="str">
            <v>09/2025</v>
          </cell>
          <cell r="I94" t="str">
            <v>0,00</v>
          </cell>
          <cell r="J94">
            <v>290.42</v>
          </cell>
          <cell r="K94">
            <v>0</v>
          </cell>
          <cell r="L94">
            <v>287.74</v>
          </cell>
          <cell r="M94">
            <v>3.59</v>
          </cell>
          <cell r="O94">
            <v>2.61</v>
          </cell>
          <cell r="R94">
            <v>206.4</v>
          </cell>
          <cell r="S94">
            <v>143.65</v>
          </cell>
          <cell r="U94">
            <v>0</v>
          </cell>
          <cell r="V94">
            <v>0</v>
          </cell>
          <cell r="Y94">
            <v>1804.36</v>
          </cell>
          <cell r="AB94" t="str">
            <v xml:space="preserve">ABONO ASSIS FIN COMPLEMENTAR </v>
          </cell>
        </row>
        <row r="95">
          <cell r="C95" t="str">
            <v>UPA NOVA DESCOBERTA - CG Nº 008/2022</v>
          </cell>
          <cell r="E95" t="str">
            <v>HERICA SILVA DA HORA</v>
          </cell>
          <cell r="F95" t="str">
            <v>2 - Outros Profissionais da Saúde</v>
          </cell>
          <cell r="G95" t="str">
            <v>3222-05</v>
          </cell>
          <cell r="H95" t="str">
            <v>09/2025</v>
          </cell>
          <cell r="I95" t="str">
            <v>0,00</v>
          </cell>
          <cell r="J95">
            <v>166.01</v>
          </cell>
          <cell r="K95">
            <v>0</v>
          </cell>
          <cell r="L95">
            <v>287.74</v>
          </cell>
          <cell r="M95">
            <v>15.18</v>
          </cell>
          <cell r="O95">
            <v>2.61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  <cell r="Y95">
            <v>1655.2</v>
          </cell>
          <cell r="AB95" t="str">
            <v xml:space="preserve">ABONO ASSIS FIN COMPLEMENTAR </v>
          </cell>
        </row>
        <row r="96">
          <cell r="C96" t="str">
            <v>UPA NOVA DESCOBERTA - CG Nº 008/2022</v>
          </cell>
          <cell r="E96" t="str">
            <v>HORACIO ALVES DO NASCIMENTO</v>
          </cell>
          <cell r="F96" t="str">
            <v>3 - Administrativo</v>
          </cell>
          <cell r="G96" t="str">
            <v>5151-10</v>
          </cell>
          <cell r="H96" t="str">
            <v>09/2025</v>
          </cell>
          <cell r="I96" t="str">
            <v>0,00</v>
          </cell>
          <cell r="J96">
            <v>169.87</v>
          </cell>
          <cell r="K96">
            <v>0</v>
          </cell>
          <cell r="L96">
            <v>287.74</v>
          </cell>
          <cell r="M96">
            <v>15.18</v>
          </cell>
          <cell r="O96">
            <v>2.61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Y96">
            <v>0</v>
          </cell>
        </row>
        <row r="97">
          <cell r="C97" t="str">
            <v>UPA NOVA DESCOBERTA - CG Nº 008/2022</v>
          </cell>
          <cell r="E97" t="str">
            <v>ISA BARROS COSTA DE ARAUJO</v>
          </cell>
          <cell r="F97" t="str">
            <v>2 - Outros Profissionais da Saúde</v>
          </cell>
          <cell r="G97" t="str">
            <v>2516-05</v>
          </cell>
          <cell r="H97" t="str">
            <v>09/2025</v>
          </cell>
          <cell r="I97" t="str">
            <v>0,00</v>
          </cell>
          <cell r="J97">
            <v>371.72</v>
          </cell>
          <cell r="K97">
            <v>0</v>
          </cell>
          <cell r="L97">
            <v>0</v>
          </cell>
          <cell r="M97">
            <v>0</v>
          </cell>
          <cell r="O97">
            <v>2.61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Y97">
            <v>0</v>
          </cell>
        </row>
        <row r="98">
          <cell r="C98" t="str">
            <v>UPA NOVA DESCOBERTA - CG Nº 008/2022</v>
          </cell>
          <cell r="E98" t="str">
            <v>ISABEL RENATA DE SOUZA TORRES</v>
          </cell>
          <cell r="F98" t="str">
            <v>2 - Outros Profissionais da Saúde</v>
          </cell>
          <cell r="G98" t="str">
            <v>2234-05</v>
          </cell>
          <cell r="H98" t="str">
            <v>09/2025</v>
          </cell>
          <cell r="I98" t="str">
            <v>0,00</v>
          </cell>
          <cell r="J98">
            <v>320.89999999999998</v>
          </cell>
          <cell r="K98">
            <v>0</v>
          </cell>
          <cell r="L98">
            <v>287.74</v>
          </cell>
          <cell r="M98">
            <v>20.059999999999999</v>
          </cell>
          <cell r="O98">
            <v>2.61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Y98">
            <v>0</v>
          </cell>
        </row>
        <row r="99">
          <cell r="C99" t="str">
            <v>UPA NOVA DESCOBERTA - CG Nº 008/2022</v>
          </cell>
          <cell r="E99" t="str">
            <v>ISABELLE RODRIGUES ASSUNCAO</v>
          </cell>
          <cell r="F99" t="str">
            <v>2 - Outros Profissionais da Saúde</v>
          </cell>
          <cell r="G99" t="str">
            <v>3222-05</v>
          </cell>
          <cell r="H99" t="str">
            <v>09/2025</v>
          </cell>
          <cell r="I99" t="str">
            <v>0,00</v>
          </cell>
          <cell r="J99">
            <v>145.72</v>
          </cell>
          <cell r="K99">
            <v>0</v>
          </cell>
          <cell r="L99">
            <v>287.74</v>
          </cell>
          <cell r="M99">
            <v>15.18</v>
          </cell>
          <cell r="O99">
            <v>2.61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Y99">
            <v>1807</v>
          </cell>
          <cell r="AB99" t="str">
            <v xml:space="preserve">ABONO ASSIS FIN COMPLEMENTAR </v>
          </cell>
        </row>
        <row r="100">
          <cell r="C100" t="str">
            <v>UPA NOVA DESCOBERTA - CG Nº 008/2022</v>
          </cell>
          <cell r="E100" t="str">
            <v>ISANDRO GILTON DE OLIVEIRA</v>
          </cell>
          <cell r="F100" t="str">
            <v>2 - Outros Profissionais da Saúde</v>
          </cell>
          <cell r="G100" t="str">
            <v>3241-15</v>
          </cell>
          <cell r="H100" t="str">
            <v>09/2025</v>
          </cell>
          <cell r="I100" t="str">
            <v>0,00</v>
          </cell>
          <cell r="J100">
            <v>305.26</v>
          </cell>
          <cell r="K100">
            <v>0</v>
          </cell>
          <cell r="L100">
            <v>287.74</v>
          </cell>
          <cell r="M100">
            <v>30.36</v>
          </cell>
          <cell r="O100">
            <v>2.61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Y100">
            <v>0</v>
          </cell>
        </row>
        <row r="101">
          <cell r="C101" t="str">
            <v>UPA NOVA DESCOBERTA - CG Nº 008/2022</v>
          </cell>
          <cell r="E101" t="str">
            <v>ISRAEL PEREIRA DE OLIVEIRA</v>
          </cell>
          <cell r="F101" t="str">
            <v>2 - Outros Profissionais da Saúde</v>
          </cell>
          <cell r="G101" t="str">
            <v>3222-05</v>
          </cell>
          <cell r="H101" t="str">
            <v>09/2025</v>
          </cell>
          <cell r="I101" t="str">
            <v>0,00</v>
          </cell>
          <cell r="J101">
            <v>166.01</v>
          </cell>
          <cell r="K101">
            <v>0</v>
          </cell>
          <cell r="L101">
            <v>287.74</v>
          </cell>
          <cell r="M101">
            <v>15.18</v>
          </cell>
          <cell r="O101">
            <v>2.61</v>
          </cell>
          <cell r="R101">
            <v>240.8</v>
          </cell>
          <cell r="S101">
            <v>91.08</v>
          </cell>
          <cell r="U101">
            <v>0</v>
          </cell>
          <cell r="V101">
            <v>0</v>
          </cell>
          <cell r="Y101">
            <v>1655.2</v>
          </cell>
          <cell r="AB101" t="str">
            <v xml:space="preserve">ABONO ASSIS FIN COMPLEMENTAR </v>
          </cell>
        </row>
        <row r="102">
          <cell r="C102" t="str">
            <v>UPA NOVA DESCOBERTA - CG Nº 008/2022</v>
          </cell>
          <cell r="E102" t="str">
            <v>ITALO JOSE FELIPE FREITAS DA COSTA</v>
          </cell>
          <cell r="F102" t="str">
            <v>3 - Administrativo</v>
          </cell>
          <cell r="G102" t="str">
            <v>4221-10</v>
          </cell>
          <cell r="H102" t="str">
            <v>09/2025</v>
          </cell>
          <cell r="I102" t="str">
            <v>0,00</v>
          </cell>
          <cell r="J102">
            <v>156.66</v>
          </cell>
          <cell r="K102">
            <v>0</v>
          </cell>
          <cell r="L102">
            <v>287.74</v>
          </cell>
          <cell r="M102">
            <v>15.18</v>
          </cell>
          <cell r="O102">
            <v>2.61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Y102">
            <v>0</v>
          </cell>
        </row>
        <row r="103">
          <cell r="C103" t="str">
            <v>UPA NOVA DESCOBERTA - CG Nº 008/2022</v>
          </cell>
          <cell r="E103" t="str">
            <v>IVANA PEREIRA DA SILVA</v>
          </cell>
          <cell r="F103" t="str">
            <v>3 - Administrativo</v>
          </cell>
          <cell r="G103" t="str">
            <v>4221-10</v>
          </cell>
          <cell r="H103" t="str">
            <v>09/2025</v>
          </cell>
          <cell r="I103" t="str">
            <v>0,00</v>
          </cell>
          <cell r="J103">
            <v>178.31</v>
          </cell>
          <cell r="K103">
            <v>0</v>
          </cell>
          <cell r="L103">
            <v>287.74</v>
          </cell>
          <cell r="M103">
            <v>15.18</v>
          </cell>
          <cell r="O103">
            <v>2.61</v>
          </cell>
          <cell r="R103">
            <v>258</v>
          </cell>
          <cell r="S103">
            <v>91.08</v>
          </cell>
          <cell r="U103">
            <v>0</v>
          </cell>
          <cell r="V103">
            <v>0</v>
          </cell>
          <cell r="Y103">
            <v>0</v>
          </cell>
        </row>
        <row r="104">
          <cell r="C104" t="str">
            <v>UPA NOVA DESCOBERTA - CG Nº 008/2022</v>
          </cell>
          <cell r="E104" t="str">
            <v>IVANILDO GOMES DA SILVA</v>
          </cell>
          <cell r="F104" t="str">
            <v>2 - Outros Profissionais da Saúde</v>
          </cell>
          <cell r="G104" t="str">
            <v>3241-15</v>
          </cell>
          <cell r="H104" t="str">
            <v>09/2025</v>
          </cell>
          <cell r="I104" t="str">
            <v>0,00</v>
          </cell>
          <cell r="J104">
            <v>348.29</v>
          </cell>
          <cell r="K104">
            <v>0</v>
          </cell>
          <cell r="L104">
            <v>287.74</v>
          </cell>
          <cell r="M104">
            <v>30.36</v>
          </cell>
          <cell r="O104">
            <v>2.61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0</v>
          </cell>
        </row>
        <row r="105">
          <cell r="C105" t="str">
            <v>UPA NOVA DESCOBERTA - CG Nº 008/2022</v>
          </cell>
          <cell r="E105" t="str">
            <v>IVONETE MARIA DE ARAUJO</v>
          </cell>
          <cell r="F105" t="str">
            <v>3 - Administrativo</v>
          </cell>
          <cell r="G105" t="str">
            <v>4221-10</v>
          </cell>
          <cell r="H105" t="str">
            <v>09/2025</v>
          </cell>
          <cell r="I105" t="str">
            <v>0,00</v>
          </cell>
          <cell r="J105">
            <v>185</v>
          </cell>
          <cell r="K105">
            <v>0</v>
          </cell>
          <cell r="L105">
            <v>287.74</v>
          </cell>
          <cell r="M105">
            <v>15.18</v>
          </cell>
          <cell r="O105">
            <v>2.6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0</v>
          </cell>
        </row>
        <row r="106">
          <cell r="C106" t="str">
            <v>UPA NOVA DESCOBERTA - CG Nº 008/2022</v>
          </cell>
          <cell r="E106" t="str">
            <v>IZABELLA DE CASSIA MERE DOS SANTOS</v>
          </cell>
          <cell r="F106" t="str">
            <v>2 - Outros Profissionais da Saúde</v>
          </cell>
          <cell r="G106" t="str">
            <v>3222-05</v>
          </cell>
          <cell r="H106" t="str">
            <v>09/2025</v>
          </cell>
          <cell r="I106" t="str">
            <v>0,00</v>
          </cell>
          <cell r="J106">
            <v>156.72999999999999</v>
          </cell>
          <cell r="K106">
            <v>0</v>
          </cell>
          <cell r="L106">
            <v>287.74</v>
          </cell>
          <cell r="M106">
            <v>15.18</v>
          </cell>
          <cell r="O106">
            <v>2.6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Y106">
            <v>1807</v>
          </cell>
          <cell r="AB106" t="str">
            <v xml:space="preserve">ABONO ASSIS FIN COMPLEMENTAR </v>
          </cell>
        </row>
        <row r="107">
          <cell r="C107" t="str">
            <v>UPA NOVA DESCOBERTA - CG Nº 008/2022</v>
          </cell>
          <cell r="E107" t="str">
            <v>JACIRA CARLA CORDEIRO NEVES</v>
          </cell>
          <cell r="F107" t="str">
            <v>2 - Outros Profissionais da Saúde</v>
          </cell>
          <cell r="G107" t="str">
            <v>2235-05</v>
          </cell>
          <cell r="H107" t="str">
            <v>09/2025</v>
          </cell>
          <cell r="I107" t="str">
            <v>0,00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O107">
            <v>2.6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2459.15</v>
          </cell>
          <cell r="AB107" t="str">
            <v xml:space="preserve">ABONO ASSIS FIN COMPLEMENTAR </v>
          </cell>
        </row>
        <row r="108">
          <cell r="C108" t="str">
            <v>UPA NOVA DESCOBERTA - CG Nº 008/2022</v>
          </cell>
          <cell r="E108" t="str">
            <v>JACIRA MACHADO LIRA</v>
          </cell>
          <cell r="F108" t="str">
            <v>2 - Outros Profissionais da Saúde</v>
          </cell>
          <cell r="G108" t="str">
            <v>2237-10</v>
          </cell>
          <cell r="H108" t="str">
            <v>09/2025</v>
          </cell>
          <cell r="I108" t="str">
            <v>0,00</v>
          </cell>
          <cell r="J108">
            <v>310.91000000000003</v>
          </cell>
          <cell r="K108">
            <v>0</v>
          </cell>
          <cell r="L108">
            <v>0</v>
          </cell>
          <cell r="M108">
            <v>0</v>
          </cell>
          <cell r="O108">
            <v>2.6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0</v>
          </cell>
        </row>
        <row r="109">
          <cell r="C109" t="str">
            <v>UPA NOVA DESCOBERTA - CG Nº 008/2022</v>
          </cell>
          <cell r="E109" t="str">
            <v>JACQUELINE MARIA DE MENEZES SANTOS</v>
          </cell>
          <cell r="F109" t="str">
            <v>3 - Administrativo</v>
          </cell>
          <cell r="G109" t="str">
            <v>5211-30</v>
          </cell>
          <cell r="H109" t="str">
            <v>09/2025</v>
          </cell>
          <cell r="I109" t="str">
            <v>0,00</v>
          </cell>
          <cell r="J109">
            <v>139.80000000000001</v>
          </cell>
          <cell r="K109">
            <v>0</v>
          </cell>
          <cell r="L109">
            <v>287.74</v>
          </cell>
          <cell r="M109">
            <v>30.36</v>
          </cell>
          <cell r="O109">
            <v>2.6</v>
          </cell>
          <cell r="R109">
            <v>258</v>
          </cell>
          <cell r="S109">
            <v>96.25</v>
          </cell>
          <cell r="U109">
            <v>0</v>
          </cell>
          <cell r="V109">
            <v>0</v>
          </cell>
          <cell r="Y109">
            <v>0</v>
          </cell>
        </row>
        <row r="110">
          <cell r="C110" t="str">
            <v>UPA NOVA DESCOBERTA - CG Nº 008/2022</v>
          </cell>
          <cell r="E110" t="str">
            <v>JAIRO JOSE FERREIRA JUNIOR</v>
          </cell>
          <cell r="F110" t="str">
            <v>2 - Outros Profissionais da Saúde</v>
          </cell>
          <cell r="G110" t="str">
            <v>3241-15</v>
          </cell>
          <cell r="H110" t="str">
            <v>09/2025</v>
          </cell>
          <cell r="I110" t="str">
            <v>0,00</v>
          </cell>
          <cell r="J110">
            <v>341.08</v>
          </cell>
          <cell r="K110">
            <v>0</v>
          </cell>
          <cell r="L110">
            <v>287.74</v>
          </cell>
          <cell r="M110">
            <v>30.36</v>
          </cell>
          <cell r="O110">
            <v>2.6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0</v>
          </cell>
        </row>
        <row r="111">
          <cell r="C111" t="str">
            <v>UPA NOVA DESCOBERTA - CG Nº 008/2022</v>
          </cell>
          <cell r="E111" t="str">
            <v>JAQUELINE DANTAS DA SILVA</v>
          </cell>
          <cell r="F111" t="str">
            <v>3 - Administrativo</v>
          </cell>
          <cell r="G111" t="str">
            <v>4131-15</v>
          </cell>
          <cell r="H111" t="str">
            <v>09/2025</v>
          </cell>
          <cell r="I111" t="str">
            <v>0,00</v>
          </cell>
          <cell r="J111">
            <v>144.52000000000001</v>
          </cell>
          <cell r="K111">
            <v>0</v>
          </cell>
          <cell r="L111">
            <v>287.74</v>
          </cell>
          <cell r="M111">
            <v>15.18</v>
          </cell>
          <cell r="O111">
            <v>2.6</v>
          </cell>
          <cell r="R111">
            <v>378.4</v>
          </cell>
          <cell r="S111">
            <v>91.08</v>
          </cell>
          <cell r="U111">
            <v>0</v>
          </cell>
          <cell r="V111">
            <v>0</v>
          </cell>
          <cell r="Y111">
            <v>0</v>
          </cell>
        </row>
        <row r="112">
          <cell r="C112" t="str">
            <v>UPA NOVA DESCOBERTA - CG Nº 008/2022</v>
          </cell>
          <cell r="E112" t="str">
            <v>JOAO PAULO GOMES</v>
          </cell>
          <cell r="F112" t="str">
            <v>2 - Outros Profissionais da Saúde</v>
          </cell>
          <cell r="G112" t="str">
            <v>3241-15</v>
          </cell>
          <cell r="H112" t="str">
            <v>09/2025</v>
          </cell>
          <cell r="I112" t="str">
            <v>0,00</v>
          </cell>
          <cell r="J112">
            <v>333.88</v>
          </cell>
          <cell r="K112">
            <v>0</v>
          </cell>
          <cell r="L112">
            <v>0</v>
          </cell>
          <cell r="M112">
            <v>0</v>
          </cell>
          <cell r="O112">
            <v>2.6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</row>
        <row r="113">
          <cell r="C113" t="str">
            <v>UPA NOVA DESCOBERTA - CG Nº 008/2022</v>
          </cell>
          <cell r="E113" t="str">
            <v>JOSE ALVES DE FARIAS</v>
          </cell>
          <cell r="F113" t="str">
            <v>2 - Outros Profissionais da Saúde</v>
          </cell>
          <cell r="G113" t="str">
            <v>3241-15</v>
          </cell>
          <cell r="H113" t="str">
            <v>09/2025</v>
          </cell>
          <cell r="I113" t="str">
            <v>0,00</v>
          </cell>
          <cell r="J113">
            <v>440.65</v>
          </cell>
          <cell r="K113">
            <v>0</v>
          </cell>
          <cell r="L113">
            <v>0</v>
          </cell>
          <cell r="M113">
            <v>0</v>
          </cell>
          <cell r="O113">
            <v>2.6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Y113">
            <v>0</v>
          </cell>
        </row>
        <row r="114">
          <cell r="C114" t="str">
            <v>UPA NOVA DESCOBERTA - CG Nº 008/2022</v>
          </cell>
          <cell r="E114" t="str">
            <v>JOSE DIEGO XAVIER DA CUNHA</v>
          </cell>
          <cell r="F114" t="str">
            <v>2 - Outros Profissionais da Saúde</v>
          </cell>
          <cell r="G114" t="str">
            <v>3222-05</v>
          </cell>
          <cell r="H114" t="str">
            <v>09/2025</v>
          </cell>
          <cell r="I114" t="str">
            <v>0,00</v>
          </cell>
          <cell r="J114">
            <v>190.3</v>
          </cell>
          <cell r="K114">
            <v>0</v>
          </cell>
          <cell r="L114">
            <v>287.74</v>
          </cell>
          <cell r="M114">
            <v>15.18</v>
          </cell>
          <cell r="O114">
            <v>2.6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1655.2</v>
          </cell>
          <cell r="AB114" t="str">
            <v xml:space="preserve">ABONO ASSIS FIN COMPLEMENTAR </v>
          </cell>
        </row>
        <row r="115">
          <cell r="C115" t="str">
            <v>UPA NOVA DESCOBERTA - CG Nº 008/2022</v>
          </cell>
          <cell r="E115" t="str">
            <v>JOSE LEONARDO LIMA DE SOUSA</v>
          </cell>
          <cell r="F115" t="str">
            <v>3 - Administrativo</v>
          </cell>
          <cell r="G115" t="str">
            <v>5174-10</v>
          </cell>
          <cell r="H115" t="str">
            <v>09/2025</v>
          </cell>
          <cell r="I115" t="str">
            <v>0,00</v>
          </cell>
          <cell r="J115">
            <v>179.36</v>
          </cell>
          <cell r="K115">
            <v>0</v>
          </cell>
          <cell r="L115">
            <v>0</v>
          </cell>
          <cell r="M115">
            <v>0</v>
          </cell>
          <cell r="O115">
            <v>2.6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0</v>
          </cell>
        </row>
        <row r="116">
          <cell r="C116" t="str">
            <v>UPA NOVA DESCOBERTA - CG Nº 008/2022</v>
          </cell>
          <cell r="E116" t="str">
            <v>JOSE SEVERINO DE ARAUJO</v>
          </cell>
          <cell r="F116" t="str">
            <v>2 - Outros Profissionais da Saúde</v>
          </cell>
          <cell r="G116" t="str">
            <v>3226-05</v>
          </cell>
          <cell r="H116" t="str">
            <v>09/2025</v>
          </cell>
          <cell r="I116" t="str">
            <v>0,00</v>
          </cell>
          <cell r="J116">
            <v>169.87</v>
          </cell>
          <cell r="K116">
            <v>0</v>
          </cell>
          <cell r="L116">
            <v>287.74</v>
          </cell>
          <cell r="M116">
            <v>15.18</v>
          </cell>
          <cell r="O116">
            <v>2.6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0</v>
          </cell>
        </row>
        <row r="117">
          <cell r="C117" t="str">
            <v>UPA NOVA DESCOBERTA - CG Nº 008/2022</v>
          </cell>
          <cell r="E117" t="str">
            <v>JOSEANNA MARINHO MORAES</v>
          </cell>
          <cell r="F117" t="str">
            <v>2 - Outros Profissionais da Saúde</v>
          </cell>
          <cell r="G117" t="str">
            <v>2235-05</v>
          </cell>
          <cell r="H117" t="str">
            <v>09/2025</v>
          </cell>
          <cell r="I117" t="str">
            <v>0,00</v>
          </cell>
          <cell r="J117">
            <v>259.77</v>
          </cell>
          <cell r="K117">
            <v>0</v>
          </cell>
          <cell r="L117">
            <v>287.74</v>
          </cell>
          <cell r="M117">
            <v>3.59</v>
          </cell>
          <cell r="O117">
            <v>2.6</v>
          </cell>
          <cell r="R117">
            <v>103.2</v>
          </cell>
          <cell r="S117">
            <v>103.2</v>
          </cell>
          <cell r="U117">
            <v>0</v>
          </cell>
          <cell r="V117">
            <v>0</v>
          </cell>
          <cell r="Y117">
            <v>1684.65</v>
          </cell>
          <cell r="AB117" t="str">
            <v xml:space="preserve">ABONO ASSIS FIN COMPLEMENTAR </v>
          </cell>
        </row>
        <row r="118">
          <cell r="C118" t="str">
            <v>UPA NOVA DESCOBERTA - CG Nº 008/2022</v>
          </cell>
          <cell r="E118" t="str">
            <v>JOSEFA MARGARIDA DA SILVA</v>
          </cell>
          <cell r="F118" t="str">
            <v>2 - Outros Profissionais da Saúde</v>
          </cell>
          <cell r="G118" t="str">
            <v>3222-05</v>
          </cell>
          <cell r="H118" t="str">
            <v>09/2025</v>
          </cell>
          <cell r="I118" t="str">
            <v>0,00</v>
          </cell>
          <cell r="J118">
            <v>177.94</v>
          </cell>
          <cell r="K118">
            <v>0</v>
          </cell>
          <cell r="L118">
            <v>287.74</v>
          </cell>
          <cell r="M118">
            <v>15.18</v>
          </cell>
          <cell r="O118">
            <v>2.6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1655.2</v>
          </cell>
          <cell r="AB118" t="str">
            <v xml:space="preserve">ABONO ASSIS FIN COMPLEMENTAR </v>
          </cell>
        </row>
        <row r="119">
          <cell r="C119" t="str">
            <v>UPA NOVA DESCOBERTA - CG Nº 008/2022</v>
          </cell>
          <cell r="E119" t="str">
            <v>JOSEMIRO DANIEL DA SILVA</v>
          </cell>
          <cell r="F119" t="str">
            <v>3 - Administrativo</v>
          </cell>
          <cell r="G119" t="str">
            <v>7823-20</v>
          </cell>
          <cell r="H119" t="str">
            <v>09/2025</v>
          </cell>
          <cell r="I119" t="str">
            <v>0,00</v>
          </cell>
          <cell r="J119">
            <v>188.72</v>
          </cell>
          <cell r="K119">
            <v>0</v>
          </cell>
          <cell r="L119">
            <v>287.74</v>
          </cell>
          <cell r="M119">
            <v>30.36</v>
          </cell>
          <cell r="O119">
            <v>2.6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0</v>
          </cell>
        </row>
        <row r="120">
          <cell r="C120" t="str">
            <v>UPA NOVA DESCOBERTA - CG Nº 008/2022</v>
          </cell>
          <cell r="E120" t="str">
            <v>JOYCE VASCONCELOS DOS SANTOS</v>
          </cell>
          <cell r="F120" t="str">
            <v>2 - Outros Profissionais da Saúde</v>
          </cell>
          <cell r="G120" t="str">
            <v>2516-05</v>
          </cell>
          <cell r="H120" t="str">
            <v>09/2025</v>
          </cell>
          <cell r="I120" t="str">
            <v>0,00</v>
          </cell>
          <cell r="J120">
            <v>313.31</v>
          </cell>
          <cell r="K120">
            <v>0</v>
          </cell>
          <cell r="L120">
            <v>287.74</v>
          </cell>
          <cell r="M120">
            <v>30.36</v>
          </cell>
          <cell r="O120">
            <v>2.6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0</v>
          </cell>
        </row>
        <row r="121">
          <cell r="C121" t="str">
            <v>UPA NOVA DESCOBERTA - CG Nº 008/2022</v>
          </cell>
          <cell r="E121" t="str">
            <v xml:space="preserve">JULIANA JOAZI MAGALHAES OLIVEIRA LIMA </v>
          </cell>
          <cell r="F121" t="str">
            <v>2 - Outros Profissionais da Saúde</v>
          </cell>
          <cell r="G121" t="str">
            <v>2235-05</v>
          </cell>
          <cell r="H121" t="str">
            <v>09/2025</v>
          </cell>
          <cell r="I121" t="str">
            <v>0,00</v>
          </cell>
          <cell r="J121">
            <v>181.19</v>
          </cell>
          <cell r="K121">
            <v>0</v>
          </cell>
          <cell r="L121">
            <v>287.74</v>
          </cell>
          <cell r="M121">
            <v>2.3199999999999998</v>
          </cell>
          <cell r="O121">
            <v>2.6</v>
          </cell>
          <cell r="R121">
            <v>0</v>
          </cell>
          <cell r="S121">
            <v>0</v>
          </cell>
          <cell r="U121">
            <v>138.38999999999999</v>
          </cell>
          <cell r="V121">
            <v>0</v>
          </cell>
          <cell r="Y121">
            <v>2459.15</v>
          </cell>
          <cell r="AB121" t="str">
            <v xml:space="preserve">ABONO ASSIS FIN COMPLEMENTAR </v>
          </cell>
        </row>
        <row r="122">
          <cell r="C122" t="str">
            <v>UPA NOVA DESCOBERTA - CG Nº 008/2022</v>
          </cell>
          <cell r="E122" t="str">
            <v>KARINA MONTENEGRO BRAYNER DE MORAES</v>
          </cell>
          <cell r="F122" t="str">
            <v>4 - Assistência Odontológica</v>
          </cell>
          <cell r="G122" t="str">
            <v>2232-08</v>
          </cell>
          <cell r="H122" t="str">
            <v>09/2025</v>
          </cell>
          <cell r="I122" t="str">
            <v>0,00</v>
          </cell>
          <cell r="J122">
            <v>326.14</v>
          </cell>
          <cell r="K122">
            <v>0</v>
          </cell>
          <cell r="L122">
            <v>0</v>
          </cell>
          <cell r="M122">
            <v>0</v>
          </cell>
          <cell r="O122">
            <v>2.6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0</v>
          </cell>
        </row>
        <row r="123">
          <cell r="C123" t="str">
            <v>UPA NOVA DESCOBERTA - CG Nº 008/2022</v>
          </cell>
          <cell r="E123" t="str">
            <v>KARINA VIEIRA VASCONCELOS BARROS</v>
          </cell>
          <cell r="F123" t="str">
            <v>2 - Outros Profissionais da Saúde</v>
          </cell>
          <cell r="G123" t="str">
            <v>3222-05</v>
          </cell>
          <cell r="H123" t="str">
            <v>09/2025</v>
          </cell>
          <cell r="I123" t="str">
            <v>0,00</v>
          </cell>
          <cell r="J123">
            <v>172.68</v>
          </cell>
          <cell r="K123">
            <v>0</v>
          </cell>
          <cell r="L123">
            <v>0</v>
          </cell>
          <cell r="M123">
            <v>0</v>
          </cell>
          <cell r="O123">
            <v>2.6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1731.1</v>
          </cell>
          <cell r="AB123" t="str">
            <v xml:space="preserve">ABONO ASSIS FIN COMPLEMENTAR </v>
          </cell>
        </row>
        <row r="124">
          <cell r="C124" t="str">
            <v>UPA NOVA DESCOBERTA - CG Nº 008/2022</v>
          </cell>
          <cell r="E124" t="str">
            <v>KEITY CONSTANTINO DA SILVA</v>
          </cell>
          <cell r="F124" t="str">
            <v>2 - Outros Profissionais da Saúde</v>
          </cell>
          <cell r="G124" t="str">
            <v>2235-05</v>
          </cell>
          <cell r="H124" t="str">
            <v>09/2025</v>
          </cell>
          <cell r="I124" t="str">
            <v>0,00</v>
          </cell>
          <cell r="J124">
            <v>181.19</v>
          </cell>
          <cell r="K124">
            <v>0</v>
          </cell>
          <cell r="L124">
            <v>287.74</v>
          </cell>
          <cell r="M124">
            <v>2.79</v>
          </cell>
          <cell r="O124">
            <v>2.6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Y124">
            <v>2356.9</v>
          </cell>
          <cell r="AB124" t="str">
            <v xml:space="preserve">ABONO ASSIS FIN COMPLEMENTAR </v>
          </cell>
        </row>
        <row r="125">
          <cell r="C125" t="str">
            <v>UPA NOVA DESCOBERTA - CG Nº 008/2022</v>
          </cell>
          <cell r="E125" t="str">
            <v>KELRILAYNNY FRANCISCA DE SANTANA</v>
          </cell>
          <cell r="F125" t="str">
            <v>2 - Outros Profissionais da Saúde</v>
          </cell>
          <cell r="G125" t="str">
            <v>3222-05</v>
          </cell>
          <cell r="H125" t="str">
            <v>09/2025</v>
          </cell>
          <cell r="I125" t="str">
            <v>0,00</v>
          </cell>
          <cell r="J125">
            <v>166.01</v>
          </cell>
          <cell r="K125">
            <v>0</v>
          </cell>
          <cell r="L125">
            <v>0</v>
          </cell>
          <cell r="M125">
            <v>0</v>
          </cell>
          <cell r="O125">
            <v>2.6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Y125">
            <v>1655.2</v>
          </cell>
          <cell r="AB125" t="str">
            <v xml:space="preserve">ABONO ASSIS FIN COMPLEMENTAR </v>
          </cell>
        </row>
        <row r="126">
          <cell r="C126" t="str">
            <v>UPA NOVA DESCOBERTA - CG Nº 008/2022</v>
          </cell>
          <cell r="E126" t="str">
            <v>LARISSE MENEZES PARENTE</v>
          </cell>
          <cell r="F126" t="str">
            <v>1 - Médico</v>
          </cell>
          <cell r="G126" t="str">
            <v>2251-24</v>
          </cell>
          <cell r="H126" t="str">
            <v>09/2025</v>
          </cell>
          <cell r="I126" t="str">
            <v>0,00</v>
          </cell>
          <cell r="J126">
            <v>317.51</v>
          </cell>
          <cell r="K126">
            <v>0</v>
          </cell>
          <cell r="L126">
            <v>0</v>
          </cell>
          <cell r="M126">
            <v>0</v>
          </cell>
          <cell r="O126">
            <v>2.6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Y126">
            <v>0</v>
          </cell>
        </row>
        <row r="127">
          <cell r="C127" t="str">
            <v>UPA NOVA DESCOBERTA - CG Nº 008/2022</v>
          </cell>
          <cell r="E127" t="str">
            <v>LAZARO VICTOR DO NASCIMENTO FRANCA</v>
          </cell>
          <cell r="F127" t="str">
            <v>2 - Outros Profissionais da Saúde</v>
          </cell>
          <cell r="G127" t="str">
            <v>3222-05</v>
          </cell>
          <cell r="H127" t="str">
            <v>09/2025</v>
          </cell>
          <cell r="I127" t="str">
            <v>0,00</v>
          </cell>
          <cell r="J127">
            <v>145.72</v>
          </cell>
          <cell r="K127">
            <v>0</v>
          </cell>
          <cell r="L127">
            <v>287.74</v>
          </cell>
          <cell r="M127">
            <v>15.18</v>
          </cell>
          <cell r="O127">
            <v>2.6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1807</v>
          </cell>
          <cell r="AB127" t="str">
            <v xml:space="preserve">ABONO ASSIS FIN COMPLEMENTAR </v>
          </cell>
        </row>
        <row r="128">
          <cell r="C128" t="str">
            <v>UPA NOVA DESCOBERTA - CG Nº 008/2022</v>
          </cell>
          <cell r="E128" t="str">
            <v>LENACI HELENO ELOY DE MOURA</v>
          </cell>
          <cell r="F128" t="str">
            <v>2 - Outros Profissionais da Saúde</v>
          </cell>
          <cell r="G128" t="str">
            <v>2234-05</v>
          </cell>
          <cell r="H128" t="str">
            <v>09/2025</v>
          </cell>
          <cell r="I128" t="str">
            <v>0,00</v>
          </cell>
          <cell r="J128">
            <v>388.78</v>
          </cell>
          <cell r="K128">
            <v>0</v>
          </cell>
          <cell r="L128">
            <v>287.74</v>
          </cell>
          <cell r="M128">
            <v>20.059999999999999</v>
          </cell>
          <cell r="O128">
            <v>2.6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0</v>
          </cell>
        </row>
        <row r="129">
          <cell r="C129" t="str">
            <v>UPA NOVA DESCOBERTA - CG Nº 008/2022</v>
          </cell>
          <cell r="E129" t="str">
            <v xml:space="preserve">LETICIA GOES BEZERRA </v>
          </cell>
          <cell r="F129" t="str">
            <v>1 - Médico</v>
          </cell>
          <cell r="G129" t="str">
            <v>2251-24</v>
          </cell>
          <cell r="H129" t="str">
            <v>09/2025</v>
          </cell>
          <cell r="I129" t="str">
            <v>0,00</v>
          </cell>
          <cell r="J129">
            <v>317.51</v>
          </cell>
          <cell r="K129">
            <v>0</v>
          </cell>
          <cell r="L129">
            <v>0</v>
          </cell>
          <cell r="M129">
            <v>0</v>
          </cell>
          <cell r="O129">
            <v>2.6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0</v>
          </cell>
        </row>
        <row r="130">
          <cell r="C130" t="str">
            <v>UPA NOVA DESCOBERTA - CG Nº 008/2022</v>
          </cell>
          <cell r="E130" t="str">
            <v>LIDIANE MATA DE SOUZA</v>
          </cell>
          <cell r="F130" t="str">
            <v>2 - Outros Profissionais da Saúde</v>
          </cell>
          <cell r="G130" t="str">
            <v>3222-05</v>
          </cell>
          <cell r="H130" t="str">
            <v>09/2025</v>
          </cell>
          <cell r="I130" t="str">
            <v>0,00</v>
          </cell>
          <cell r="J130">
            <v>155.62</v>
          </cell>
          <cell r="K130">
            <v>0</v>
          </cell>
          <cell r="L130">
            <v>287.74</v>
          </cell>
          <cell r="M130">
            <v>15.18</v>
          </cell>
          <cell r="O130">
            <v>2.6</v>
          </cell>
          <cell r="R130">
            <v>240.8</v>
          </cell>
          <cell r="S130">
            <v>42.5</v>
          </cell>
          <cell r="U130">
            <v>0</v>
          </cell>
          <cell r="V130">
            <v>0</v>
          </cell>
          <cell r="Y130">
            <v>1731.1</v>
          </cell>
          <cell r="AB130" t="str">
            <v xml:space="preserve">ABONO ASSIS FIN COMPLEMENTAR </v>
          </cell>
        </row>
        <row r="131">
          <cell r="C131" t="str">
            <v>UPA NOVA DESCOBERTA - CG Nº 008/2022</v>
          </cell>
          <cell r="E131" t="str">
            <v>LIHEGE DA CRUZ SILVA</v>
          </cell>
          <cell r="F131" t="str">
            <v>2 - Outros Profissionais da Saúde</v>
          </cell>
          <cell r="G131" t="str">
            <v>7664-20</v>
          </cell>
          <cell r="H131" t="str">
            <v>09/2025</v>
          </cell>
          <cell r="I131" t="str">
            <v>0,00</v>
          </cell>
          <cell r="J131">
            <v>181.78</v>
          </cell>
          <cell r="K131">
            <v>0</v>
          </cell>
          <cell r="L131">
            <v>287.74</v>
          </cell>
          <cell r="M131">
            <v>15.18</v>
          </cell>
          <cell r="O131">
            <v>2.6</v>
          </cell>
          <cell r="R131">
            <v>258</v>
          </cell>
          <cell r="S131">
            <v>45.54</v>
          </cell>
          <cell r="U131">
            <v>0</v>
          </cell>
          <cell r="V131">
            <v>0</v>
          </cell>
          <cell r="Y131">
            <v>0</v>
          </cell>
        </row>
        <row r="132">
          <cell r="C132" t="str">
            <v>UPA NOVA DESCOBERTA - CG Nº 008/2022</v>
          </cell>
          <cell r="E132" t="str">
            <v>LUANA DE MORAIS VALADARES</v>
          </cell>
          <cell r="F132" t="str">
            <v>2 - Outros Profissionais da Saúde</v>
          </cell>
          <cell r="G132" t="str">
            <v>2235-05</v>
          </cell>
          <cell r="H132" t="str">
            <v>09/2025</v>
          </cell>
          <cell r="I132" t="str">
            <v>0,00</v>
          </cell>
          <cell r="J132">
            <v>912.75</v>
          </cell>
          <cell r="K132">
            <v>0</v>
          </cell>
          <cell r="L132">
            <v>287.74</v>
          </cell>
          <cell r="M132">
            <v>14.82</v>
          </cell>
          <cell r="O132">
            <v>2.6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0</v>
          </cell>
        </row>
        <row r="133">
          <cell r="C133" t="str">
            <v>UPA NOVA DESCOBERTA - CG Nº 008/2022</v>
          </cell>
          <cell r="E133" t="str">
            <v>LUANA ELIZABETE SILVA SOARES DE SENA</v>
          </cell>
          <cell r="F133" t="str">
            <v>2 - Outros Profissionais da Saúde</v>
          </cell>
          <cell r="G133" t="str">
            <v>2235-05</v>
          </cell>
          <cell r="H133" t="str">
            <v>09/2025</v>
          </cell>
          <cell r="I133" t="str">
            <v>0,00</v>
          </cell>
          <cell r="J133">
            <v>191.22</v>
          </cell>
          <cell r="K133">
            <v>0</v>
          </cell>
          <cell r="L133">
            <v>287.74</v>
          </cell>
          <cell r="M133">
            <v>2.79</v>
          </cell>
          <cell r="O133">
            <v>2.6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Y133">
            <v>2356.9</v>
          </cell>
          <cell r="AB133" t="str">
            <v xml:space="preserve">ABONO ASSIS FIN COMPLEMENTAR </v>
          </cell>
        </row>
        <row r="134">
          <cell r="C134" t="str">
            <v>UPA NOVA DESCOBERTA - CG Nº 008/2022</v>
          </cell>
          <cell r="E134" t="str">
            <v>LUANA VANESSA SILVA DOS SANTOS</v>
          </cell>
          <cell r="F134" t="str">
            <v>3 - Administrativo</v>
          </cell>
          <cell r="G134" t="str">
            <v>4221-10</v>
          </cell>
          <cell r="H134" t="str">
            <v>09/2025</v>
          </cell>
          <cell r="I134" t="str">
            <v>0,00</v>
          </cell>
          <cell r="J134">
            <v>168.81</v>
          </cell>
          <cell r="K134">
            <v>0</v>
          </cell>
          <cell r="L134">
            <v>287.74</v>
          </cell>
          <cell r="M134">
            <v>15.18</v>
          </cell>
          <cell r="O134">
            <v>2.6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Y134">
            <v>0</v>
          </cell>
        </row>
        <row r="135">
          <cell r="C135" t="str">
            <v>UPA NOVA DESCOBERTA - CG Nº 008/2022</v>
          </cell>
          <cell r="E135" t="str">
            <v>LUCAS KAUE LOPES DA SILVA</v>
          </cell>
          <cell r="F135" t="str">
            <v>2 - Outros Profissionais da Saúde</v>
          </cell>
          <cell r="G135" t="str">
            <v>3222-05</v>
          </cell>
          <cell r="H135" t="str">
            <v>09/2025</v>
          </cell>
          <cell r="I135" t="str">
            <v>0,00</v>
          </cell>
          <cell r="J135">
            <v>156.72999999999999</v>
          </cell>
          <cell r="K135">
            <v>0</v>
          </cell>
          <cell r="L135">
            <v>287.74</v>
          </cell>
          <cell r="M135">
            <v>15.18</v>
          </cell>
          <cell r="O135">
            <v>2.6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Y135">
            <v>1807</v>
          </cell>
          <cell r="AB135" t="str">
            <v xml:space="preserve">ABONO ASSIS FIN COMPLEMENTAR </v>
          </cell>
        </row>
        <row r="136">
          <cell r="C136" t="str">
            <v>UPA NOVA DESCOBERTA - CG Nº 008/2022</v>
          </cell>
          <cell r="E136" t="str">
            <v>LUCIA DE FATIMA MEDEIROS DE OLIVEIRA</v>
          </cell>
          <cell r="F136" t="str">
            <v>2 - Outros Profissionais da Saúde</v>
          </cell>
          <cell r="G136" t="str">
            <v>3222-05</v>
          </cell>
          <cell r="H136" t="str">
            <v>09/2025</v>
          </cell>
          <cell r="I136" t="str">
            <v>0,00</v>
          </cell>
          <cell r="J136">
            <v>121.03</v>
          </cell>
          <cell r="K136">
            <v>0</v>
          </cell>
          <cell r="L136">
            <v>287.74</v>
          </cell>
          <cell r="M136">
            <v>15.18</v>
          </cell>
          <cell r="O136">
            <v>2.6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Y136">
            <v>1655.2</v>
          </cell>
          <cell r="AB136" t="str">
            <v xml:space="preserve">ABONO ASSIS FIN COMPLEMENTAR </v>
          </cell>
        </row>
        <row r="137">
          <cell r="C137" t="str">
            <v>UPA NOVA DESCOBERTA - CG Nº 008/2022</v>
          </cell>
          <cell r="E137" t="str">
            <v>LUCIANA MARIA DE SOUZA</v>
          </cell>
          <cell r="F137" t="str">
            <v>2 - Outros Profissionais da Saúde</v>
          </cell>
          <cell r="G137" t="str">
            <v>3222-05</v>
          </cell>
          <cell r="H137" t="str">
            <v>09/2025</v>
          </cell>
          <cell r="I137" t="str">
            <v>0,00</v>
          </cell>
          <cell r="J137">
            <v>253.33</v>
          </cell>
          <cell r="K137">
            <v>0</v>
          </cell>
          <cell r="L137">
            <v>0</v>
          </cell>
          <cell r="M137">
            <v>0</v>
          </cell>
          <cell r="O137">
            <v>2.6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1655.2</v>
          </cell>
          <cell r="AB137" t="str">
            <v xml:space="preserve">ABONO ASSIS FIN COMPLEMENTAR </v>
          </cell>
        </row>
        <row r="138">
          <cell r="C138" t="str">
            <v>UPA NOVA DESCOBERTA - CG Nº 008/2022</v>
          </cell>
          <cell r="E138" t="str">
            <v>LUCIANA MARIA SILVA DE MELO LIMA</v>
          </cell>
          <cell r="F138" t="str">
            <v>2 - Outros Profissionais da Saúde</v>
          </cell>
          <cell r="G138" t="str">
            <v>3222-05</v>
          </cell>
          <cell r="H138" t="str">
            <v>09/2025</v>
          </cell>
          <cell r="I138" t="str">
            <v>0,00</v>
          </cell>
          <cell r="J138">
            <v>152.75</v>
          </cell>
          <cell r="K138">
            <v>0</v>
          </cell>
          <cell r="L138">
            <v>287.74</v>
          </cell>
          <cell r="M138">
            <v>15.18</v>
          </cell>
          <cell r="O138">
            <v>2.6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Y138">
            <v>0</v>
          </cell>
        </row>
        <row r="139">
          <cell r="C139" t="str">
            <v>UPA NOVA DESCOBERTA - CG Nº 008/2022</v>
          </cell>
          <cell r="E139" t="str">
            <v>LUCILENE FERREIRA DA SILVA</v>
          </cell>
          <cell r="F139" t="str">
            <v>2 - Outros Profissionais da Saúde</v>
          </cell>
          <cell r="G139" t="str">
            <v>3242-05</v>
          </cell>
          <cell r="H139" t="str">
            <v>09/2025</v>
          </cell>
          <cell r="I139" t="str">
            <v>0,00</v>
          </cell>
          <cell r="J139">
            <v>185.96</v>
          </cell>
          <cell r="K139">
            <v>0</v>
          </cell>
          <cell r="L139">
            <v>287.74</v>
          </cell>
          <cell r="M139">
            <v>30.36</v>
          </cell>
          <cell r="O139">
            <v>2.6</v>
          </cell>
          <cell r="R139">
            <v>258</v>
          </cell>
          <cell r="S139">
            <v>91.67</v>
          </cell>
          <cell r="U139">
            <v>0</v>
          </cell>
          <cell r="V139">
            <v>0</v>
          </cell>
          <cell r="Y139">
            <v>0</v>
          </cell>
        </row>
        <row r="140">
          <cell r="C140" t="str">
            <v>UPA NOVA DESCOBERTA - CG Nº 008/2022</v>
          </cell>
          <cell r="E140" t="str">
            <v>LUCIO JORGE DA SILVA REGO</v>
          </cell>
          <cell r="F140" t="str">
            <v>4 - Assistência Odontológica</v>
          </cell>
          <cell r="G140" t="str">
            <v>2232-08</v>
          </cell>
          <cell r="H140" t="str">
            <v>09/2025</v>
          </cell>
          <cell r="I140" t="str">
            <v>0,00</v>
          </cell>
          <cell r="J140">
            <v>316.27</v>
          </cell>
          <cell r="K140">
            <v>0</v>
          </cell>
          <cell r="L140">
            <v>287.74</v>
          </cell>
          <cell r="M140">
            <v>30.36</v>
          </cell>
          <cell r="O140">
            <v>2.6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Y140">
            <v>0</v>
          </cell>
        </row>
        <row r="141">
          <cell r="C141" t="str">
            <v>UPA NOVA DESCOBERTA - CG Nº 008/2022</v>
          </cell>
          <cell r="E141" t="str">
            <v>LUIZ FERNANDO VIEIRA</v>
          </cell>
          <cell r="F141" t="str">
            <v>2 - Outros Profissionais da Saúde</v>
          </cell>
          <cell r="G141" t="str">
            <v>3242-05</v>
          </cell>
          <cell r="H141" t="str">
            <v>09/2025</v>
          </cell>
          <cell r="I141" t="str">
            <v>0,00</v>
          </cell>
          <cell r="J141">
            <v>169.68</v>
          </cell>
          <cell r="K141">
            <v>0</v>
          </cell>
          <cell r="L141">
            <v>287.74</v>
          </cell>
          <cell r="M141">
            <v>30.36</v>
          </cell>
          <cell r="O141">
            <v>2.6</v>
          </cell>
          <cell r="R141">
            <v>258</v>
          </cell>
          <cell r="S141">
            <v>91.67</v>
          </cell>
          <cell r="U141">
            <v>0</v>
          </cell>
          <cell r="V141">
            <v>0</v>
          </cell>
          <cell r="Y141">
            <v>0</v>
          </cell>
        </row>
        <row r="142">
          <cell r="C142" t="str">
            <v>UPA NOVA DESCOBERTA - CG Nº 008/2022</v>
          </cell>
          <cell r="E142" t="str">
            <v>LUIZA MARIA XAVIER NUNES</v>
          </cell>
          <cell r="F142" t="str">
            <v>2 - Outros Profissionais da Saúde</v>
          </cell>
          <cell r="G142" t="str">
            <v>3222-05</v>
          </cell>
          <cell r="H142" t="str">
            <v>09/2025</v>
          </cell>
          <cell r="I142" t="str">
            <v>0,00</v>
          </cell>
          <cell r="J142">
            <v>234.29</v>
          </cell>
          <cell r="K142">
            <v>0</v>
          </cell>
          <cell r="L142">
            <v>0</v>
          </cell>
          <cell r="M142">
            <v>0</v>
          </cell>
          <cell r="O142">
            <v>2.6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1731.1</v>
          </cell>
          <cell r="AB142" t="str">
            <v xml:space="preserve">ABONO ASSIS FIN COMPLEMENTAR </v>
          </cell>
        </row>
        <row r="143">
          <cell r="C143" t="str">
            <v>UPA NOVA DESCOBERTA - CG Nº 008/2022</v>
          </cell>
          <cell r="E143" t="str">
            <v>MAELI VANDESLANE DOS SANTOS FARIAS</v>
          </cell>
          <cell r="F143" t="str">
            <v>2 - Outros Profissionais da Saúde</v>
          </cell>
          <cell r="G143" t="str">
            <v>3222-05</v>
          </cell>
          <cell r="H143" t="str">
            <v>09/2025</v>
          </cell>
          <cell r="I143" t="str">
            <v>0,00</v>
          </cell>
          <cell r="J143">
            <v>157.87</v>
          </cell>
          <cell r="K143">
            <v>0</v>
          </cell>
          <cell r="L143">
            <v>287.74</v>
          </cell>
          <cell r="M143">
            <v>15.18</v>
          </cell>
          <cell r="O143">
            <v>2.6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Y143">
            <v>1655.2</v>
          </cell>
          <cell r="AB143" t="str">
            <v xml:space="preserve">ABONO ASSIS FIN COMPLEMENTAR </v>
          </cell>
        </row>
        <row r="144">
          <cell r="C144" t="str">
            <v>UPA NOVA DESCOBERTA - CG Nº 008/2022</v>
          </cell>
          <cell r="E144" t="str">
            <v>MAISA VANESSA DOS SANTOS CORREIA</v>
          </cell>
          <cell r="F144" t="str">
            <v>2 - Outros Profissionais da Saúde</v>
          </cell>
          <cell r="G144" t="str">
            <v>3222-05</v>
          </cell>
          <cell r="H144" t="str">
            <v>09/2025</v>
          </cell>
          <cell r="I144" t="str">
            <v>0,00</v>
          </cell>
          <cell r="J144">
            <v>164.53</v>
          </cell>
          <cell r="K144">
            <v>0</v>
          </cell>
          <cell r="L144">
            <v>287.74</v>
          </cell>
          <cell r="M144">
            <v>15.18</v>
          </cell>
          <cell r="O144">
            <v>2.6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Y144">
            <v>1731.1</v>
          </cell>
          <cell r="AB144" t="str">
            <v xml:space="preserve">ABONO ASSIS FIN COMPLEMENTAR </v>
          </cell>
        </row>
        <row r="145">
          <cell r="C145" t="str">
            <v>UPA NOVA DESCOBERTA - CG Nº 008/2022</v>
          </cell>
          <cell r="E145" t="str">
            <v xml:space="preserve">MANOEL MESSIAS PEREIRA DE ALBUQUERQUE </v>
          </cell>
          <cell r="F145" t="str">
            <v>2 - Outros Profissionais da Saúde</v>
          </cell>
          <cell r="G145" t="str">
            <v>3222-05</v>
          </cell>
          <cell r="H145" t="str">
            <v>09/2025</v>
          </cell>
          <cell r="I145" t="str">
            <v>0,00</v>
          </cell>
          <cell r="J145">
            <v>163.26</v>
          </cell>
          <cell r="K145">
            <v>0</v>
          </cell>
          <cell r="L145">
            <v>287.74</v>
          </cell>
          <cell r="M145">
            <v>15.18</v>
          </cell>
          <cell r="O145">
            <v>2.6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Y145">
            <v>1807</v>
          </cell>
          <cell r="AB145" t="str">
            <v xml:space="preserve">ABONO ASSIS FIN COMPLEMENTAR </v>
          </cell>
        </row>
        <row r="146">
          <cell r="C146" t="str">
            <v>UPA NOVA DESCOBERTA - CG Nº 008/2022</v>
          </cell>
          <cell r="E146" t="str">
            <v>MANUELA DE MELO RIBEIRO PARANHOS AGRA</v>
          </cell>
          <cell r="F146" t="str">
            <v>1 - Médico</v>
          </cell>
          <cell r="G146" t="str">
            <v>2251-25</v>
          </cell>
          <cell r="H146" t="str">
            <v>09/2025</v>
          </cell>
          <cell r="I146" t="str">
            <v>0,00</v>
          </cell>
          <cell r="J146">
            <v>397.64</v>
          </cell>
          <cell r="K146">
            <v>0</v>
          </cell>
          <cell r="L146">
            <v>287.74</v>
          </cell>
          <cell r="M146">
            <v>30.36</v>
          </cell>
          <cell r="O146">
            <v>2.6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Y146">
            <v>0</v>
          </cell>
        </row>
        <row r="147">
          <cell r="C147" t="str">
            <v>UPA NOVA DESCOBERTA - CG Nº 008/2022</v>
          </cell>
          <cell r="E147" t="str">
            <v>MARCELA LIMA DAS NEVES MALAQUIAS</v>
          </cell>
          <cell r="F147" t="str">
            <v>2 - Outros Profissionais da Saúde</v>
          </cell>
          <cell r="G147" t="str">
            <v>3222-05</v>
          </cell>
          <cell r="H147" t="str">
            <v>09/2025</v>
          </cell>
          <cell r="I147" t="str">
            <v>0,00</v>
          </cell>
          <cell r="J147">
            <v>156.72999999999999</v>
          </cell>
          <cell r="K147">
            <v>0</v>
          </cell>
          <cell r="L147">
            <v>287.74</v>
          </cell>
          <cell r="M147">
            <v>15.18</v>
          </cell>
          <cell r="O147">
            <v>2.6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Y147">
            <v>1807</v>
          </cell>
          <cell r="AB147" t="str">
            <v xml:space="preserve">ABONO ASSIS FIN COMPLEMENTAR </v>
          </cell>
        </row>
        <row r="148">
          <cell r="C148" t="str">
            <v>UPA NOVA DESCOBERTA - CG Nº 008/2022</v>
          </cell>
          <cell r="E148" t="str">
            <v>MARCELINO JOSE DA SILVA</v>
          </cell>
          <cell r="F148" t="str">
            <v>2 - Outros Profissionais da Saúde</v>
          </cell>
          <cell r="G148" t="str">
            <v>3222-05</v>
          </cell>
          <cell r="H148" t="str">
            <v>09/2025</v>
          </cell>
          <cell r="I148" t="str">
            <v>0,00</v>
          </cell>
          <cell r="J148">
            <v>166.01</v>
          </cell>
          <cell r="K148">
            <v>0</v>
          </cell>
          <cell r="L148">
            <v>287.74</v>
          </cell>
          <cell r="M148">
            <v>15.18</v>
          </cell>
          <cell r="O148">
            <v>2.6</v>
          </cell>
          <cell r="R148">
            <v>240.8</v>
          </cell>
          <cell r="S148">
            <v>91.08</v>
          </cell>
          <cell r="U148">
            <v>0</v>
          </cell>
          <cell r="V148">
            <v>0</v>
          </cell>
          <cell r="Y148">
            <v>1655.2</v>
          </cell>
          <cell r="AB148" t="str">
            <v xml:space="preserve">ABONO ASSIS FIN COMPLEMENTAR </v>
          </cell>
        </row>
        <row r="149">
          <cell r="C149" t="str">
            <v>UPA NOVA DESCOBERTA - CG Nº 008/2022</v>
          </cell>
          <cell r="E149" t="str">
            <v>MARCELO ANDRADE DE OLIVEIRA</v>
          </cell>
          <cell r="F149" t="str">
            <v>1 - Médico</v>
          </cell>
          <cell r="G149" t="str">
            <v>2251-24</v>
          </cell>
          <cell r="H149" t="str">
            <v>09/2025</v>
          </cell>
          <cell r="I149" t="str">
            <v>0,00</v>
          </cell>
          <cell r="J149">
            <v>800.73</v>
          </cell>
          <cell r="K149">
            <v>0</v>
          </cell>
          <cell r="L149">
            <v>0</v>
          </cell>
          <cell r="M149">
            <v>0</v>
          </cell>
          <cell r="O149">
            <v>2.6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0</v>
          </cell>
        </row>
        <row r="150">
          <cell r="C150" t="str">
            <v>UPA NOVA DESCOBERTA - CG Nº 008/2022</v>
          </cell>
          <cell r="E150" t="str">
            <v>MARCOS ANTONIO PIRES VALADARES LUSTOSA</v>
          </cell>
          <cell r="F150" t="str">
            <v>1 - Médico</v>
          </cell>
          <cell r="G150" t="str">
            <v>2251-25</v>
          </cell>
          <cell r="H150" t="str">
            <v>09/2025</v>
          </cell>
          <cell r="I150" t="str">
            <v>0,00</v>
          </cell>
          <cell r="J150">
            <v>721.49</v>
          </cell>
          <cell r="K150">
            <v>0</v>
          </cell>
          <cell r="L150">
            <v>287.74</v>
          </cell>
          <cell r="M150">
            <v>30.36</v>
          </cell>
          <cell r="O150">
            <v>2.6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Y150">
            <v>0</v>
          </cell>
        </row>
        <row r="151">
          <cell r="C151" t="str">
            <v>UPA NOVA DESCOBERTA - CG Nº 008/2022</v>
          </cell>
          <cell r="E151" t="str">
            <v>MARCOS SOARES PEREIRA</v>
          </cell>
          <cell r="F151" t="str">
            <v>3 - Administrativo</v>
          </cell>
          <cell r="G151" t="str">
            <v>7823-20</v>
          </cell>
          <cell r="H151" t="str">
            <v>09/2025</v>
          </cell>
          <cell r="I151" t="str">
            <v>0,00</v>
          </cell>
          <cell r="J151">
            <v>199.17</v>
          </cell>
          <cell r="K151">
            <v>0</v>
          </cell>
          <cell r="L151">
            <v>287.74</v>
          </cell>
          <cell r="M151">
            <v>30.36</v>
          </cell>
          <cell r="O151">
            <v>2.6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Y151">
            <v>0</v>
          </cell>
        </row>
        <row r="152">
          <cell r="C152" t="str">
            <v>UPA NOVA DESCOBERTA - CG Nº 008/2022</v>
          </cell>
          <cell r="E152" t="str">
            <v>MARCOS VINICIUS DA SILVA MANOEL</v>
          </cell>
          <cell r="F152" t="str">
            <v>3 - Administrativo</v>
          </cell>
          <cell r="G152" t="str">
            <v>5211-30</v>
          </cell>
          <cell r="H152" t="str">
            <v>09/2025</v>
          </cell>
          <cell r="I152" t="str">
            <v>0,00</v>
          </cell>
          <cell r="J152">
            <v>0</v>
          </cell>
          <cell r="K152">
            <v>228.18</v>
          </cell>
          <cell r="L152">
            <v>287.74</v>
          </cell>
          <cell r="M152">
            <v>30.36</v>
          </cell>
          <cell r="O152">
            <v>2.6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0</v>
          </cell>
        </row>
        <row r="153">
          <cell r="C153" t="str">
            <v>UPA NOVA DESCOBERTA - CG Nº 008/2022</v>
          </cell>
          <cell r="E153" t="str">
            <v>MARIA DANIELLE DE SENA LORENA</v>
          </cell>
          <cell r="F153" t="str">
            <v>4 - Assistência Odontológica</v>
          </cell>
          <cell r="G153" t="str">
            <v>2232-08</v>
          </cell>
          <cell r="H153" t="str">
            <v>09/2025</v>
          </cell>
          <cell r="I153" t="str">
            <v>0,00</v>
          </cell>
          <cell r="J153">
            <v>326.14</v>
          </cell>
          <cell r="K153">
            <v>0</v>
          </cell>
          <cell r="L153">
            <v>0</v>
          </cell>
          <cell r="M153">
            <v>0</v>
          </cell>
          <cell r="O153">
            <v>2.6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0</v>
          </cell>
        </row>
        <row r="154">
          <cell r="C154" t="str">
            <v>UPA NOVA DESCOBERTA - CG Nº 008/2022</v>
          </cell>
          <cell r="E154" t="str">
            <v>MARIA DAS NEVES DA SILVA BARROS</v>
          </cell>
          <cell r="F154" t="str">
            <v>2 - Outros Profissionais da Saúde</v>
          </cell>
          <cell r="G154" t="str">
            <v>3222-05</v>
          </cell>
          <cell r="H154" t="str">
            <v>09/2025</v>
          </cell>
          <cell r="I154" t="str">
            <v>0,00</v>
          </cell>
          <cell r="J154">
            <v>171.4</v>
          </cell>
          <cell r="K154">
            <v>0</v>
          </cell>
          <cell r="L154">
            <v>287.74</v>
          </cell>
          <cell r="M154">
            <v>15.18</v>
          </cell>
          <cell r="O154">
            <v>2.6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Y154">
            <v>1731.1</v>
          </cell>
          <cell r="AB154" t="str">
            <v xml:space="preserve">ABONO ASSIS FIN COMPLEMENTAR </v>
          </cell>
        </row>
        <row r="155">
          <cell r="C155" t="str">
            <v>UPA NOVA DESCOBERTA - CG Nº 008/2022</v>
          </cell>
          <cell r="E155" t="str">
            <v>MARIA DE LOURDES DA SILVA</v>
          </cell>
          <cell r="F155" t="str">
            <v>2 - Outros Profissionais da Saúde</v>
          </cell>
          <cell r="G155" t="str">
            <v>3222-05</v>
          </cell>
          <cell r="H155" t="str">
            <v>09/2025</v>
          </cell>
          <cell r="I155" t="str">
            <v>0,00</v>
          </cell>
          <cell r="J155">
            <v>166.01</v>
          </cell>
          <cell r="K155">
            <v>0</v>
          </cell>
          <cell r="L155">
            <v>287.74</v>
          </cell>
          <cell r="M155">
            <v>15.18</v>
          </cell>
          <cell r="O155">
            <v>2.6</v>
          </cell>
          <cell r="R155">
            <v>258</v>
          </cell>
          <cell r="S155">
            <v>78.94</v>
          </cell>
          <cell r="U155">
            <v>0</v>
          </cell>
          <cell r="V155">
            <v>0</v>
          </cell>
          <cell r="Y155">
            <v>1655.11</v>
          </cell>
          <cell r="AB155" t="str">
            <v xml:space="preserve">ABONO ASSIS FIN COMPLEMENTAR </v>
          </cell>
        </row>
        <row r="156">
          <cell r="C156" t="str">
            <v>UPA NOVA DESCOBERTA - CG Nº 008/2022</v>
          </cell>
          <cell r="E156" t="str">
            <v>MARIA DO CARMO DA SILVA MELO JERONIMO</v>
          </cell>
          <cell r="F156" t="str">
            <v>2 - Outros Profissionais da Saúde</v>
          </cell>
          <cell r="G156" t="str">
            <v>3222-05</v>
          </cell>
          <cell r="H156" t="str">
            <v>09/2025</v>
          </cell>
          <cell r="I156" t="str">
            <v>0,00</v>
          </cell>
          <cell r="J156">
            <v>179.26</v>
          </cell>
          <cell r="K156">
            <v>0</v>
          </cell>
          <cell r="L156">
            <v>287.74</v>
          </cell>
          <cell r="M156">
            <v>15.18</v>
          </cell>
          <cell r="O156">
            <v>2.6</v>
          </cell>
          <cell r="R156">
            <v>258</v>
          </cell>
          <cell r="S156">
            <v>91.08</v>
          </cell>
          <cell r="U156">
            <v>0</v>
          </cell>
          <cell r="V156">
            <v>0</v>
          </cell>
          <cell r="Y156">
            <v>1655.1</v>
          </cell>
          <cell r="AB156" t="str">
            <v xml:space="preserve">ABONO ASSIS FIN COMPLEMENTAR </v>
          </cell>
        </row>
        <row r="157">
          <cell r="C157" t="str">
            <v>UPA NOVA DESCOBERTA - CG Nº 008/2022</v>
          </cell>
          <cell r="E157" t="str">
            <v>MARIA DO CARMO SOUZA DO NASCIMENTO FILHA</v>
          </cell>
          <cell r="F157" t="str">
            <v>2 - Outros Profissionais da Saúde</v>
          </cell>
          <cell r="G157" t="str">
            <v>3222-05</v>
          </cell>
          <cell r="H157" t="str">
            <v>09/2025</v>
          </cell>
          <cell r="I157" t="str">
            <v>0,00</v>
          </cell>
          <cell r="J157">
            <v>220.88</v>
          </cell>
          <cell r="K157">
            <v>0</v>
          </cell>
          <cell r="L157">
            <v>0</v>
          </cell>
          <cell r="M157">
            <v>0</v>
          </cell>
          <cell r="O157">
            <v>2.6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Y157">
            <v>1655.1</v>
          </cell>
          <cell r="AB157" t="str">
            <v xml:space="preserve">ABONO ASSIS FIN COMPLEMENTAR </v>
          </cell>
        </row>
        <row r="158">
          <cell r="C158" t="str">
            <v>UPA NOVA DESCOBERTA - CG Nº 008/2022</v>
          </cell>
          <cell r="E158" t="str">
            <v>MARIA EDUARDA MONTARROYOS SANTOS</v>
          </cell>
          <cell r="F158" t="str">
            <v>2 - Outros Profissionais da Saúde</v>
          </cell>
          <cell r="G158" t="str">
            <v>2235-05</v>
          </cell>
          <cell r="H158" t="str">
            <v>09/2025</v>
          </cell>
          <cell r="I158" t="str">
            <v>0,00</v>
          </cell>
          <cell r="J158">
            <v>251.15</v>
          </cell>
          <cell r="K158">
            <v>0</v>
          </cell>
          <cell r="L158">
            <v>287.74</v>
          </cell>
          <cell r="M158">
            <v>3.59</v>
          </cell>
          <cell r="O158">
            <v>2.6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Y158">
            <v>1792.39</v>
          </cell>
          <cell r="AB158" t="str">
            <v xml:space="preserve">ABONO ASSIS FIN COMPLEMENTAR </v>
          </cell>
        </row>
        <row r="159">
          <cell r="C159" t="str">
            <v>UPA NOVA DESCOBERTA - CG Nº 008/2022</v>
          </cell>
          <cell r="E159" t="str">
            <v>MARIA LAURA ROCHA DE LIMA</v>
          </cell>
          <cell r="F159" t="str">
            <v>3 - Administrativo</v>
          </cell>
          <cell r="G159" t="str">
            <v>4221-10</v>
          </cell>
          <cell r="H159" t="str">
            <v>09/2025</v>
          </cell>
          <cell r="I159" t="str">
            <v>0,00</v>
          </cell>
          <cell r="J159">
            <v>242.08</v>
          </cell>
          <cell r="K159">
            <v>0</v>
          </cell>
          <cell r="L159">
            <v>0</v>
          </cell>
          <cell r="M159">
            <v>0</v>
          </cell>
          <cell r="O159">
            <v>2.6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0</v>
          </cell>
        </row>
        <row r="160">
          <cell r="C160" t="str">
            <v>UPA NOVA DESCOBERTA - CG Nº 008/2022</v>
          </cell>
          <cell r="E160" t="str">
            <v>MARIA LUIZA FERREIRA DE SOUZA</v>
          </cell>
          <cell r="F160" t="str">
            <v>2 - Outros Profissionais da Saúde</v>
          </cell>
          <cell r="G160" t="str">
            <v>2516-05</v>
          </cell>
          <cell r="H160" t="str">
            <v>09/2025</v>
          </cell>
          <cell r="I160" t="str">
            <v>0,00</v>
          </cell>
          <cell r="J160">
            <v>335.63</v>
          </cell>
          <cell r="K160">
            <v>0</v>
          </cell>
          <cell r="L160">
            <v>287.74</v>
          </cell>
          <cell r="M160">
            <v>30.36</v>
          </cell>
          <cell r="O160">
            <v>2.6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0</v>
          </cell>
        </row>
        <row r="161">
          <cell r="C161" t="str">
            <v>UPA NOVA DESCOBERTA - CG Nº 008/2022</v>
          </cell>
          <cell r="E161" t="str">
            <v>MARIANA MAGALHAES MONTEIRO</v>
          </cell>
          <cell r="F161" t="str">
            <v>2 - Outros Profissionais da Saúde</v>
          </cell>
          <cell r="G161" t="str">
            <v>2235-05</v>
          </cell>
          <cell r="H161" t="str">
            <v>09/2025</v>
          </cell>
          <cell r="I161" t="str">
            <v>0,00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O161">
            <v>2.6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Y161">
            <v>1672.68</v>
          </cell>
          <cell r="AB161" t="str">
            <v xml:space="preserve">ABONO ASSIS FIN COMPLEMENTAR </v>
          </cell>
        </row>
        <row r="162">
          <cell r="C162" t="str">
            <v>UPA NOVA DESCOBERTA - CG Nº 008/2022</v>
          </cell>
          <cell r="E162" t="str">
            <v>MARINA FERNANDA BEZERRA DOS SANTOS RAMOS</v>
          </cell>
          <cell r="F162" t="str">
            <v>2 - Outros Profissionais da Saúde</v>
          </cell>
          <cell r="G162" t="str">
            <v>3222-05</v>
          </cell>
          <cell r="H162" t="str">
            <v>09/2025</v>
          </cell>
          <cell r="I162" t="str">
            <v>0,00</v>
          </cell>
          <cell r="J162">
            <v>151.84</v>
          </cell>
          <cell r="K162">
            <v>0</v>
          </cell>
          <cell r="L162">
            <v>287.74</v>
          </cell>
          <cell r="M162">
            <v>15.18</v>
          </cell>
          <cell r="O162">
            <v>2.6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1807</v>
          </cell>
          <cell r="AB162" t="str">
            <v xml:space="preserve">ABONO ASSIS FIN COMPLEMENTAR </v>
          </cell>
        </row>
        <row r="163">
          <cell r="C163" t="str">
            <v>UPA NOVA DESCOBERTA - CG Nº 008/2022</v>
          </cell>
          <cell r="E163" t="str">
            <v>MATHEUS EUSEBIO OLIVEIRA DA SILVA</v>
          </cell>
          <cell r="F163" t="str">
            <v>3 - Administrativo</v>
          </cell>
          <cell r="G163" t="str">
            <v>4110-05</v>
          </cell>
          <cell r="H163" t="str">
            <v>09/2025</v>
          </cell>
          <cell r="I163" t="str">
            <v>0,00</v>
          </cell>
          <cell r="J163">
            <v>14.25</v>
          </cell>
          <cell r="K163">
            <v>0</v>
          </cell>
          <cell r="L163">
            <v>287.74</v>
          </cell>
          <cell r="M163">
            <v>15.18</v>
          </cell>
          <cell r="O163">
            <v>2.6</v>
          </cell>
          <cell r="R163">
            <v>258</v>
          </cell>
          <cell r="S163">
            <v>42.78</v>
          </cell>
          <cell r="U163">
            <v>0</v>
          </cell>
          <cell r="V163">
            <v>0</v>
          </cell>
          <cell r="Y163">
            <v>0</v>
          </cell>
        </row>
        <row r="164">
          <cell r="C164" t="str">
            <v>UPA NOVA DESCOBERTA - CG Nº 008/2022</v>
          </cell>
          <cell r="E164" t="str">
            <v>MAURICIO BERNARDINO DE SENA JUNIOR</v>
          </cell>
          <cell r="F164" t="str">
            <v>2 - Outros Profissionais da Saúde</v>
          </cell>
          <cell r="G164" t="str">
            <v>3222-05</v>
          </cell>
          <cell r="H164" t="str">
            <v>09/2025</v>
          </cell>
          <cell r="I164" t="str">
            <v>0,00</v>
          </cell>
          <cell r="J164">
            <v>153.87</v>
          </cell>
          <cell r="K164">
            <v>0</v>
          </cell>
          <cell r="L164">
            <v>287.74</v>
          </cell>
          <cell r="M164">
            <v>15.18</v>
          </cell>
          <cell r="O164">
            <v>2.6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Y164">
            <v>1807</v>
          </cell>
          <cell r="AB164" t="str">
            <v xml:space="preserve">ABONO ASSIS FIN COMPLEMENTAR </v>
          </cell>
        </row>
        <row r="165">
          <cell r="C165" t="str">
            <v>UPA NOVA DESCOBERTA - CG Nº 008/2022</v>
          </cell>
          <cell r="E165" t="str">
            <v>MELQUIADES PEDRO MARTINS NETO</v>
          </cell>
          <cell r="F165" t="str">
            <v>2 - Outros Profissionais da Saúde</v>
          </cell>
          <cell r="G165" t="str">
            <v>7664-20</v>
          </cell>
          <cell r="H165" t="str">
            <v>09/2025</v>
          </cell>
          <cell r="I165" t="str">
            <v>0,00</v>
          </cell>
          <cell r="J165">
            <v>194.76</v>
          </cell>
          <cell r="K165">
            <v>0</v>
          </cell>
          <cell r="L165">
            <v>287.74</v>
          </cell>
          <cell r="M165">
            <v>15.18</v>
          </cell>
          <cell r="O165">
            <v>2.6</v>
          </cell>
          <cell r="R165">
            <v>258</v>
          </cell>
          <cell r="S165">
            <v>45.54</v>
          </cell>
          <cell r="U165">
            <v>0</v>
          </cell>
          <cell r="V165">
            <v>0</v>
          </cell>
          <cell r="Y165">
            <v>0</v>
          </cell>
        </row>
        <row r="166">
          <cell r="C166" t="str">
            <v>UPA NOVA DESCOBERTA - CG Nº 008/2022</v>
          </cell>
          <cell r="E166" t="str">
            <v>MERCIA MONTEIRO DA SILVA</v>
          </cell>
          <cell r="F166" t="str">
            <v>2 - Outros Profissionais da Saúde</v>
          </cell>
          <cell r="G166" t="str">
            <v>2516-05</v>
          </cell>
          <cell r="H166" t="str">
            <v>09/2025</v>
          </cell>
          <cell r="I166" t="str">
            <v>0,00</v>
          </cell>
          <cell r="J166">
            <v>313.69</v>
          </cell>
          <cell r="K166">
            <v>0</v>
          </cell>
          <cell r="L166">
            <v>0</v>
          </cell>
          <cell r="M166">
            <v>0</v>
          </cell>
          <cell r="O166">
            <v>2.6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0</v>
          </cell>
        </row>
        <row r="167">
          <cell r="C167" t="str">
            <v>UPA NOVA DESCOBERTA - CG Nº 008/2022</v>
          </cell>
          <cell r="E167" t="str">
            <v>MICHELY LINS EZEQUIEL</v>
          </cell>
          <cell r="F167" t="str">
            <v>2 - Outros Profissionais da Saúde</v>
          </cell>
          <cell r="G167" t="str">
            <v>3222-05</v>
          </cell>
          <cell r="H167" t="str">
            <v>09/2025</v>
          </cell>
          <cell r="I167" t="str">
            <v>0,00</v>
          </cell>
          <cell r="J167">
            <v>157.87</v>
          </cell>
          <cell r="K167">
            <v>0</v>
          </cell>
          <cell r="L167">
            <v>287.74</v>
          </cell>
          <cell r="M167">
            <v>15.18</v>
          </cell>
          <cell r="O167">
            <v>2.6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1655.2</v>
          </cell>
          <cell r="AB167" t="str">
            <v xml:space="preserve">ABONO ASSIS FIN COMPLEMENTAR </v>
          </cell>
        </row>
        <row r="168">
          <cell r="C168" t="str">
            <v>UPA NOVA DESCOBERTA - CG Nº 008/2022</v>
          </cell>
          <cell r="E168" t="str">
            <v>MIKAEL LUCAS DA SILVA MANOEL</v>
          </cell>
          <cell r="F168" t="str">
            <v>3 - Administrativo</v>
          </cell>
          <cell r="G168" t="str">
            <v>2521-05</v>
          </cell>
          <cell r="H168" t="str">
            <v>09/2025</v>
          </cell>
          <cell r="I168" t="str">
            <v>0,00</v>
          </cell>
          <cell r="J168">
            <v>258.98</v>
          </cell>
          <cell r="K168">
            <v>0</v>
          </cell>
          <cell r="L168">
            <v>287.74</v>
          </cell>
          <cell r="M168">
            <v>30.36</v>
          </cell>
          <cell r="O168">
            <v>2.6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Y168">
            <v>0</v>
          </cell>
        </row>
        <row r="169">
          <cell r="C169" t="str">
            <v>UPA NOVA DESCOBERTA - CG Nº 008/2022</v>
          </cell>
          <cell r="E169" t="str">
            <v>MILCA VIVIANE DOS SANTOS  CORREIA</v>
          </cell>
          <cell r="F169" t="str">
            <v>3 - Administrativo</v>
          </cell>
          <cell r="G169" t="str">
            <v>4110-05</v>
          </cell>
          <cell r="H169" t="str">
            <v>09/2025</v>
          </cell>
          <cell r="I169" t="str">
            <v>0,00</v>
          </cell>
          <cell r="J169">
            <v>204.38</v>
          </cell>
          <cell r="K169">
            <v>0</v>
          </cell>
          <cell r="L169">
            <v>287.74</v>
          </cell>
          <cell r="M169">
            <v>30.36</v>
          </cell>
          <cell r="O169">
            <v>2.6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Y169">
            <v>0</v>
          </cell>
        </row>
        <row r="170">
          <cell r="C170" t="str">
            <v>UPA NOVA DESCOBERTA - CG Nº 008/2022</v>
          </cell>
          <cell r="E170" t="str">
            <v>MIQUEAS PEREIRA DE LIMA</v>
          </cell>
          <cell r="F170" t="str">
            <v>2 - Outros Profissionais da Saúde</v>
          </cell>
          <cell r="G170" t="str">
            <v>3222-05</v>
          </cell>
          <cell r="H170" t="str">
            <v>09/2025</v>
          </cell>
          <cell r="I170" t="str">
            <v>0,00</v>
          </cell>
          <cell r="J170">
            <v>177.74</v>
          </cell>
          <cell r="K170">
            <v>0</v>
          </cell>
          <cell r="L170">
            <v>287.74</v>
          </cell>
          <cell r="M170">
            <v>15.18</v>
          </cell>
          <cell r="O170">
            <v>2.6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Y170">
            <v>1655.1</v>
          </cell>
          <cell r="AB170" t="str">
            <v xml:space="preserve">ABONO ASSIS FIN COMPLEMENTAR </v>
          </cell>
        </row>
        <row r="171">
          <cell r="C171" t="str">
            <v>UPA NOVA DESCOBERTA - CG Nº 008/2022</v>
          </cell>
          <cell r="E171" t="str">
            <v>MIQUELINE MOREIRA DE LIMA</v>
          </cell>
          <cell r="F171" t="str">
            <v>2 - Outros Profissionais da Saúde</v>
          </cell>
          <cell r="G171" t="str">
            <v>3222-05</v>
          </cell>
          <cell r="H171" t="str">
            <v>09/2025</v>
          </cell>
          <cell r="I171" t="str">
            <v>0,00</v>
          </cell>
          <cell r="J171">
            <v>163.26</v>
          </cell>
          <cell r="K171">
            <v>0</v>
          </cell>
          <cell r="L171">
            <v>287.74</v>
          </cell>
          <cell r="M171">
            <v>15.18</v>
          </cell>
          <cell r="O171">
            <v>2.6</v>
          </cell>
          <cell r="R171">
            <v>240.8</v>
          </cell>
          <cell r="S171">
            <v>91.08</v>
          </cell>
          <cell r="U171">
            <v>0</v>
          </cell>
          <cell r="V171">
            <v>0</v>
          </cell>
          <cell r="Y171">
            <v>1731.1</v>
          </cell>
          <cell r="AB171" t="str">
            <v xml:space="preserve">ABONO ASSIS FIN COMPLEMENTAR </v>
          </cell>
        </row>
        <row r="172">
          <cell r="C172" t="str">
            <v>UPA NOVA DESCOBERTA - CG Nº 008/2022</v>
          </cell>
          <cell r="E172" t="str">
            <v>NATHALIA CHAGAS DE SOUZA</v>
          </cell>
          <cell r="F172" t="str">
            <v>3 - Administrativo</v>
          </cell>
          <cell r="G172" t="str">
            <v>3132-20</v>
          </cell>
          <cell r="H172" t="str">
            <v>09/2025</v>
          </cell>
          <cell r="I172" t="str">
            <v>0,00</v>
          </cell>
          <cell r="J172">
            <v>202.05</v>
          </cell>
          <cell r="K172">
            <v>0</v>
          </cell>
          <cell r="L172">
            <v>287.74</v>
          </cell>
          <cell r="M172">
            <v>30.36</v>
          </cell>
          <cell r="O172">
            <v>2.6</v>
          </cell>
          <cell r="R172">
            <v>258</v>
          </cell>
          <cell r="S172">
            <v>-137.44999999999999</v>
          </cell>
          <cell r="U172">
            <v>0</v>
          </cell>
          <cell r="V172">
            <v>0</v>
          </cell>
          <cell r="Y172">
            <v>0</v>
          </cell>
        </row>
        <row r="173">
          <cell r="C173" t="str">
            <v>UPA NOVA DESCOBERTA - CG Nº 008/2022</v>
          </cell>
          <cell r="E173" t="str">
            <v>NATHALLY FAUSTINO DE ALBUQUERQUE</v>
          </cell>
          <cell r="F173" t="str">
            <v>3 - Administrativo</v>
          </cell>
          <cell r="G173" t="str">
            <v>3516-05</v>
          </cell>
          <cell r="H173" t="str">
            <v>09/2025</v>
          </cell>
          <cell r="I173" t="str">
            <v>0,00</v>
          </cell>
          <cell r="J173">
            <v>173.51</v>
          </cell>
          <cell r="K173">
            <v>0</v>
          </cell>
          <cell r="L173">
            <v>287.74</v>
          </cell>
          <cell r="M173">
            <v>30.36</v>
          </cell>
          <cell r="O173">
            <v>2.6</v>
          </cell>
          <cell r="R173">
            <v>0</v>
          </cell>
          <cell r="S173">
            <v>0</v>
          </cell>
          <cell r="U173">
            <v>0</v>
          </cell>
          <cell r="V173">
            <v>0</v>
          </cell>
          <cell r="Y173">
            <v>0</v>
          </cell>
        </row>
        <row r="174">
          <cell r="C174" t="str">
            <v>UPA NOVA DESCOBERTA - CG Nº 008/2022</v>
          </cell>
          <cell r="E174" t="str">
            <v>NEIRES FERREIRA DE LIMA</v>
          </cell>
          <cell r="F174" t="str">
            <v>2 - Outros Profissionais da Saúde</v>
          </cell>
          <cell r="G174" t="str">
            <v>3222-05</v>
          </cell>
          <cell r="H174" t="str">
            <v>09/2025</v>
          </cell>
          <cell r="I174" t="str">
            <v>0,00</v>
          </cell>
          <cell r="J174">
            <v>166.01</v>
          </cell>
          <cell r="K174">
            <v>0</v>
          </cell>
          <cell r="L174">
            <v>287.74</v>
          </cell>
          <cell r="M174">
            <v>15.18</v>
          </cell>
          <cell r="O174">
            <v>2.6</v>
          </cell>
          <cell r="R174">
            <v>240.8</v>
          </cell>
          <cell r="S174">
            <v>91.08</v>
          </cell>
          <cell r="U174">
            <v>0</v>
          </cell>
          <cell r="V174">
            <v>0</v>
          </cell>
          <cell r="Y174">
            <v>1655.1</v>
          </cell>
          <cell r="AB174" t="str">
            <v xml:space="preserve">ABONO ASSIS FIN COMPLEMENTAR </v>
          </cell>
        </row>
        <row r="175">
          <cell r="C175" t="str">
            <v>UPA NOVA DESCOBERTA - CG Nº 008/2022</v>
          </cell>
          <cell r="E175" t="str">
            <v>PALLOMA KATHLEEN DE LIMA</v>
          </cell>
          <cell r="F175" t="str">
            <v>2 - Outros Profissionais da Saúde</v>
          </cell>
          <cell r="G175" t="str">
            <v>2235-05</v>
          </cell>
          <cell r="H175" t="str">
            <v>09/2025</v>
          </cell>
          <cell r="I175" t="str">
            <v>0,00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O175">
            <v>2.6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Y175">
            <v>2459.15</v>
          </cell>
          <cell r="AB175" t="str">
            <v xml:space="preserve">ABONO ASSIS FIN COMPLEMENTAR </v>
          </cell>
        </row>
        <row r="176">
          <cell r="C176" t="str">
            <v>UPA NOVA DESCOBERTA - CG Nº 008/2022</v>
          </cell>
          <cell r="E176" t="str">
            <v>PAULA DANIELLY GOMES DE MORAIS OLIVEIRA</v>
          </cell>
          <cell r="F176" t="str">
            <v>2 - Outros Profissionais da Saúde</v>
          </cell>
          <cell r="G176" t="str">
            <v>2234-05</v>
          </cell>
          <cell r="H176" t="str">
            <v>09/2025</v>
          </cell>
          <cell r="I176" t="str">
            <v>0,00</v>
          </cell>
          <cell r="J176">
            <v>336.94</v>
          </cell>
          <cell r="K176">
            <v>0</v>
          </cell>
          <cell r="L176">
            <v>287.74</v>
          </cell>
          <cell r="M176">
            <v>20.059999999999999</v>
          </cell>
          <cell r="O176">
            <v>2.6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Y176">
            <v>0</v>
          </cell>
        </row>
        <row r="177">
          <cell r="C177" t="str">
            <v>UPA NOVA DESCOBERTA - CG Nº 008/2022</v>
          </cell>
          <cell r="E177" t="str">
            <v>PAULO GABRIEL DA SILVA MOUZINHO</v>
          </cell>
          <cell r="F177" t="str">
            <v>3 - Administrativo</v>
          </cell>
          <cell r="G177" t="str">
            <v>4110-05</v>
          </cell>
          <cell r="H177" t="str">
            <v>09/2025</v>
          </cell>
          <cell r="I177" t="str">
            <v>0,00</v>
          </cell>
          <cell r="J177">
            <v>14.25</v>
          </cell>
          <cell r="K177">
            <v>0</v>
          </cell>
          <cell r="L177">
            <v>287.74</v>
          </cell>
          <cell r="M177">
            <v>15.18</v>
          </cell>
          <cell r="O177">
            <v>2.6</v>
          </cell>
          <cell r="R177">
            <v>258</v>
          </cell>
          <cell r="S177">
            <v>35.65</v>
          </cell>
          <cell r="U177">
            <v>0</v>
          </cell>
          <cell r="V177">
            <v>0</v>
          </cell>
          <cell r="Y177">
            <v>0</v>
          </cell>
        </row>
        <row r="178">
          <cell r="C178" t="str">
            <v>UPA NOVA DESCOBERTA - CG Nº 008/2022</v>
          </cell>
          <cell r="E178" t="str">
            <v>PAULO LUCAS DA SILVA</v>
          </cell>
          <cell r="F178" t="str">
            <v>2 - Outros Profissionais da Saúde</v>
          </cell>
          <cell r="G178" t="str">
            <v>7664-20</v>
          </cell>
          <cell r="H178" t="str">
            <v>09/2025</v>
          </cell>
          <cell r="I178" t="str">
            <v>0,00</v>
          </cell>
          <cell r="J178">
            <v>183.08</v>
          </cell>
          <cell r="K178">
            <v>0</v>
          </cell>
          <cell r="L178">
            <v>287.74</v>
          </cell>
          <cell r="M178">
            <v>15.18</v>
          </cell>
          <cell r="O178">
            <v>2.6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Y178">
            <v>0</v>
          </cell>
        </row>
        <row r="179">
          <cell r="C179" t="str">
            <v>UPA NOVA DESCOBERTA - CG Nº 008/2022</v>
          </cell>
          <cell r="E179" t="str">
            <v>PAULO RODRIGO DA SILVA</v>
          </cell>
          <cell r="F179" t="str">
            <v>2 - Outros Profissionais da Saúde</v>
          </cell>
          <cell r="G179" t="str">
            <v>3222-05</v>
          </cell>
          <cell r="H179" t="str">
            <v>09/2025</v>
          </cell>
          <cell r="I179" t="str">
            <v>0,00</v>
          </cell>
          <cell r="J179">
            <v>171.4</v>
          </cell>
          <cell r="K179">
            <v>0</v>
          </cell>
          <cell r="L179">
            <v>287.74</v>
          </cell>
          <cell r="M179">
            <v>15.18</v>
          </cell>
          <cell r="O179">
            <v>2.6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Y179">
            <v>1731.1</v>
          </cell>
          <cell r="AB179" t="str">
            <v xml:space="preserve">ABONO ASSIS FIN COMPLEMENTAR </v>
          </cell>
        </row>
        <row r="180">
          <cell r="C180" t="str">
            <v>UPA NOVA DESCOBERTA - CG Nº 008/2022</v>
          </cell>
          <cell r="E180" t="str">
            <v xml:space="preserve">PRISCILLA KARINE NASCIMENTO DE CARVALHO SOUZA </v>
          </cell>
          <cell r="F180" t="str">
            <v>2 - Outros Profissionais da Saúde</v>
          </cell>
          <cell r="G180" t="str">
            <v>2234-05</v>
          </cell>
          <cell r="H180" t="str">
            <v>09/2025</v>
          </cell>
          <cell r="I180" t="str">
            <v>0,00</v>
          </cell>
          <cell r="J180">
            <v>386.06</v>
          </cell>
          <cell r="K180">
            <v>0</v>
          </cell>
          <cell r="L180">
            <v>0</v>
          </cell>
          <cell r="M180">
            <v>0</v>
          </cell>
          <cell r="O180">
            <v>2.6</v>
          </cell>
          <cell r="R180">
            <v>0</v>
          </cell>
          <cell r="S180">
            <v>0</v>
          </cell>
          <cell r="U180">
            <v>349.54</v>
          </cell>
          <cell r="V180">
            <v>0</v>
          </cell>
          <cell r="Y180">
            <v>0</v>
          </cell>
        </row>
        <row r="181">
          <cell r="C181" t="str">
            <v>UPA NOVA DESCOBERTA - CG Nº 008/2022</v>
          </cell>
          <cell r="E181" t="str">
            <v xml:space="preserve">PRISCILLA RODRIGUES PAUDARCO </v>
          </cell>
          <cell r="F181" t="str">
            <v>2 - Outros Profissionais da Saúde</v>
          </cell>
          <cell r="G181" t="str">
            <v>2235-05</v>
          </cell>
          <cell r="H181" t="str">
            <v>09/2025</v>
          </cell>
          <cell r="I181" t="str">
            <v>0,00</v>
          </cell>
          <cell r="J181">
            <v>191.73</v>
          </cell>
          <cell r="K181">
            <v>0</v>
          </cell>
          <cell r="L181">
            <v>287.74</v>
          </cell>
          <cell r="M181">
            <v>2.79</v>
          </cell>
          <cell r="O181">
            <v>2.6</v>
          </cell>
          <cell r="R181">
            <v>0</v>
          </cell>
          <cell r="S181">
            <v>0</v>
          </cell>
          <cell r="U181">
            <v>138.38999999999999</v>
          </cell>
          <cell r="V181">
            <v>0</v>
          </cell>
          <cell r="Y181">
            <v>2459.15</v>
          </cell>
          <cell r="AB181" t="str">
            <v xml:space="preserve">ABONO ASSIS FIN COMPLEMENTAR </v>
          </cell>
        </row>
        <row r="182">
          <cell r="C182" t="str">
            <v>UPA NOVA DESCOBERTA - CG Nº 008/2022</v>
          </cell>
          <cell r="E182" t="str">
            <v>RAIMUNDO HENRIQUE DAS NEVES FILHO</v>
          </cell>
          <cell r="F182" t="str">
            <v>3 - Administrativo</v>
          </cell>
          <cell r="G182" t="str">
            <v>7823-20</v>
          </cell>
          <cell r="H182" t="str">
            <v>09/2025</v>
          </cell>
          <cell r="I182" t="str">
            <v>0,00</v>
          </cell>
          <cell r="J182">
            <v>213.08</v>
          </cell>
          <cell r="K182">
            <v>0</v>
          </cell>
          <cell r="L182">
            <v>287.74</v>
          </cell>
          <cell r="M182">
            <v>30.36</v>
          </cell>
          <cell r="O182">
            <v>2.6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Y182">
            <v>0</v>
          </cell>
        </row>
        <row r="183">
          <cell r="C183" t="str">
            <v>UPA NOVA DESCOBERTA - CG Nº 008/2022</v>
          </cell>
          <cell r="E183" t="str">
            <v>RAYANE CARLOS DOS SANTOS</v>
          </cell>
          <cell r="F183" t="str">
            <v>2 - Outros Profissionais da Saúde</v>
          </cell>
          <cell r="G183" t="str">
            <v>3222-05</v>
          </cell>
          <cell r="H183" t="str">
            <v>09/2025</v>
          </cell>
          <cell r="I183" t="str">
            <v>0,00</v>
          </cell>
          <cell r="J183">
            <v>126.5</v>
          </cell>
          <cell r="K183">
            <v>0</v>
          </cell>
          <cell r="L183">
            <v>287.74</v>
          </cell>
          <cell r="M183">
            <v>15.18</v>
          </cell>
          <cell r="O183">
            <v>2.6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Y183">
            <v>1731.1</v>
          </cell>
          <cell r="AB183" t="str">
            <v xml:space="preserve">ABONO ASSIS FIN COMPLEMENTAR </v>
          </cell>
        </row>
        <row r="184">
          <cell r="C184" t="str">
            <v>UPA NOVA DESCOBERTA - CG Nº 008/2022</v>
          </cell>
          <cell r="E184" t="str">
            <v>RENAN ELIEL DA SILVA</v>
          </cell>
          <cell r="F184" t="str">
            <v>3 - Administrativo</v>
          </cell>
          <cell r="G184" t="str">
            <v>3132-20</v>
          </cell>
          <cell r="H184" t="str">
            <v>09/2025</v>
          </cell>
          <cell r="I184" t="str">
            <v>0,00</v>
          </cell>
          <cell r="J184">
            <v>209.57</v>
          </cell>
          <cell r="K184">
            <v>0</v>
          </cell>
          <cell r="L184">
            <v>287.74</v>
          </cell>
          <cell r="M184">
            <v>30.36</v>
          </cell>
          <cell r="O184">
            <v>2.6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Y184">
            <v>0</v>
          </cell>
        </row>
        <row r="185">
          <cell r="C185" t="str">
            <v>UPA NOVA DESCOBERTA - CG Nº 008/2022</v>
          </cell>
          <cell r="E185" t="str">
            <v>RENATA SATIRO DOS SANTOS</v>
          </cell>
          <cell r="F185" t="str">
            <v>4 - Assistência Odontológica</v>
          </cell>
          <cell r="G185" t="str">
            <v>3224-15</v>
          </cell>
          <cell r="H185" t="str">
            <v>09/2025</v>
          </cell>
          <cell r="I185" t="str">
            <v>0,00</v>
          </cell>
          <cell r="J185">
            <v>197.68</v>
          </cell>
          <cell r="K185">
            <v>0</v>
          </cell>
          <cell r="L185">
            <v>0</v>
          </cell>
          <cell r="M185">
            <v>0</v>
          </cell>
          <cell r="O185">
            <v>2.6</v>
          </cell>
          <cell r="R185">
            <v>258</v>
          </cell>
          <cell r="S185">
            <v>97.5</v>
          </cell>
          <cell r="U185">
            <v>0</v>
          </cell>
          <cell r="V185">
            <v>0</v>
          </cell>
          <cell r="Y185">
            <v>0</v>
          </cell>
        </row>
        <row r="186">
          <cell r="C186" t="str">
            <v>UPA NOVA DESCOBERTA - CG Nº 008/2022</v>
          </cell>
          <cell r="E186" t="str">
            <v>RENATO RICARTER FELIX DOS SANTOS</v>
          </cell>
          <cell r="F186" t="str">
            <v>3 - Administrativo</v>
          </cell>
          <cell r="G186" t="str">
            <v>5143-10</v>
          </cell>
          <cell r="H186" t="str">
            <v>09/2025</v>
          </cell>
          <cell r="I186" t="str">
            <v>0,00</v>
          </cell>
          <cell r="J186">
            <v>205.37</v>
          </cell>
          <cell r="K186">
            <v>0</v>
          </cell>
          <cell r="L186">
            <v>287.74</v>
          </cell>
          <cell r="M186">
            <v>15.18</v>
          </cell>
          <cell r="O186">
            <v>2.6</v>
          </cell>
          <cell r="R186">
            <v>258</v>
          </cell>
          <cell r="S186">
            <v>91.08</v>
          </cell>
          <cell r="U186">
            <v>0</v>
          </cell>
          <cell r="V186">
            <v>0</v>
          </cell>
          <cell r="Y186">
            <v>0</v>
          </cell>
        </row>
        <row r="187">
          <cell r="C187" t="str">
            <v>UPA NOVA DESCOBERTA - CG Nº 008/2022</v>
          </cell>
          <cell r="E187" t="str">
            <v>RIVALDO ALVES DE SOUZA</v>
          </cell>
          <cell r="F187" t="str">
            <v>3 - Administrativo</v>
          </cell>
          <cell r="G187" t="str">
            <v>5151-10</v>
          </cell>
          <cell r="H187" t="str">
            <v>09/2025</v>
          </cell>
          <cell r="I187" t="str">
            <v>0,00</v>
          </cell>
          <cell r="J187">
            <v>157.87</v>
          </cell>
          <cell r="K187">
            <v>0</v>
          </cell>
          <cell r="L187">
            <v>287.74</v>
          </cell>
          <cell r="M187">
            <v>15.18</v>
          </cell>
          <cell r="O187">
            <v>2.6</v>
          </cell>
          <cell r="R187">
            <v>129</v>
          </cell>
          <cell r="S187">
            <v>91.08</v>
          </cell>
          <cell r="U187">
            <v>0</v>
          </cell>
          <cell r="V187">
            <v>0</v>
          </cell>
          <cell r="Y187">
            <v>0</v>
          </cell>
        </row>
        <row r="188">
          <cell r="C188" t="str">
            <v>UPA NOVA DESCOBERTA - CG Nº 008/2022</v>
          </cell>
          <cell r="E188" t="str">
            <v>RIVANILDO GUSMAO DA SILVA</v>
          </cell>
          <cell r="F188" t="str">
            <v>3 - Administrativo</v>
          </cell>
          <cell r="G188" t="str">
            <v>4101-05</v>
          </cell>
          <cell r="H188" t="str">
            <v>09/2025</v>
          </cell>
          <cell r="I188" t="str">
            <v>0,00</v>
          </cell>
          <cell r="J188">
            <v>367.04</v>
          </cell>
          <cell r="K188">
            <v>0</v>
          </cell>
          <cell r="L188">
            <v>287.73</v>
          </cell>
          <cell r="M188">
            <v>30.36</v>
          </cell>
          <cell r="O188">
            <v>2.6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Y188">
            <v>0</v>
          </cell>
        </row>
        <row r="189">
          <cell r="C189" t="str">
            <v>UPA NOVA DESCOBERTA - CG Nº 008/2022</v>
          </cell>
          <cell r="E189" t="str">
            <v>ROBSON SOARES DE SOUZA</v>
          </cell>
          <cell r="F189" t="str">
            <v>2 - Outros Profissionais da Saúde</v>
          </cell>
          <cell r="G189" t="str">
            <v>3226-05</v>
          </cell>
          <cell r="H189" t="str">
            <v>09/2025</v>
          </cell>
          <cell r="I189" t="str">
            <v>0,00</v>
          </cell>
          <cell r="J189">
            <v>186.06</v>
          </cell>
          <cell r="K189">
            <v>0</v>
          </cell>
          <cell r="L189">
            <v>287.73</v>
          </cell>
          <cell r="M189">
            <v>15.18</v>
          </cell>
          <cell r="O189">
            <v>2.6</v>
          </cell>
          <cell r="R189">
            <v>258</v>
          </cell>
          <cell r="S189">
            <v>91.08</v>
          </cell>
          <cell r="U189">
            <v>0</v>
          </cell>
          <cell r="V189">
            <v>0</v>
          </cell>
          <cell r="Y189">
            <v>0</v>
          </cell>
        </row>
        <row r="190">
          <cell r="C190" t="str">
            <v>UPA NOVA DESCOBERTA - CG Nº 008/2022</v>
          </cell>
          <cell r="E190" t="str">
            <v>RODRIGO LUIZ DA SILVA</v>
          </cell>
          <cell r="F190" t="str">
            <v>3 - Administrativo</v>
          </cell>
          <cell r="G190" t="str">
            <v>4221-10</v>
          </cell>
          <cell r="H190" t="str">
            <v>09/2025</v>
          </cell>
          <cell r="I190" t="str">
            <v>0,00</v>
          </cell>
          <cell r="J190">
            <v>175.19</v>
          </cell>
          <cell r="K190">
            <v>0</v>
          </cell>
          <cell r="L190">
            <v>287.73</v>
          </cell>
          <cell r="M190">
            <v>15.18</v>
          </cell>
          <cell r="O190">
            <v>2.6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Y190">
            <v>0</v>
          </cell>
        </row>
        <row r="191">
          <cell r="C191" t="str">
            <v>UPA NOVA DESCOBERTA - CG Nº 008/2022</v>
          </cell>
          <cell r="E191" t="str">
            <v>ROGERIO MONTEIRO DA SILVA</v>
          </cell>
          <cell r="F191" t="str">
            <v>3 - Administrativo</v>
          </cell>
          <cell r="G191" t="str">
            <v>5143-10</v>
          </cell>
          <cell r="H191" t="str">
            <v>09/2025</v>
          </cell>
          <cell r="I191" t="str">
            <v>0,00</v>
          </cell>
          <cell r="J191">
            <v>223.12</v>
          </cell>
          <cell r="K191">
            <v>0</v>
          </cell>
          <cell r="L191">
            <v>287.73</v>
          </cell>
          <cell r="M191">
            <v>15.18</v>
          </cell>
          <cell r="O191">
            <v>2.6</v>
          </cell>
          <cell r="R191">
            <v>129</v>
          </cell>
          <cell r="S191">
            <v>91.08</v>
          </cell>
          <cell r="U191">
            <v>0</v>
          </cell>
          <cell r="V191">
            <v>0</v>
          </cell>
          <cell r="Y191">
            <v>0</v>
          </cell>
        </row>
        <row r="192">
          <cell r="C192" t="str">
            <v>UPA NOVA DESCOBERTA - CG Nº 008/2022</v>
          </cell>
          <cell r="E192" t="str">
            <v>ROSANA FLORENCIO DA SILVA SANTOS</v>
          </cell>
          <cell r="F192" t="str">
            <v>3 - Administrativo</v>
          </cell>
          <cell r="G192" t="str">
            <v>4110-05</v>
          </cell>
          <cell r="H192" t="str">
            <v>09/2025</v>
          </cell>
          <cell r="I192" t="str">
            <v>0,00</v>
          </cell>
          <cell r="J192">
            <v>199.69</v>
          </cell>
          <cell r="K192">
            <v>0</v>
          </cell>
          <cell r="L192">
            <v>287.73</v>
          </cell>
          <cell r="M192">
            <v>30.36</v>
          </cell>
          <cell r="O192">
            <v>2.6</v>
          </cell>
          <cell r="R192">
            <v>189.2</v>
          </cell>
          <cell r="S192">
            <v>128.33000000000001</v>
          </cell>
          <cell r="U192">
            <v>0</v>
          </cell>
          <cell r="V192">
            <v>0</v>
          </cell>
          <cell r="Y192">
            <v>0</v>
          </cell>
        </row>
        <row r="193">
          <cell r="C193" t="str">
            <v>UPA NOVA DESCOBERTA - CG Nº 008/2022</v>
          </cell>
          <cell r="E193" t="str">
            <v>RUBIA HENRIQUE DE OLIVEIRA</v>
          </cell>
          <cell r="F193" t="str">
            <v>2 - Outros Profissionais da Saúde</v>
          </cell>
          <cell r="G193" t="str">
            <v>3222-05</v>
          </cell>
          <cell r="H193" t="str">
            <v>09/2025</v>
          </cell>
          <cell r="I193" t="str">
            <v>0,00</v>
          </cell>
          <cell r="J193">
            <v>184.56</v>
          </cell>
          <cell r="K193">
            <v>0</v>
          </cell>
          <cell r="L193">
            <v>287.73</v>
          </cell>
          <cell r="M193">
            <v>15.18</v>
          </cell>
          <cell r="O193">
            <v>2.6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Y193">
            <v>1655.2</v>
          </cell>
          <cell r="AB193" t="str">
            <v xml:space="preserve">ABONO ASSIS FIN COMPLEMENTAR </v>
          </cell>
        </row>
        <row r="194">
          <cell r="C194" t="str">
            <v>UPA NOVA DESCOBERTA - CG Nº 008/2022</v>
          </cell>
          <cell r="E194" t="str">
            <v>RYAN FERNANDES LOPES DA SILVA</v>
          </cell>
          <cell r="F194" t="str">
            <v>3 - Administrativo</v>
          </cell>
          <cell r="G194" t="str">
            <v>3132-20</v>
          </cell>
          <cell r="H194" t="str">
            <v>09/2025</v>
          </cell>
          <cell r="I194" t="str">
            <v>0,00</v>
          </cell>
          <cell r="J194">
            <v>183.26</v>
          </cell>
          <cell r="K194">
            <v>0</v>
          </cell>
          <cell r="L194">
            <v>287.73</v>
          </cell>
          <cell r="M194">
            <v>30.36</v>
          </cell>
          <cell r="O194">
            <v>2.6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Y194">
            <v>0</v>
          </cell>
        </row>
        <row r="195">
          <cell r="C195" t="str">
            <v>UPA NOVA DESCOBERTA - CG Nº 008/2022</v>
          </cell>
          <cell r="E195" t="str">
            <v>SANDRA FELISMINA BARBOSA</v>
          </cell>
          <cell r="F195" t="str">
            <v>4 - Assistência Odontológica</v>
          </cell>
          <cell r="G195" t="str">
            <v>3224-15</v>
          </cell>
          <cell r="H195" t="str">
            <v>09/2025</v>
          </cell>
          <cell r="I195" t="str">
            <v>0,00</v>
          </cell>
          <cell r="J195">
            <v>182.74</v>
          </cell>
          <cell r="K195">
            <v>0</v>
          </cell>
          <cell r="L195">
            <v>0</v>
          </cell>
          <cell r="M195">
            <v>0</v>
          </cell>
          <cell r="O195">
            <v>2.6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Y195">
            <v>0</v>
          </cell>
        </row>
        <row r="196">
          <cell r="C196" t="str">
            <v>UPA NOVA DESCOBERTA - CG Nº 008/2022</v>
          </cell>
          <cell r="E196" t="str">
            <v>SERGIO JOSE GOMES DUARTE</v>
          </cell>
          <cell r="F196" t="str">
            <v>2 - Outros Profissionais da Saúde</v>
          </cell>
          <cell r="G196" t="str">
            <v>3242-05</v>
          </cell>
          <cell r="H196" t="str">
            <v>09/2025</v>
          </cell>
          <cell r="I196" t="str">
            <v>0,00</v>
          </cell>
          <cell r="J196">
            <v>170.98</v>
          </cell>
          <cell r="K196">
            <v>0</v>
          </cell>
          <cell r="L196">
            <v>287.73</v>
          </cell>
          <cell r="M196">
            <v>30.36</v>
          </cell>
          <cell r="O196">
            <v>2.6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Y196">
            <v>0</v>
          </cell>
        </row>
        <row r="197">
          <cell r="C197" t="str">
            <v>UPA NOVA DESCOBERTA - CG Nº 008/2022</v>
          </cell>
          <cell r="E197" t="str">
            <v>SEVERINO BATISTA DA SILVA JUNIOR</v>
          </cell>
          <cell r="F197" t="str">
            <v>3 - Administrativo</v>
          </cell>
          <cell r="G197" t="str">
            <v>5151-10</v>
          </cell>
          <cell r="H197" t="str">
            <v>09/2025</v>
          </cell>
          <cell r="I197" t="str">
            <v>0,00</v>
          </cell>
          <cell r="J197">
            <v>186.06</v>
          </cell>
          <cell r="K197">
            <v>0</v>
          </cell>
          <cell r="L197">
            <v>0</v>
          </cell>
          <cell r="M197">
            <v>0</v>
          </cell>
          <cell r="O197">
            <v>2.6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Y197">
            <v>0</v>
          </cell>
        </row>
        <row r="198">
          <cell r="C198" t="str">
            <v>UPA NOVA DESCOBERTA - CG Nº 008/2022</v>
          </cell>
          <cell r="E198" t="str">
            <v>SHEILA MARIA DUARTE</v>
          </cell>
          <cell r="F198" t="str">
            <v>2 - Outros Profissionais da Saúde</v>
          </cell>
          <cell r="G198" t="str">
            <v>3222-05</v>
          </cell>
          <cell r="H198" t="str">
            <v>09/2025</v>
          </cell>
          <cell r="I198" t="str">
            <v>0,00</v>
          </cell>
          <cell r="J198">
            <v>177.94</v>
          </cell>
          <cell r="K198">
            <v>0</v>
          </cell>
          <cell r="L198">
            <v>0</v>
          </cell>
          <cell r="M198">
            <v>0</v>
          </cell>
          <cell r="O198">
            <v>2.6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Y198">
            <v>1655.2</v>
          </cell>
          <cell r="AB198" t="str">
            <v xml:space="preserve">ABONO ASSIS FIN COMPLEMENTAR </v>
          </cell>
        </row>
        <row r="199">
          <cell r="C199" t="str">
            <v>UPA NOVA DESCOBERTA - CG Nº 008/2022</v>
          </cell>
          <cell r="E199" t="str">
            <v>SINDOALA  LIUSKA VIEIRA SOUZA CAVALCANTI</v>
          </cell>
          <cell r="F199" t="str">
            <v>3 - Administrativo</v>
          </cell>
          <cell r="G199" t="str">
            <v>4110-05</v>
          </cell>
          <cell r="H199" t="str">
            <v>09/2025</v>
          </cell>
          <cell r="I199" t="str">
            <v>0,00</v>
          </cell>
          <cell r="J199">
            <v>182.58</v>
          </cell>
          <cell r="K199">
            <v>0</v>
          </cell>
          <cell r="L199">
            <v>287.73</v>
          </cell>
          <cell r="M199">
            <v>30.36</v>
          </cell>
          <cell r="O199">
            <v>2.6</v>
          </cell>
          <cell r="R199">
            <v>378.4</v>
          </cell>
          <cell r="S199">
            <v>128.33000000000001</v>
          </cell>
          <cell r="U199">
            <v>0</v>
          </cell>
          <cell r="V199">
            <v>0</v>
          </cell>
          <cell r="Y199">
            <v>0</v>
          </cell>
        </row>
        <row r="200">
          <cell r="C200" t="str">
            <v>UPA NOVA DESCOBERTA - CG Nº 008/2022</v>
          </cell>
          <cell r="E200" t="str">
            <v>SOFIA GOMES DA SILVA</v>
          </cell>
          <cell r="F200" t="str">
            <v>2 - Outros Profissionais da Saúde</v>
          </cell>
          <cell r="G200" t="str">
            <v>2235-05</v>
          </cell>
          <cell r="H200" t="str">
            <v>09/2025</v>
          </cell>
          <cell r="I200" t="str">
            <v>0,00</v>
          </cell>
          <cell r="J200">
            <v>336.33</v>
          </cell>
          <cell r="K200">
            <v>0</v>
          </cell>
          <cell r="L200">
            <v>287.73</v>
          </cell>
          <cell r="M200">
            <v>4.3600000000000003</v>
          </cell>
          <cell r="O200">
            <v>2.6</v>
          </cell>
          <cell r="R200">
            <v>0</v>
          </cell>
          <cell r="S200">
            <v>0</v>
          </cell>
          <cell r="U200">
            <v>138.38999999999999</v>
          </cell>
          <cell r="V200">
            <v>0</v>
          </cell>
          <cell r="Y200">
            <v>958.18</v>
          </cell>
          <cell r="AB200" t="str">
            <v xml:space="preserve">ABONO ASSIS FIN COMPLEMENTAR </v>
          </cell>
        </row>
        <row r="201">
          <cell r="C201" t="str">
            <v>UPA NOVA DESCOBERTA - CG Nº 008/2022</v>
          </cell>
          <cell r="E201" t="str">
            <v>SONIA ANTONIA DO NASCIMENTO VERCOSA</v>
          </cell>
          <cell r="F201" t="str">
            <v>3 - Administrativo</v>
          </cell>
          <cell r="G201" t="str">
            <v>5134-30</v>
          </cell>
          <cell r="H201" t="str">
            <v>09/2025</v>
          </cell>
          <cell r="I201" t="str">
            <v>0,00</v>
          </cell>
          <cell r="J201">
            <v>165.87</v>
          </cell>
          <cell r="K201">
            <v>0</v>
          </cell>
          <cell r="L201">
            <v>287.73</v>
          </cell>
          <cell r="M201">
            <v>15.18</v>
          </cell>
          <cell r="O201">
            <v>2.6</v>
          </cell>
          <cell r="R201">
            <v>258</v>
          </cell>
          <cell r="S201">
            <v>91.08</v>
          </cell>
          <cell r="U201">
            <v>0</v>
          </cell>
          <cell r="V201">
            <v>0</v>
          </cell>
          <cell r="Y201">
            <v>0</v>
          </cell>
        </row>
        <row r="202">
          <cell r="C202" t="str">
            <v>UPA NOVA DESCOBERTA - CG Nº 008/2022</v>
          </cell>
          <cell r="E202" t="str">
            <v>SUELDES BEZERRA DE ANDRADE</v>
          </cell>
          <cell r="F202" t="str">
            <v>2 - Outros Profissionais da Saúde</v>
          </cell>
          <cell r="G202" t="str">
            <v>7664-20</v>
          </cell>
          <cell r="H202" t="str">
            <v>09/2025</v>
          </cell>
          <cell r="I202" t="str">
            <v>0,00</v>
          </cell>
          <cell r="J202">
            <v>184.21</v>
          </cell>
          <cell r="K202">
            <v>0</v>
          </cell>
          <cell r="L202">
            <v>287.73</v>
          </cell>
          <cell r="M202">
            <v>15.18</v>
          </cell>
          <cell r="O202">
            <v>2.6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Y202">
            <v>0</v>
          </cell>
        </row>
        <row r="203">
          <cell r="C203" t="str">
            <v>UPA NOVA DESCOBERTA - CG Nº 008/2022</v>
          </cell>
          <cell r="E203" t="str">
            <v>SUELY BEZERRA DOS ANJOS</v>
          </cell>
          <cell r="F203" t="str">
            <v>3 - Administrativo</v>
          </cell>
          <cell r="G203" t="str">
            <v>5134-30</v>
          </cell>
          <cell r="H203" t="str">
            <v>09/2025</v>
          </cell>
          <cell r="I203" t="str">
            <v>0,00</v>
          </cell>
          <cell r="J203">
            <v>165.87</v>
          </cell>
          <cell r="K203">
            <v>0</v>
          </cell>
          <cell r="L203">
            <v>287.73</v>
          </cell>
          <cell r="M203">
            <v>15.18</v>
          </cell>
          <cell r="O203">
            <v>2.6</v>
          </cell>
          <cell r="R203">
            <v>129</v>
          </cell>
          <cell r="S203">
            <v>91.08</v>
          </cell>
          <cell r="U203">
            <v>0</v>
          </cell>
          <cell r="V203">
            <v>0</v>
          </cell>
          <cell r="Y203">
            <v>0</v>
          </cell>
        </row>
        <row r="204">
          <cell r="C204" t="str">
            <v>UPA NOVA DESCOBERTA - CG Nº 008/2022</v>
          </cell>
          <cell r="E204" t="str">
            <v>SUZAYNE MARIA DOS ANJOS PAIXAO</v>
          </cell>
          <cell r="F204" t="str">
            <v>2 - Outros Profissionais da Saúde</v>
          </cell>
          <cell r="G204" t="str">
            <v>2235-05</v>
          </cell>
          <cell r="H204" t="str">
            <v>09/2025</v>
          </cell>
          <cell r="I204" t="str">
            <v>0,00</v>
          </cell>
          <cell r="J204">
            <v>289.02</v>
          </cell>
          <cell r="K204">
            <v>0</v>
          </cell>
          <cell r="L204">
            <v>287.73</v>
          </cell>
          <cell r="M204">
            <v>3.59</v>
          </cell>
          <cell r="O204">
            <v>2.6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Y204">
            <v>1552.98</v>
          </cell>
          <cell r="AB204" t="str">
            <v xml:space="preserve">ABONO ASSIS FIN COMPLEMENTAR </v>
          </cell>
        </row>
        <row r="205">
          <cell r="C205" t="str">
            <v>UPA NOVA DESCOBERTA - CG Nº 008/2022</v>
          </cell>
          <cell r="E205" t="str">
            <v>TELMA LUCIA DOS SANTOS</v>
          </cell>
          <cell r="F205" t="str">
            <v>2 - Outros Profissionais da Saúde</v>
          </cell>
          <cell r="G205" t="str">
            <v>3222-05</v>
          </cell>
          <cell r="H205" t="str">
            <v>09/2025</v>
          </cell>
          <cell r="I205" t="str">
            <v>0,00</v>
          </cell>
          <cell r="J205">
            <v>177.94</v>
          </cell>
          <cell r="K205">
            <v>0</v>
          </cell>
          <cell r="L205">
            <v>287.73</v>
          </cell>
          <cell r="M205">
            <v>15.18</v>
          </cell>
          <cell r="O205">
            <v>2.6</v>
          </cell>
          <cell r="R205">
            <v>120.4</v>
          </cell>
          <cell r="S205">
            <v>91.08</v>
          </cell>
          <cell r="U205">
            <v>0</v>
          </cell>
          <cell r="V205">
            <v>0</v>
          </cell>
          <cell r="Y205">
            <v>1655.2</v>
          </cell>
          <cell r="AB205" t="str">
            <v xml:space="preserve">ABONO ASSIS FIN COMPLEMENTAR </v>
          </cell>
        </row>
        <row r="206">
          <cell r="C206" t="str">
            <v>UPA NOVA DESCOBERTA - CG Nº 008/2022</v>
          </cell>
          <cell r="E206" t="str">
            <v>THAIS EMILIANO DE MELO DUPRAT</v>
          </cell>
          <cell r="F206" t="str">
            <v>2 - Outros Profissionais da Saúde</v>
          </cell>
          <cell r="G206" t="str">
            <v>2235-05</v>
          </cell>
          <cell r="H206" t="str">
            <v>09/2025</v>
          </cell>
          <cell r="I206" t="str">
            <v>0,00</v>
          </cell>
          <cell r="J206">
            <v>173.01</v>
          </cell>
          <cell r="K206">
            <v>0</v>
          </cell>
          <cell r="L206">
            <v>287.73</v>
          </cell>
          <cell r="M206">
            <v>2.79</v>
          </cell>
          <cell r="O206">
            <v>2.6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Y206">
            <v>2459.15</v>
          </cell>
          <cell r="AB206" t="str">
            <v xml:space="preserve">ABONO ASSIS FIN COMPLEMENTAR </v>
          </cell>
        </row>
        <row r="207">
          <cell r="C207" t="str">
            <v>UPA NOVA DESCOBERTA - CG Nº 008/2022</v>
          </cell>
          <cell r="E207" t="str">
            <v>THIAGO DE LIMA DURAES</v>
          </cell>
          <cell r="F207" t="str">
            <v>2 - Outros Profissionais da Saúde</v>
          </cell>
          <cell r="G207" t="str">
            <v>3222-05</v>
          </cell>
          <cell r="H207" t="str">
            <v>09/2025</v>
          </cell>
          <cell r="I207" t="str">
            <v>0,00</v>
          </cell>
          <cell r="J207">
            <v>157.94999999999999</v>
          </cell>
          <cell r="K207">
            <v>0</v>
          </cell>
          <cell r="L207">
            <v>287.73</v>
          </cell>
          <cell r="M207">
            <v>15.18</v>
          </cell>
          <cell r="O207">
            <v>2.6</v>
          </cell>
          <cell r="R207">
            <v>120.4</v>
          </cell>
          <cell r="S207">
            <v>91.08</v>
          </cell>
          <cell r="U207">
            <v>0</v>
          </cell>
          <cell r="V207">
            <v>0</v>
          </cell>
          <cell r="Y207">
            <v>1807</v>
          </cell>
          <cell r="AB207" t="str">
            <v xml:space="preserve">ABONO ASSIS FIN COMPLEMENTAR </v>
          </cell>
        </row>
        <row r="208">
          <cell r="C208" t="str">
            <v>UPA NOVA DESCOBERTA - CG Nº 008/2022</v>
          </cell>
          <cell r="E208" t="str">
            <v>VALDILENE PEREIRA DA SILVA</v>
          </cell>
          <cell r="F208" t="str">
            <v>2 - Outros Profissionais da Saúde</v>
          </cell>
          <cell r="G208" t="str">
            <v>2235-05</v>
          </cell>
          <cell r="H208" t="str">
            <v>09/2025</v>
          </cell>
          <cell r="I208" t="str">
            <v>0,00</v>
          </cell>
          <cell r="J208">
            <v>181.19</v>
          </cell>
          <cell r="K208">
            <v>0</v>
          </cell>
          <cell r="L208">
            <v>287.73</v>
          </cell>
          <cell r="M208">
            <v>2.79</v>
          </cell>
          <cell r="O208">
            <v>2.6</v>
          </cell>
          <cell r="R208">
            <v>0</v>
          </cell>
          <cell r="S208">
            <v>0</v>
          </cell>
          <cell r="U208">
            <v>138.38999999999999</v>
          </cell>
          <cell r="V208">
            <v>0</v>
          </cell>
          <cell r="Y208">
            <v>2356.9</v>
          </cell>
          <cell r="AB208" t="str">
            <v xml:space="preserve">ABONO ASSIS FIN COMPLEMENTAR </v>
          </cell>
        </row>
        <row r="209">
          <cell r="C209" t="str">
            <v>UPA NOVA DESCOBERTA - CG Nº 008/2022</v>
          </cell>
          <cell r="E209" t="str">
            <v>VANESSA GOMES DA SILVA FERREIRA</v>
          </cell>
          <cell r="F209" t="str">
            <v>2 - Outros Profissionais da Saúde</v>
          </cell>
          <cell r="G209" t="str">
            <v>3222-05</v>
          </cell>
          <cell r="H209" t="str">
            <v>09/2025</v>
          </cell>
          <cell r="I209" t="str">
            <v>0,00</v>
          </cell>
          <cell r="J209">
            <v>211.85</v>
          </cell>
          <cell r="K209">
            <v>0</v>
          </cell>
          <cell r="L209">
            <v>0</v>
          </cell>
          <cell r="M209">
            <v>0</v>
          </cell>
          <cell r="O209">
            <v>2.6</v>
          </cell>
          <cell r="R209">
            <v>0</v>
          </cell>
          <cell r="S209">
            <v>0</v>
          </cell>
          <cell r="U209">
            <v>0</v>
          </cell>
          <cell r="V209">
            <v>0</v>
          </cell>
          <cell r="Y209">
            <v>1655.2</v>
          </cell>
          <cell r="AB209" t="str">
            <v xml:space="preserve">ABONO ASSIS FIN COMPLEMENTAR </v>
          </cell>
        </row>
        <row r="210">
          <cell r="C210" t="str">
            <v>UPA NOVA DESCOBERTA - CG Nº 008/2022</v>
          </cell>
          <cell r="E210" t="str">
            <v>VANESSA PAULINA DOS PASSOS</v>
          </cell>
          <cell r="F210" t="str">
            <v>3 - Administrativo</v>
          </cell>
          <cell r="G210" t="str">
            <v>5211-30</v>
          </cell>
          <cell r="H210" t="str">
            <v>09/2025</v>
          </cell>
          <cell r="I210" t="str">
            <v>0,00</v>
          </cell>
          <cell r="J210">
            <v>167.12</v>
          </cell>
          <cell r="K210">
            <v>0</v>
          </cell>
          <cell r="L210">
            <v>287.73</v>
          </cell>
          <cell r="M210">
            <v>30.36</v>
          </cell>
          <cell r="O210">
            <v>2.6</v>
          </cell>
          <cell r="R210">
            <v>258</v>
          </cell>
          <cell r="S210">
            <v>96.25</v>
          </cell>
          <cell r="U210">
            <v>0</v>
          </cell>
          <cell r="V210">
            <v>0</v>
          </cell>
          <cell r="Y210">
            <v>0</v>
          </cell>
        </row>
        <row r="211">
          <cell r="C211" t="str">
            <v>UPA NOVA DESCOBERTA - CG Nº 008/2022</v>
          </cell>
          <cell r="E211" t="str">
            <v>VANUSA MARIA DA SILVA SANTOS</v>
          </cell>
          <cell r="F211" t="str">
            <v>2 - Outros Profissionais da Saúde</v>
          </cell>
          <cell r="G211" t="str">
            <v>2516-05</v>
          </cell>
          <cell r="H211" t="str">
            <v>09/2025</v>
          </cell>
          <cell r="I211" t="str">
            <v>0,00</v>
          </cell>
          <cell r="J211">
            <v>292.54000000000002</v>
          </cell>
          <cell r="K211">
            <v>0</v>
          </cell>
          <cell r="L211">
            <v>0</v>
          </cell>
          <cell r="M211">
            <v>0</v>
          </cell>
          <cell r="O211">
            <v>2.6</v>
          </cell>
          <cell r="R211">
            <v>0</v>
          </cell>
          <cell r="S211">
            <v>0</v>
          </cell>
          <cell r="U211">
            <v>0</v>
          </cell>
          <cell r="V211">
            <v>0</v>
          </cell>
          <cell r="Y211">
            <v>0</v>
          </cell>
        </row>
        <row r="212">
          <cell r="C212" t="str">
            <v>UPA NOVA DESCOBERTA - CG Nº 008/2022</v>
          </cell>
          <cell r="E212" t="str">
            <v>VINICIUS DE LIRA NUNES</v>
          </cell>
          <cell r="F212" t="str">
            <v>2 - Outros Profissionais da Saúde</v>
          </cell>
          <cell r="G212" t="str">
            <v>2235-05</v>
          </cell>
          <cell r="H212" t="str">
            <v>09/2025</v>
          </cell>
          <cell r="I212" t="str">
            <v>0,00</v>
          </cell>
          <cell r="J212">
            <v>186.07</v>
          </cell>
          <cell r="K212">
            <v>0</v>
          </cell>
          <cell r="L212">
            <v>287.73</v>
          </cell>
          <cell r="M212">
            <v>2.79</v>
          </cell>
          <cell r="O212">
            <v>2.6</v>
          </cell>
          <cell r="R212">
            <v>0</v>
          </cell>
          <cell r="S212">
            <v>0</v>
          </cell>
          <cell r="U212">
            <v>0</v>
          </cell>
          <cell r="V212">
            <v>0</v>
          </cell>
          <cell r="Y212">
            <v>2459.15</v>
          </cell>
          <cell r="AB212" t="str">
            <v xml:space="preserve">ABONO ASSIS FIN COMPLEMENTAR </v>
          </cell>
        </row>
        <row r="213">
          <cell r="C213" t="str">
            <v>UPA NOVA DESCOBERTA - CG Nº 008/2022</v>
          </cell>
          <cell r="E213" t="str">
            <v>VITORIA TAVANY DE SOUZA NASCIMENTO</v>
          </cell>
          <cell r="F213" t="str">
            <v>3 - Administrativo</v>
          </cell>
          <cell r="G213" t="str">
            <v>5163-45</v>
          </cell>
          <cell r="H213" t="str">
            <v>09/2025</v>
          </cell>
          <cell r="I213" t="str">
            <v>0,00</v>
          </cell>
          <cell r="J213">
            <v>145.72</v>
          </cell>
          <cell r="K213">
            <v>0</v>
          </cell>
          <cell r="L213">
            <v>287.73</v>
          </cell>
          <cell r="M213">
            <v>15.18</v>
          </cell>
          <cell r="O213">
            <v>2.6</v>
          </cell>
          <cell r="R213">
            <v>0</v>
          </cell>
          <cell r="S213">
            <v>0</v>
          </cell>
          <cell r="U213">
            <v>0</v>
          </cell>
          <cell r="V213">
            <v>0</v>
          </cell>
          <cell r="Y213">
            <v>0</v>
          </cell>
        </row>
        <row r="214">
          <cell r="C214" t="str">
            <v>UPA NOVA DESCOBERTA - CG Nº 008/2022</v>
          </cell>
          <cell r="E214" t="str">
            <v>VIVIANE SOARES DA SILVA</v>
          </cell>
          <cell r="F214" t="str">
            <v>3 - Administrativo</v>
          </cell>
          <cell r="G214" t="str">
            <v>5134-30</v>
          </cell>
          <cell r="H214" t="str">
            <v>09/2025</v>
          </cell>
          <cell r="I214" t="str">
            <v>0,00</v>
          </cell>
          <cell r="J214">
            <v>145.72</v>
          </cell>
          <cell r="K214">
            <v>0</v>
          </cell>
          <cell r="L214">
            <v>287.73</v>
          </cell>
          <cell r="M214">
            <v>15.18</v>
          </cell>
          <cell r="O214">
            <v>2.6</v>
          </cell>
          <cell r="R214">
            <v>137.6</v>
          </cell>
          <cell r="S214">
            <v>91.08</v>
          </cell>
          <cell r="U214">
            <v>0</v>
          </cell>
          <cell r="V214">
            <v>0</v>
          </cell>
          <cell r="Y214">
            <v>0</v>
          </cell>
        </row>
        <row r="215">
          <cell r="C215" t="str">
            <v>UPA NOVA DESCOBERTA - CG Nº 008/2022</v>
          </cell>
          <cell r="E215" t="str">
            <v>WAGNER PEREIRA SEABRA</v>
          </cell>
          <cell r="F215" t="str">
            <v>3 - Administrativo</v>
          </cell>
          <cell r="G215" t="str">
            <v>5174-10</v>
          </cell>
          <cell r="H215" t="str">
            <v>09/2025</v>
          </cell>
          <cell r="I215" t="str">
            <v>0,00</v>
          </cell>
          <cell r="J215">
            <v>157.72</v>
          </cell>
          <cell r="K215">
            <v>0</v>
          </cell>
          <cell r="L215">
            <v>287.73</v>
          </cell>
          <cell r="M215">
            <v>15.18</v>
          </cell>
          <cell r="O215">
            <v>2.6</v>
          </cell>
          <cell r="R215">
            <v>258</v>
          </cell>
          <cell r="S215">
            <v>91.08</v>
          </cell>
          <cell r="U215">
            <v>0</v>
          </cell>
          <cell r="V215">
            <v>0</v>
          </cell>
          <cell r="Y215">
            <v>0</v>
          </cell>
        </row>
        <row r="216">
          <cell r="C216" t="str">
            <v>UPA NOVA DESCOBERTA - CG Nº 008/2022</v>
          </cell>
          <cell r="E216" t="str">
            <v>WELHINGTON JOSE DA SILVA</v>
          </cell>
          <cell r="F216" t="str">
            <v>2 - Outros Profissionais da Saúde</v>
          </cell>
          <cell r="G216" t="str">
            <v>3222-05</v>
          </cell>
          <cell r="H216" t="str">
            <v>09/2025</v>
          </cell>
          <cell r="I216" t="str">
            <v>0,00</v>
          </cell>
          <cell r="J216">
            <v>166.01</v>
          </cell>
          <cell r="K216">
            <v>0</v>
          </cell>
          <cell r="L216">
            <v>287.73</v>
          </cell>
          <cell r="M216">
            <v>15.18</v>
          </cell>
          <cell r="O216">
            <v>2.6</v>
          </cell>
          <cell r="R216">
            <v>240.8</v>
          </cell>
          <cell r="S216">
            <v>91.08</v>
          </cell>
          <cell r="U216">
            <v>0</v>
          </cell>
          <cell r="V216">
            <v>0</v>
          </cell>
          <cell r="Y216">
            <v>1655.2</v>
          </cell>
          <cell r="AB216" t="str">
            <v xml:space="preserve">ABONO ASSIS FIN COMPLEMENTAR </v>
          </cell>
        </row>
        <row r="217">
          <cell r="C217" t="str">
            <v>UPA NOVA DESCOBERTA - CG Nº 008/2022</v>
          </cell>
          <cell r="E217" t="str">
            <v>WILLANY SILVERIO COSTA</v>
          </cell>
          <cell r="F217" t="str">
            <v>1 - Médico</v>
          </cell>
          <cell r="G217" t="str">
            <v>2251-25</v>
          </cell>
          <cell r="H217" t="str">
            <v>09/2025</v>
          </cell>
          <cell r="I217" t="str">
            <v>0,00</v>
          </cell>
          <cell r="J217">
            <v>0</v>
          </cell>
          <cell r="K217">
            <v>0</v>
          </cell>
          <cell r="L217">
            <v>287.73</v>
          </cell>
          <cell r="M217">
            <v>30.36</v>
          </cell>
          <cell r="O217">
            <v>2.6</v>
          </cell>
          <cell r="R217">
            <v>0</v>
          </cell>
          <cell r="S217">
            <v>0</v>
          </cell>
          <cell r="U217">
            <v>0</v>
          </cell>
          <cell r="V217">
            <v>0</v>
          </cell>
          <cell r="Y217">
            <v>0</v>
          </cell>
        </row>
        <row r="218">
          <cell r="C218" t="str">
            <v>UPA NOVA DESCOBERTA - CG Nº 008/2022</v>
          </cell>
          <cell r="E218" t="str">
            <v>ZULEIDE SOARES DA SILVA</v>
          </cell>
          <cell r="F218" t="str">
            <v>2 - Outros Profissionais da Saúde</v>
          </cell>
          <cell r="G218" t="str">
            <v>3222-05</v>
          </cell>
          <cell r="H218" t="str">
            <v>09/2025</v>
          </cell>
          <cell r="I218" t="str">
            <v>0,00</v>
          </cell>
          <cell r="J218">
            <v>145.72</v>
          </cell>
          <cell r="K218">
            <v>0</v>
          </cell>
          <cell r="L218">
            <v>287.73</v>
          </cell>
          <cell r="M218">
            <v>15.18</v>
          </cell>
          <cell r="O218">
            <v>2.6</v>
          </cell>
          <cell r="R218">
            <v>0</v>
          </cell>
          <cell r="S218">
            <v>0</v>
          </cell>
          <cell r="U218">
            <v>0</v>
          </cell>
          <cell r="V218">
            <v>0</v>
          </cell>
          <cell r="Y218">
            <v>1807</v>
          </cell>
          <cell r="AB218" t="str">
            <v xml:space="preserve">ABONO ASSIS FIN COMPLEMENTAR 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67BCE-94EC-4623-B1C8-DAAE77B45D2D}">
  <sheetPr>
    <tabColor theme="3" tint="0.39997558519241921"/>
  </sheetPr>
  <dimension ref="A1:AB5002"/>
  <sheetViews>
    <sheetView showGridLines="0" tabSelected="1" workbookViewId="0">
      <selection activeCell="D199" sqref="D199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9767633000528</v>
      </c>
      <c r="B3" s="9" t="str">
        <f>'[1]TCE - ANEXO III - Preencher'!C12</f>
        <v>UPA NOVA DESCOBERTA - CG Nº 008/2022</v>
      </c>
      <c r="C3" s="10"/>
      <c r="D3" s="11" t="str">
        <f>'[1]TCE - ANEXO III - Preencher'!E12</f>
        <v>ADELANE MARIA ROCHA LEITE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2516-05</v>
      </c>
      <c r="G3" s="13" t="str">
        <f>IF('[1]TCE - ANEXO III - Preencher'!H12="","",'[1]TCE - ANEXO III - Preencher'!H12)</f>
        <v>09/2025</v>
      </c>
      <c r="H3" s="14" t="str">
        <f>'[1]TCE - ANEXO III - Preencher'!I12</f>
        <v>0,00</v>
      </c>
      <c r="I3" s="14">
        <f>'[1]TCE - ANEXO III - Preencher'!J12</f>
        <v>313.31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2.61</v>
      </c>
      <c r="O3" s="15">
        <f>'[1]TCE - ANEXO III - Preencher'!P12</f>
        <v>0</v>
      </c>
      <c r="P3" s="16">
        <f>N3-O3</f>
        <v>2.61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315.92</v>
      </c>
    </row>
    <row r="4" spans="1:28" x14ac:dyDescent="0.2">
      <c r="A4" s="8">
        <f>IFERROR(VLOOKUP(B4,'[1]DADOS (OCULTAR)'!$Q$3:$S$136,3,0),"")</f>
        <v>9767633000528</v>
      </c>
      <c r="B4" s="9" t="str">
        <f>'[1]TCE - ANEXO III - Preencher'!C13</f>
        <v>UPA NOVA DESCOBERTA - CG Nº 008/2022</v>
      </c>
      <c r="C4" s="10"/>
      <c r="D4" s="11" t="str">
        <f>'[1]TCE - ANEXO III - Preencher'!E13</f>
        <v xml:space="preserve">ADEMAR DA PAZ GOMES 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5174-10</v>
      </c>
      <c r="G4" s="13" t="str">
        <f>IF('[1]TCE - ANEXO III - Preencher'!H13="","",'[1]TCE - ANEXO III - Preencher'!H13)</f>
        <v>09/2025</v>
      </c>
      <c r="H4" s="14" t="str">
        <f>'[1]TCE - ANEXO III - Preencher'!I13</f>
        <v>0,00</v>
      </c>
      <c r="I4" s="14">
        <f>'[1]TCE - ANEXO III - Preencher'!J13</f>
        <v>145.72</v>
      </c>
      <c r="J4" s="14">
        <f>'[1]TCE - ANEXO III - Preencher'!K13</f>
        <v>0</v>
      </c>
      <c r="K4" s="15">
        <f>'[1]TCE - ANEXO III - Preencher'!L13</f>
        <v>287.74</v>
      </c>
      <c r="L4" s="15">
        <f>'[1]TCE - ANEXO III - Preencher'!M13</f>
        <v>15.18</v>
      </c>
      <c r="M4" s="15">
        <f t="shared" ref="M4:M67" si="1">K4-L4</f>
        <v>272.56</v>
      </c>
      <c r="N4" s="15">
        <f>'[1]TCE - ANEXO III - Preencher'!O13</f>
        <v>2.61</v>
      </c>
      <c r="O4" s="15">
        <f>'[1]TCE - ANEXO III - Preencher'!P13</f>
        <v>0</v>
      </c>
      <c r="P4" s="16">
        <f t="shared" ref="P4:P67" si="2">N4-O4</f>
        <v>2.61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420.89</v>
      </c>
    </row>
    <row r="5" spans="1:28" x14ac:dyDescent="0.2">
      <c r="A5" s="8">
        <f>IFERROR(VLOOKUP(B5,'[1]DADOS (OCULTAR)'!$Q$3:$S$136,3,0),"")</f>
        <v>9767633000528</v>
      </c>
      <c r="B5" s="9" t="str">
        <f>'[1]TCE - ANEXO III - Preencher'!C14</f>
        <v>UPA NOVA DESCOBERTA - CG Nº 008/2022</v>
      </c>
      <c r="C5" s="10"/>
      <c r="D5" s="11" t="str">
        <f>'[1]TCE - ANEXO III - Preencher'!E14</f>
        <v>ADRIANA CARNEIRO GUEDES ALCOFORADO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2232-08</v>
      </c>
      <c r="G5" s="13" t="str">
        <f>IF('[1]TCE - ANEXO III - Preencher'!H14="","",'[1]TCE - ANEXO III - Preencher'!H14)</f>
        <v>09/2025</v>
      </c>
      <c r="H5" s="14" t="str">
        <f>'[1]TCE - ANEXO III - Preencher'!I14</f>
        <v>0,00</v>
      </c>
      <c r="I5" s="14">
        <f>'[1]TCE - ANEXO III - Preencher'!J14</f>
        <v>366.14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2.61</v>
      </c>
      <c r="O5" s="15">
        <f>'[1]TCE - ANEXO III - Preencher'!P14</f>
        <v>0</v>
      </c>
      <c r="P5" s="16">
        <f t="shared" si="2"/>
        <v>2.61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368.75</v>
      </c>
    </row>
    <row r="6" spans="1:28" x14ac:dyDescent="0.2">
      <c r="A6" s="8">
        <f>IFERROR(VLOOKUP(B6,'[1]DADOS (OCULTAR)'!$Q$3:$S$136,3,0),"")</f>
        <v>9767633000528</v>
      </c>
      <c r="B6" s="9" t="str">
        <f>'[1]TCE - ANEXO III - Preencher'!C15</f>
        <v>UPA NOVA DESCOBERTA - CG Nº 008/2022</v>
      </c>
      <c r="C6" s="10"/>
      <c r="D6" s="11" t="str">
        <f>'[1]TCE - ANEXO III - Preencher'!E15</f>
        <v>ADRIELE KARLA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09/2025</v>
      </c>
      <c r="H6" s="14" t="str">
        <f>'[1]TCE - ANEXO III - Preencher'!I15</f>
        <v>0,00</v>
      </c>
      <c r="I6" s="14">
        <f>'[1]TCE - ANEXO III - Preencher'!J15</f>
        <v>145.72</v>
      </c>
      <c r="J6" s="14">
        <f>'[1]TCE - ANEXO III - Preencher'!K15</f>
        <v>0</v>
      </c>
      <c r="K6" s="15">
        <f>'[1]TCE - ANEXO III - Preencher'!L15</f>
        <v>287.74</v>
      </c>
      <c r="L6" s="15">
        <f>'[1]TCE - ANEXO III - Preencher'!M15</f>
        <v>15.18</v>
      </c>
      <c r="M6" s="15">
        <f t="shared" si="1"/>
        <v>272.56</v>
      </c>
      <c r="N6" s="15">
        <f>'[1]TCE - ANEXO III - Preencher'!O15</f>
        <v>2.61</v>
      </c>
      <c r="O6" s="15">
        <f>'[1]TCE - ANEXO III - Preencher'!P15</f>
        <v>0</v>
      </c>
      <c r="P6" s="16">
        <f t="shared" si="2"/>
        <v>2.61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1807</v>
      </c>
      <c r="Y6" s="15">
        <f>'[1]TCE - ANEXO III - Preencher'!Z15</f>
        <v>0</v>
      </c>
      <c r="Z6" s="16">
        <f t="shared" si="5"/>
        <v>1807</v>
      </c>
      <c r="AA6" s="17" t="str">
        <f>IF('[1]TCE - ANEXO III - Preencher'!AB15="","",'[1]TCE - ANEXO III - Preencher'!AB15)</f>
        <v xml:space="preserve">ABONO ASSIS FIN COMPLEMENTAR </v>
      </c>
      <c r="AB6" s="15">
        <f t="shared" si="0"/>
        <v>2227.89</v>
      </c>
    </row>
    <row r="7" spans="1:28" x14ac:dyDescent="0.2">
      <c r="A7" s="8">
        <f>IFERROR(VLOOKUP(B7,'[1]DADOS (OCULTAR)'!$Q$3:$S$136,3,0),"")</f>
        <v>9767633000528</v>
      </c>
      <c r="B7" s="9" t="str">
        <f>'[1]TCE - ANEXO III - Preencher'!C16</f>
        <v>UPA NOVA DESCOBERTA - CG Nº 008/2022</v>
      </c>
      <c r="C7" s="10"/>
      <c r="D7" s="11" t="str">
        <f>'[1]TCE - ANEXO III - Preencher'!E16</f>
        <v>ADRIELLY BEATRIZ MELO DE OLIVEIRA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4141-05</v>
      </c>
      <c r="G7" s="13" t="str">
        <f>IF('[1]TCE - ANEXO III - Preencher'!H16="","",'[1]TCE - ANEXO III - Preencher'!H16)</f>
        <v>09/2025</v>
      </c>
      <c r="H7" s="14" t="str">
        <f>'[1]TCE - ANEXO III - Preencher'!I16</f>
        <v>0,00</v>
      </c>
      <c r="I7" s="14">
        <f>'[1]TCE - ANEXO III - Preencher'!J16</f>
        <v>144.66999999999999</v>
      </c>
      <c r="J7" s="14">
        <f>'[1]TCE - ANEXO III - Preencher'!K16</f>
        <v>0</v>
      </c>
      <c r="K7" s="15">
        <f>'[1]TCE - ANEXO III - Preencher'!L16</f>
        <v>287.74</v>
      </c>
      <c r="L7" s="15">
        <f>'[1]TCE - ANEXO III - Preencher'!M16</f>
        <v>30.36</v>
      </c>
      <c r="M7" s="15">
        <f t="shared" si="1"/>
        <v>257.38</v>
      </c>
      <c r="N7" s="15">
        <f>'[1]TCE - ANEXO III - Preencher'!O16</f>
        <v>2.61</v>
      </c>
      <c r="O7" s="15">
        <f>'[1]TCE - ANEXO III - Preencher'!P16</f>
        <v>0</v>
      </c>
      <c r="P7" s="16">
        <f t="shared" si="2"/>
        <v>2.61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404.65999999999997</v>
      </c>
    </row>
    <row r="8" spans="1:28" x14ac:dyDescent="0.2">
      <c r="A8" s="8">
        <f>IFERROR(VLOOKUP(B8,'[1]DADOS (OCULTAR)'!$Q$3:$S$136,3,0),"")</f>
        <v>9767633000528</v>
      </c>
      <c r="B8" s="9" t="str">
        <f>'[1]TCE - ANEXO III - Preencher'!C17</f>
        <v>UPA NOVA DESCOBERTA - CG Nº 008/2022</v>
      </c>
      <c r="C8" s="10"/>
      <c r="D8" s="11" t="str">
        <f>'[1]TCE - ANEXO III - Preencher'!E17</f>
        <v>ALCILENE DA CONCEICÃO PEREIRA CASTOR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09/2025</v>
      </c>
      <c r="H8" s="14" t="str">
        <f>'[1]TCE - ANEXO III - Preencher'!I17</f>
        <v>0,00</v>
      </c>
      <c r="I8" s="14">
        <f>'[1]TCE - ANEXO III - Preencher'!J17</f>
        <v>153.87</v>
      </c>
      <c r="J8" s="14">
        <f>'[1]TCE - ANEXO III - Preencher'!K17</f>
        <v>0</v>
      </c>
      <c r="K8" s="15">
        <f>'[1]TCE - ANEXO III - Preencher'!L17</f>
        <v>287.74</v>
      </c>
      <c r="L8" s="15">
        <f>'[1]TCE - ANEXO III - Preencher'!M17</f>
        <v>15.18</v>
      </c>
      <c r="M8" s="15">
        <f t="shared" si="1"/>
        <v>272.56</v>
      </c>
      <c r="N8" s="15">
        <f>'[1]TCE - ANEXO III - Preencher'!O17</f>
        <v>2.61</v>
      </c>
      <c r="O8" s="15">
        <f>'[1]TCE - ANEXO III - Preencher'!P17</f>
        <v>0</v>
      </c>
      <c r="P8" s="16">
        <f t="shared" si="2"/>
        <v>2.61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1807</v>
      </c>
      <c r="Y8" s="15">
        <f>'[1]TCE - ANEXO III - Preencher'!Z17</f>
        <v>0</v>
      </c>
      <c r="Z8" s="16">
        <f t="shared" si="5"/>
        <v>1807</v>
      </c>
      <c r="AA8" s="17" t="str">
        <f>IF('[1]TCE - ANEXO III - Preencher'!AB17="","",'[1]TCE - ANEXO III - Preencher'!AB17)</f>
        <v xml:space="preserve">ABONO ASSIS FIN COMPLEMENTAR </v>
      </c>
      <c r="AB8" s="15">
        <f t="shared" si="0"/>
        <v>2236.04</v>
      </c>
    </row>
    <row r="9" spans="1:28" x14ac:dyDescent="0.2">
      <c r="A9" s="8">
        <f>IFERROR(VLOOKUP(B9,'[1]DADOS (OCULTAR)'!$Q$3:$S$136,3,0),"")</f>
        <v>9767633000528</v>
      </c>
      <c r="B9" s="9" t="str">
        <f>'[1]TCE - ANEXO III - Preencher'!C18</f>
        <v>UPA NOVA DESCOBERTA - CG Nº 008/2022</v>
      </c>
      <c r="C9" s="10"/>
      <c r="D9" s="11" t="str">
        <f>'[1]TCE - ANEXO III - Preencher'!E18</f>
        <v xml:space="preserve">ALCILENE MARIA DA SILVA 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09/2025</v>
      </c>
      <c r="H9" s="14" t="str">
        <f>'[1]TCE - ANEXO III - Preencher'!I18</f>
        <v>0,00</v>
      </c>
      <c r="I9" s="14">
        <f>'[1]TCE - ANEXO III - Preencher'!J18</f>
        <v>199.84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2.61</v>
      </c>
      <c r="O9" s="15">
        <f>'[1]TCE - ANEXO III - Preencher'!P18</f>
        <v>0</v>
      </c>
      <c r="P9" s="16">
        <f t="shared" si="2"/>
        <v>2.61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1807</v>
      </c>
      <c r="Y9" s="15">
        <f>'[1]TCE - ANEXO III - Preencher'!Z18</f>
        <v>0</v>
      </c>
      <c r="Z9" s="16">
        <f t="shared" si="5"/>
        <v>1807</v>
      </c>
      <c r="AA9" s="17" t="str">
        <f>IF('[1]TCE - ANEXO III - Preencher'!AB18="","",'[1]TCE - ANEXO III - Preencher'!AB18)</f>
        <v xml:space="preserve">ABONO ASSIS FIN COMPLEMENTAR </v>
      </c>
      <c r="AB9" s="15">
        <f t="shared" si="0"/>
        <v>2009.45</v>
      </c>
    </row>
    <row r="10" spans="1:28" x14ac:dyDescent="0.2">
      <c r="A10" s="8">
        <f>IFERROR(VLOOKUP(B10,'[1]DADOS (OCULTAR)'!$Q$3:$S$136,3,0),"")</f>
        <v>9767633000528</v>
      </c>
      <c r="B10" s="9" t="str">
        <f>'[1]TCE - ANEXO III - Preencher'!C19</f>
        <v>UPA NOVA DESCOBERTA - CG Nº 008/2022</v>
      </c>
      <c r="C10" s="10"/>
      <c r="D10" s="11" t="str">
        <f>'[1]TCE - ANEXO III - Preencher'!E19</f>
        <v>ALEXANDRA DAMASCENA DA COSTA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09/2025</v>
      </c>
      <c r="H10" s="14" t="str">
        <f>'[1]TCE - ANEXO III - Preencher'!I19</f>
        <v>0,00</v>
      </c>
      <c r="I10" s="14">
        <f>'[1]TCE - ANEXO III - Preencher'!J19</f>
        <v>159.94</v>
      </c>
      <c r="J10" s="14">
        <f>'[1]TCE - ANEXO III - Preencher'!K19</f>
        <v>0</v>
      </c>
      <c r="K10" s="15">
        <f>'[1]TCE - ANEXO III - Preencher'!L19</f>
        <v>287.74</v>
      </c>
      <c r="L10" s="15">
        <f>'[1]TCE - ANEXO III - Preencher'!M19</f>
        <v>15.18</v>
      </c>
      <c r="M10" s="15">
        <f t="shared" si="1"/>
        <v>272.56</v>
      </c>
      <c r="N10" s="15">
        <f>'[1]TCE - ANEXO III - Preencher'!O19</f>
        <v>2.61</v>
      </c>
      <c r="O10" s="15">
        <f>'[1]TCE - ANEXO III - Preencher'!P19</f>
        <v>0</v>
      </c>
      <c r="P10" s="16">
        <f t="shared" si="2"/>
        <v>2.61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1731.1</v>
      </c>
      <c r="Y10" s="15">
        <f>'[1]TCE - ANEXO III - Preencher'!Z19</f>
        <v>0</v>
      </c>
      <c r="Z10" s="16">
        <f t="shared" si="5"/>
        <v>1731.1</v>
      </c>
      <c r="AA10" s="17" t="str">
        <f>IF('[1]TCE - ANEXO III - Preencher'!AB19="","",'[1]TCE - ANEXO III - Preencher'!AB19)</f>
        <v xml:space="preserve">ABONO ASSIS FIN COMPLEMENTAR </v>
      </c>
      <c r="AB10" s="15">
        <f t="shared" si="0"/>
        <v>2166.21</v>
      </c>
    </row>
    <row r="11" spans="1:28" x14ac:dyDescent="0.2">
      <c r="A11" s="8">
        <f>IFERROR(VLOOKUP(B11,'[1]DADOS (OCULTAR)'!$Q$3:$S$136,3,0),"")</f>
        <v>9767633000528</v>
      </c>
      <c r="B11" s="9" t="str">
        <f>'[1]TCE - ANEXO III - Preencher'!C20</f>
        <v>UPA NOVA DESCOBERTA - CG Nº 008/2022</v>
      </c>
      <c r="C11" s="10"/>
      <c r="D11" s="11" t="str">
        <f>'[1]TCE - ANEXO III - Preencher'!E20</f>
        <v>ALINE LIVIA DO NASCIMENTO SILVA</v>
      </c>
      <c r="E11" s="9" t="str">
        <f>IF('[1]TCE - ANEXO III - Preencher'!F20="4 - Assistência Odontológica","2 - Outros Profissionais da Saúde",'[1]TCE - ANEXO III - Preencher'!F20)</f>
        <v>1 - Médico</v>
      </c>
      <c r="F11" s="12" t="str">
        <f>'[1]TCE - ANEXO III - Preencher'!G20</f>
        <v>2251-25</v>
      </c>
      <c r="G11" s="13" t="str">
        <f>IF('[1]TCE - ANEXO III - Preencher'!H20="","",'[1]TCE - ANEXO III - Preencher'!H20)</f>
        <v>09/2025</v>
      </c>
      <c r="H11" s="14" t="str">
        <f>'[1]TCE - ANEXO III - Preencher'!I20</f>
        <v>0,00</v>
      </c>
      <c r="I11" s="14">
        <f>'[1]TCE - ANEXO III - Preencher'!J20</f>
        <v>317.51</v>
      </c>
      <c r="J11" s="14">
        <f>'[1]TCE - ANEXO III - Preencher'!K20</f>
        <v>0</v>
      </c>
      <c r="K11" s="15">
        <f>'[1]TCE - ANEXO III - Preencher'!L20</f>
        <v>287.74</v>
      </c>
      <c r="L11" s="15">
        <f>'[1]TCE - ANEXO III - Preencher'!M20</f>
        <v>30.36</v>
      </c>
      <c r="M11" s="15">
        <f t="shared" si="1"/>
        <v>257.38</v>
      </c>
      <c r="N11" s="15">
        <f>'[1]TCE - ANEXO III - Preencher'!O20</f>
        <v>2.61</v>
      </c>
      <c r="O11" s="15">
        <f>'[1]TCE - ANEXO III - Preencher'!P20</f>
        <v>0</v>
      </c>
      <c r="P11" s="16">
        <f t="shared" si="2"/>
        <v>2.61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577.5</v>
      </c>
    </row>
    <row r="12" spans="1:28" x14ac:dyDescent="0.2">
      <c r="A12" s="8">
        <f>IFERROR(VLOOKUP(B12,'[1]DADOS (OCULTAR)'!$Q$3:$S$136,3,0),"")</f>
        <v>9767633000528</v>
      </c>
      <c r="B12" s="9" t="str">
        <f>'[1]TCE - ANEXO III - Preencher'!C21</f>
        <v>UPA NOVA DESCOBERTA - CG Nº 008/2022</v>
      </c>
      <c r="C12" s="10"/>
      <c r="D12" s="11" t="str">
        <f>'[1]TCE - ANEXO III - Preencher'!E21</f>
        <v>ALLISON LEONARDO BARBOZA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3132-20</v>
      </c>
      <c r="G12" s="13" t="str">
        <f>IF('[1]TCE - ANEXO III - Preencher'!H21="","",'[1]TCE - ANEXO III - Preencher'!H21)</f>
        <v>09/2025</v>
      </c>
      <c r="H12" s="14" t="str">
        <f>'[1]TCE - ANEXO III - Preencher'!I21</f>
        <v>0,00</v>
      </c>
      <c r="I12" s="14">
        <f>'[1]TCE - ANEXO III - Preencher'!J21</f>
        <v>329.44</v>
      </c>
      <c r="J12" s="14">
        <f>'[1]TCE - ANEXO III - Preencher'!K21</f>
        <v>0</v>
      </c>
      <c r="K12" s="15">
        <f>'[1]TCE - ANEXO III - Preencher'!L21</f>
        <v>287.74</v>
      </c>
      <c r="L12" s="15">
        <f>'[1]TCE - ANEXO III - Preencher'!M21</f>
        <v>30.36</v>
      </c>
      <c r="M12" s="15">
        <f t="shared" si="1"/>
        <v>257.38</v>
      </c>
      <c r="N12" s="15">
        <f>'[1]TCE - ANEXO III - Preencher'!O21</f>
        <v>2.61</v>
      </c>
      <c r="O12" s="15">
        <f>'[1]TCE - ANEXO III - Preencher'!P21</f>
        <v>0</v>
      </c>
      <c r="P12" s="16">
        <f t="shared" si="2"/>
        <v>2.61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589.42999999999995</v>
      </c>
    </row>
    <row r="13" spans="1:28" x14ac:dyDescent="0.2">
      <c r="A13" s="8">
        <f>IFERROR(VLOOKUP(B13,'[1]DADOS (OCULTAR)'!$Q$3:$S$136,3,0),"")</f>
        <v>9767633000528</v>
      </c>
      <c r="B13" s="9" t="str">
        <f>'[1]TCE - ANEXO III - Preencher'!C22</f>
        <v>UPA NOVA DESCOBERTA - CG Nº 008/2022</v>
      </c>
      <c r="C13" s="10"/>
      <c r="D13" s="11" t="str">
        <f>'[1]TCE - ANEXO III - Preencher'!E22</f>
        <v>ALRINEIDE ALBIDACIO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4221-10</v>
      </c>
      <c r="G13" s="13" t="str">
        <f>IF('[1]TCE - ANEXO III - Preencher'!H22="","",'[1]TCE - ANEXO III - Preencher'!H22)</f>
        <v>09/2025</v>
      </c>
      <c r="H13" s="14" t="str">
        <f>'[1]TCE - ANEXO III - Preencher'!I22</f>
        <v>0,00</v>
      </c>
      <c r="I13" s="14">
        <f>'[1]TCE - ANEXO III - Preencher'!J22</f>
        <v>168.81</v>
      </c>
      <c r="J13" s="14">
        <f>'[1]TCE - ANEXO III - Preencher'!K22</f>
        <v>0</v>
      </c>
      <c r="K13" s="15">
        <f>'[1]TCE - ANEXO III - Preencher'!L22</f>
        <v>287.74</v>
      </c>
      <c r="L13" s="15">
        <f>'[1]TCE - ANEXO III - Preencher'!M22</f>
        <v>15.18</v>
      </c>
      <c r="M13" s="15">
        <f t="shared" si="1"/>
        <v>272.56</v>
      </c>
      <c r="N13" s="15">
        <f>'[1]TCE - ANEXO III - Preencher'!O22</f>
        <v>2.61</v>
      </c>
      <c r="O13" s="15">
        <f>'[1]TCE - ANEXO III - Preencher'!P22</f>
        <v>0</v>
      </c>
      <c r="P13" s="16">
        <f t="shared" si="2"/>
        <v>2.61</v>
      </c>
      <c r="Q13" s="15">
        <f>'[1]TCE - ANEXO III - Preencher'!R22</f>
        <v>129</v>
      </c>
      <c r="R13" s="15">
        <f>'[1]TCE - ANEXO III - Preencher'!S22</f>
        <v>91.08</v>
      </c>
      <c r="S13" s="16">
        <f t="shared" si="3"/>
        <v>37.92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481.90000000000003</v>
      </c>
    </row>
    <row r="14" spans="1:28" x14ac:dyDescent="0.2">
      <c r="A14" s="8">
        <f>IFERROR(VLOOKUP(B14,'[1]DADOS (OCULTAR)'!$Q$3:$S$136,3,0),"")</f>
        <v>9767633000528</v>
      </c>
      <c r="B14" s="9" t="str">
        <f>'[1]TCE - ANEXO III - Preencher'!C23</f>
        <v>UPA NOVA DESCOBERTA - CG Nº 008/2022</v>
      </c>
      <c r="C14" s="10"/>
      <c r="D14" s="11" t="str">
        <f>'[1]TCE - ANEXO III - Preencher'!E23</f>
        <v>AMANDA ALINE DOS SANTOS ALMEIDA BATISTA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 t="str">
        <f>IF('[1]TCE - ANEXO III - Preencher'!H23="","",'[1]TCE - ANEXO III - Preencher'!H23)</f>
        <v>09/2025</v>
      </c>
      <c r="H14" s="14" t="str">
        <f>'[1]TCE - ANEXO III - Preencher'!I23</f>
        <v>0,00</v>
      </c>
      <c r="I14" s="14">
        <f>'[1]TCE - ANEXO III - Preencher'!J23</f>
        <v>187.38</v>
      </c>
      <c r="J14" s="14">
        <f>'[1]TCE - ANEXO III - Preencher'!K23</f>
        <v>0</v>
      </c>
      <c r="K14" s="15">
        <f>'[1]TCE - ANEXO III - Preencher'!L23</f>
        <v>287.74</v>
      </c>
      <c r="L14" s="15">
        <f>'[1]TCE - ANEXO III - Preencher'!M23</f>
        <v>2.79</v>
      </c>
      <c r="M14" s="15">
        <f t="shared" si="1"/>
        <v>284.95</v>
      </c>
      <c r="N14" s="15">
        <f>'[1]TCE - ANEXO III - Preencher'!O23</f>
        <v>2.61</v>
      </c>
      <c r="O14" s="15">
        <f>'[1]TCE - ANEXO III - Preencher'!P23</f>
        <v>0</v>
      </c>
      <c r="P14" s="16">
        <f t="shared" si="2"/>
        <v>2.61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138.38999999999999</v>
      </c>
      <c r="U14" s="15">
        <f>'[1]TCE - ANEXO III - Preencher'!V23</f>
        <v>0</v>
      </c>
      <c r="V14" s="16">
        <f t="shared" si="4"/>
        <v>138.38999999999999</v>
      </c>
      <c r="W14" s="17" t="str">
        <f>IF('[1]TCE - ANEXO III - Preencher'!X23="","",'[1]TCE - ANEXO III - Preencher'!X23)</f>
        <v/>
      </c>
      <c r="X14" s="15">
        <f>'[1]TCE - ANEXO III - Preencher'!Y23</f>
        <v>2459.15</v>
      </c>
      <c r="Y14" s="15">
        <f>'[1]TCE - ANEXO III - Preencher'!Z23</f>
        <v>0</v>
      </c>
      <c r="Z14" s="16">
        <f t="shared" si="5"/>
        <v>2459.15</v>
      </c>
      <c r="AA14" s="17" t="str">
        <f>IF('[1]TCE - ANEXO III - Preencher'!AB23="","",'[1]TCE - ANEXO III - Preencher'!AB23)</f>
        <v xml:space="preserve">ABONO ASSIS FIN COMPLEMENTAR </v>
      </c>
      <c r="AB14" s="15">
        <f t="shared" si="0"/>
        <v>3072.48</v>
      </c>
    </row>
    <row r="15" spans="1:28" x14ac:dyDescent="0.2">
      <c r="A15" s="8">
        <f>IFERROR(VLOOKUP(B15,'[1]DADOS (OCULTAR)'!$Q$3:$S$136,3,0),"")</f>
        <v>9767633000528</v>
      </c>
      <c r="B15" s="9" t="str">
        <f>'[1]TCE - ANEXO III - Preencher'!C24</f>
        <v>UPA NOVA DESCOBERTA - CG Nº 008/2022</v>
      </c>
      <c r="C15" s="10"/>
      <c r="D15" s="11" t="str">
        <f>'[1]TCE - ANEXO III - Preencher'!E24</f>
        <v>AMANDA DACAL NEVES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2235-05</v>
      </c>
      <c r="G15" s="13" t="str">
        <f>IF('[1]TCE - ANEXO III - Preencher'!H24="","",'[1]TCE - ANEXO III - Preencher'!H24)</f>
        <v>09/2025</v>
      </c>
      <c r="H15" s="14" t="str">
        <f>'[1]TCE - ANEXO III - Preencher'!I24</f>
        <v>0,00</v>
      </c>
      <c r="I15" s="14">
        <f>'[1]TCE - ANEXO III - Preencher'!J24</f>
        <v>367.28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2.61</v>
      </c>
      <c r="O15" s="15">
        <f>'[1]TCE - ANEXO III - Preencher'!P24</f>
        <v>0</v>
      </c>
      <c r="P15" s="16">
        <f t="shared" si="2"/>
        <v>2.61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1815.64</v>
      </c>
      <c r="Y15" s="15">
        <f>'[1]TCE - ANEXO III - Preencher'!Z24</f>
        <v>0</v>
      </c>
      <c r="Z15" s="16">
        <f t="shared" si="5"/>
        <v>1815.64</v>
      </c>
      <c r="AA15" s="17" t="str">
        <f>IF('[1]TCE - ANEXO III - Preencher'!AB24="","",'[1]TCE - ANEXO III - Preencher'!AB24)</f>
        <v xml:space="preserve">ABONO ASSIS FIN COMPLEMENTAR </v>
      </c>
      <c r="AB15" s="15">
        <f t="shared" si="0"/>
        <v>2185.5300000000002</v>
      </c>
    </row>
    <row r="16" spans="1:28" x14ac:dyDescent="0.2">
      <c r="A16" s="8">
        <f>IFERROR(VLOOKUP(B16,'[1]DADOS (OCULTAR)'!$Q$3:$S$136,3,0),"")</f>
        <v>9767633000528</v>
      </c>
      <c r="B16" s="9" t="str">
        <f>'[1]TCE - ANEXO III - Preencher'!C25</f>
        <v>UPA NOVA DESCOBERTA - CG Nº 008/2022</v>
      </c>
      <c r="C16" s="10"/>
      <c r="D16" s="11" t="str">
        <f>'[1]TCE - ANEXO III - Preencher'!E25</f>
        <v>AMARA ANA ALVES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09/2025</v>
      </c>
      <c r="H16" s="14" t="str">
        <f>'[1]TCE - ANEXO III - Preencher'!I25</f>
        <v>0,00</v>
      </c>
      <c r="I16" s="14">
        <f>'[1]TCE - ANEXO III - Preencher'!J25</f>
        <v>255.04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2.61</v>
      </c>
      <c r="O16" s="15">
        <f>'[1]TCE - ANEXO III - Preencher'!P25</f>
        <v>0</v>
      </c>
      <c r="P16" s="16">
        <f t="shared" si="2"/>
        <v>2.61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1655.2</v>
      </c>
      <c r="Y16" s="15">
        <f>'[1]TCE - ANEXO III - Preencher'!Z25</f>
        <v>0</v>
      </c>
      <c r="Z16" s="16">
        <f t="shared" si="5"/>
        <v>1655.2</v>
      </c>
      <c r="AA16" s="17" t="str">
        <f>IF('[1]TCE - ANEXO III - Preencher'!AB25="","",'[1]TCE - ANEXO III - Preencher'!AB25)</f>
        <v xml:space="preserve">ABONO ASSIS FIN COMPLEMENTAR </v>
      </c>
      <c r="AB16" s="15">
        <f t="shared" si="0"/>
        <v>1912.85</v>
      </c>
    </row>
    <row r="17" spans="1:28" x14ac:dyDescent="0.2">
      <c r="A17" s="8">
        <f>IFERROR(VLOOKUP(B17,'[1]DADOS (OCULTAR)'!$Q$3:$S$136,3,0),"")</f>
        <v>9767633000528</v>
      </c>
      <c r="B17" s="9" t="str">
        <f>'[1]TCE - ANEXO III - Preencher'!C26</f>
        <v>UPA NOVA DESCOBERTA - CG Nº 008/2022</v>
      </c>
      <c r="C17" s="10"/>
      <c r="D17" s="11" t="str">
        <f>'[1]TCE - ANEXO III - Preencher'!E26</f>
        <v>ANA CLAUDIA REGO DA SILVA RODRIGUES BRASIL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4221-10</v>
      </c>
      <c r="G17" s="13" t="str">
        <f>IF('[1]TCE - ANEXO III - Preencher'!H26="","",'[1]TCE - ANEXO III - Preencher'!H26)</f>
        <v>09/2025</v>
      </c>
      <c r="H17" s="14" t="str">
        <f>'[1]TCE - ANEXO III - Preencher'!I26</f>
        <v>0,00</v>
      </c>
      <c r="I17" s="14">
        <f>'[1]TCE - ANEXO III - Preencher'!J26</f>
        <v>145.72</v>
      </c>
      <c r="J17" s="14">
        <f>'[1]TCE - ANEXO III - Preencher'!K26</f>
        <v>0</v>
      </c>
      <c r="K17" s="15">
        <f>'[1]TCE - ANEXO III - Preencher'!L26</f>
        <v>287.74</v>
      </c>
      <c r="L17" s="15">
        <f>'[1]TCE - ANEXO III - Preencher'!M26</f>
        <v>15.18</v>
      </c>
      <c r="M17" s="15">
        <f t="shared" si="1"/>
        <v>272.56</v>
      </c>
      <c r="N17" s="15">
        <f>'[1]TCE - ANEXO III - Preencher'!O26</f>
        <v>2.61</v>
      </c>
      <c r="O17" s="15">
        <f>'[1]TCE - ANEXO III - Preencher'!P26</f>
        <v>0</v>
      </c>
      <c r="P17" s="16">
        <f t="shared" si="2"/>
        <v>2.61</v>
      </c>
      <c r="Q17" s="15">
        <f>'[1]TCE - ANEXO III - Preencher'!R26</f>
        <v>258</v>
      </c>
      <c r="R17" s="15">
        <f>'[1]TCE - ANEXO III - Preencher'!S26</f>
        <v>91.08</v>
      </c>
      <c r="S17" s="16">
        <f t="shared" si="3"/>
        <v>166.92000000000002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587.80999999999995</v>
      </c>
    </row>
    <row r="18" spans="1:28" x14ac:dyDescent="0.2">
      <c r="A18" s="8">
        <f>IFERROR(VLOOKUP(B18,'[1]DADOS (OCULTAR)'!$Q$3:$S$136,3,0),"")</f>
        <v>9767633000528</v>
      </c>
      <c r="B18" s="9" t="str">
        <f>'[1]TCE - ANEXO III - Preencher'!C27</f>
        <v>UPA NOVA DESCOBERTA - CG Nº 008/2022</v>
      </c>
      <c r="C18" s="10"/>
      <c r="D18" s="11" t="str">
        <f>'[1]TCE - ANEXO III - Preencher'!E27</f>
        <v>ANA LUCIA SOLANO DE OLIVEIRA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2235-05</v>
      </c>
      <c r="G18" s="13" t="str">
        <f>IF('[1]TCE - ANEXO III - Preencher'!H27="","",'[1]TCE - ANEXO III - Preencher'!H27)</f>
        <v>09/2025</v>
      </c>
      <c r="H18" s="14" t="str">
        <f>'[1]TCE - ANEXO III - Preencher'!I27</f>
        <v>0,00</v>
      </c>
      <c r="I18" s="14">
        <f>'[1]TCE - ANEXO III - Preencher'!J27</f>
        <v>318.91000000000003</v>
      </c>
      <c r="J18" s="14">
        <f>'[1]TCE - ANEXO III - Preencher'!K27</f>
        <v>0</v>
      </c>
      <c r="K18" s="15">
        <f>'[1]TCE - ANEXO III - Preencher'!L27</f>
        <v>287.74</v>
      </c>
      <c r="L18" s="15">
        <f>'[1]TCE - ANEXO III - Preencher'!M27</f>
        <v>3.93</v>
      </c>
      <c r="M18" s="15">
        <f t="shared" si="1"/>
        <v>283.81</v>
      </c>
      <c r="N18" s="15">
        <f>'[1]TCE - ANEXO III - Preencher'!O27</f>
        <v>2.61</v>
      </c>
      <c r="O18" s="15">
        <f>'[1]TCE - ANEXO III - Preencher'!P27</f>
        <v>0</v>
      </c>
      <c r="P18" s="16">
        <f t="shared" si="2"/>
        <v>2.61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138.38999999999999</v>
      </c>
      <c r="U18" s="15">
        <f>'[1]TCE - ANEXO III - Preencher'!V27</f>
        <v>0</v>
      </c>
      <c r="V18" s="16">
        <f t="shared" si="4"/>
        <v>138.38999999999999</v>
      </c>
      <c r="W18" s="17" t="str">
        <f>IF('[1]TCE - ANEXO III - Preencher'!X27="","",'[1]TCE - ANEXO III - Preencher'!X27)</f>
        <v/>
      </c>
      <c r="X18" s="15">
        <f>'[1]TCE - ANEXO III - Preencher'!Y27</f>
        <v>958.18</v>
      </c>
      <c r="Y18" s="15">
        <f>'[1]TCE - ANEXO III - Preencher'!Z27</f>
        <v>0</v>
      </c>
      <c r="Z18" s="16">
        <f t="shared" si="5"/>
        <v>958.18</v>
      </c>
      <c r="AA18" s="17" t="str">
        <f>IF('[1]TCE - ANEXO III - Preencher'!AB27="","",'[1]TCE - ANEXO III - Preencher'!AB27)</f>
        <v xml:space="preserve">ABONO ASSIS FIN COMPLEMENTAR </v>
      </c>
      <c r="AB18" s="15">
        <f t="shared" si="0"/>
        <v>1701.9</v>
      </c>
    </row>
    <row r="19" spans="1:28" x14ac:dyDescent="0.2">
      <c r="A19" s="8">
        <f>IFERROR(VLOOKUP(B19,'[1]DADOS (OCULTAR)'!$Q$3:$S$136,3,0),"")</f>
        <v>9767633000528</v>
      </c>
      <c r="B19" s="9" t="str">
        <f>'[1]TCE - ANEXO III - Preencher'!C28</f>
        <v>UPA NOVA DESCOBERTA - CG Nº 008/2022</v>
      </c>
      <c r="C19" s="10"/>
      <c r="D19" s="11" t="str">
        <f>'[1]TCE - ANEXO III - Preencher'!E28</f>
        <v>ANA MARIA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3241-15</v>
      </c>
      <c r="G19" s="13" t="str">
        <f>IF('[1]TCE - ANEXO III - Preencher'!H28="","",'[1]TCE - ANEXO III - Preencher'!H28)</f>
        <v>09/2025</v>
      </c>
      <c r="H19" s="14" t="str">
        <f>'[1]TCE - ANEXO III - Preencher'!I28</f>
        <v>0,00</v>
      </c>
      <c r="I19" s="14">
        <f>'[1]TCE - ANEXO III - Preencher'!J28</f>
        <v>333.88</v>
      </c>
      <c r="J19" s="14">
        <f>'[1]TCE - ANEXO III - Preencher'!K28</f>
        <v>0</v>
      </c>
      <c r="K19" s="15">
        <f>'[1]TCE - ANEXO III - Preencher'!L28</f>
        <v>287.74</v>
      </c>
      <c r="L19" s="15">
        <f>'[1]TCE - ANEXO III - Preencher'!M28</f>
        <v>30.36</v>
      </c>
      <c r="M19" s="15">
        <f t="shared" si="1"/>
        <v>257.38</v>
      </c>
      <c r="N19" s="15">
        <f>'[1]TCE - ANEXO III - Preencher'!O28</f>
        <v>2.61</v>
      </c>
      <c r="O19" s="15">
        <f>'[1]TCE - ANEXO III - Preencher'!P28</f>
        <v>0</v>
      </c>
      <c r="P19" s="16">
        <f t="shared" si="2"/>
        <v>2.61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593.87</v>
      </c>
    </row>
    <row r="20" spans="1:28" x14ac:dyDescent="0.2">
      <c r="A20" s="8">
        <f>IFERROR(VLOOKUP(B20,'[1]DADOS (OCULTAR)'!$Q$3:$S$136,3,0),"")</f>
        <v>9767633000528</v>
      </c>
      <c r="B20" s="9" t="str">
        <f>'[1]TCE - ANEXO III - Preencher'!C29</f>
        <v>UPA NOVA DESCOBERTA - CG Nº 008/2022</v>
      </c>
      <c r="C20" s="10"/>
      <c r="D20" s="11" t="str">
        <f>'[1]TCE - ANEXO III - Preencher'!E29</f>
        <v>ANA NERY SANTOS DE LIMA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09/2025</v>
      </c>
      <c r="H20" s="14" t="str">
        <f>'[1]TCE - ANEXO III - Preencher'!I29</f>
        <v>0,00</v>
      </c>
      <c r="I20" s="14">
        <f>'[1]TCE - ANEXO III - Preencher'!J29</f>
        <v>171.12</v>
      </c>
      <c r="J20" s="14">
        <f>'[1]TCE - ANEXO III - Preencher'!K29</f>
        <v>0</v>
      </c>
      <c r="K20" s="15">
        <f>'[1]TCE - ANEXO III - Preencher'!L29</f>
        <v>287.74</v>
      </c>
      <c r="L20" s="15">
        <f>'[1]TCE - ANEXO III - Preencher'!M29</f>
        <v>15.18</v>
      </c>
      <c r="M20" s="15">
        <f t="shared" si="1"/>
        <v>272.56</v>
      </c>
      <c r="N20" s="15">
        <f>'[1]TCE - ANEXO III - Preencher'!O29</f>
        <v>2.61</v>
      </c>
      <c r="O20" s="15">
        <f>'[1]TCE - ANEXO III - Preencher'!P29</f>
        <v>0</v>
      </c>
      <c r="P20" s="16">
        <f t="shared" si="2"/>
        <v>2.61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1655.2</v>
      </c>
      <c r="Y20" s="15">
        <f>'[1]TCE - ANEXO III - Preencher'!Z29</f>
        <v>0</v>
      </c>
      <c r="Z20" s="16">
        <f t="shared" si="5"/>
        <v>1655.2</v>
      </c>
      <c r="AA20" s="17" t="str">
        <f>IF('[1]TCE - ANEXO III - Preencher'!AB29="","",'[1]TCE - ANEXO III - Preencher'!AB29)</f>
        <v xml:space="preserve">ABONO ASSIS FIN COMPLEMENTAR </v>
      </c>
      <c r="AB20" s="15">
        <f t="shared" si="0"/>
        <v>2101.4900000000002</v>
      </c>
    </row>
    <row r="21" spans="1:28" x14ac:dyDescent="0.2">
      <c r="A21" s="8">
        <f>IFERROR(VLOOKUP(B21,'[1]DADOS (OCULTAR)'!$Q$3:$S$136,3,0),"")</f>
        <v>9767633000528</v>
      </c>
      <c r="B21" s="9" t="str">
        <f>'[1]TCE - ANEXO III - Preencher'!C30</f>
        <v>UPA NOVA DESCOBERTA - CG Nº 008/2022</v>
      </c>
      <c r="C21" s="10"/>
      <c r="D21" s="11" t="str">
        <f>'[1]TCE - ANEXO III - Preencher'!E30</f>
        <v xml:space="preserve">ANDREA CORREIA DE MELO 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5163-45</v>
      </c>
      <c r="G21" s="13" t="str">
        <f>IF('[1]TCE - ANEXO III - Preencher'!H30="","",'[1]TCE - ANEXO III - Preencher'!H30)</f>
        <v>09/2025</v>
      </c>
      <c r="H21" s="14" t="str">
        <f>'[1]TCE - ANEXO III - Preencher'!I30</f>
        <v>0,00</v>
      </c>
      <c r="I21" s="14">
        <f>'[1]TCE - ANEXO III - Preencher'!J30</f>
        <v>121.44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2.61</v>
      </c>
      <c r="O21" s="15">
        <f>'[1]TCE - ANEXO III - Preencher'!P30</f>
        <v>0</v>
      </c>
      <c r="P21" s="16">
        <f t="shared" si="2"/>
        <v>2.61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124.05</v>
      </c>
    </row>
    <row r="22" spans="1:28" x14ac:dyDescent="0.2">
      <c r="A22" s="8">
        <f>IFERROR(VLOOKUP(B22,'[1]DADOS (OCULTAR)'!$Q$3:$S$136,3,0),"")</f>
        <v>9767633000528</v>
      </c>
      <c r="B22" s="9" t="str">
        <f>'[1]TCE - ANEXO III - Preencher'!C31</f>
        <v>UPA NOVA DESCOBERTA - CG Nº 008/2022</v>
      </c>
      <c r="C22" s="10"/>
      <c r="D22" s="11" t="str">
        <f>'[1]TCE - ANEXO III - Preencher'!E31</f>
        <v>ANDREA PAULA LIRA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09/2025</v>
      </c>
      <c r="H22" s="14" t="str">
        <f>'[1]TCE - ANEXO III - Preencher'!I31</f>
        <v>0,00</v>
      </c>
      <c r="I22" s="14">
        <f>'[1]TCE - ANEXO III - Preencher'!J31</f>
        <v>157.87</v>
      </c>
      <c r="J22" s="14">
        <f>'[1]TCE - ANEXO III - Preencher'!K31</f>
        <v>0</v>
      </c>
      <c r="K22" s="15">
        <f>'[1]TCE - ANEXO III - Preencher'!L31</f>
        <v>287.74</v>
      </c>
      <c r="L22" s="15">
        <f>'[1]TCE - ANEXO III - Preencher'!M31</f>
        <v>15.18</v>
      </c>
      <c r="M22" s="15">
        <f t="shared" si="1"/>
        <v>272.56</v>
      </c>
      <c r="N22" s="15">
        <f>'[1]TCE - ANEXO III - Preencher'!O31</f>
        <v>2.61</v>
      </c>
      <c r="O22" s="15">
        <f>'[1]TCE - ANEXO III - Preencher'!P31</f>
        <v>0</v>
      </c>
      <c r="P22" s="16">
        <f t="shared" si="2"/>
        <v>2.61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1655.2</v>
      </c>
      <c r="Y22" s="15">
        <f>'[1]TCE - ANEXO III - Preencher'!Z31</f>
        <v>0</v>
      </c>
      <c r="Z22" s="16">
        <f t="shared" si="5"/>
        <v>1655.2</v>
      </c>
      <c r="AA22" s="17" t="str">
        <f>IF('[1]TCE - ANEXO III - Preencher'!AB31="","",'[1]TCE - ANEXO III - Preencher'!AB31)</f>
        <v xml:space="preserve">ABONO ASSIS FIN COMPLEMENTAR </v>
      </c>
      <c r="AB22" s="15">
        <f t="shared" si="0"/>
        <v>2088.2400000000002</v>
      </c>
    </row>
    <row r="23" spans="1:28" x14ac:dyDescent="0.2">
      <c r="A23" s="8">
        <f>IFERROR(VLOOKUP(B23,'[1]DADOS (OCULTAR)'!$Q$3:$S$136,3,0),"")</f>
        <v>9767633000528</v>
      </c>
      <c r="B23" s="9" t="str">
        <f>'[1]TCE - ANEXO III - Preencher'!C32</f>
        <v>UPA NOVA DESCOBERTA - CG Nº 008/2022</v>
      </c>
      <c r="C23" s="10"/>
      <c r="D23" s="11" t="str">
        <f>'[1]TCE - ANEXO III - Preencher'!E32</f>
        <v>ANDRESSA ANDRADE DO AMARAL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09/2025</v>
      </c>
      <c r="H23" s="14" t="str">
        <f>'[1]TCE - ANEXO III - Preencher'!I32</f>
        <v>0,00</v>
      </c>
      <c r="I23" s="14">
        <f>'[1]TCE - ANEXO III - Preencher'!J32</f>
        <v>166.01</v>
      </c>
      <c r="J23" s="14">
        <f>'[1]TCE - ANEXO III - Preencher'!K32</f>
        <v>0</v>
      </c>
      <c r="K23" s="15">
        <f>'[1]TCE - ANEXO III - Preencher'!L32</f>
        <v>287.74</v>
      </c>
      <c r="L23" s="15">
        <f>'[1]TCE - ANEXO III - Preencher'!M32</f>
        <v>15.18</v>
      </c>
      <c r="M23" s="15">
        <f t="shared" si="1"/>
        <v>272.56</v>
      </c>
      <c r="N23" s="15">
        <f>'[1]TCE - ANEXO III - Preencher'!O32</f>
        <v>2.61</v>
      </c>
      <c r="O23" s="15">
        <f>'[1]TCE - ANEXO III - Preencher'!P32</f>
        <v>0</v>
      </c>
      <c r="P23" s="16">
        <f t="shared" si="2"/>
        <v>2.61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1655.2</v>
      </c>
      <c r="Y23" s="15">
        <f>'[1]TCE - ANEXO III - Preencher'!Z32</f>
        <v>0</v>
      </c>
      <c r="Z23" s="16">
        <f t="shared" si="5"/>
        <v>1655.2</v>
      </c>
      <c r="AA23" s="17" t="str">
        <f>IF('[1]TCE - ANEXO III - Preencher'!AB32="","",'[1]TCE - ANEXO III - Preencher'!AB32)</f>
        <v xml:space="preserve">ABONO ASSIS FIN COMPLEMENTAR </v>
      </c>
      <c r="AB23" s="15">
        <f t="shared" si="0"/>
        <v>2096.38</v>
      </c>
    </row>
    <row r="24" spans="1:28" x14ac:dyDescent="0.2">
      <c r="A24" s="8">
        <f>IFERROR(VLOOKUP(B24,'[1]DADOS (OCULTAR)'!$Q$3:$S$136,3,0),"")</f>
        <v>9767633000528</v>
      </c>
      <c r="B24" s="9" t="str">
        <f>'[1]TCE - ANEXO III - Preencher'!C33</f>
        <v>UPA NOVA DESCOBERTA - CG Nº 008/2022</v>
      </c>
      <c r="C24" s="10"/>
      <c r="D24" s="11" t="str">
        <f>'[1]TCE - ANEXO III - Preencher'!E33</f>
        <v>ANGELA BELO CABRAL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09/2025</v>
      </c>
      <c r="H24" s="14" t="str">
        <f>'[1]TCE - ANEXO III - Preencher'!I33</f>
        <v>0,00</v>
      </c>
      <c r="I24" s="14">
        <f>'[1]TCE - ANEXO III - Preencher'!J33</f>
        <v>177.94</v>
      </c>
      <c r="J24" s="14">
        <f>'[1]TCE - ANEXO III - Preencher'!K33</f>
        <v>0</v>
      </c>
      <c r="K24" s="15">
        <f>'[1]TCE - ANEXO III - Preencher'!L33</f>
        <v>287.74</v>
      </c>
      <c r="L24" s="15">
        <f>'[1]TCE - ANEXO III - Preencher'!M33</f>
        <v>15.18</v>
      </c>
      <c r="M24" s="15">
        <f t="shared" si="1"/>
        <v>272.56</v>
      </c>
      <c r="N24" s="15">
        <f>'[1]TCE - ANEXO III - Preencher'!O33</f>
        <v>2.61</v>
      </c>
      <c r="O24" s="15">
        <f>'[1]TCE - ANEXO III - Preencher'!P33</f>
        <v>0</v>
      </c>
      <c r="P24" s="16">
        <f t="shared" si="2"/>
        <v>2.61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1655.2</v>
      </c>
      <c r="Y24" s="15">
        <f>'[1]TCE - ANEXO III - Preencher'!Z33</f>
        <v>0</v>
      </c>
      <c r="Z24" s="16">
        <f t="shared" si="5"/>
        <v>1655.2</v>
      </c>
      <c r="AA24" s="17" t="str">
        <f>IF('[1]TCE - ANEXO III - Preencher'!AB33="","",'[1]TCE - ANEXO III - Preencher'!AB33)</f>
        <v xml:space="preserve">ABONO ASSIS FIN COMPLEMENTAR </v>
      </c>
      <c r="AB24" s="15">
        <f t="shared" si="0"/>
        <v>2108.31</v>
      </c>
    </row>
    <row r="25" spans="1:28" x14ac:dyDescent="0.2">
      <c r="A25" s="8">
        <f>IFERROR(VLOOKUP(B25,'[1]DADOS (OCULTAR)'!$Q$3:$S$136,3,0),"")</f>
        <v>9767633000528</v>
      </c>
      <c r="B25" s="9" t="str">
        <f>'[1]TCE - ANEXO III - Preencher'!C34</f>
        <v>UPA NOVA DESCOBERTA - CG Nº 008/2022</v>
      </c>
      <c r="C25" s="10"/>
      <c r="D25" s="11" t="str">
        <f>'[1]TCE - ANEXO III - Preencher'!E34</f>
        <v>ANNA CLAUDIA DA SILVA NASCIMENTO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09/2025</v>
      </c>
      <c r="H25" s="14" t="str">
        <f>'[1]TCE - ANEXO III - Preencher'!I34</f>
        <v>0,00</v>
      </c>
      <c r="I25" s="14">
        <f>'[1]TCE - ANEXO III - Preencher'!J34</f>
        <v>157.87</v>
      </c>
      <c r="J25" s="14">
        <f>'[1]TCE - ANEXO III - Preencher'!K34</f>
        <v>0</v>
      </c>
      <c r="K25" s="15">
        <f>'[1]TCE - ANEXO III - Preencher'!L34</f>
        <v>287.74</v>
      </c>
      <c r="L25" s="15">
        <f>'[1]TCE - ANEXO III - Preencher'!M34</f>
        <v>15.18</v>
      </c>
      <c r="M25" s="15">
        <f t="shared" si="1"/>
        <v>272.56</v>
      </c>
      <c r="N25" s="15">
        <f>'[1]TCE - ANEXO III - Preencher'!O34</f>
        <v>2.61</v>
      </c>
      <c r="O25" s="15">
        <f>'[1]TCE - ANEXO III - Preencher'!P34</f>
        <v>0</v>
      </c>
      <c r="P25" s="16">
        <f t="shared" si="2"/>
        <v>2.61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1655.2</v>
      </c>
      <c r="Y25" s="15">
        <f>'[1]TCE - ANEXO III - Preencher'!Z34</f>
        <v>0</v>
      </c>
      <c r="Z25" s="16">
        <f t="shared" si="5"/>
        <v>1655.2</v>
      </c>
      <c r="AA25" s="17" t="str">
        <f>IF('[1]TCE - ANEXO III - Preencher'!AB34="","",'[1]TCE - ANEXO III - Preencher'!AB34)</f>
        <v xml:space="preserve">ABONO ASSIS FIN COMPLEMENTAR </v>
      </c>
      <c r="AB25" s="15">
        <f t="shared" si="0"/>
        <v>2088.2400000000002</v>
      </c>
    </row>
    <row r="26" spans="1:28" x14ac:dyDescent="0.2">
      <c r="A26" s="8">
        <f>IFERROR(VLOOKUP(B26,'[1]DADOS (OCULTAR)'!$Q$3:$S$136,3,0),"")</f>
        <v>9767633000528</v>
      </c>
      <c r="B26" s="9" t="str">
        <f>'[1]TCE - ANEXO III - Preencher'!C35</f>
        <v>UPA NOVA DESCOBERTA - CG Nº 008/2022</v>
      </c>
      <c r="C26" s="10"/>
      <c r="D26" s="11" t="str">
        <f>'[1]TCE - ANEXO III - Preencher'!E35</f>
        <v>ANNE CATARINA TAVARES DE ARAUJO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2516-05</v>
      </c>
      <c r="G26" s="13" t="str">
        <f>IF('[1]TCE - ANEXO III - Preencher'!H35="","",'[1]TCE - ANEXO III - Preencher'!H35)</f>
        <v>09/2025</v>
      </c>
      <c r="H26" s="14" t="str">
        <f>'[1]TCE - ANEXO III - Preencher'!I35</f>
        <v>0,00</v>
      </c>
      <c r="I26" s="14">
        <f>'[1]TCE - ANEXO III - Preencher'!J35</f>
        <v>336.04</v>
      </c>
      <c r="J26" s="14">
        <f>'[1]TCE - ANEXO III - Preencher'!K35</f>
        <v>0</v>
      </c>
      <c r="K26" s="15">
        <f>'[1]TCE - ANEXO III - Preencher'!L35</f>
        <v>287.74</v>
      </c>
      <c r="L26" s="15">
        <f>'[1]TCE - ANEXO III - Preencher'!M35</f>
        <v>30.36</v>
      </c>
      <c r="M26" s="15">
        <f t="shared" si="1"/>
        <v>257.38</v>
      </c>
      <c r="N26" s="15">
        <f>'[1]TCE - ANEXO III - Preencher'!O35</f>
        <v>2.61</v>
      </c>
      <c r="O26" s="15">
        <f>'[1]TCE - ANEXO III - Preencher'!P35</f>
        <v>0</v>
      </c>
      <c r="P26" s="16">
        <f t="shared" si="2"/>
        <v>2.61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596.03000000000009</v>
      </c>
    </row>
    <row r="27" spans="1:28" x14ac:dyDescent="0.2">
      <c r="A27" s="8">
        <f>IFERROR(VLOOKUP(B27,'[1]DADOS (OCULTAR)'!$Q$3:$S$136,3,0),"")</f>
        <v>9767633000528</v>
      </c>
      <c r="B27" s="9" t="str">
        <f>'[1]TCE - ANEXO III - Preencher'!C36</f>
        <v>UPA NOVA DESCOBERTA - CG Nº 008/2022</v>
      </c>
      <c r="C27" s="10"/>
      <c r="D27" s="11" t="str">
        <f>'[1]TCE - ANEXO III - Preencher'!E36</f>
        <v>AURELANE CRISTINA LIRA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3242-05</v>
      </c>
      <c r="G27" s="13" t="str">
        <f>IF('[1]TCE - ANEXO III - Preencher'!H36="","",'[1]TCE - ANEXO III - Preencher'!H36)</f>
        <v>09/2025</v>
      </c>
      <c r="H27" s="14" t="str">
        <f>'[1]TCE - ANEXO III - Preencher'!I36</f>
        <v>0,00</v>
      </c>
      <c r="I27" s="14">
        <f>'[1]TCE - ANEXO III - Preencher'!J36</f>
        <v>169.68</v>
      </c>
      <c r="J27" s="14">
        <f>'[1]TCE - ANEXO III - Preencher'!K36</f>
        <v>0</v>
      </c>
      <c r="K27" s="15">
        <f>'[1]TCE - ANEXO III - Preencher'!L36</f>
        <v>287.74</v>
      </c>
      <c r="L27" s="15">
        <f>'[1]TCE - ANEXO III - Preencher'!M36</f>
        <v>30.36</v>
      </c>
      <c r="M27" s="15">
        <f t="shared" si="1"/>
        <v>257.38</v>
      </c>
      <c r="N27" s="15">
        <f>'[1]TCE - ANEXO III - Preencher'!O36</f>
        <v>2.61</v>
      </c>
      <c r="O27" s="15">
        <f>'[1]TCE - ANEXO III - Preencher'!P36</f>
        <v>0</v>
      </c>
      <c r="P27" s="16">
        <f t="shared" si="2"/>
        <v>2.61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429.67</v>
      </c>
    </row>
    <row r="28" spans="1:28" x14ac:dyDescent="0.2">
      <c r="A28" s="8">
        <f>IFERROR(VLOOKUP(B28,'[1]DADOS (OCULTAR)'!$Q$3:$S$136,3,0),"")</f>
        <v>9767633000528</v>
      </c>
      <c r="B28" s="9" t="str">
        <f>'[1]TCE - ANEXO III - Preencher'!C37</f>
        <v>UPA NOVA DESCOBERTA - CG Nº 008/2022</v>
      </c>
      <c r="C28" s="10"/>
      <c r="D28" s="11" t="str">
        <f>'[1]TCE - ANEXO III - Preencher'!E37</f>
        <v>AURINEIDE FRANCISCA ELIAS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09/2025</v>
      </c>
      <c r="H28" s="14" t="str">
        <f>'[1]TCE - ANEXO III - Preencher'!I37</f>
        <v>0,00</v>
      </c>
      <c r="I28" s="14">
        <f>'[1]TCE - ANEXO III - Preencher'!J37</f>
        <v>326.44</v>
      </c>
      <c r="J28" s="14">
        <f>'[1]TCE - ANEXO III - Preencher'!K37</f>
        <v>0</v>
      </c>
      <c r="K28" s="15">
        <f>'[1]TCE - ANEXO III - Preencher'!L37</f>
        <v>287.74</v>
      </c>
      <c r="L28" s="15">
        <f>'[1]TCE - ANEXO III - Preencher'!M37</f>
        <v>3.78</v>
      </c>
      <c r="M28" s="15">
        <f t="shared" si="1"/>
        <v>283.96000000000004</v>
      </c>
      <c r="N28" s="15">
        <f>'[1]TCE - ANEXO III - Preencher'!O37</f>
        <v>2.61</v>
      </c>
      <c r="O28" s="15">
        <f>'[1]TCE - ANEXO III - Preencher'!P37</f>
        <v>0</v>
      </c>
      <c r="P28" s="16">
        <f t="shared" si="2"/>
        <v>2.61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138.38999999999999</v>
      </c>
      <c r="U28" s="15">
        <f>'[1]TCE - ANEXO III - Preencher'!V37</f>
        <v>0</v>
      </c>
      <c r="V28" s="16">
        <f t="shared" si="4"/>
        <v>138.38999999999999</v>
      </c>
      <c r="W28" s="17" t="str">
        <f>IF('[1]TCE - ANEXO III - Preencher'!X37="","",'[1]TCE - ANEXO III - Preencher'!X37)</f>
        <v/>
      </c>
      <c r="X28" s="15">
        <f>'[1]TCE - ANEXO III - Preencher'!Y37</f>
        <v>914.54</v>
      </c>
      <c r="Y28" s="15">
        <f>'[1]TCE - ANEXO III - Preencher'!Z37</f>
        <v>0</v>
      </c>
      <c r="Z28" s="16">
        <f t="shared" si="5"/>
        <v>914.54</v>
      </c>
      <c r="AA28" s="17" t="str">
        <f>IF('[1]TCE - ANEXO III - Preencher'!AB37="","",'[1]TCE - ANEXO III - Preencher'!AB37)</f>
        <v xml:space="preserve">ABONO ASSIS FIN COMPLEMENTAR </v>
      </c>
      <c r="AB28" s="15">
        <f t="shared" si="0"/>
        <v>1665.94</v>
      </c>
    </row>
    <row r="29" spans="1:28" x14ac:dyDescent="0.2">
      <c r="A29" s="8">
        <f>IFERROR(VLOOKUP(B29,'[1]DADOS (OCULTAR)'!$Q$3:$S$136,3,0),"")</f>
        <v>9767633000528</v>
      </c>
      <c r="B29" s="9" t="str">
        <f>'[1]TCE - ANEXO III - Preencher'!C38</f>
        <v>UPA NOVA DESCOBERTA - CG Nº 008/2022</v>
      </c>
      <c r="C29" s="10"/>
      <c r="D29" s="11" t="str">
        <f>'[1]TCE - ANEXO III - Preencher'!E38</f>
        <v>BRENDA LETICIA BEZERRA DE OLIVEIRA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5211-30</v>
      </c>
      <c r="G29" s="13" t="str">
        <f>IF('[1]TCE - ANEXO III - Preencher'!H38="","",'[1]TCE - ANEXO III - Preencher'!H38)</f>
        <v>09/2025</v>
      </c>
      <c r="H29" s="14" t="str">
        <f>'[1]TCE - ANEXO III - Preencher'!I38</f>
        <v>0,00</v>
      </c>
      <c r="I29" s="14">
        <f>'[1]TCE - ANEXO III - Preencher'!J38</f>
        <v>128.33000000000001</v>
      </c>
      <c r="J29" s="14">
        <f>'[1]TCE - ANEXO III - Preencher'!K38</f>
        <v>0</v>
      </c>
      <c r="K29" s="15">
        <f>'[1]TCE - ANEXO III - Preencher'!L38</f>
        <v>287.74</v>
      </c>
      <c r="L29" s="15">
        <f>'[1]TCE - ANEXO III - Preencher'!M38</f>
        <v>30.36</v>
      </c>
      <c r="M29" s="15">
        <f t="shared" si="1"/>
        <v>257.38</v>
      </c>
      <c r="N29" s="15">
        <f>'[1]TCE - ANEXO III - Preencher'!O38</f>
        <v>2.61</v>
      </c>
      <c r="O29" s="15">
        <f>'[1]TCE - ANEXO III - Preencher'!P38</f>
        <v>0</v>
      </c>
      <c r="P29" s="16">
        <f t="shared" si="2"/>
        <v>2.61</v>
      </c>
      <c r="Q29" s="15">
        <f>'[1]TCE - ANEXO III - Preencher'!R38</f>
        <v>17.600000000000001</v>
      </c>
      <c r="R29" s="15">
        <f>'[1]TCE - ANEXO III - Preencher'!S38</f>
        <v>17.59</v>
      </c>
      <c r="S29" s="16">
        <f t="shared" si="3"/>
        <v>1.0000000000001563E-2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388.33000000000004</v>
      </c>
    </row>
    <row r="30" spans="1:28" x14ac:dyDescent="0.2">
      <c r="A30" s="8">
        <f>IFERROR(VLOOKUP(B30,'[1]DADOS (OCULTAR)'!$Q$3:$S$136,3,0),"")</f>
        <v>9767633000528</v>
      </c>
      <c r="B30" s="9" t="str">
        <f>'[1]TCE - ANEXO III - Preencher'!C39</f>
        <v>UPA NOVA DESCOBERTA - CG Nº 008/2022</v>
      </c>
      <c r="C30" s="10"/>
      <c r="D30" s="11" t="str">
        <f>'[1]TCE - ANEXO III - Preencher'!E39</f>
        <v>BRUNA  GONCALVES DE AZEVEDO MONTEIRO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2234-05</v>
      </c>
      <c r="G30" s="13" t="str">
        <f>IF('[1]TCE - ANEXO III - Preencher'!H39="","",'[1]TCE - ANEXO III - Preencher'!H39)</f>
        <v>09/2025</v>
      </c>
      <c r="H30" s="14" t="str">
        <f>'[1]TCE - ANEXO III - Preencher'!I39</f>
        <v>0,00</v>
      </c>
      <c r="I30" s="14">
        <f>'[1]TCE - ANEXO III - Preencher'!J39</f>
        <v>525.72</v>
      </c>
      <c r="J30" s="14">
        <f>'[1]TCE - ANEXO III - Preencher'!K39</f>
        <v>0</v>
      </c>
      <c r="K30" s="15">
        <f>'[1]TCE - ANEXO III - Preencher'!L39</f>
        <v>287.74</v>
      </c>
      <c r="L30" s="15">
        <f>'[1]TCE - ANEXO III - Preencher'!M39</f>
        <v>20.059999999999999</v>
      </c>
      <c r="M30" s="15">
        <f t="shared" si="1"/>
        <v>267.68</v>
      </c>
      <c r="N30" s="15">
        <f>'[1]TCE - ANEXO III - Preencher'!O39</f>
        <v>2.61</v>
      </c>
      <c r="O30" s="15">
        <f>'[1]TCE - ANEXO III - Preencher'!P39</f>
        <v>0</v>
      </c>
      <c r="P30" s="16">
        <f t="shared" si="2"/>
        <v>2.61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796.0100000000001</v>
      </c>
    </row>
    <row r="31" spans="1:28" x14ac:dyDescent="0.2">
      <c r="A31" s="8">
        <f>IFERROR(VLOOKUP(B31,'[1]DADOS (OCULTAR)'!$Q$3:$S$136,3,0),"")</f>
        <v>9767633000528</v>
      </c>
      <c r="B31" s="9" t="str">
        <f>'[1]TCE - ANEXO III - Preencher'!C40</f>
        <v>UPA NOVA DESCOBERTA - CG Nº 008/2022</v>
      </c>
      <c r="C31" s="10"/>
      <c r="D31" s="11" t="str">
        <f>'[1]TCE - ANEXO III - Preencher'!E40</f>
        <v>BRUNA HIPOLITO MOREIRA REIS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 t="str">
        <f>IF('[1]TCE - ANEXO III - Preencher'!H40="","",'[1]TCE - ANEXO III - Preencher'!H40)</f>
        <v>09/2025</v>
      </c>
      <c r="H31" s="14" t="str">
        <f>'[1]TCE - ANEXO III - Preencher'!I40</f>
        <v>0,00</v>
      </c>
      <c r="I31" s="14">
        <f>'[1]TCE - ANEXO III - Preencher'!J40</f>
        <v>243.08</v>
      </c>
      <c r="J31" s="14">
        <f>'[1]TCE - ANEXO III - Preencher'!K40</f>
        <v>0</v>
      </c>
      <c r="K31" s="15">
        <f>'[1]TCE - ANEXO III - Preencher'!L40</f>
        <v>287.74</v>
      </c>
      <c r="L31" s="15">
        <f>'[1]TCE - ANEXO III - Preencher'!M40</f>
        <v>3.05</v>
      </c>
      <c r="M31" s="15">
        <f t="shared" si="1"/>
        <v>284.69</v>
      </c>
      <c r="N31" s="15">
        <f>'[1]TCE - ANEXO III - Preencher'!O40</f>
        <v>2.61</v>
      </c>
      <c r="O31" s="15">
        <f>'[1]TCE - ANEXO III - Preencher'!P40</f>
        <v>0</v>
      </c>
      <c r="P31" s="16">
        <f t="shared" si="2"/>
        <v>2.61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138.38999999999999</v>
      </c>
      <c r="U31" s="15">
        <f>'[1]TCE - ANEXO III - Preencher'!V40</f>
        <v>0</v>
      </c>
      <c r="V31" s="16">
        <f t="shared" si="4"/>
        <v>138.38999999999999</v>
      </c>
      <c r="W31" s="17" t="str">
        <f>IF('[1]TCE - ANEXO III - Preencher'!X40="","",'[1]TCE - ANEXO III - Preencher'!X40)</f>
        <v/>
      </c>
      <c r="X31" s="15">
        <f>'[1]TCE - ANEXO III - Preencher'!Y40</f>
        <v>2170.88</v>
      </c>
      <c r="Y31" s="15">
        <f>'[1]TCE - ANEXO III - Preencher'!Z40</f>
        <v>0</v>
      </c>
      <c r="Z31" s="16">
        <f t="shared" si="5"/>
        <v>2170.88</v>
      </c>
      <c r="AA31" s="17" t="str">
        <f>IF('[1]TCE - ANEXO III - Preencher'!AB40="","",'[1]TCE - ANEXO III - Preencher'!AB40)</f>
        <v xml:space="preserve">ABONO ASSIS FIN COMPLEMENTAR </v>
      </c>
      <c r="AB31" s="15">
        <f t="shared" si="0"/>
        <v>2839.65</v>
      </c>
    </row>
    <row r="32" spans="1:28" x14ac:dyDescent="0.2">
      <c r="A32" s="8">
        <f>IFERROR(VLOOKUP(B32,'[1]DADOS (OCULTAR)'!$Q$3:$S$136,3,0),"")</f>
        <v>9767633000528</v>
      </c>
      <c r="B32" s="9" t="str">
        <f>'[1]TCE - ANEXO III - Preencher'!C41</f>
        <v>UPA NOVA DESCOBERTA - CG Nº 008/2022</v>
      </c>
      <c r="C32" s="10"/>
      <c r="D32" s="11" t="str">
        <f>'[1]TCE - ANEXO III - Preencher'!E41</f>
        <v xml:space="preserve">BRUNO SOUZA DA SILVA 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4110-30</v>
      </c>
      <c r="G32" s="13" t="str">
        <f>IF('[1]TCE - ANEXO III - Preencher'!H41="","",'[1]TCE - ANEXO III - Preencher'!H41)</f>
        <v>09/2025</v>
      </c>
      <c r="H32" s="14" t="str">
        <f>'[1]TCE - ANEXO III - Preencher'!I41</f>
        <v>0,00</v>
      </c>
      <c r="I32" s="14">
        <f>'[1]TCE - ANEXO III - Preencher'!J41</f>
        <v>181.78</v>
      </c>
      <c r="J32" s="14">
        <f>'[1]TCE - ANEXO III - Preencher'!K41</f>
        <v>0</v>
      </c>
      <c r="K32" s="15">
        <f>'[1]TCE - ANEXO III - Preencher'!L41</f>
        <v>287.74</v>
      </c>
      <c r="L32" s="15">
        <f>'[1]TCE - ANEXO III - Preencher'!M41</f>
        <v>30.36</v>
      </c>
      <c r="M32" s="15">
        <f t="shared" si="1"/>
        <v>257.38</v>
      </c>
      <c r="N32" s="15">
        <f>'[1]TCE - ANEXO III - Preencher'!O41</f>
        <v>2.61</v>
      </c>
      <c r="O32" s="15">
        <f>'[1]TCE - ANEXO III - Preencher'!P41</f>
        <v>0</v>
      </c>
      <c r="P32" s="16">
        <f t="shared" si="2"/>
        <v>2.61</v>
      </c>
      <c r="Q32" s="15">
        <f>'[1]TCE - ANEXO III - Preencher'!R41</f>
        <v>378.4</v>
      </c>
      <c r="R32" s="15">
        <f>'[1]TCE - ANEXO III - Preencher'!S41</f>
        <v>136.34</v>
      </c>
      <c r="S32" s="16">
        <f t="shared" si="3"/>
        <v>242.05999999999997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683.82999999999993</v>
      </c>
    </row>
    <row r="33" spans="1:28" x14ac:dyDescent="0.2">
      <c r="A33" s="8">
        <f>IFERROR(VLOOKUP(B33,'[1]DADOS (OCULTAR)'!$Q$3:$S$136,3,0),"")</f>
        <v>9767633000528</v>
      </c>
      <c r="B33" s="9" t="str">
        <f>'[1]TCE - ANEXO III - Preencher'!C42</f>
        <v>UPA NOVA DESCOBERTA - CG Nº 008/2022</v>
      </c>
      <c r="C33" s="10"/>
      <c r="D33" s="11" t="str">
        <f>'[1]TCE - ANEXO III - Preencher'!E42</f>
        <v>CARMEM REGINA ALVES SENA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 t="str">
        <f>IF('[1]TCE - ANEXO III - Preencher'!H42="","",'[1]TCE - ANEXO III - Preencher'!H42)</f>
        <v>09/2025</v>
      </c>
      <c r="H33" s="14" t="str">
        <f>'[1]TCE - ANEXO III - Preencher'!I42</f>
        <v>0,00</v>
      </c>
      <c r="I33" s="14">
        <f>'[1]TCE - ANEXO III - Preencher'!J42</f>
        <v>293.49</v>
      </c>
      <c r="J33" s="14">
        <f>'[1]TCE - ANEXO III - Preencher'!K42</f>
        <v>0</v>
      </c>
      <c r="K33" s="15">
        <f>'[1]TCE - ANEXO III - Preencher'!L42</f>
        <v>287.74</v>
      </c>
      <c r="L33" s="15">
        <f>'[1]TCE - ANEXO III - Preencher'!M42</f>
        <v>3.59</v>
      </c>
      <c r="M33" s="15">
        <f t="shared" si="1"/>
        <v>284.15000000000003</v>
      </c>
      <c r="N33" s="15">
        <f>'[1]TCE - ANEXO III - Preencher'!O42</f>
        <v>2.61</v>
      </c>
      <c r="O33" s="15">
        <f>'[1]TCE - ANEXO III - Preencher'!P42</f>
        <v>0</v>
      </c>
      <c r="P33" s="16">
        <f t="shared" si="2"/>
        <v>2.61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1804.36</v>
      </c>
      <c r="Y33" s="15">
        <f>'[1]TCE - ANEXO III - Preencher'!Z42</f>
        <v>0</v>
      </c>
      <c r="Z33" s="16">
        <f t="shared" si="5"/>
        <v>1804.36</v>
      </c>
      <c r="AA33" s="17" t="str">
        <f>IF('[1]TCE - ANEXO III - Preencher'!AB42="","",'[1]TCE - ANEXO III - Preencher'!AB42)</f>
        <v xml:space="preserve">ABONO ASSIS FIN COMPLEMENTAR </v>
      </c>
      <c r="AB33" s="15">
        <f t="shared" si="0"/>
        <v>2384.61</v>
      </c>
    </row>
    <row r="34" spans="1:28" x14ac:dyDescent="0.2">
      <c r="A34" s="8">
        <f>IFERROR(VLOOKUP(B34,'[1]DADOS (OCULTAR)'!$Q$3:$S$136,3,0),"")</f>
        <v>9767633000528</v>
      </c>
      <c r="B34" s="9" t="str">
        <f>'[1]TCE - ANEXO III - Preencher'!C43</f>
        <v>UPA NOVA DESCOBERTA - CG Nº 008/2022</v>
      </c>
      <c r="C34" s="10"/>
      <c r="D34" s="11" t="str">
        <f>'[1]TCE - ANEXO III - Preencher'!E43</f>
        <v xml:space="preserve">CINARA CIBELE CONCEICAO DA SILVA 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09/2025</v>
      </c>
      <c r="H34" s="14" t="str">
        <f>'[1]TCE - ANEXO III - Preencher'!I43</f>
        <v>0,00</v>
      </c>
      <c r="I34" s="14">
        <f>'[1]TCE - ANEXO III - Preencher'!J43</f>
        <v>160.66999999999999</v>
      </c>
      <c r="J34" s="14">
        <f>'[1]TCE - ANEXO III - Preencher'!K43</f>
        <v>0</v>
      </c>
      <c r="K34" s="15">
        <f>'[1]TCE - ANEXO III - Preencher'!L43</f>
        <v>287.74</v>
      </c>
      <c r="L34" s="15">
        <f>'[1]TCE - ANEXO III - Preencher'!M43</f>
        <v>15.18</v>
      </c>
      <c r="M34" s="15">
        <f t="shared" si="1"/>
        <v>272.56</v>
      </c>
      <c r="N34" s="15">
        <f>'[1]TCE - ANEXO III - Preencher'!O43</f>
        <v>2.61</v>
      </c>
      <c r="O34" s="15">
        <f>'[1]TCE - ANEXO III - Preencher'!P43</f>
        <v>0</v>
      </c>
      <c r="P34" s="16">
        <f t="shared" si="2"/>
        <v>2.61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81.02</v>
      </c>
      <c r="U34" s="15">
        <f>'[1]TCE - ANEXO III - Preencher'!V43</f>
        <v>0</v>
      </c>
      <c r="V34" s="16">
        <f t="shared" si="4"/>
        <v>81.02</v>
      </c>
      <c r="W34" s="17" t="str">
        <f>IF('[1]TCE - ANEXO III - Preencher'!X43="","",'[1]TCE - ANEXO III - Preencher'!X43)</f>
        <v/>
      </c>
      <c r="X34" s="15">
        <f>'[1]TCE - ANEXO III - Preencher'!Y43</f>
        <v>1807</v>
      </c>
      <c r="Y34" s="15">
        <f>'[1]TCE - ANEXO III - Preencher'!Z43</f>
        <v>0</v>
      </c>
      <c r="Z34" s="16">
        <f t="shared" si="5"/>
        <v>1807</v>
      </c>
      <c r="AA34" s="17" t="str">
        <f>IF('[1]TCE - ANEXO III - Preencher'!AB43="","",'[1]TCE - ANEXO III - Preencher'!AB43)</f>
        <v xml:space="preserve">ABONO ASSIS FIN COMPLEMENTAR </v>
      </c>
      <c r="AB34" s="15">
        <f t="shared" si="0"/>
        <v>2323.86</v>
      </c>
    </row>
    <row r="35" spans="1:28" x14ac:dyDescent="0.2">
      <c r="A35" s="8">
        <f>IFERROR(VLOOKUP(B35,'[1]DADOS (OCULTAR)'!$Q$3:$S$136,3,0),"")</f>
        <v>9767633000528</v>
      </c>
      <c r="B35" s="9" t="str">
        <f>'[1]TCE - ANEXO III - Preencher'!C44</f>
        <v>UPA NOVA DESCOBERTA - CG Nº 008/2022</v>
      </c>
      <c r="C35" s="10"/>
      <c r="D35" s="11" t="str">
        <f>'[1]TCE - ANEXO III - Preencher'!E44</f>
        <v>CLEIDE MARIA DA SILVA BEZERRA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4221-10</v>
      </c>
      <c r="G35" s="13" t="str">
        <f>IF('[1]TCE - ANEXO III - Preencher'!H44="","",'[1]TCE - ANEXO III - Preencher'!H44)</f>
        <v>09/2025</v>
      </c>
      <c r="H35" s="14" t="str">
        <f>'[1]TCE - ANEXO III - Preencher'!I44</f>
        <v>0,00</v>
      </c>
      <c r="I35" s="14">
        <f>'[1]TCE - ANEXO III - Preencher'!J44</f>
        <v>183.38</v>
      </c>
      <c r="J35" s="14">
        <f>'[1]TCE - ANEXO III - Preencher'!K44</f>
        <v>0</v>
      </c>
      <c r="K35" s="15">
        <f>'[1]TCE - ANEXO III - Preencher'!L44</f>
        <v>287.74</v>
      </c>
      <c r="L35" s="15">
        <f>'[1]TCE - ANEXO III - Preencher'!M44</f>
        <v>15.18</v>
      </c>
      <c r="M35" s="15">
        <f t="shared" si="1"/>
        <v>272.56</v>
      </c>
      <c r="N35" s="15">
        <f>'[1]TCE - ANEXO III - Preencher'!O44</f>
        <v>2.61</v>
      </c>
      <c r="O35" s="15">
        <f>'[1]TCE - ANEXO III - Preencher'!P44</f>
        <v>0</v>
      </c>
      <c r="P35" s="16">
        <f t="shared" si="2"/>
        <v>2.61</v>
      </c>
      <c r="Q35" s="15">
        <f>'[1]TCE - ANEXO III - Preencher'!R44</f>
        <v>129</v>
      </c>
      <c r="R35" s="15">
        <f>'[1]TCE - ANEXO III - Preencher'!S44</f>
        <v>75.900000000000006</v>
      </c>
      <c r="S35" s="16">
        <f t="shared" si="3"/>
        <v>53.099999999999994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511.65</v>
      </c>
    </row>
    <row r="36" spans="1:28" x14ac:dyDescent="0.2">
      <c r="A36" s="8">
        <f>IFERROR(VLOOKUP(B36,'[1]DADOS (OCULTAR)'!$Q$3:$S$136,3,0),"")</f>
        <v>9767633000528</v>
      </c>
      <c r="B36" s="9" t="str">
        <f>'[1]TCE - ANEXO III - Preencher'!C45</f>
        <v>UPA NOVA DESCOBERTA - CG Nº 008/2022</v>
      </c>
      <c r="C36" s="10"/>
      <c r="D36" s="11" t="str">
        <f>'[1]TCE - ANEXO III - Preencher'!E45</f>
        <v>CLEITON TRAJANO PINHEIRO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5211-30</v>
      </c>
      <c r="G36" s="13" t="str">
        <f>IF('[1]TCE - ANEXO III - Preencher'!H45="","",'[1]TCE - ANEXO III - Preencher'!H45)</f>
        <v>09/2025</v>
      </c>
      <c r="H36" s="14" t="str">
        <f>'[1]TCE - ANEXO III - Preencher'!I45</f>
        <v>0,00</v>
      </c>
      <c r="I36" s="14">
        <f>'[1]TCE - ANEXO III - Preencher'!J45</f>
        <v>151.12</v>
      </c>
      <c r="J36" s="14">
        <f>'[1]TCE - ANEXO III - Preencher'!K45</f>
        <v>0</v>
      </c>
      <c r="K36" s="15">
        <f>'[1]TCE - ANEXO III - Preencher'!L45</f>
        <v>287.74</v>
      </c>
      <c r="L36" s="15">
        <f>'[1]TCE - ANEXO III - Preencher'!M45</f>
        <v>30.36</v>
      </c>
      <c r="M36" s="15">
        <f t="shared" si="1"/>
        <v>257.38</v>
      </c>
      <c r="N36" s="15">
        <f>'[1]TCE - ANEXO III - Preencher'!O45</f>
        <v>2.61</v>
      </c>
      <c r="O36" s="15">
        <f>'[1]TCE - ANEXO III - Preencher'!P45</f>
        <v>0</v>
      </c>
      <c r="P36" s="16">
        <f t="shared" si="2"/>
        <v>2.61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411.11</v>
      </c>
    </row>
    <row r="37" spans="1:28" x14ac:dyDescent="0.2">
      <c r="A37" s="8">
        <f>IFERROR(VLOOKUP(B37,'[1]DADOS (OCULTAR)'!$Q$3:$S$136,3,0),"")</f>
        <v>9767633000528</v>
      </c>
      <c r="B37" s="9" t="str">
        <f>'[1]TCE - ANEXO III - Preencher'!C46</f>
        <v>UPA NOVA DESCOBERTA - CG Nº 008/2022</v>
      </c>
      <c r="C37" s="10"/>
      <c r="D37" s="11" t="str">
        <f>'[1]TCE - ANEXO III - Preencher'!E46</f>
        <v>CRISTIANE CORREIA LIMA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5174-10</v>
      </c>
      <c r="G37" s="13" t="str">
        <f>IF('[1]TCE - ANEXO III - Preencher'!H46="","",'[1]TCE - ANEXO III - Preencher'!H46)</f>
        <v>09/2025</v>
      </c>
      <c r="H37" s="14" t="str">
        <f>'[1]TCE - ANEXO III - Preencher'!I46</f>
        <v>0,00</v>
      </c>
      <c r="I37" s="14">
        <f>'[1]TCE - ANEXO III - Preencher'!J46</f>
        <v>233.83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2.61</v>
      </c>
      <c r="O37" s="15">
        <f>'[1]TCE - ANEXO III - Preencher'!P46</f>
        <v>0</v>
      </c>
      <c r="P37" s="16">
        <f t="shared" si="2"/>
        <v>2.61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236.44000000000003</v>
      </c>
    </row>
    <row r="38" spans="1:28" x14ac:dyDescent="0.2">
      <c r="A38" s="8">
        <f>IFERROR(VLOOKUP(B38,'[1]DADOS (OCULTAR)'!$Q$3:$S$136,3,0),"")</f>
        <v>9767633000528</v>
      </c>
      <c r="B38" s="9" t="str">
        <f>'[1]TCE - ANEXO III - Preencher'!C47</f>
        <v>UPA NOVA DESCOBERTA - CG Nº 008/2022</v>
      </c>
      <c r="C38" s="10"/>
      <c r="D38" s="11" t="str">
        <f>'[1]TCE - ANEXO III - Preencher'!E47</f>
        <v>CRISTIANE MARIA DA S OLIVEIRA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09/2025</v>
      </c>
      <c r="H38" s="14" t="str">
        <f>'[1]TCE - ANEXO III - Preencher'!I47</f>
        <v>0,00</v>
      </c>
      <c r="I38" s="14">
        <f>'[1]TCE - ANEXO III - Preencher'!J47</f>
        <v>125.76</v>
      </c>
      <c r="J38" s="14">
        <f>'[1]TCE - ANEXO III - Preencher'!K47</f>
        <v>0</v>
      </c>
      <c r="K38" s="15">
        <f>'[1]TCE - ANEXO III - Preencher'!L47</f>
        <v>287.74</v>
      </c>
      <c r="L38" s="15">
        <f>'[1]TCE - ANEXO III - Preencher'!M47</f>
        <v>15.18</v>
      </c>
      <c r="M38" s="15">
        <f t="shared" si="1"/>
        <v>272.56</v>
      </c>
      <c r="N38" s="15">
        <f>'[1]TCE - ANEXO III - Preencher'!O47</f>
        <v>2.61</v>
      </c>
      <c r="O38" s="15">
        <f>'[1]TCE - ANEXO III - Preencher'!P47</f>
        <v>0</v>
      </c>
      <c r="P38" s="16">
        <f t="shared" si="2"/>
        <v>2.61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1731.1</v>
      </c>
      <c r="Y38" s="15">
        <f>'[1]TCE - ANEXO III - Preencher'!Z47</f>
        <v>0</v>
      </c>
      <c r="Z38" s="16">
        <f t="shared" si="5"/>
        <v>1731.1</v>
      </c>
      <c r="AA38" s="17" t="str">
        <f>IF('[1]TCE - ANEXO III - Preencher'!AB47="","",'[1]TCE - ANEXO III - Preencher'!AB47)</f>
        <v xml:space="preserve">ABONO ASSIS FIN COMPLEMENTAR </v>
      </c>
      <c r="AB38" s="15">
        <f t="shared" si="0"/>
        <v>2132.0299999999997</v>
      </c>
    </row>
    <row r="39" spans="1:28" x14ac:dyDescent="0.2">
      <c r="A39" s="8">
        <f>IFERROR(VLOOKUP(B39,'[1]DADOS (OCULTAR)'!$Q$3:$S$136,3,0),"")</f>
        <v>9767633000528</v>
      </c>
      <c r="B39" s="9" t="str">
        <f>'[1]TCE - ANEXO III - Preencher'!C48</f>
        <v>UPA NOVA DESCOBERTA - CG Nº 008/2022</v>
      </c>
      <c r="C39" s="10"/>
      <c r="D39" s="11" t="str">
        <f>'[1]TCE - ANEXO III - Preencher'!E48</f>
        <v>CYBELLE SUZELY FONSECA ALHEIROS DIAS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2235-05</v>
      </c>
      <c r="G39" s="13" t="str">
        <f>IF('[1]TCE - ANEXO III - Preencher'!H48="","",'[1]TCE - ANEXO III - Preencher'!H48)</f>
        <v>09/2025</v>
      </c>
      <c r="H39" s="14" t="str">
        <f>'[1]TCE - ANEXO III - Preencher'!I48</f>
        <v>0,00</v>
      </c>
      <c r="I39" s="14">
        <f>'[1]TCE - ANEXO III - Preencher'!J48</f>
        <v>302.07</v>
      </c>
      <c r="J39" s="14">
        <f>'[1]TCE - ANEXO III - Preencher'!K48</f>
        <v>0</v>
      </c>
      <c r="K39" s="15">
        <f>'[1]TCE - ANEXO III - Preencher'!L48</f>
        <v>287.74</v>
      </c>
      <c r="L39" s="15">
        <f>'[1]TCE - ANEXO III - Preencher'!M48</f>
        <v>4.1100000000000003</v>
      </c>
      <c r="M39" s="15">
        <f t="shared" si="1"/>
        <v>283.63</v>
      </c>
      <c r="N39" s="15">
        <f>'[1]TCE - ANEXO III - Preencher'!O48</f>
        <v>2.61</v>
      </c>
      <c r="O39" s="15">
        <f>'[1]TCE - ANEXO III - Preencher'!P48</f>
        <v>0</v>
      </c>
      <c r="P39" s="16">
        <f t="shared" si="2"/>
        <v>2.61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1155.83</v>
      </c>
      <c r="Y39" s="15">
        <f>'[1]TCE - ANEXO III - Preencher'!Z48</f>
        <v>0</v>
      </c>
      <c r="Z39" s="16">
        <f t="shared" si="5"/>
        <v>1155.83</v>
      </c>
      <c r="AA39" s="17" t="str">
        <f>IF('[1]TCE - ANEXO III - Preencher'!AB48="","",'[1]TCE - ANEXO III - Preencher'!AB48)</f>
        <v xml:space="preserve">ABONO ASSIS FIN COMPLEMENTAR </v>
      </c>
      <c r="AB39" s="15">
        <f t="shared" si="0"/>
        <v>1744.1399999999999</v>
      </c>
    </row>
    <row r="40" spans="1:28" x14ac:dyDescent="0.2">
      <c r="A40" s="8">
        <f>IFERROR(VLOOKUP(B40,'[1]DADOS (OCULTAR)'!$Q$3:$S$136,3,0),"")</f>
        <v>9767633000528</v>
      </c>
      <c r="B40" s="9" t="str">
        <f>'[1]TCE - ANEXO III - Preencher'!C49</f>
        <v>UPA NOVA DESCOBERTA - CG Nº 008/2022</v>
      </c>
      <c r="C40" s="10"/>
      <c r="D40" s="11" t="str">
        <f>'[1]TCE - ANEXO III - Preencher'!E49</f>
        <v>DANIEL AKEL PEREIRA DE ARAUJO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1312-05</v>
      </c>
      <c r="G40" s="13" t="str">
        <f>IF('[1]TCE - ANEXO III - Preencher'!H49="","",'[1]TCE - ANEXO III - Preencher'!H49)</f>
        <v>09/2025</v>
      </c>
      <c r="H40" s="14" t="str">
        <f>'[1]TCE - ANEXO III - Preencher'!I49</f>
        <v>0,00</v>
      </c>
      <c r="I40" s="14">
        <f>'[1]TCE - ANEXO III - Preencher'!J49</f>
        <v>1802.23</v>
      </c>
      <c r="J40" s="14">
        <f>'[1]TCE - ANEXO III - Preencher'!K49</f>
        <v>0</v>
      </c>
      <c r="K40" s="15">
        <f>'[1]TCE - ANEXO III - Preencher'!L49</f>
        <v>287.74</v>
      </c>
      <c r="L40" s="15">
        <f>'[1]TCE - ANEXO III - Preencher'!M49</f>
        <v>30.36</v>
      </c>
      <c r="M40" s="15">
        <f t="shared" si="1"/>
        <v>257.38</v>
      </c>
      <c r="N40" s="15">
        <f>'[1]TCE - ANEXO III - Preencher'!O49</f>
        <v>2.61</v>
      </c>
      <c r="O40" s="15">
        <f>'[1]TCE - ANEXO III - Preencher'!P49</f>
        <v>0</v>
      </c>
      <c r="P40" s="16">
        <f t="shared" si="2"/>
        <v>2.61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2062.2200000000003</v>
      </c>
    </row>
    <row r="41" spans="1:28" x14ac:dyDescent="0.2">
      <c r="A41" s="8">
        <f>IFERROR(VLOOKUP(B41,'[1]DADOS (OCULTAR)'!$Q$3:$S$136,3,0),"")</f>
        <v>9767633000528</v>
      </c>
      <c r="B41" s="9" t="str">
        <f>'[1]TCE - ANEXO III - Preencher'!C50</f>
        <v>UPA NOVA DESCOBERTA - CG Nº 008/2022</v>
      </c>
      <c r="C41" s="10"/>
      <c r="D41" s="11" t="str">
        <f>'[1]TCE - ANEXO III - Preencher'!E50</f>
        <v xml:space="preserve">DANIEL DE MELO PRAZERES 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3226-05</v>
      </c>
      <c r="G41" s="13" t="str">
        <f>IF('[1]TCE - ANEXO III - Preencher'!H50="","",'[1]TCE - ANEXO III - Preencher'!H50)</f>
        <v>09/2025</v>
      </c>
      <c r="H41" s="14" t="str">
        <f>'[1]TCE - ANEXO III - Preencher'!I50</f>
        <v>0,00</v>
      </c>
      <c r="I41" s="14">
        <f>'[1]TCE - ANEXO III - Preencher'!J50</f>
        <v>157.72</v>
      </c>
      <c r="J41" s="14">
        <f>'[1]TCE - ANEXO III - Preencher'!K50</f>
        <v>0</v>
      </c>
      <c r="K41" s="15">
        <f>'[1]TCE - ANEXO III - Preencher'!L50</f>
        <v>287.74</v>
      </c>
      <c r="L41" s="15">
        <f>'[1]TCE - ANEXO III - Preencher'!M50</f>
        <v>15.18</v>
      </c>
      <c r="M41" s="15">
        <f t="shared" si="1"/>
        <v>272.56</v>
      </c>
      <c r="N41" s="15">
        <f>'[1]TCE - ANEXO III - Preencher'!O50</f>
        <v>2.61</v>
      </c>
      <c r="O41" s="15">
        <f>'[1]TCE - ANEXO III - Preencher'!P50</f>
        <v>0</v>
      </c>
      <c r="P41" s="16">
        <f t="shared" si="2"/>
        <v>2.61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432.89</v>
      </c>
    </row>
    <row r="42" spans="1:28" x14ac:dyDescent="0.2">
      <c r="A42" s="8">
        <f>IFERROR(VLOOKUP(B42,'[1]DADOS (OCULTAR)'!$Q$3:$S$136,3,0),"")</f>
        <v>9767633000528</v>
      </c>
      <c r="B42" s="9" t="str">
        <f>'[1]TCE - ANEXO III - Preencher'!C51</f>
        <v>UPA NOVA DESCOBERTA - CG Nº 008/2022</v>
      </c>
      <c r="C42" s="10"/>
      <c r="D42" s="11" t="str">
        <f>'[1]TCE - ANEXO III - Preencher'!E51</f>
        <v>DANIELA JACOB MAYRINCK GOMES DA FONSECA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1312-05</v>
      </c>
      <c r="G42" s="13" t="str">
        <f>IF('[1]TCE - ANEXO III - Preencher'!H51="","",'[1]TCE - ANEXO III - Preencher'!H51)</f>
        <v>09/2025</v>
      </c>
      <c r="H42" s="14" t="str">
        <f>'[1]TCE - ANEXO III - Preencher'!I51</f>
        <v>0,00</v>
      </c>
      <c r="I42" s="14">
        <f>'[1]TCE - ANEXO III - Preencher'!J51</f>
        <v>1026.05</v>
      </c>
      <c r="J42" s="14">
        <f>'[1]TCE - ANEXO III - Preencher'!K51</f>
        <v>0</v>
      </c>
      <c r="K42" s="15">
        <f>'[1]TCE - ANEXO III - Preencher'!L51</f>
        <v>287.74</v>
      </c>
      <c r="L42" s="15">
        <f>'[1]TCE - ANEXO III - Preencher'!M51</f>
        <v>30.36</v>
      </c>
      <c r="M42" s="15">
        <f t="shared" si="1"/>
        <v>257.38</v>
      </c>
      <c r="N42" s="15">
        <f>'[1]TCE - ANEXO III - Preencher'!O51</f>
        <v>2.61</v>
      </c>
      <c r="O42" s="15">
        <f>'[1]TCE - ANEXO III - Preencher'!P51</f>
        <v>0</v>
      </c>
      <c r="P42" s="16">
        <f t="shared" si="2"/>
        <v>2.61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1286.0399999999997</v>
      </c>
    </row>
    <row r="43" spans="1:28" x14ac:dyDescent="0.2">
      <c r="A43" s="8">
        <f>IFERROR(VLOOKUP(B43,'[1]DADOS (OCULTAR)'!$Q$3:$S$136,3,0),"")</f>
        <v>9767633000528</v>
      </c>
      <c r="B43" s="9" t="str">
        <f>'[1]TCE - ANEXO III - Preencher'!C52</f>
        <v>UPA NOVA DESCOBERTA - CG Nº 008/2022</v>
      </c>
      <c r="C43" s="10"/>
      <c r="D43" s="11" t="str">
        <f>'[1]TCE - ANEXO III - Preencher'!E52</f>
        <v>DANIELLE MARIA PESSOA VERAS DE QUEIROZ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4101-05</v>
      </c>
      <c r="G43" s="13" t="str">
        <f>IF('[1]TCE - ANEXO III - Preencher'!H52="","",'[1]TCE - ANEXO III - Preencher'!H52)</f>
        <v>09/2025</v>
      </c>
      <c r="H43" s="14" t="str">
        <f>'[1]TCE - ANEXO III - Preencher'!I52</f>
        <v>0,00</v>
      </c>
      <c r="I43" s="14">
        <f>'[1]TCE - ANEXO III - Preencher'!J52</f>
        <v>1232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2.61</v>
      </c>
      <c r="O43" s="15">
        <f>'[1]TCE - ANEXO III - Preencher'!P52</f>
        <v>0</v>
      </c>
      <c r="P43" s="16">
        <f t="shared" si="2"/>
        <v>2.61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1234.6099999999999</v>
      </c>
    </row>
    <row r="44" spans="1:28" x14ac:dyDescent="0.2">
      <c r="A44" s="8">
        <f>IFERROR(VLOOKUP(B44,'[1]DADOS (OCULTAR)'!$Q$3:$S$136,3,0),"")</f>
        <v>9767633000528</v>
      </c>
      <c r="B44" s="9" t="str">
        <f>'[1]TCE - ANEXO III - Preencher'!C53</f>
        <v>UPA NOVA DESCOBERTA - CG Nº 008/2022</v>
      </c>
      <c r="C44" s="10"/>
      <c r="D44" s="11" t="str">
        <f>'[1]TCE - ANEXO III - Preencher'!E53</f>
        <v>DANIELLE MOREIRA BRASIL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 t="str">
        <f>IF('[1]TCE - ANEXO III - Preencher'!H53="","",'[1]TCE - ANEXO III - Preencher'!H53)</f>
        <v>09/2025</v>
      </c>
      <c r="H44" s="14" t="str">
        <f>'[1]TCE - ANEXO III - Preencher'!I53</f>
        <v>0,00</v>
      </c>
      <c r="I44" s="14">
        <f>'[1]TCE - ANEXO III - Preencher'!J53</f>
        <v>227.28</v>
      </c>
      <c r="J44" s="14">
        <f>'[1]TCE - ANEXO III - Preencher'!K53</f>
        <v>0</v>
      </c>
      <c r="K44" s="15">
        <f>'[1]TCE - ANEXO III - Preencher'!L53</f>
        <v>287.74</v>
      </c>
      <c r="L44" s="15">
        <f>'[1]TCE - ANEXO III - Preencher'!M53</f>
        <v>3.36</v>
      </c>
      <c r="M44" s="15">
        <f t="shared" si="1"/>
        <v>284.38</v>
      </c>
      <c r="N44" s="15">
        <f>'[1]TCE - ANEXO III - Preencher'!O53</f>
        <v>2.61</v>
      </c>
      <c r="O44" s="15">
        <f>'[1]TCE - ANEXO III - Preencher'!P53</f>
        <v>0</v>
      </c>
      <c r="P44" s="16">
        <f t="shared" si="2"/>
        <v>2.61</v>
      </c>
      <c r="Q44" s="15">
        <f>'[1]TCE - ANEXO III - Preencher'!R53</f>
        <v>17.2</v>
      </c>
      <c r="R44" s="15">
        <f>'[1]TCE - ANEXO III - Preencher'!S53</f>
        <v>17.190000000000001</v>
      </c>
      <c r="S44" s="16">
        <f t="shared" si="3"/>
        <v>9.9999999999980105E-3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1780.7</v>
      </c>
      <c r="Y44" s="15">
        <f>'[1]TCE - ANEXO III - Preencher'!Z53</f>
        <v>0</v>
      </c>
      <c r="Z44" s="16">
        <f t="shared" si="5"/>
        <v>1780.7</v>
      </c>
      <c r="AA44" s="17" t="str">
        <f>IF('[1]TCE - ANEXO III - Preencher'!AB53="","",'[1]TCE - ANEXO III - Preencher'!AB53)</f>
        <v xml:space="preserve">ABONO ASSIS FIN COMPLEMENTAR </v>
      </c>
      <c r="AB44" s="15">
        <f t="shared" si="0"/>
        <v>2294.98</v>
      </c>
    </row>
    <row r="45" spans="1:28" x14ac:dyDescent="0.2">
      <c r="A45" s="8">
        <f>IFERROR(VLOOKUP(B45,'[1]DADOS (OCULTAR)'!$Q$3:$S$136,3,0),"")</f>
        <v>9767633000528</v>
      </c>
      <c r="B45" s="9" t="str">
        <f>'[1]TCE - ANEXO III - Preencher'!C54</f>
        <v>UPA NOVA DESCOBERTA - CG Nº 008/2022</v>
      </c>
      <c r="C45" s="10"/>
      <c r="D45" s="11" t="str">
        <f>'[1]TCE - ANEXO III - Preencher'!E54</f>
        <v>DAYGRID SIMONE BARROS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09/2025</v>
      </c>
      <c r="H45" s="14" t="str">
        <f>'[1]TCE - ANEXO III - Preencher'!I54</f>
        <v>0,00</v>
      </c>
      <c r="I45" s="14">
        <f>'[1]TCE - ANEXO III - Preencher'!J54</f>
        <v>190.3</v>
      </c>
      <c r="J45" s="14">
        <f>'[1]TCE - ANEXO III - Preencher'!K54</f>
        <v>0</v>
      </c>
      <c r="K45" s="15">
        <f>'[1]TCE - ANEXO III - Preencher'!L54</f>
        <v>287.74</v>
      </c>
      <c r="L45" s="15">
        <f>'[1]TCE - ANEXO III - Preencher'!M54</f>
        <v>15.18</v>
      </c>
      <c r="M45" s="15">
        <f t="shared" si="1"/>
        <v>272.56</v>
      </c>
      <c r="N45" s="15">
        <f>'[1]TCE - ANEXO III - Preencher'!O54</f>
        <v>2.61</v>
      </c>
      <c r="O45" s="15">
        <f>'[1]TCE - ANEXO III - Preencher'!P54</f>
        <v>0</v>
      </c>
      <c r="P45" s="16">
        <f t="shared" si="2"/>
        <v>2.61</v>
      </c>
      <c r="Q45" s="15">
        <f>'[1]TCE - ANEXO III - Preencher'!R54</f>
        <v>240.8</v>
      </c>
      <c r="R45" s="15">
        <f>'[1]TCE - ANEXO III - Preencher'!S54</f>
        <v>91.08</v>
      </c>
      <c r="S45" s="16">
        <f t="shared" si="3"/>
        <v>149.72000000000003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1655.2</v>
      </c>
      <c r="Y45" s="15">
        <f>'[1]TCE - ANEXO III - Preencher'!Z54</f>
        <v>0</v>
      </c>
      <c r="Z45" s="16">
        <f t="shared" si="5"/>
        <v>1655.2</v>
      </c>
      <c r="AA45" s="17" t="str">
        <f>IF('[1]TCE - ANEXO III - Preencher'!AB54="","",'[1]TCE - ANEXO III - Preencher'!AB54)</f>
        <v xml:space="preserve">ABONO ASSIS FIN COMPLEMENTAR </v>
      </c>
      <c r="AB45" s="15">
        <f t="shared" si="0"/>
        <v>2270.3900000000003</v>
      </c>
    </row>
    <row r="46" spans="1:28" x14ac:dyDescent="0.2">
      <c r="A46" s="8">
        <f>IFERROR(VLOOKUP(B46,'[1]DADOS (OCULTAR)'!$Q$3:$S$136,3,0),"")</f>
        <v>9767633000528</v>
      </c>
      <c r="B46" s="9" t="str">
        <f>'[1]TCE - ANEXO III - Preencher'!C55</f>
        <v>UPA NOVA DESCOBERTA - CG Nº 008/2022</v>
      </c>
      <c r="C46" s="10"/>
      <c r="D46" s="11" t="str">
        <f>'[1]TCE - ANEXO III - Preencher'!E55</f>
        <v>DEBORA PEREIRA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09/2025</v>
      </c>
      <c r="H46" s="14" t="str">
        <f>'[1]TCE - ANEXO III - Preencher'!I55</f>
        <v>0,00</v>
      </c>
      <c r="I46" s="14">
        <f>'[1]TCE - ANEXO III - Preencher'!J55</f>
        <v>153.87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2.61</v>
      </c>
      <c r="O46" s="15">
        <f>'[1]TCE - ANEXO III - Preencher'!P55</f>
        <v>0</v>
      </c>
      <c r="P46" s="16">
        <f t="shared" si="2"/>
        <v>2.61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1807</v>
      </c>
      <c r="Y46" s="15">
        <f>'[1]TCE - ANEXO III - Preencher'!Z55</f>
        <v>0</v>
      </c>
      <c r="Z46" s="16">
        <f t="shared" si="5"/>
        <v>1807</v>
      </c>
      <c r="AA46" s="17" t="str">
        <f>IF('[1]TCE - ANEXO III - Preencher'!AB55="","",'[1]TCE - ANEXO III - Preencher'!AB55)</f>
        <v xml:space="preserve">ABONO ASSIS FIN COMPLEMENTAR </v>
      </c>
      <c r="AB46" s="15">
        <f t="shared" si="0"/>
        <v>1963.48</v>
      </c>
    </row>
    <row r="47" spans="1:28" x14ac:dyDescent="0.2">
      <c r="A47" s="8">
        <f>IFERROR(VLOOKUP(B47,'[1]DADOS (OCULTAR)'!$Q$3:$S$136,3,0),"")</f>
        <v>9767633000528</v>
      </c>
      <c r="B47" s="9" t="str">
        <f>'[1]TCE - ANEXO III - Preencher'!C56</f>
        <v>UPA NOVA DESCOBERTA - CG Nº 008/2022</v>
      </c>
      <c r="C47" s="10"/>
      <c r="D47" s="11" t="str">
        <f>'[1]TCE - ANEXO III - Preencher'!E56</f>
        <v>DEBORAH LETICIA DE ALMEIDA TIBURTINO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2234-05</v>
      </c>
      <c r="G47" s="13" t="str">
        <f>IF('[1]TCE - ANEXO III - Preencher'!H56="","",'[1]TCE - ANEXO III - Preencher'!H56)</f>
        <v>09/2025</v>
      </c>
      <c r="H47" s="14" t="str">
        <f>'[1]TCE - ANEXO III - Preencher'!I56</f>
        <v>0,00</v>
      </c>
      <c r="I47" s="14">
        <f>'[1]TCE - ANEXO III - Preencher'!J56</f>
        <v>355.46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2.61</v>
      </c>
      <c r="O47" s="15">
        <f>'[1]TCE - ANEXO III - Preencher'!P56</f>
        <v>0</v>
      </c>
      <c r="P47" s="16">
        <f t="shared" si="2"/>
        <v>2.61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358.07</v>
      </c>
    </row>
    <row r="48" spans="1:28" x14ac:dyDescent="0.2">
      <c r="A48" s="8">
        <f>IFERROR(VLOOKUP(B48,'[1]DADOS (OCULTAR)'!$Q$3:$S$136,3,0),"")</f>
        <v>9767633000528</v>
      </c>
      <c r="B48" s="9" t="str">
        <f>'[1]TCE - ANEXO III - Preencher'!C57</f>
        <v>UPA NOVA DESCOBERTA - CG Nº 008/2022</v>
      </c>
      <c r="C48" s="10"/>
      <c r="D48" s="11" t="str">
        <f>'[1]TCE - ANEXO III - Preencher'!E57</f>
        <v>DEILSON JOSE FERREIRA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09/2025</v>
      </c>
      <c r="H48" s="14" t="str">
        <f>'[1]TCE - ANEXO III - Preencher'!I57</f>
        <v>0,00</v>
      </c>
      <c r="I48" s="14">
        <f>'[1]TCE - ANEXO III - Preencher'!J57</f>
        <v>166.01</v>
      </c>
      <c r="J48" s="14">
        <f>'[1]TCE - ANEXO III - Preencher'!K57</f>
        <v>0</v>
      </c>
      <c r="K48" s="15">
        <f>'[1]TCE - ANEXO III - Preencher'!L57</f>
        <v>287.74</v>
      </c>
      <c r="L48" s="15">
        <f>'[1]TCE - ANEXO III - Preencher'!M57</f>
        <v>15.18</v>
      </c>
      <c r="M48" s="15">
        <f t="shared" si="1"/>
        <v>272.56</v>
      </c>
      <c r="N48" s="15">
        <f>'[1]TCE - ANEXO III - Preencher'!O57</f>
        <v>2.61</v>
      </c>
      <c r="O48" s="15">
        <f>'[1]TCE - ANEXO III - Preencher'!P57</f>
        <v>0</v>
      </c>
      <c r="P48" s="16">
        <f t="shared" si="2"/>
        <v>2.61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1655.2</v>
      </c>
      <c r="Y48" s="15">
        <f>'[1]TCE - ANEXO III - Preencher'!Z57</f>
        <v>0</v>
      </c>
      <c r="Z48" s="16">
        <f t="shared" si="5"/>
        <v>1655.2</v>
      </c>
      <c r="AA48" s="17" t="str">
        <f>IF('[1]TCE - ANEXO III - Preencher'!AB57="","",'[1]TCE - ANEXO III - Preencher'!AB57)</f>
        <v xml:space="preserve">ABONO ASSIS FIN COMPLEMENTAR </v>
      </c>
      <c r="AB48" s="15">
        <f t="shared" si="0"/>
        <v>2096.38</v>
      </c>
    </row>
    <row r="49" spans="1:28" x14ac:dyDescent="0.2">
      <c r="A49" s="8">
        <f>IFERROR(VLOOKUP(B49,'[1]DADOS (OCULTAR)'!$Q$3:$S$136,3,0),"")</f>
        <v>9767633000528</v>
      </c>
      <c r="B49" s="9" t="str">
        <f>'[1]TCE - ANEXO III - Preencher'!C58</f>
        <v>UPA NOVA DESCOBERTA - CG Nº 008/2022</v>
      </c>
      <c r="C49" s="10"/>
      <c r="D49" s="11" t="str">
        <f>'[1]TCE - ANEXO III - Preencher'!E58</f>
        <v xml:space="preserve">DEISY VASCONCELOS DE AZEVEDO SOUZA 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2237-10</v>
      </c>
      <c r="G49" s="13" t="str">
        <f>IF('[1]TCE - ANEXO III - Preencher'!H58="","",'[1]TCE - ANEXO III - Preencher'!H58)</f>
        <v>09/2025</v>
      </c>
      <c r="H49" s="14" t="str">
        <f>'[1]TCE - ANEXO III - Preencher'!I58</f>
        <v>0,00</v>
      </c>
      <c r="I49" s="14">
        <f>'[1]TCE - ANEXO III - Preencher'!J58</f>
        <v>284.85000000000002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2.61</v>
      </c>
      <c r="O49" s="15">
        <f>'[1]TCE - ANEXO III - Preencher'!P58</f>
        <v>0</v>
      </c>
      <c r="P49" s="16">
        <f t="shared" si="2"/>
        <v>2.61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287.46000000000004</v>
      </c>
    </row>
    <row r="50" spans="1:28" x14ac:dyDescent="0.2">
      <c r="A50" s="8">
        <f>IFERROR(VLOOKUP(B50,'[1]DADOS (OCULTAR)'!$Q$3:$S$136,3,0),"")</f>
        <v>9767633000528</v>
      </c>
      <c r="B50" s="9" t="str">
        <f>'[1]TCE - ANEXO III - Preencher'!C59</f>
        <v>UPA NOVA DESCOBERTA - CG Nº 008/2022</v>
      </c>
      <c r="C50" s="10"/>
      <c r="D50" s="11" t="str">
        <f>'[1]TCE - ANEXO III - Preencher'!E59</f>
        <v>DIANA CRISTINA DIDIER SOUZA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 t="str">
        <f>IF('[1]TCE - ANEXO III - Preencher'!H59="","",'[1]TCE - ANEXO III - Preencher'!H59)</f>
        <v>09/2025</v>
      </c>
      <c r="H50" s="14" t="str">
        <f>'[1]TCE - ANEXO III - Preencher'!I59</f>
        <v>0,00</v>
      </c>
      <c r="I50" s="14">
        <f>'[1]TCE - ANEXO III - Preencher'!J59</f>
        <v>270.05</v>
      </c>
      <c r="J50" s="14">
        <f>'[1]TCE - ANEXO III - Preencher'!K59</f>
        <v>0</v>
      </c>
      <c r="K50" s="15">
        <f>'[1]TCE - ANEXO III - Preencher'!L59</f>
        <v>287.74</v>
      </c>
      <c r="L50" s="15">
        <f>'[1]TCE - ANEXO III - Preencher'!M59</f>
        <v>3.59</v>
      </c>
      <c r="M50" s="15">
        <f t="shared" si="1"/>
        <v>284.15000000000003</v>
      </c>
      <c r="N50" s="15">
        <f>'[1]TCE - ANEXO III - Preencher'!O59</f>
        <v>2.61</v>
      </c>
      <c r="O50" s="15">
        <f>'[1]TCE - ANEXO III - Preencher'!P59</f>
        <v>0</v>
      </c>
      <c r="P50" s="16">
        <f t="shared" si="2"/>
        <v>2.61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1804.36</v>
      </c>
      <c r="Y50" s="15">
        <f>'[1]TCE - ANEXO III - Preencher'!Z59</f>
        <v>0</v>
      </c>
      <c r="Z50" s="16">
        <f t="shared" si="5"/>
        <v>1804.36</v>
      </c>
      <c r="AA50" s="17" t="str">
        <f>IF('[1]TCE - ANEXO III - Preencher'!AB59="","",'[1]TCE - ANEXO III - Preencher'!AB59)</f>
        <v xml:space="preserve">ABONO ASSIS FIN COMPLEMENTAR </v>
      </c>
      <c r="AB50" s="15">
        <f t="shared" si="0"/>
        <v>2361.17</v>
      </c>
    </row>
    <row r="51" spans="1:28" x14ac:dyDescent="0.2">
      <c r="A51" s="8">
        <f>IFERROR(VLOOKUP(B51,'[1]DADOS (OCULTAR)'!$Q$3:$S$136,3,0),"")</f>
        <v>9767633000528</v>
      </c>
      <c r="B51" s="9" t="str">
        <f>'[1]TCE - ANEXO III - Preencher'!C60</f>
        <v>UPA NOVA DESCOBERTA - CG Nº 008/2022</v>
      </c>
      <c r="C51" s="10"/>
      <c r="D51" s="11" t="str">
        <f>'[1]TCE - ANEXO III - Preencher'!E60</f>
        <v>DIEGO DEIVID GOMES  LAGO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5151-10</v>
      </c>
      <c r="G51" s="13" t="str">
        <f>IF('[1]TCE - ANEXO III - Preencher'!H60="","",'[1]TCE - ANEXO III - Preencher'!H60)</f>
        <v>09/2025</v>
      </c>
      <c r="H51" s="14" t="str">
        <f>'[1]TCE - ANEXO III - Preencher'!I60</f>
        <v>0,00</v>
      </c>
      <c r="I51" s="14">
        <f>'[1]TCE - ANEXO III - Preencher'!J60</f>
        <v>160.66999999999999</v>
      </c>
      <c r="J51" s="14">
        <f>'[1]TCE - ANEXO III - Preencher'!K60</f>
        <v>0</v>
      </c>
      <c r="K51" s="15">
        <f>'[1]TCE - ANEXO III - Preencher'!L60</f>
        <v>287.74</v>
      </c>
      <c r="L51" s="15">
        <f>'[1]TCE - ANEXO III - Preencher'!M60</f>
        <v>15.18</v>
      </c>
      <c r="M51" s="15">
        <f t="shared" si="1"/>
        <v>272.56</v>
      </c>
      <c r="N51" s="15">
        <f>'[1]TCE - ANEXO III - Preencher'!O60</f>
        <v>2.61</v>
      </c>
      <c r="O51" s="15">
        <f>'[1]TCE - ANEXO III - Preencher'!P60</f>
        <v>0</v>
      </c>
      <c r="P51" s="16">
        <f t="shared" si="2"/>
        <v>2.61</v>
      </c>
      <c r="Q51" s="15">
        <f>'[1]TCE - ANEXO III - Preencher'!R60</f>
        <v>129</v>
      </c>
      <c r="R51" s="15">
        <f>'[1]TCE - ANEXO III - Preencher'!S60</f>
        <v>91.08</v>
      </c>
      <c r="S51" s="16">
        <f t="shared" si="3"/>
        <v>37.92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473.76000000000005</v>
      </c>
    </row>
    <row r="52" spans="1:28" x14ac:dyDescent="0.2">
      <c r="A52" s="8">
        <f>IFERROR(VLOOKUP(B52,'[1]DADOS (OCULTAR)'!$Q$3:$S$136,3,0),"")</f>
        <v>9767633000528</v>
      </c>
      <c r="B52" s="9" t="str">
        <f>'[1]TCE - ANEXO III - Preencher'!C61</f>
        <v>UPA NOVA DESCOBERTA - CG Nº 008/2022</v>
      </c>
      <c r="C52" s="10"/>
      <c r="D52" s="11" t="str">
        <f>'[1]TCE - ANEXO III - Preencher'!E61</f>
        <v>DIRCILENE VENTURA DE MORAES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 t="str">
        <f>IF('[1]TCE - ANEXO III - Preencher'!H61="","",'[1]TCE - ANEXO III - Preencher'!H61)</f>
        <v>09/2025</v>
      </c>
      <c r="H52" s="14" t="str">
        <f>'[1]TCE - ANEXO III - Preencher'!I61</f>
        <v>0,00</v>
      </c>
      <c r="I52" s="14">
        <f>'[1]TCE - ANEXO III - Preencher'!J61</f>
        <v>336.61</v>
      </c>
      <c r="J52" s="14">
        <f>'[1]TCE - ANEXO III - Preencher'!K61</f>
        <v>0</v>
      </c>
      <c r="K52" s="15">
        <f>'[1]TCE - ANEXO III - Preencher'!L61</f>
        <v>287.74</v>
      </c>
      <c r="L52" s="15">
        <f>'[1]TCE - ANEXO III - Preencher'!M61</f>
        <v>4.3600000000000003</v>
      </c>
      <c r="M52" s="15">
        <f t="shared" si="1"/>
        <v>283.38</v>
      </c>
      <c r="N52" s="15">
        <f>'[1]TCE - ANEXO III - Preencher'!O61</f>
        <v>2.61</v>
      </c>
      <c r="O52" s="15">
        <f>'[1]TCE - ANEXO III - Preencher'!P61</f>
        <v>0</v>
      </c>
      <c r="P52" s="16">
        <f t="shared" si="2"/>
        <v>2.61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958.18</v>
      </c>
      <c r="Y52" s="15">
        <f>'[1]TCE - ANEXO III - Preencher'!Z61</f>
        <v>0</v>
      </c>
      <c r="Z52" s="16">
        <f t="shared" si="5"/>
        <v>958.18</v>
      </c>
      <c r="AA52" s="17" t="str">
        <f>IF('[1]TCE - ANEXO III - Preencher'!AB61="","",'[1]TCE - ANEXO III - Preencher'!AB61)</f>
        <v xml:space="preserve">ABONO ASSIS FIN COMPLEMENTAR </v>
      </c>
      <c r="AB52" s="15">
        <f t="shared" si="0"/>
        <v>1580.78</v>
      </c>
    </row>
    <row r="53" spans="1:28" x14ac:dyDescent="0.2">
      <c r="A53" s="8">
        <f>IFERROR(VLOOKUP(B53,'[1]DADOS (OCULTAR)'!$Q$3:$S$136,3,0),"")</f>
        <v>9767633000528</v>
      </c>
      <c r="B53" s="9" t="str">
        <f>'[1]TCE - ANEXO III - Preencher'!C62</f>
        <v>UPA NOVA DESCOBERTA - CG Nº 008/2022</v>
      </c>
      <c r="C53" s="10"/>
      <c r="D53" s="11" t="str">
        <f>'[1]TCE - ANEXO III - Preencher'!E62</f>
        <v>DULCE NEUZA ROCHA   CRUZ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2232-08</v>
      </c>
      <c r="G53" s="13" t="str">
        <f>IF('[1]TCE - ANEXO III - Preencher'!H62="","",'[1]TCE - ANEXO III - Preencher'!H62)</f>
        <v>09/2025</v>
      </c>
      <c r="H53" s="14" t="str">
        <f>'[1]TCE - ANEXO III - Preencher'!I62</f>
        <v>0,00</v>
      </c>
      <c r="I53" s="14">
        <f>'[1]TCE - ANEXO III - Preencher'!J62</f>
        <v>326.14</v>
      </c>
      <c r="J53" s="14">
        <f>'[1]TCE - ANEXO III - Preencher'!K62</f>
        <v>0</v>
      </c>
      <c r="K53" s="15">
        <f>'[1]TCE - ANEXO III - Preencher'!L62</f>
        <v>287.74</v>
      </c>
      <c r="L53" s="15">
        <f>'[1]TCE - ANEXO III - Preencher'!M62</f>
        <v>30.36</v>
      </c>
      <c r="M53" s="15">
        <f t="shared" si="1"/>
        <v>257.38</v>
      </c>
      <c r="N53" s="15">
        <f>'[1]TCE - ANEXO III - Preencher'!O62</f>
        <v>2.61</v>
      </c>
      <c r="O53" s="15">
        <f>'[1]TCE - ANEXO III - Preencher'!P62</f>
        <v>0</v>
      </c>
      <c r="P53" s="16">
        <f t="shared" si="2"/>
        <v>2.61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586.13</v>
      </c>
    </row>
    <row r="54" spans="1:28" x14ac:dyDescent="0.2">
      <c r="A54" s="8">
        <f>IFERROR(VLOOKUP(B54,'[1]DADOS (OCULTAR)'!$Q$3:$S$136,3,0),"")</f>
        <v>9767633000528</v>
      </c>
      <c r="B54" s="9" t="str">
        <f>'[1]TCE - ANEXO III - Preencher'!C63</f>
        <v>UPA NOVA DESCOBERTA - CG Nº 008/2022</v>
      </c>
      <c r="C54" s="10"/>
      <c r="D54" s="11" t="str">
        <f>'[1]TCE - ANEXO III - Preencher'!E63</f>
        <v>EDICLEIDE DA SILVA COSTA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09/2025</v>
      </c>
      <c r="H54" s="14" t="str">
        <f>'[1]TCE - ANEXO III - Preencher'!I63</f>
        <v>0,00</v>
      </c>
      <c r="I54" s="14">
        <f>'[1]TCE - ANEXO III - Preencher'!J63</f>
        <v>153.06</v>
      </c>
      <c r="J54" s="14">
        <f>'[1]TCE - ANEXO III - Preencher'!K63</f>
        <v>0</v>
      </c>
      <c r="K54" s="15">
        <f>'[1]TCE - ANEXO III - Preencher'!L63</f>
        <v>287.74</v>
      </c>
      <c r="L54" s="15">
        <f>'[1]TCE - ANEXO III - Preencher'!M63</f>
        <v>15.18</v>
      </c>
      <c r="M54" s="15">
        <f t="shared" si="1"/>
        <v>272.56</v>
      </c>
      <c r="N54" s="15">
        <f>'[1]TCE - ANEXO III - Preencher'!O63</f>
        <v>2.61</v>
      </c>
      <c r="O54" s="15">
        <f>'[1]TCE - ANEXO III - Preencher'!P63</f>
        <v>0</v>
      </c>
      <c r="P54" s="16">
        <f t="shared" si="2"/>
        <v>2.61</v>
      </c>
      <c r="Q54" s="15">
        <f>'[1]TCE - ANEXO III - Preencher'!R63</f>
        <v>165.95</v>
      </c>
      <c r="R54" s="15">
        <f>'[1]TCE - ANEXO III - Preencher'!S63</f>
        <v>91.08</v>
      </c>
      <c r="S54" s="16">
        <f t="shared" si="3"/>
        <v>74.86999999999999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1807</v>
      </c>
      <c r="Y54" s="15">
        <f>'[1]TCE - ANEXO III - Preencher'!Z63</f>
        <v>0</v>
      </c>
      <c r="Z54" s="16">
        <f t="shared" si="5"/>
        <v>1807</v>
      </c>
      <c r="AA54" s="17" t="str">
        <f>IF('[1]TCE - ANEXO III - Preencher'!AB63="","",'[1]TCE - ANEXO III - Preencher'!AB63)</f>
        <v xml:space="preserve">ABONO ASSIS FIN COMPLEMENTAR </v>
      </c>
      <c r="AB54" s="15">
        <f t="shared" si="0"/>
        <v>2310.1</v>
      </c>
    </row>
    <row r="55" spans="1:28" x14ac:dyDescent="0.2">
      <c r="A55" s="8">
        <f>IFERROR(VLOOKUP(B55,'[1]DADOS (OCULTAR)'!$Q$3:$S$136,3,0),"")</f>
        <v>9767633000528</v>
      </c>
      <c r="B55" s="9" t="str">
        <f>'[1]TCE - ANEXO III - Preencher'!C64</f>
        <v>UPA NOVA DESCOBERTA - CG Nº 008/2022</v>
      </c>
      <c r="C55" s="10"/>
      <c r="D55" s="11" t="str">
        <f>'[1]TCE - ANEXO III - Preencher'!E64</f>
        <v>EDSON JOSE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7664-20</v>
      </c>
      <c r="G55" s="13" t="str">
        <f>IF('[1]TCE - ANEXO III - Preencher'!H64="","",'[1]TCE - ANEXO III - Preencher'!H64)</f>
        <v>09/2025</v>
      </c>
      <c r="H55" s="14" t="str">
        <f>'[1]TCE - ANEXO III - Preencher'!I64</f>
        <v>0,00</v>
      </c>
      <c r="I55" s="14">
        <f>'[1]TCE - ANEXO III - Preencher'!J64</f>
        <v>188.27</v>
      </c>
      <c r="J55" s="14">
        <f>'[1]TCE - ANEXO III - Preencher'!K64</f>
        <v>0</v>
      </c>
      <c r="K55" s="15">
        <f>'[1]TCE - ANEXO III - Preencher'!L64</f>
        <v>287.74</v>
      </c>
      <c r="L55" s="15">
        <f>'[1]TCE - ANEXO III - Preencher'!M64</f>
        <v>15.18</v>
      </c>
      <c r="M55" s="15">
        <f t="shared" si="1"/>
        <v>272.56</v>
      </c>
      <c r="N55" s="15">
        <f>'[1]TCE - ANEXO III - Preencher'!O64</f>
        <v>2.61</v>
      </c>
      <c r="O55" s="15">
        <f>'[1]TCE - ANEXO III - Preencher'!P64</f>
        <v>0</v>
      </c>
      <c r="P55" s="16">
        <f t="shared" si="2"/>
        <v>2.61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463.44000000000005</v>
      </c>
    </row>
    <row r="56" spans="1:28" x14ac:dyDescent="0.2">
      <c r="A56" s="8">
        <f>IFERROR(VLOOKUP(B56,'[1]DADOS (OCULTAR)'!$Q$3:$S$136,3,0),"")</f>
        <v>9767633000528</v>
      </c>
      <c r="B56" s="9" t="str">
        <f>'[1]TCE - ANEXO III - Preencher'!C65</f>
        <v>UPA NOVA DESCOBERTA - CG Nº 008/2022</v>
      </c>
      <c r="C56" s="10"/>
      <c r="D56" s="11" t="str">
        <f>'[1]TCE - ANEXO III - Preencher'!E65</f>
        <v>EDSON LUIZ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3226-05</v>
      </c>
      <c r="G56" s="13" t="str">
        <f>IF('[1]TCE - ANEXO III - Preencher'!H65="","",'[1]TCE - ANEXO III - Preencher'!H65)</f>
        <v>09/2025</v>
      </c>
      <c r="H56" s="14" t="str">
        <f>'[1]TCE - ANEXO III - Preencher'!I65</f>
        <v>0,00</v>
      </c>
      <c r="I56" s="14">
        <f>'[1]TCE - ANEXO III - Preencher'!J65</f>
        <v>171.18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2.61</v>
      </c>
      <c r="O56" s="15">
        <f>'[1]TCE - ANEXO III - Preencher'!P65</f>
        <v>0</v>
      </c>
      <c r="P56" s="16">
        <f t="shared" si="2"/>
        <v>2.61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173.79000000000002</v>
      </c>
    </row>
    <row r="57" spans="1:28" x14ac:dyDescent="0.2">
      <c r="A57" s="8">
        <f>IFERROR(VLOOKUP(B57,'[1]DADOS (OCULTAR)'!$Q$3:$S$136,3,0),"")</f>
        <v>9767633000528</v>
      </c>
      <c r="B57" s="9" t="str">
        <f>'[1]TCE - ANEXO III - Preencher'!C66</f>
        <v>UPA NOVA DESCOBERTA - CG Nº 008/2022</v>
      </c>
      <c r="C57" s="10"/>
      <c r="D57" s="11" t="str">
        <f>'[1]TCE - ANEXO III - Preencher'!E66</f>
        <v>EDUARDA FERNANDES DA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4221-10</v>
      </c>
      <c r="G57" s="13" t="str">
        <f>IF('[1]TCE - ANEXO III - Preencher'!H66="","",'[1]TCE - ANEXO III - Preencher'!H66)</f>
        <v>09/2025</v>
      </c>
      <c r="H57" s="14" t="str">
        <f>'[1]TCE - ANEXO III - Preencher'!I66</f>
        <v>0,00</v>
      </c>
      <c r="I57" s="14">
        <f>'[1]TCE - ANEXO III - Preencher'!J66</f>
        <v>186.09</v>
      </c>
      <c r="J57" s="14">
        <f>'[1]TCE - ANEXO III - Preencher'!K66</f>
        <v>0</v>
      </c>
      <c r="K57" s="15">
        <f>'[1]TCE - ANEXO III - Preencher'!L66</f>
        <v>287.74</v>
      </c>
      <c r="L57" s="15">
        <f>'[1]TCE - ANEXO III - Preencher'!M66</f>
        <v>15.18</v>
      </c>
      <c r="M57" s="15">
        <f t="shared" si="1"/>
        <v>272.56</v>
      </c>
      <c r="N57" s="15">
        <f>'[1]TCE - ANEXO III - Preencher'!O66</f>
        <v>2.61</v>
      </c>
      <c r="O57" s="15">
        <f>'[1]TCE - ANEXO III - Preencher'!P66</f>
        <v>0</v>
      </c>
      <c r="P57" s="16">
        <f t="shared" si="2"/>
        <v>2.61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461.26</v>
      </c>
    </row>
    <row r="58" spans="1:28" x14ac:dyDescent="0.2">
      <c r="A58" s="8">
        <f>IFERROR(VLOOKUP(B58,'[1]DADOS (OCULTAR)'!$Q$3:$S$136,3,0),"")</f>
        <v>9767633000528</v>
      </c>
      <c r="B58" s="9" t="str">
        <f>'[1]TCE - ANEXO III - Preencher'!C67</f>
        <v>UPA NOVA DESCOBERTA - CG Nº 008/2022</v>
      </c>
      <c r="C58" s="10"/>
      <c r="D58" s="11" t="str">
        <f>'[1]TCE - ANEXO III - Preencher'!E67</f>
        <v>ELANE DE BARROS SANTOS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09/2025</v>
      </c>
      <c r="H58" s="14" t="str">
        <f>'[1]TCE - ANEXO III - Preencher'!I67</f>
        <v>0,00</v>
      </c>
      <c r="I58" s="14">
        <f>'[1]TCE - ANEXO III - Preencher'!J67</f>
        <v>166.01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2.61</v>
      </c>
      <c r="O58" s="15">
        <f>'[1]TCE - ANEXO III - Preencher'!P67</f>
        <v>0</v>
      </c>
      <c r="P58" s="16">
        <f t="shared" si="2"/>
        <v>2.61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1655.2</v>
      </c>
      <c r="Y58" s="15">
        <f>'[1]TCE - ANEXO III - Preencher'!Z67</f>
        <v>0</v>
      </c>
      <c r="Z58" s="16">
        <f t="shared" si="5"/>
        <v>1655.2</v>
      </c>
      <c r="AA58" s="17" t="str">
        <f>IF('[1]TCE - ANEXO III - Preencher'!AB67="","",'[1]TCE - ANEXO III - Preencher'!AB67)</f>
        <v xml:space="preserve">ABONO ASSIS FIN COMPLEMENTAR </v>
      </c>
      <c r="AB58" s="15">
        <f t="shared" si="0"/>
        <v>1823.8200000000002</v>
      </c>
    </row>
    <row r="59" spans="1:28" x14ac:dyDescent="0.2">
      <c r="A59" s="8">
        <f>IFERROR(VLOOKUP(B59,'[1]DADOS (OCULTAR)'!$Q$3:$S$136,3,0),"")</f>
        <v>9767633000528</v>
      </c>
      <c r="B59" s="9" t="str">
        <f>'[1]TCE - ANEXO III - Preencher'!C68</f>
        <v>UPA NOVA DESCOBERTA - CG Nº 008/2022</v>
      </c>
      <c r="C59" s="10"/>
      <c r="D59" s="11" t="str">
        <f>'[1]TCE - ANEXO III - Preencher'!E68</f>
        <v>ELIANE CARLA DE LIMA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09/2025</v>
      </c>
      <c r="H59" s="14" t="str">
        <f>'[1]TCE - ANEXO III - Preencher'!I68</f>
        <v>0,00</v>
      </c>
      <c r="I59" s="14">
        <f>'[1]TCE - ANEXO III - Preencher'!J68</f>
        <v>157.87</v>
      </c>
      <c r="J59" s="14">
        <f>'[1]TCE - ANEXO III - Preencher'!K68</f>
        <v>0</v>
      </c>
      <c r="K59" s="15">
        <f>'[1]TCE - ANEXO III - Preencher'!L68</f>
        <v>287.74</v>
      </c>
      <c r="L59" s="15">
        <f>'[1]TCE - ANEXO III - Preencher'!M68</f>
        <v>15.18</v>
      </c>
      <c r="M59" s="15">
        <f t="shared" si="1"/>
        <v>272.56</v>
      </c>
      <c r="N59" s="15">
        <f>'[1]TCE - ANEXO III - Preencher'!O68</f>
        <v>2.61</v>
      </c>
      <c r="O59" s="15">
        <f>'[1]TCE - ANEXO III - Preencher'!P68</f>
        <v>0</v>
      </c>
      <c r="P59" s="16">
        <f t="shared" si="2"/>
        <v>2.61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1655.2</v>
      </c>
      <c r="Y59" s="15">
        <f>'[1]TCE - ANEXO III - Preencher'!Z68</f>
        <v>0</v>
      </c>
      <c r="Z59" s="16">
        <f t="shared" si="5"/>
        <v>1655.2</v>
      </c>
      <c r="AA59" s="17" t="str">
        <f>IF('[1]TCE - ANEXO III - Preencher'!AB68="","",'[1]TCE - ANEXO III - Preencher'!AB68)</f>
        <v xml:space="preserve">ABONO ASSIS FIN COMPLEMENTAR </v>
      </c>
      <c r="AB59" s="15">
        <f t="shared" si="0"/>
        <v>2088.2400000000002</v>
      </c>
    </row>
    <row r="60" spans="1:28" x14ac:dyDescent="0.2">
      <c r="A60" s="8">
        <f>IFERROR(VLOOKUP(B60,'[1]DADOS (OCULTAR)'!$Q$3:$S$136,3,0),"")</f>
        <v>9767633000528</v>
      </c>
      <c r="B60" s="9" t="str">
        <f>'[1]TCE - ANEXO III - Preencher'!C69</f>
        <v>UPA NOVA DESCOBERTA - CG Nº 008/2022</v>
      </c>
      <c r="C60" s="10"/>
      <c r="D60" s="11" t="str">
        <f>'[1]TCE - ANEXO III - Preencher'!E69</f>
        <v>ELIEL ALVES DE BARROS JUNIOR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5211-30</v>
      </c>
      <c r="G60" s="13" t="str">
        <f>IF('[1]TCE - ANEXO III - Preencher'!H69="","",'[1]TCE - ANEXO III - Preencher'!H69)</f>
        <v>09/2025</v>
      </c>
      <c r="H60" s="14" t="str">
        <f>'[1]TCE - ANEXO III - Preencher'!I69</f>
        <v>0,00</v>
      </c>
      <c r="I60" s="14">
        <f>'[1]TCE - ANEXO III - Preencher'!J69</f>
        <v>128.33000000000001</v>
      </c>
      <c r="J60" s="14">
        <f>'[1]TCE - ANEXO III - Preencher'!K69</f>
        <v>0</v>
      </c>
      <c r="K60" s="15">
        <f>'[1]TCE - ANEXO III - Preencher'!L69</f>
        <v>287.74</v>
      </c>
      <c r="L60" s="15">
        <f>'[1]TCE - ANEXO III - Preencher'!M69</f>
        <v>30.36</v>
      </c>
      <c r="M60" s="15">
        <f t="shared" si="1"/>
        <v>257.38</v>
      </c>
      <c r="N60" s="15">
        <f>'[1]TCE - ANEXO III - Preencher'!O69</f>
        <v>2.61</v>
      </c>
      <c r="O60" s="15">
        <f>'[1]TCE - ANEXO III - Preencher'!P69</f>
        <v>0</v>
      </c>
      <c r="P60" s="16">
        <f t="shared" si="2"/>
        <v>2.61</v>
      </c>
      <c r="Q60" s="15">
        <f>'[1]TCE - ANEXO III - Preencher'!R69</f>
        <v>17.2</v>
      </c>
      <c r="R60" s="15">
        <f>'[1]TCE - ANEXO III - Preencher'!S69</f>
        <v>17.190000000000001</v>
      </c>
      <c r="S60" s="16">
        <f t="shared" si="3"/>
        <v>9.9999999999980105E-3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388.33000000000004</v>
      </c>
    </row>
    <row r="61" spans="1:28" x14ac:dyDescent="0.2">
      <c r="A61" s="8">
        <f>IFERROR(VLOOKUP(B61,'[1]DADOS (OCULTAR)'!$Q$3:$S$136,3,0),"")</f>
        <v>9767633000528</v>
      </c>
      <c r="B61" s="9" t="str">
        <f>'[1]TCE - ANEXO III - Preencher'!C70</f>
        <v>UPA NOVA DESCOBERTA - CG Nº 008/2022</v>
      </c>
      <c r="C61" s="10"/>
      <c r="D61" s="11" t="str">
        <f>'[1]TCE - ANEXO III - Preencher'!E70</f>
        <v xml:space="preserve">ELIS REGINA DA SILVA FRANCA 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 t="str">
        <f>IF('[1]TCE - ANEXO III - Preencher'!H70="","",'[1]TCE - ANEXO III - Preencher'!H70)</f>
        <v>09/2025</v>
      </c>
      <c r="H61" s="14" t="str">
        <f>'[1]TCE - ANEXO III - Preencher'!I70</f>
        <v>0,00</v>
      </c>
      <c r="I61" s="14">
        <f>'[1]TCE - ANEXO III - Preencher'!J70</f>
        <v>181.19</v>
      </c>
      <c r="J61" s="14">
        <f>'[1]TCE - ANEXO III - Preencher'!K70</f>
        <v>0</v>
      </c>
      <c r="K61" s="15">
        <f>'[1]TCE - ANEXO III - Preencher'!L70</f>
        <v>287.74</v>
      </c>
      <c r="L61" s="15">
        <f>'[1]TCE - ANEXO III - Preencher'!M70</f>
        <v>2.14</v>
      </c>
      <c r="M61" s="15">
        <f t="shared" si="1"/>
        <v>285.60000000000002</v>
      </c>
      <c r="N61" s="15">
        <f>'[1]TCE - ANEXO III - Preencher'!O70</f>
        <v>2.61</v>
      </c>
      <c r="O61" s="15">
        <f>'[1]TCE - ANEXO III - Preencher'!P70</f>
        <v>0</v>
      </c>
      <c r="P61" s="16">
        <f t="shared" si="2"/>
        <v>2.61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138.38999999999999</v>
      </c>
      <c r="U61" s="15">
        <f>'[1]TCE - ANEXO III - Preencher'!V70</f>
        <v>0</v>
      </c>
      <c r="V61" s="16">
        <f t="shared" si="4"/>
        <v>138.38999999999999</v>
      </c>
      <c r="W61" s="17" t="str">
        <f>IF('[1]TCE - ANEXO III - Preencher'!X70="","",'[1]TCE - ANEXO III - Preencher'!X70)</f>
        <v/>
      </c>
      <c r="X61" s="15">
        <f>'[1]TCE - ANEXO III - Preencher'!Y70</f>
        <v>2459.15</v>
      </c>
      <c r="Y61" s="15">
        <f>'[1]TCE - ANEXO III - Preencher'!Z70</f>
        <v>0</v>
      </c>
      <c r="Z61" s="16">
        <f t="shared" si="5"/>
        <v>2459.15</v>
      </c>
      <c r="AA61" s="17" t="str">
        <f>IF('[1]TCE - ANEXO III - Preencher'!AB70="","",'[1]TCE - ANEXO III - Preencher'!AB70)</f>
        <v xml:space="preserve">ABONO ASSIS FIN COMPLEMENTAR </v>
      </c>
      <c r="AB61" s="15">
        <f t="shared" si="0"/>
        <v>3066.94</v>
      </c>
    </row>
    <row r="62" spans="1:28" x14ac:dyDescent="0.2">
      <c r="A62" s="8">
        <f>IFERROR(VLOOKUP(B62,'[1]DADOS (OCULTAR)'!$Q$3:$S$136,3,0),"")</f>
        <v>9767633000528</v>
      </c>
      <c r="B62" s="9" t="str">
        <f>'[1]TCE - ANEXO III - Preencher'!C71</f>
        <v>UPA NOVA DESCOBERTA - CG Nº 008/2022</v>
      </c>
      <c r="C62" s="10"/>
      <c r="D62" s="11" t="str">
        <f>'[1]TCE - ANEXO III - Preencher'!E71</f>
        <v>ELIZANGELA IRIS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09/2025</v>
      </c>
      <c r="H62" s="14" t="str">
        <f>'[1]TCE - ANEXO III - Preencher'!I71</f>
        <v>0,00</v>
      </c>
      <c r="I62" s="14">
        <f>'[1]TCE - ANEXO III - Preencher'!J71</f>
        <v>157.87</v>
      </c>
      <c r="J62" s="14">
        <f>'[1]TCE - ANEXO III - Preencher'!K71</f>
        <v>0</v>
      </c>
      <c r="K62" s="15">
        <f>'[1]TCE - ANEXO III - Preencher'!L71</f>
        <v>287.74</v>
      </c>
      <c r="L62" s="15">
        <f>'[1]TCE - ANEXO III - Preencher'!M71</f>
        <v>15.18</v>
      </c>
      <c r="M62" s="15">
        <f t="shared" si="1"/>
        <v>272.56</v>
      </c>
      <c r="N62" s="15">
        <f>'[1]TCE - ANEXO III - Preencher'!O71</f>
        <v>2.61</v>
      </c>
      <c r="O62" s="15">
        <f>'[1]TCE - ANEXO III - Preencher'!P71</f>
        <v>0</v>
      </c>
      <c r="P62" s="16">
        <f t="shared" si="2"/>
        <v>2.61</v>
      </c>
      <c r="Q62" s="15">
        <f>'[1]TCE - ANEXO III - Preencher'!R71</f>
        <v>240.8</v>
      </c>
      <c r="R62" s="15">
        <f>'[1]TCE - ANEXO III - Preencher'!S71</f>
        <v>45.54</v>
      </c>
      <c r="S62" s="16">
        <f t="shared" si="3"/>
        <v>195.26000000000002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1655.2</v>
      </c>
      <c r="Y62" s="15">
        <f>'[1]TCE - ANEXO III - Preencher'!Z71</f>
        <v>0</v>
      </c>
      <c r="Z62" s="16">
        <f t="shared" si="5"/>
        <v>1655.2</v>
      </c>
      <c r="AA62" s="17" t="str">
        <f>IF('[1]TCE - ANEXO III - Preencher'!AB71="","",'[1]TCE - ANEXO III - Preencher'!AB71)</f>
        <v xml:space="preserve">ABONO ASSIS FIN COMPLEMENTAR </v>
      </c>
      <c r="AB62" s="15">
        <f t="shared" si="0"/>
        <v>2283.5</v>
      </c>
    </row>
    <row r="63" spans="1:28" x14ac:dyDescent="0.2">
      <c r="A63" s="8">
        <f>IFERROR(VLOOKUP(B63,'[1]DADOS (OCULTAR)'!$Q$3:$S$136,3,0),"")</f>
        <v>9767633000528</v>
      </c>
      <c r="B63" s="9" t="str">
        <f>'[1]TCE - ANEXO III - Preencher'!C72</f>
        <v>UPA NOVA DESCOBERTA - CG Nº 008/2022</v>
      </c>
      <c r="C63" s="10"/>
      <c r="D63" s="11" t="str">
        <f>'[1]TCE - ANEXO III - Preencher'!E72</f>
        <v>ELVIS ALVES TAVARES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2234-05</v>
      </c>
      <c r="G63" s="13" t="str">
        <f>IF('[1]TCE - ANEXO III - Preencher'!H72="","",'[1]TCE - ANEXO III - Preencher'!H72)</f>
        <v>09/2025</v>
      </c>
      <c r="H63" s="14" t="str">
        <f>'[1]TCE - ANEXO III - Preencher'!I72</f>
        <v>0,00</v>
      </c>
      <c r="I63" s="14">
        <f>'[1]TCE - ANEXO III - Preencher'!J72</f>
        <v>453.04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2.61</v>
      </c>
      <c r="O63" s="15">
        <f>'[1]TCE - ANEXO III - Preencher'!P72</f>
        <v>0</v>
      </c>
      <c r="P63" s="16">
        <f t="shared" si="2"/>
        <v>2.61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455.65000000000003</v>
      </c>
    </row>
    <row r="64" spans="1:28" x14ac:dyDescent="0.2">
      <c r="A64" s="8">
        <f>IFERROR(VLOOKUP(B64,'[1]DADOS (OCULTAR)'!$Q$3:$S$136,3,0),"")</f>
        <v>9767633000528</v>
      </c>
      <c r="B64" s="9" t="str">
        <f>'[1]TCE - ANEXO III - Preencher'!C73</f>
        <v>UPA NOVA DESCOBERTA - CG Nº 008/2022</v>
      </c>
      <c r="C64" s="10"/>
      <c r="D64" s="11" t="str">
        <f>'[1]TCE - ANEXO III - Preencher'!E73</f>
        <v>ELYANA CELIA FERREIRA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7664-20</v>
      </c>
      <c r="G64" s="13" t="str">
        <f>IF('[1]TCE - ANEXO III - Preencher'!H73="","",'[1]TCE - ANEXO III - Preencher'!H73)</f>
        <v>09/2025</v>
      </c>
      <c r="H64" s="14" t="str">
        <f>'[1]TCE - ANEXO III - Preencher'!I73</f>
        <v>0,00</v>
      </c>
      <c r="I64" s="14">
        <f>'[1]TCE - ANEXO III - Preencher'!J73</f>
        <v>181.78</v>
      </c>
      <c r="J64" s="14">
        <f>'[1]TCE - ANEXO III - Preencher'!K73</f>
        <v>0</v>
      </c>
      <c r="K64" s="15">
        <f>'[1]TCE - ANEXO III - Preencher'!L73</f>
        <v>287.74</v>
      </c>
      <c r="L64" s="15">
        <f>'[1]TCE - ANEXO III - Preencher'!M73</f>
        <v>15.18</v>
      </c>
      <c r="M64" s="15">
        <f t="shared" si="1"/>
        <v>272.56</v>
      </c>
      <c r="N64" s="15">
        <f>'[1]TCE - ANEXO III - Preencher'!O73</f>
        <v>2.61</v>
      </c>
      <c r="O64" s="15">
        <f>'[1]TCE - ANEXO III - Preencher'!P73</f>
        <v>0</v>
      </c>
      <c r="P64" s="16">
        <f t="shared" si="2"/>
        <v>2.61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456.95000000000005</v>
      </c>
    </row>
    <row r="65" spans="1:28" x14ac:dyDescent="0.2">
      <c r="A65" s="8">
        <f>IFERROR(VLOOKUP(B65,'[1]DADOS (OCULTAR)'!$Q$3:$S$136,3,0),"")</f>
        <v>9767633000528</v>
      </c>
      <c r="B65" s="9" t="str">
        <f>'[1]TCE - ANEXO III - Preencher'!C74</f>
        <v>UPA NOVA DESCOBERTA - CG Nº 008/2022</v>
      </c>
      <c r="C65" s="10"/>
      <c r="D65" s="11" t="str">
        <f>'[1]TCE - ANEXO III - Preencher'!E74</f>
        <v>EMILIA FRANCISCA DA SILVA RAMOS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09/2025</v>
      </c>
      <c r="H65" s="14" t="str">
        <f>'[1]TCE - ANEXO III - Preencher'!I74</f>
        <v>0,00</v>
      </c>
      <c r="I65" s="14">
        <f>'[1]TCE - ANEXO III - Preencher'!J74</f>
        <v>172.68</v>
      </c>
      <c r="J65" s="14">
        <f>'[1]TCE - ANEXO III - Preencher'!K74</f>
        <v>0</v>
      </c>
      <c r="K65" s="15">
        <f>'[1]TCE - ANEXO III - Preencher'!L74</f>
        <v>287.74</v>
      </c>
      <c r="L65" s="15">
        <f>'[1]TCE - ANEXO III - Preencher'!M74</f>
        <v>15.18</v>
      </c>
      <c r="M65" s="15">
        <f t="shared" si="1"/>
        <v>272.56</v>
      </c>
      <c r="N65" s="15">
        <f>'[1]TCE - ANEXO III - Preencher'!O74</f>
        <v>2.61</v>
      </c>
      <c r="O65" s="15">
        <f>'[1]TCE - ANEXO III - Preencher'!P74</f>
        <v>0</v>
      </c>
      <c r="P65" s="16">
        <f t="shared" si="2"/>
        <v>2.61</v>
      </c>
      <c r="Q65" s="15">
        <f>'[1]TCE - ANEXO III - Preencher'!R74</f>
        <v>258</v>
      </c>
      <c r="R65" s="15">
        <f>'[1]TCE - ANEXO III - Preencher'!S74</f>
        <v>91.08</v>
      </c>
      <c r="S65" s="16">
        <f t="shared" si="3"/>
        <v>166.92000000000002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1731.1</v>
      </c>
      <c r="Y65" s="15">
        <f>'[1]TCE - ANEXO III - Preencher'!Z74</f>
        <v>0</v>
      </c>
      <c r="Z65" s="16">
        <f t="shared" si="5"/>
        <v>1731.1</v>
      </c>
      <c r="AA65" s="17" t="str">
        <f>IF('[1]TCE - ANEXO III - Preencher'!AB74="","",'[1]TCE - ANEXO III - Preencher'!AB74)</f>
        <v xml:space="preserve">ABONO ASSIS FIN COMPLEMENTAR </v>
      </c>
      <c r="AB65" s="15">
        <f t="shared" si="0"/>
        <v>2345.87</v>
      </c>
    </row>
    <row r="66" spans="1:28" x14ac:dyDescent="0.2">
      <c r="A66" s="8">
        <f>IFERROR(VLOOKUP(B66,'[1]DADOS (OCULTAR)'!$Q$3:$S$136,3,0),"")</f>
        <v>9767633000528</v>
      </c>
      <c r="B66" s="9" t="str">
        <f>'[1]TCE - ANEXO III - Preencher'!C75</f>
        <v>UPA NOVA DESCOBERTA - CG Nº 008/2022</v>
      </c>
      <c r="C66" s="10"/>
      <c r="D66" s="11" t="str">
        <f>'[1]TCE - ANEXO III - Preencher'!E75</f>
        <v>EMILLY GIOVANA SILVA DO NASCIMENTO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4110-05</v>
      </c>
      <c r="G66" s="13" t="str">
        <f>IF('[1]TCE - ANEXO III - Preencher'!H75="","",'[1]TCE - ANEXO III - Preencher'!H75)</f>
        <v>09/2025</v>
      </c>
      <c r="H66" s="14" t="str">
        <f>'[1]TCE - ANEXO III - Preencher'!I75</f>
        <v>0,00</v>
      </c>
      <c r="I66" s="14">
        <f>'[1]TCE - ANEXO III - Preencher'!J75</f>
        <v>0</v>
      </c>
      <c r="J66" s="14">
        <f>'[1]TCE - ANEXO III - Preencher'!K75</f>
        <v>24.36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2.61</v>
      </c>
      <c r="O66" s="15">
        <f>'[1]TCE - ANEXO III - Preencher'!P75</f>
        <v>0</v>
      </c>
      <c r="P66" s="16">
        <f t="shared" si="2"/>
        <v>2.61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26.97</v>
      </c>
    </row>
    <row r="67" spans="1:28" x14ac:dyDescent="0.2">
      <c r="A67" s="8">
        <f>IFERROR(VLOOKUP(B67,'[1]DADOS (OCULTAR)'!$Q$3:$S$136,3,0),"")</f>
        <v>9767633000528</v>
      </c>
      <c r="B67" s="9" t="str">
        <f>'[1]TCE - ANEXO III - Preencher'!C76</f>
        <v>UPA NOVA DESCOBERTA - CG Nº 008/2022</v>
      </c>
      <c r="C67" s="10"/>
      <c r="D67" s="11" t="str">
        <f>'[1]TCE - ANEXO III - Preencher'!E76</f>
        <v>ERALDA CRISTINA DE LIMA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09/2025</v>
      </c>
      <c r="H67" s="14" t="str">
        <f>'[1]TCE - ANEXO III - Preencher'!I76</f>
        <v>0,00</v>
      </c>
      <c r="I67" s="14">
        <f>'[1]TCE - ANEXO III - Preencher'!J76</f>
        <v>166.01</v>
      </c>
      <c r="J67" s="14">
        <f>'[1]TCE - ANEXO III - Preencher'!K76</f>
        <v>0</v>
      </c>
      <c r="K67" s="15">
        <f>'[1]TCE - ANEXO III - Preencher'!L76</f>
        <v>287.74</v>
      </c>
      <c r="L67" s="15">
        <f>'[1]TCE - ANEXO III - Preencher'!M76</f>
        <v>15.18</v>
      </c>
      <c r="M67" s="15">
        <f t="shared" si="1"/>
        <v>272.56</v>
      </c>
      <c r="N67" s="15">
        <f>'[1]TCE - ANEXO III - Preencher'!O76</f>
        <v>2.61</v>
      </c>
      <c r="O67" s="15">
        <f>'[1]TCE - ANEXO III - Preencher'!P76</f>
        <v>0</v>
      </c>
      <c r="P67" s="16">
        <f t="shared" si="2"/>
        <v>2.61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1655.2</v>
      </c>
      <c r="Y67" s="15">
        <f>'[1]TCE - ANEXO III - Preencher'!Z76</f>
        <v>0</v>
      </c>
      <c r="Z67" s="16">
        <f t="shared" si="5"/>
        <v>1655.2</v>
      </c>
      <c r="AA67" s="17" t="str">
        <f>IF('[1]TCE - ANEXO III - Preencher'!AB76="","",'[1]TCE - ANEXO III - Preencher'!AB76)</f>
        <v xml:space="preserve">ABONO ASSIS FIN COMPLEMENTAR </v>
      </c>
      <c r="AB67" s="15">
        <f t="shared" ref="AB67:AB130" si="6">H67+I67+J67+M67+P67+S67+V67+Z67</f>
        <v>2096.38</v>
      </c>
    </row>
    <row r="68" spans="1:28" x14ac:dyDescent="0.2">
      <c r="A68" s="8">
        <f>IFERROR(VLOOKUP(B68,'[1]DADOS (OCULTAR)'!$Q$3:$S$136,3,0),"")</f>
        <v>9767633000528</v>
      </c>
      <c r="B68" s="9" t="str">
        <f>'[1]TCE - ANEXO III - Preencher'!C77</f>
        <v>UPA NOVA DESCOBERTA - CG Nº 008/2022</v>
      </c>
      <c r="C68" s="10"/>
      <c r="D68" s="11" t="str">
        <f>'[1]TCE - ANEXO III - Preencher'!E77</f>
        <v>ERIKA RAQUELI DE MORAIS BEZERRA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3241-15</v>
      </c>
      <c r="G68" s="13" t="str">
        <f>IF('[1]TCE - ANEXO III - Preencher'!H77="","",'[1]TCE - ANEXO III - Preencher'!H77)</f>
        <v>09/2025</v>
      </c>
      <c r="H68" s="14" t="str">
        <f>'[1]TCE - ANEXO III - Preencher'!I77</f>
        <v>0,00</v>
      </c>
      <c r="I68" s="14">
        <f>'[1]TCE - ANEXO III - Preencher'!J77</f>
        <v>333.88</v>
      </c>
      <c r="J68" s="14">
        <f>'[1]TCE - ANEXO III - Preencher'!K77</f>
        <v>0</v>
      </c>
      <c r="K68" s="15">
        <f>'[1]TCE - ANEXO III - Preencher'!L77</f>
        <v>287.74</v>
      </c>
      <c r="L68" s="15">
        <f>'[1]TCE - ANEXO III - Preencher'!M77</f>
        <v>30.36</v>
      </c>
      <c r="M68" s="15">
        <f t="shared" ref="M68:M131" si="7">K68-L68</f>
        <v>257.38</v>
      </c>
      <c r="N68" s="15">
        <f>'[1]TCE - ANEXO III - Preencher'!O77</f>
        <v>2.61</v>
      </c>
      <c r="O68" s="15">
        <f>'[1]TCE - ANEXO III - Preencher'!P77</f>
        <v>0</v>
      </c>
      <c r="P68" s="16">
        <f t="shared" ref="P68:P131" si="8">N68-O68</f>
        <v>2.61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593.87</v>
      </c>
    </row>
    <row r="69" spans="1:28" x14ac:dyDescent="0.2">
      <c r="A69" s="8">
        <f>IFERROR(VLOOKUP(B69,'[1]DADOS (OCULTAR)'!$Q$3:$S$136,3,0),"")</f>
        <v>9767633000528</v>
      </c>
      <c r="B69" s="9" t="str">
        <f>'[1]TCE - ANEXO III - Preencher'!C78</f>
        <v>UPA NOVA DESCOBERTA - CG Nº 008/2022</v>
      </c>
      <c r="C69" s="10"/>
      <c r="D69" s="11" t="str">
        <f>'[1]TCE - ANEXO III - Preencher'!E78</f>
        <v>ESEQUIEL BEZERRA DE OLIVEIRA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09/2025</v>
      </c>
      <c r="H69" s="14" t="str">
        <f>'[1]TCE - ANEXO III - Preencher'!I78</f>
        <v>0,00</v>
      </c>
      <c r="I69" s="14">
        <f>'[1]TCE - ANEXO III - Preencher'!J78</f>
        <v>145.72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2.61</v>
      </c>
      <c r="O69" s="15">
        <f>'[1]TCE - ANEXO III - Preencher'!P78</f>
        <v>0</v>
      </c>
      <c r="P69" s="16">
        <f t="shared" si="8"/>
        <v>2.61</v>
      </c>
      <c r="Q69" s="15">
        <f>'[1]TCE - ANEXO III - Preencher'!R78</f>
        <v>240.8</v>
      </c>
      <c r="R69" s="15">
        <f>'[1]TCE - ANEXO III - Preencher'!S78</f>
        <v>91.08</v>
      </c>
      <c r="S69" s="16">
        <f t="shared" si="9"/>
        <v>149.72000000000003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1807</v>
      </c>
      <c r="Y69" s="15">
        <f>'[1]TCE - ANEXO III - Preencher'!Z78</f>
        <v>0</v>
      </c>
      <c r="Z69" s="16">
        <f t="shared" si="11"/>
        <v>1807</v>
      </c>
      <c r="AA69" s="17" t="str">
        <f>IF('[1]TCE - ANEXO III - Preencher'!AB78="","",'[1]TCE - ANEXO III - Preencher'!AB78)</f>
        <v xml:space="preserve">ABONO ASSIS FIN COMPLEMENTAR </v>
      </c>
      <c r="AB69" s="15">
        <f t="shared" si="6"/>
        <v>2105.0500000000002</v>
      </c>
    </row>
    <row r="70" spans="1:28" x14ac:dyDescent="0.2">
      <c r="A70" s="8">
        <f>IFERROR(VLOOKUP(B70,'[1]DADOS (OCULTAR)'!$Q$3:$S$136,3,0),"")</f>
        <v>9767633000528</v>
      </c>
      <c r="B70" s="9" t="str">
        <f>'[1]TCE - ANEXO III - Preencher'!C79</f>
        <v>UPA NOVA DESCOBERTA - CG Nº 008/2022</v>
      </c>
      <c r="C70" s="10"/>
      <c r="D70" s="11" t="str">
        <f>'[1]TCE - ANEXO III - Preencher'!E79</f>
        <v>EVALDO FRANCA DE FARIAS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09/2025</v>
      </c>
      <c r="H70" s="14" t="str">
        <f>'[1]TCE - ANEXO III - Preencher'!I79</f>
        <v>0,00</v>
      </c>
      <c r="I70" s="14">
        <f>'[1]TCE - ANEXO III - Preencher'!J79</f>
        <v>169.63</v>
      </c>
      <c r="J70" s="14">
        <f>'[1]TCE - ANEXO III - Preencher'!K79</f>
        <v>0</v>
      </c>
      <c r="K70" s="15">
        <f>'[1]TCE - ANEXO III - Preencher'!L79</f>
        <v>287.74</v>
      </c>
      <c r="L70" s="15">
        <f>'[1]TCE - ANEXO III - Preencher'!M79</f>
        <v>15.18</v>
      </c>
      <c r="M70" s="15">
        <f t="shared" si="7"/>
        <v>272.56</v>
      </c>
      <c r="N70" s="15">
        <f>'[1]TCE - ANEXO III - Preencher'!O79</f>
        <v>2.61</v>
      </c>
      <c r="O70" s="15">
        <f>'[1]TCE - ANEXO III - Preencher'!P79</f>
        <v>0</v>
      </c>
      <c r="P70" s="16">
        <f t="shared" si="8"/>
        <v>2.61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1807</v>
      </c>
      <c r="Y70" s="15">
        <f>'[1]TCE - ANEXO III - Preencher'!Z79</f>
        <v>0</v>
      </c>
      <c r="Z70" s="16">
        <f t="shared" si="11"/>
        <v>1807</v>
      </c>
      <c r="AA70" s="17" t="str">
        <f>IF('[1]TCE - ANEXO III - Preencher'!AB79="","",'[1]TCE - ANEXO III - Preencher'!AB79)</f>
        <v xml:space="preserve">ABONO ASSIS FIN COMPLEMENTAR </v>
      </c>
      <c r="AB70" s="15">
        <f t="shared" si="6"/>
        <v>2251.8000000000002</v>
      </c>
    </row>
    <row r="71" spans="1:28" x14ac:dyDescent="0.2">
      <c r="A71" s="8">
        <f>IFERROR(VLOOKUP(B71,'[1]DADOS (OCULTAR)'!$Q$3:$S$136,3,0),"")</f>
        <v>9767633000528</v>
      </c>
      <c r="B71" s="9" t="str">
        <f>'[1]TCE - ANEXO III - Preencher'!C80</f>
        <v>UPA NOVA DESCOBERTA - CG Nº 008/2022</v>
      </c>
      <c r="C71" s="10"/>
      <c r="D71" s="11" t="str">
        <f>'[1]TCE - ANEXO III - Preencher'!E80</f>
        <v>FABIANA FERREIRA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09/2025</v>
      </c>
      <c r="H71" s="14" t="str">
        <f>'[1]TCE - ANEXO III - Preencher'!I80</f>
        <v>0,00</v>
      </c>
      <c r="I71" s="14">
        <f>'[1]TCE - ANEXO III - Preencher'!J80</f>
        <v>151.80000000000001</v>
      </c>
      <c r="J71" s="14">
        <f>'[1]TCE - ANEXO III - Preencher'!K80</f>
        <v>0</v>
      </c>
      <c r="K71" s="15">
        <f>'[1]TCE - ANEXO III - Preencher'!L80</f>
        <v>287.74</v>
      </c>
      <c r="L71" s="15">
        <f>'[1]TCE - ANEXO III - Preencher'!M80</f>
        <v>15.18</v>
      </c>
      <c r="M71" s="15">
        <f t="shared" si="7"/>
        <v>272.56</v>
      </c>
      <c r="N71" s="15">
        <f>'[1]TCE - ANEXO III - Preencher'!O80</f>
        <v>2.61</v>
      </c>
      <c r="O71" s="15">
        <f>'[1]TCE - ANEXO III - Preencher'!P80</f>
        <v>0</v>
      </c>
      <c r="P71" s="16">
        <f t="shared" si="8"/>
        <v>2.61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81.02</v>
      </c>
      <c r="U71" s="15">
        <f>'[1]TCE - ANEXO III - Preencher'!V80</f>
        <v>0</v>
      </c>
      <c r="V71" s="16">
        <f t="shared" si="10"/>
        <v>81.02</v>
      </c>
      <c r="W71" s="17" t="str">
        <f>IF('[1]TCE - ANEXO III - Preencher'!X80="","",'[1]TCE - ANEXO III - Preencher'!X80)</f>
        <v/>
      </c>
      <c r="X71" s="15">
        <f>'[1]TCE - ANEXO III - Preencher'!Y80</f>
        <v>1731.1</v>
      </c>
      <c r="Y71" s="15">
        <f>'[1]TCE - ANEXO III - Preencher'!Z80</f>
        <v>0</v>
      </c>
      <c r="Z71" s="16">
        <f t="shared" si="11"/>
        <v>1731.1</v>
      </c>
      <c r="AA71" s="17" t="str">
        <f>IF('[1]TCE - ANEXO III - Preencher'!AB80="","",'[1]TCE - ANEXO III - Preencher'!AB80)</f>
        <v xml:space="preserve">ABONO ASSIS FIN COMPLEMENTAR </v>
      </c>
      <c r="AB71" s="15">
        <f t="shared" si="6"/>
        <v>2239.09</v>
      </c>
    </row>
    <row r="72" spans="1:28" x14ac:dyDescent="0.2">
      <c r="A72" s="8">
        <f>IFERROR(VLOOKUP(B72,'[1]DADOS (OCULTAR)'!$Q$3:$S$136,3,0),"")</f>
        <v>9767633000528</v>
      </c>
      <c r="B72" s="9" t="str">
        <f>'[1]TCE - ANEXO III - Preencher'!C81</f>
        <v>UPA NOVA DESCOBERTA - CG Nº 008/2022</v>
      </c>
      <c r="C72" s="10"/>
      <c r="D72" s="11" t="str">
        <f>'[1]TCE - ANEXO III - Preencher'!E81</f>
        <v>FABIANA KELLY DA SILVA ALBUQUERQUE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09/2025</v>
      </c>
      <c r="H72" s="14" t="str">
        <f>'[1]TCE - ANEXO III - Preencher'!I81</f>
        <v>0,00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2.61</v>
      </c>
      <c r="O72" s="15">
        <f>'[1]TCE - ANEXO III - Preencher'!P81</f>
        <v>0</v>
      </c>
      <c r="P72" s="16">
        <f t="shared" si="8"/>
        <v>2.61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1655.2</v>
      </c>
      <c r="Y72" s="15">
        <f>'[1]TCE - ANEXO III - Preencher'!Z81</f>
        <v>0</v>
      </c>
      <c r="Z72" s="16">
        <f t="shared" si="11"/>
        <v>1655.2</v>
      </c>
      <c r="AA72" s="17" t="str">
        <f>IF('[1]TCE - ANEXO III - Preencher'!AB81="","",'[1]TCE - ANEXO III - Preencher'!AB81)</f>
        <v xml:space="preserve">ABONO ASSIS FIN COMPLEMENTAR </v>
      </c>
      <c r="AB72" s="15">
        <f t="shared" si="6"/>
        <v>1657.81</v>
      </c>
    </row>
    <row r="73" spans="1:28" x14ac:dyDescent="0.2">
      <c r="A73" s="8">
        <f>IFERROR(VLOOKUP(B73,'[1]DADOS (OCULTAR)'!$Q$3:$S$136,3,0),"")</f>
        <v>9767633000528</v>
      </c>
      <c r="B73" s="9" t="str">
        <f>'[1]TCE - ANEXO III - Preencher'!C82</f>
        <v>UPA NOVA DESCOBERTA - CG Nº 008/2022</v>
      </c>
      <c r="C73" s="10"/>
      <c r="D73" s="11" t="str">
        <f>'[1]TCE - ANEXO III - Preencher'!E82</f>
        <v xml:space="preserve">FERNANDA MICHAELA MARTINS XAVIER 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09/2025</v>
      </c>
      <c r="H73" s="14" t="str">
        <f>'[1]TCE - ANEXO III - Preencher'!I82</f>
        <v>0,00</v>
      </c>
      <c r="I73" s="14">
        <f>'[1]TCE - ANEXO III - Preencher'!J82</f>
        <v>194.3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2.61</v>
      </c>
      <c r="O73" s="15">
        <f>'[1]TCE - ANEXO III - Preencher'!P82</f>
        <v>0</v>
      </c>
      <c r="P73" s="16">
        <f t="shared" si="8"/>
        <v>2.61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81.02</v>
      </c>
      <c r="U73" s="15">
        <f>'[1]TCE - ANEXO III - Preencher'!V82</f>
        <v>0</v>
      </c>
      <c r="V73" s="16">
        <f t="shared" si="10"/>
        <v>81.02</v>
      </c>
      <c r="W73" s="17" t="str">
        <f>IF('[1]TCE - ANEXO III - Preencher'!X82="","",'[1]TCE - ANEXO III - Preencher'!X82)</f>
        <v/>
      </c>
      <c r="X73" s="15">
        <f>'[1]TCE - ANEXO III - Preencher'!Y82</f>
        <v>1807</v>
      </c>
      <c r="Y73" s="15">
        <f>'[1]TCE - ANEXO III - Preencher'!Z82</f>
        <v>0</v>
      </c>
      <c r="Z73" s="16">
        <f t="shared" si="11"/>
        <v>1807</v>
      </c>
      <c r="AA73" s="17" t="str">
        <f>IF('[1]TCE - ANEXO III - Preencher'!AB82="","",'[1]TCE - ANEXO III - Preencher'!AB82)</f>
        <v xml:space="preserve">ABONO ASSIS FIN COMPLEMENTAR </v>
      </c>
      <c r="AB73" s="15">
        <f t="shared" si="6"/>
        <v>2084.9299999999998</v>
      </c>
    </row>
    <row r="74" spans="1:28" x14ac:dyDescent="0.2">
      <c r="A74" s="8">
        <f>IFERROR(VLOOKUP(B74,'[1]DADOS (OCULTAR)'!$Q$3:$S$136,3,0),"")</f>
        <v>9767633000528</v>
      </c>
      <c r="B74" s="9" t="str">
        <f>'[1]TCE - ANEXO III - Preencher'!C83</f>
        <v>UPA NOVA DESCOBERTA - CG Nº 008/2022</v>
      </c>
      <c r="C74" s="10"/>
      <c r="D74" s="11" t="str">
        <f>'[1]TCE - ANEXO III - Preencher'!E83</f>
        <v>FRANKESLENE DOS SANTOS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09/2025</v>
      </c>
      <c r="H74" s="14" t="str">
        <f>'[1]TCE - ANEXO III - Preencher'!I83</f>
        <v>0,00</v>
      </c>
      <c r="I74" s="14">
        <f>'[1]TCE - ANEXO III - Preencher'!J83</f>
        <v>143.29</v>
      </c>
      <c r="J74" s="14">
        <f>'[1]TCE - ANEXO III - Preencher'!K83</f>
        <v>0</v>
      </c>
      <c r="K74" s="15">
        <f>'[1]TCE - ANEXO III - Preencher'!L83</f>
        <v>287.74</v>
      </c>
      <c r="L74" s="15">
        <f>'[1]TCE - ANEXO III - Preencher'!M83</f>
        <v>15.18</v>
      </c>
      <c r="M74" s="15">
        <f t="shared" si="7"/>
        <v>272.56</v>
      </c>
      <c r="N74" s="15">
        <f>'[1]TCE - ANEXO III - Preencher'!O83</f>
        <v>2.61</v>
      </c>
      <c r="O74" s="15">
        <f>'[1]TCE - ANEXO III - Preencher'!P83</f>
        <v>0</v>
      </c>
      <c r="P74" s="16">
        <f t="shared" si="8"/>
        <v>2.61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1807</v>
      </c>
      <c r="Y74" s="15">
        <f>'[1]TCE - ANEXO III - Preencher'!Z83</f>
        <v>0</v>
      </c>
      <c r="Z74" s="16">
        <f t="shared" si="11"/>
        <v>1807</v>
      </c>
      <c r="AA74" s="17" t="str">
        <f>IF('[1]TCE - ANEXO III - Preencher'!AB83="","",'[1]TCE - ANEXO III - Preencher'!AB83)</f>
        <v xml:space="preserve">ABONO ASSIS FIN COMPLEMENTAR </v>
      </c>
      <c r="AB74" s="15">
        <f t="shared" si="6"/>
        <v>2225.46</v>
      </c>
    </row>
    <row r="75" spans="1:28" x14ac:dyDescent="0.2">
      <c r="A75" s="8">
        <f>IFERROR(VLOOKUP(B75,'[1]DADOS (OCULTAR)'!$Q$3:$S$136,3,0),"")</f>
        <v>9767633000528</v>
      </c>
      <c r="B75" s="9" t="str">
        <f>'[1]TCE - ANEXO III - Preencher'!C84</f>
        <v>UPA NOVA DESCOBERTA - CG Nº 008/2022</v>
      </c>
      <c r="C75" s="10"/>
      <c r="D75" s="11" t="str">
        <f>'[1]TCE - ANEXO III - Preencher'!E84</f>
        <v>FRANKLIN BUTCH FERREIRA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 t="str">
        <f>IF('[1]TCE - ANEXO III - Preencher'!H84="","",'[1]TCE - ANEXO III - Preencher'!H84)</f>
        <v>09/2025</v>
      </c>
      <c r="H75" s="14" t="str">
        <f>'[1]TCE - ANEXO III - Preencher'!I84</f>
        <v>0,00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2.61</v>
      </c>
      <c r="O75" s="15">
        <f>'[1]TCE - ANEXO III - Preencher'!P84</f>
        <v>0</v>
      </c>
      <c r="P75" s="16">
        <f t="shared" si="8"/>
        <v>2.61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2356.9</v>
      </c>
      <c r="Y75" s="15">
        <f>'[1]TCE - ANEXO III - Preencher'!Z84</f>
        <v>0</v>
      </c>
      <c r="Z75" s="16">
        <f t="shared" si="11"/>
        <v>2356.9</v>
      </c>
      <c r="AA75" s="17" t="str">
        <f>IF('[1]TCE - ANEXO III - Preencher'!AB84="","",'[1]TCE - ANEXO III - Preencher'!AB84)</f>
        <v xml:space="preserve">ABONO ASSIS FIN COMPLEMENTAR </v>
      </c>
      <c r="AB75" s="15">
        <f t="shared" si="6"/>
        <v>2359.5100000000002</v>
      </c>
    </row>
    <row r="76" spans="1:28" x14ac:dyDescent="0.2">
      <c r="A76" s="8">
        <f>IFERROR(VLOOKUP(B76,'[1]DADOS (OCULTAR)'!$Q$3:$S$136,3,0),"")</f>
        <v>9767633000528</v>
      </c>
      <c r="B76" s="9" t="str">
        <f>'[1]TCE - ANEXO III - Preencher'!C85</f>
        <v>UPA NOVA DESCOBERTA - CG Nº 008/2022</v>
      </c>
      <c r="C76" s="10"/>
      <c r="D76" s="11" t="str">
        <f>'[1]TCE - ANEXO III - Preencher'!E85</f>
        <v>GABRIEL VINICIUS DIAS DE ALMEIDA CRUZ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09/2025</v>
      </c>
      <c r="H76" s="14" t="str">
        <f>'[1]TCE - ANEXO III - Preencher'!I85</f>
        <v>0,00</v>
      </c>
      <c r="I76" s="14">
        <f>'[1]TCE - ANEXO III - Preencher'!J85</f>
        <v>157.94999999999999</v>
      </c>
      <c r="J76" s="14">
        <f>'[1]TCE - ANEXO III - Preencher'!K85</f>
        <v>0</v>
      </c>
      <c r="K76" s="15">
        <f>'[1]TCE - ANEXO III - Preencher'!L85</f>
        <v>287.74</v>
      </c>
      <c r="L76" s="15">
        <f>'[1]TCE - ANEXO III - Preencher'!M85</f>
        <v>15.18</v>
      </c>
      <c r="M76" s="15">
        <f t="shared" si="7"/>
        <v>272.56</v>
      </c>
      <c r="N76" s="15">
        <f>'[1]TCE - ANEXO III - Preencher'!O85</f>
        <v>2.61</v>
      </c>
      <c r="O76" s="15">
        <f>'[1]TCE - ANEXO III - Preencher'!P85</f>
        <v>0</v>
      </c>
      <c r="P76" s="16">
        <f t="shared" si="8"/>
        <v>2.61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1807</v>
      </c>
      <c r="Y76" s="15">
        <f>'[1]TCE - ANEXO III - Preencher'!Z85</f>
        <v>0</v>
      </c>
      <c r="Z76" s="16">
        <f t="shared" si="11"/>
        <v>1807</v>
      </c>
      <c r="AA76" s="17" t="str">
        <f>IF('[1]TCE - ANEXO III - Preencher'!AB85="","",'[1]TCE - ANEXO III - Preencher'!AB85)</f>
        <v xml:space="preserve">ABONO ASSIS FIN COMPLEMENTAR </v>
      </c>
      <c r="AB76" s="15">
        <f t="shared" si="6"/>
        <v>2240.12</v>
      </c>
    </row>
    <row r="77" spans="1:28" x14ac:dyDescent="0.2">
      <c r="A77" s="8">
        <f>IFERROR(VLOOKUP(B77,'[1]DADOS (OCULTAR)'!$Q$3:$S$136,3,0),"")</f>
        <v>9767633000528</v>
      </c>
      <c r="B77" s="9" t="str">
        <f>'[1]TCE - ANEXO III - Preencher'!C86</f>
        <v>UPA NOVA DESCOBERTA - CG Nº 008/2022</v>
      </c>
      <c r="C77" s="10"/>
      <c r="D77" s="11" t="str">
        <f>'[1]TCE - ANEXO III - Preencher'!E86</f>
        <v>GABRIELA BELO REGO BARROS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09/2025</v>
      </c>
      <c r="H77" s="14" t="str">
        <f>'[1]TCE - ANEXO III - Preencher'!I86</f>
        <v>0,00</v>
      </c>
      <c r="I77" s="14">
        <f>'[1]TCE - ANEXO III - Preencher'!J86</f>
        <v>407.79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2.61</v>
      </c>
      <c r="O77" s="15">
        <f>'[1]TCE - ANEXO III - Preencher'!P86</f>
        <v>0</v>
      </c>
      <c r="P77" s="16">
        <f t="shared" si="8"/>
        <v>2.61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138.38999999999999</v>
      </c>
      <c r="U77" s="15">
        <f>'[1]TCE - ANEXO III - Preencher'!V86</f>
        <v>0</v>
      </c>
      <c r="V77" s="16">
        <f t="shared" si="10"/>
        <v>138.38999999999999</v>
      </c>
      <c r="W77" s="17" t="str">
        <f>IF('[1]TCE - ANEXO III - Preencher'!X86="","",'[1]TCE - ANEXO III - Preencher'!X86)</f>
        <v/>
      </c>
      <c r="X77" s="15">
        <f>'[1]TCE - ANEXO III - Preencher'!Y86</f>
        <v>1306.42</v>
      </c>
      <c r="Y77" s="15">
        <f>'[1]TCE - ANEXO III - Preencher'!Z86</f>
        <v>0</v>
      </c>
      <c r="Z77" s="16">
        <f t="shared" si="11"/>
        <v>1306.42</v>
      </c>
      <c r="AA77" s="17" t="str">
        <f>IF('[1]TCE - ANEXO III - Preencher'!AB86="","",'[1]TCE - ANEXO III - Preencher'!AB86)</f>
        <v xml:space="preserve">ABONO ASSIS FIN COMPLEMENTAR </v>
      </c>
      <c r="AB77" s="15">
        <f t="shared" si="6"/>
        <v>1855.21</v>
      </c>
    </row>
    <row r="78" spans="1:28" x14ac:dyDescent="0.2">
      <c r="A78" s="8">
        <f>IFERROR(VLOOKUP(B78,'[1]DADOS (OCULTAR)'!$Q$3:$S$136,3,0),"")</f>
        <v>9767633000528</v>
      </c>
      <c r="B78" s="9" t="str">
        <f>'[1]TCE - ANEXO III - Preencher'!C87</f>
        <v>UPA NOVA DESCOBERTA - CG Nº 008/2022</v>
      </c>
      <c r="C78" s="10"/>
      <c r="D78" s="11" t="str">
        <f>'[1]TCE - ANEXO III - Preencher'!E87</f>
        <v>GABRIELLY KARINA MELO DE OLIVEIRA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4110-05</v>
      </c>
      <c r="G78" s="13" t="str">
        <f>IF('[1]TCE - ANEXO III - Preencher'!H87="","",'[1]TCE - ANEXO III - Preencher'!H87)</f>
        <v>09/2025</v>
      </c>
      <c r="H78" s="14" t="str">
        <f>'[1]TCE - ANEXO III - Preencher'!I87</f>
        <v>0,00</v>
      </c>
      <c r="I78" s="14">
        <f>'[1]TCE - ANEXO III - Preencher'!J87</f>
        <v>14.25</v>
      </c>
      <c r="J78" s="14">
        <f>'[1]TCE - ANEXO III - Preencher'!K87</f>
        <v>0</v>
      </c>
      <c r="K78" s="15">
        <f>'[1]TCE - ANEXO III - Preencher'!L87</f>
        <v>287.74</v>
      </c>
      <c r="L78" s="15">
        <f>'[1]TCE - ANEXO III - Preencher'!M87</f>
        <v>15.18</v>
      </c>
      <c r="M78" s="15">
        <f t="shared" si="7"/>
        <v>272.56</v>
      </c>
      <c r="N78" s="15">
        <f>'[1]TCE - ANEXO III - Preencher'!O87</f>
        <v>2.61</v>
      </c>
      <c r="O78" s="15">
        <f>'[1]TCE - ANEXO III - Preencher'!P87</f>
        <v>0</v>
      </c>
      <c r="P78" s="16">
        <f t="shared" si="8"/>
        <v>2.61</v>
      </c>
      <c r="Q78" s="15">
        <f>'[1]TCE - ANEXO III - Preencher'!R87</f>
        <v>258</v>
      </c>
      <c r="R78" s="15">
        <f>'[1]TCE - ANEXO III - Preencher'!S87</f>
        <v>42.78</v>
      </c>
      <c r="S78" s="16">
        <f t="shared" si="9"/>
        <v>215.22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504.64</v>
      </c>
    </row>
    <row r="79" spans="1:28" x14ac:dyDescent="0.2">
      <c r="A79" s="8">
        <f>IFERROR(VLOOKUP(B79,'[1]DADOS (OCULTAR)'!$Q$3:$S$136,3,0),"")</f>
        <v>9767633000528</v>
      </c>
      <c r="B79" s="9" t="str">
        <f>'[1]TCE - ANEXO III - Preencher'!C88</f>
        <v>UPA NOVA DESCOBERTA - CG Nº 008/2022</v>
      </c>
      <c r="C79" s="10"/>
      <c r="D79" s="11" t="str">
        <f>'[1]TCE - ANEXO III - Preencher'!E88</f>
        <v>GEIZA CRISTINA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09/2025</v>
      </c>
      <c r="H79" s="14" t="str">
        <f>'[1]TCE - ANEXO III - Preencher'!I88</f>
        <v>0,00</v>
      </c>
      <c r="I79" s="14">
        <f>'[1]TCE - ANEXO III - Preencher'!J88</f>
        <v>144.15</v>
      </c>
      <c r="J79" s="14">
        <f>'[1]TCE - ANEXO III - Preencher'!K88</f>
        <v>0</v>
      </c>
      <c r="K79" s="15">
        <f>'[1]TCE - ANEXO III - Preencher'!L88</f>
        <v>287.74</v>
      </c>
      <c r="L79" s="15">
        <f>'[1]TCE - ANEXO III - Preencher'!M88</f>
        <v>15.18</v>
      </c>
      <c r="M79" s="15">
        <f t="shared" si="7"/>
        <v>272.56</v>
      </c>
      <c r="N79" s="15">
        <f>'[1]TCE - ANEXO III - Preencher'!O88</f>
        <v>2.61</v>
      </c>
      <c r="O79" s="15">
        <f>'[1]TCE - ANEXO III - Preencher'!P88</f>
        <v>0</v>
      </c>
      <c r="P79" s="16">
        <f t="shared" si="8"/>
        <v>2.61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81.02</v>
      </c>
      <c r="U79" s="15">
        <f>'[1]TCE - ANEXO III - Preencher'!V88</f>
        <v>0</v>
      </c>
      <c r="V79" s="16">
        <f t="shared" si="10"/>
        <v>81.02</v>
      </c>
      <c r="W79" s="17" t="str">
        <f>IF('[1]TCE - ANEXO III - Preencher'!X88="","",'[1]TCE - ANEXO III - Preencher'!X88)</f>
        <v/>
      </c>
      <c r="X79" s="15">
        <f>'[1]TCE - ANEXO III - Preencher'!Y88</f>
        <v>1655.2</v>
      </c>
      <c r="Y79" s="15">
        <f>'[1]TCE - ANEXO III - Preencher'!Z88</f>
        <v>0</v>
      </c>
      <c r="Z79" s="16">
        <f t="shared" si="11"/>
        <v>1655.2</v>
      </c>
      <c r="AA79" s="17" t="str">
        <f>IF('[1]TCE - ANEXO III - Preencher'!AB88="","",'[1]TCE - ANEXO III - Preencher'!AB88)</f>
        <v xml:space="preserve">ABONO ASSIS FIN COMPLEMENTAR </v>
      </c>
      <c r="AB79" s="15">
        <f t="shared" si="6"/>
        <v>2155.54</v>
      </c>
    </row>
    <row r="80" spans="1:28" x14ac:dyDescent="0.2">
      <c r="A80" s="8">
        <f>IFERROR(VLOOKUP(B80,'[1]DADOS (OCULTAR)'!$Q$3:$S$136,3,0),"")</f>
        <v>9767633000528</v>
      </c>
      <c r="B80" s="9" t="str">
        <f>'[1]TCE - ANEXO III - Preencher'!C89</f>
        <v>UPA NOVA DESCOBERTA - CG Nº 008/2022</v>
      </c>
      <c r="C80" s="10"/>
      <c r="D80" s="11" t="str">
        <f>'[1]TCE - ANEXO III - Preencher'!E89</f>
        <v>GIVANILDA MARIA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 t="str">
        <f>IF('[1]TCE - ANEXO III - Preencher'!H89="","",'[1]TCE - ANEXO III - Preencher'!H89)</f>
        <v>09/2025</v>
      </c>
      <c r="H80" s="14" t="str">
        <f>'[1]TCE - ANEXO III - Preencher'!I89</f>
        <v>0,00</v>
      </c>
      <c r="I80" s="14">
        <f>'[1]TCE - ANEXO III - Preencher'!J89</f>
        <v>268.01</v>
      </c>
      <c r="J80" s="14">
        <f>'[1]TCE - ANEXO III - Preencher'!K89</f>
        <v>0</v>
      </c>
      <c r="K80" s="15">
        <f>'[1]TCE - ANEXO III - Preencher'!L89</f>
        <v>287.74</v>
      </c>
      <c r="L80" s="15">
        <f>'[1]TCE - ANEXO III - Preencher'!M89</f>
        <v>3.59</v>
      </c>
      <c r="M80" s="15">
        <f t="shared" si="7"/>
        <v>284.15000000000003</v>
      </c>
      <c r="N80" s="15">
        <f>'[1]TCE - ANEXO III - Preencher'!O89</f>
        <v>2.61</v>
      </c>
      <c r="O80" s="15">
        <f>'[1]TCE - ANEXO III - Preencher'!P89</f>
        <v>0</v>
      </c>
      <c r="P80" s="16">
        <f t="shared" si="8"/>
        <v>2.61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1815.64</v>
      </c>
      <c r="Y80" s="15">
        <f>'[1]TCE - ANEXO III - Preencher'!Z89</f>
        <v>0</v>
      </c>
      <c r="Z80" s="16">
        <f t="shared" si="11"/>
        <v>1815.64</v>
      </c>
      <c r="AA80" s="17" t="str">
        <f>IF('[1]TCE - ANEXO III - Preencher'!AB89="","",'[1]TCE - ANEXO III - Preencher'!AB89)</f>
        <v xml:space="preserve">ABONO ASSIS FIN COMPLEMENTAR </v>
      </c>
      <c r="AB80" s="15">
        <f t="shared" si="6"/>
        <v>2370.4100000000003</v>
      </c>
    </row>
    <row r="81" spans="1:28" x14ac:dyDescent="0.2">
      <c r="A81" s="8">
        <f>IFERROR(VLOOKUP(B81,'[1]DADOS (OCULTAR)'!$Q$3:$S$136,3,0),"")</f>
        <v>9767633000528</v>
      </c>
      <c r="B81" s="9" t="str">
        <f>'[1]TCE - ANEXO III - Preencher'!C90</f>
        <v>UPA NOVA DESCOBERTA - CG Nº 008/2022</v>
      </c>
      <c r="C81" s="10"/>
      <c r="D81" s="11" t="str">
        <f>'[1]TCE - ANEXO III - Preencher'!E90</f>
        <v>GLAYBSON DE OLIVEIRA MENDES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09/2025</v>
      </c>
      <c r="H81" s="14" t="str">
        <f>'[1]TCE - ANEXO III - Preencher'!I90</f>
        <v>0,00</v>
      </c>
      <c r="I81" s="14">
        <f>'[1]TCE - ANEXO III - Preencher'!J90</f>
        <v>164.53</v>
      </c>
      <c r="J81" s="14">
        <f>'[1]TCE - ANEXO III - Preencher'!K90</f>
        <v>0</v>
      </c>
      <c r="K81" s="15">
        <f>'[1]TCE - ANEXO III - Preencher'!L90</f>
        <v>287.74</v>
      </c>
      <c r="L81" s="15">
        <f>'[1]TCE - ANEXO III - Preencher'!M90</f>
        <v>15.18</v>
      </c>
      <c r="M81" s="15">
        <f t="shared" si="7"/>
        <v>272.56</v>
      </c>
      <c r="N81" s="15">
        <f>'[1]TCE - ANEXO III - Preencher'!O90</f>
        <v>2.61</v>
      </c>
      <c r="O81" s="15">
        <f>'[1]TCE - ANEXO III - Preencher'!P90</f>
        <v>0</v>
      </c>
      <c r="P81" s="16">
        <f t="shared" si="8"/>
        <v>2.61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1731.1</v>
      </c>
      <c r="Y81" s="15">
        <f>'[1]TCE - ANEXO III - Preencher'!Z90</f>
        <v>0</v>
      </c>
      <c r="Z81" s="16">
        <f t="shared" si="11"/>
        <v>1731.1</v>
      </c>
      <c r="AA81" s="17" t="str">
        <f>IF('[1]TCE - ANEXO III - Preencher'!AB90="","",'[1]TCE - ANEXO III - Preencher'!AB90)</f>
        <v xml:space="preserve">ABONO ASSIS FIN COMPLEMENTAR </v>
      </c>
      <c r="AB81" s="15">
        <f t="shared" si="6"/>
        <v>2170.8000000000002</v>
      </c>
    </row>
    <row r="82" spans="1:28" x14ac:dyDescent="0.2">
      <c r="A82" s="8">
        <f>IFERROR(VLOOKUP(B82,'[1]DADOS (OCULTAR)'!$Q$3:$S$136,3,0),"")</f>
        <v>9767633000528</v>
      </c>
      <c r="B82" s="9" t="str">
        <f>'[1]TCE - ANEXO III - Preencher'!C91</f>
        <v>UPA NOVA DESCOBERTA - CG Nº 008/2022</v>
      </c>
      <c r="C82" s="10"/>
      <c r="D82" s="11" t="str">
        <f>'[1]TCE - ANEXO III - Preencher'!E91</f>
        <v>GLEICE FREIRE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4221-10</v>
      </c>
      <c r="G82" s="13" t="str">
        <f>IF('[1]TCE - ANEXO III - Preencher'!H91="","",'[1]TCE - ANEXO III - Preencher'!H91)</f>
        <v>09/2025</v>
      </c>
      <c r="H82" s="14" t="str">
        <f>'[1]TCE - ANEXO III - Preencher'!I91</f>
        <v>0,00</v>
      </c>
      <c r="I82" s="14">
        <f>'[1]TCE - ANEXO III - Preencher'!J91</f>
        <v>156.66</v>
      </c>
      <c r="J82" s="14">
        <f>'[1]TCE - ANEXO III - Preencher'!K91</f>
        <v>0</v>
      </c>
      <c r="K82" s="15">
        <f>'[1]TCE - ANEXO III - Preencher'!L91</f>
        <v>287.74</v>
      </c>
      <c r="L82" s="15">
        <f>'[1]TCE - ANEXO III - Preencher'!M91</f>
        <v>15.18</v>
      </c>
      <c r="M82" s="15">
        <f t="shared" si="7"/>
        <v>272.56</v>
      </c>
      <c r="N82" s="15">
        <f>'[1]TCE - ANEXO III - Preencher'!O91</f>
        <v>2.61</v>
      </c>
      <c r="O82" s="15">
        <f>'[1]TCE - ANEXO III - Preencher'!P91</f>
        <v>0</v>
      </c>
      <c r="P82" s="16">
        <f t="shared" si="8"/>
        <v>2.61</v>
      </c>
      <c r="Q82" s="15">
        <f>'[1]TCE - ANEXO III - Preencher'!R91</f>
        <v>17.2</v>
      </c>
      <c r="R82" s="15">
        <f>'[1]TCE - ANEXO III - Preencher'!S91</f>
        <v>17.190000000000001</v>
      </c>
      <c r="S82" s="16">
        <f t="shared" si="9"/>
        <v>9.9999999999980105E-3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431.84000000000003</v>
      </c>
    </row>
    <row r="83" spans="1:28" x14ac:dyDescent="0.2">
      <c r="A83" s="8">
        <f>IFERROR(VLOOKUP(B83,'[1]DADOS (OCULTAR)'!$Q$3:$S$136,3,0),"")</f>
        <v>9767633000528</v>
      </c>
      <c r="B83" s="9" t="str">
        <f>'[1]TCE - ANEXO III - Preencher'!C92</f>
        <v>UPA NOVA DESCOBERTA - CG Nº 008/2022</v>
      </c>
      <c r="C83" s="10"/>
      <c r="D83" s="11" t="str">
        <f>'[1]TCE - ANEXO III - Preencher'!E92</f>
        <v>GUSTAVO CAMPELO ELLDORF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2232-08</v>
      </c>
      <c r="G83" s="13" t="str">
        <f>IF('[1]TCE - ANEXO III - Preencher'!H92="","",'[1]TCE - ANEXO III - Preencher'!H92)</f>
        <v>09/2025</v>
      </c>
      <c r="H83" s="14" t="str">
        <f>'[1]TCE - ANEXO III - Preencher'!I92</f>
        <v>0,00</v>
      </c>
      <c r="I83" s="14">
        <f>'[1]TCE - ANEXO III - Preencher'!J92</f>
        <v>326.14</v>
      </c>
      <c r="J83" s="14">
        <f>'[1]TCE - ANEXO III - Preencher'!K92</f>
        <v>0</v>
      </c>
      <c r="K83" s="15">
        <f>'[1]TCE - ANEXO III - Preencher'!L92</f>
        <v>287.74</v>
      </c>
      <c r="L83" s="15">
        <f>'[1]TCE - ANEXO III - Preencher'!M92</f>
        <v>30.36</v>
      </c>
      <c r="M83" s="15">
        <f t="shared" si="7"/>
        <v>257.38</v>
      </c>
      <c r="N83" s="15">
        <f>'[1]TCE - ANEXO III - Preencher'!O92</f>
        <v>2.61</v>
      </c>
      <c r="O83" s="15">
        <f>'[1]TCE - ANEXO III - Preencher'!P92</f>
        <v>0</v>
      </c>
      <c r="P83" s="16">
        <f t="shared" si="8"/>
        <v>2.61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586.13</v>
      </c>
    </row>
    <row r="84" spans="1:28" x14ac:dyDescent="0.2">
      <c r="A84" s="8">
        <f>IFERROR(VLOOKUP(B84,'[1]DADOS (OCULTAR)'!$Q$3:$S$136,3,0),"")</f>
        <v>9767633000528</v>
      </c>
      <c r="B84" s="9" t="str">
        <f>'[1]TCE - ANEXO III - Preencher'!C93</f>
        <v>UPA NOVA DESCOBERTA - CG Nº 008/2022</v>
      </c>
      <c r="C84" s="10"/>
      <c r="D84" s="11" t="str">
        <f>'[1]TCE - ANEXO III - Preencher'!E93</f>
        <v>HALANA BATISTA NERY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09/2025</v>
      </c>
      <c r="H84" s="14" t="str">
        <f>'[1]TCE - ANEXO III - Preencher'!I93</f>
        <v>0,00</v>
      </c>
      <c r="I84" s="14">
        <f>'[1]TCE - ANEXO III - Preencher'!J93</f>
        <v>236.94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2.61</v>
      </c>
      <c r="O84" s="15">
        <f>'[1]TCE - ANEXO III - Preencher'!P93</f>
        <v>0</v>
      </c>
      <c r="P84" s="16">
        <f t="shared" si="8"/>
        <v>2.61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1655.2</v>
      </c>
      <c r="Y84" s="15">
        <f>'[1]TCE - ANEXO III - Preencher'!Z93</f>
        <v>0</v>
      </c>
      <c r="Z84" s="16">
        <f t="shared" si="11"/>
        <v>1655.2</v>
      </c>
      <c r="AA84" s="17" t="str">
        <f>IF('[1]TCE - ANEXO III - Preencher'!AB93="","",'[1]TCE - ANEXO III - Preencher'!AB93)</f>
        <v xml:space="preserve">ABONO ASSIS FIN COMPLEMENTAR </v>
      </c>
      <c r="AB84" s="15">
        <f t="shared" si="6"/>
        <v>1894.75</v>
      </c>
    </row>
    <row r="85" spans="1:28" x14ac:dyDescent="0.2">
      <c r="A85" s="8">
        <f>IFERROR(VLOOKUP(B85,'[1]DADOS (OCULTAR)'!$Q$3:$S$136,3,0),"")</f>
        <v>9767633000528</v>
      </c>
      <c r="B85" s="9" t="str">
        <f>'[1]TCE - ANEXO III - Preencher'!C94</f>
        <v>UPA NOVA DESCOBERTA - CG Nº 008/2022</v>
      </c>
      <c r="C85" s="10"/>
      <c r="D85" s="11" t="str">
        <f>'[1]TCE - ANEXO III - Preencher'!E94</f>
        <v>HELENA PRISCILLA BARROS SILVA DE LIMA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 t="str">
        <f>IF('[1]TCE - ANEXO III - Preencher'!H94="","",'[1]TCE - ANEXO III - Preencher'!H94)</f>
        <v>09/2025</v>
      </c>
      <c r="H85" s="14" t="str">
        <f>'[1]TCE - ANEXO III - Preencher'!I94</f>
        <v>0,00</v>
      </c>
      <c r="I85" s="14">
        <f>'[1]TCE - ANEXO III - Preencher'!J94</f>
        <v>290.42</v>
      </c>
      <c r="J85" s="14">
        <f>'[1]TCE - ANEXO III - Preencher'!K94</f>
        <v>0</v>
      </c>
      <c r="K85" s="15">
        <f>'[1]TCE - ANEXO III - Preencher'!L94</f>
        <v>287.74</v>
      </c>
      <c r="L85" s="15">
        <f>'[1]TCE - ANEXO III - Preencher'!M94</f>
        <v>3.59</v>
      </c>
      <c r="M85" s="15">
        <f t="shared" si="7"/>
        <v>284.15000000000003</v>
      </c>
      <c r="N85" s="15">
        <f>'[1]TCE - ANEXO III - Preencher'!O94</f>
        <v>2.61</v>
      </c>
      <c r="O85" s="15">
        <f>'[1]TCE - ANEXO III - Preencher'!P94</f>
        <v>0</v>
      </c>
      <c r="P85" s="16">
        <f t="shared" si="8"/>
        <v>2.61</v>
      </c>
      <c r="Q85" s="15">
        <f>'[1]TCE - ANEXO III - Preencher'!R94</f>
        <v>206.4</v>
      </c>
      <c r="R85" s="15">
        <f>'[1]TCE - ANEXO III - Preencher'!S94</f>
        <v>143.65</v>
      </c>
      <c r="S85" s="16">
        <f t="shared" si="9"/>
        <v>62.75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1804.36</v>
      </c>
      <c r="Y85" s="15">
        <f>'[1]TCE - ANEXO III - Preencher'!Z94</f>
        <v>0</v>
      </c>
      <c r="Z85" s="16">
        <f t="shared" si="11"/>
        <v>1804.36</v>
      </c>
      <c r="AA85" s="17" t="str">
        <f>IF('[1]TCE - ANEXO III - Preencher'!AB94="","",'[1]TCE - ANEXO III - Preencher'!AB94)</f>
        <v xml:space="preserve">ABONO ASSIS FIN COMPLEMENTAR </v>
      </c>
      <c r="AB85" s="15">
        <f t="shared" si="6"/>
        <v>2444.29</v>
      </c>
    </row>
    <row r="86" spans="1:28" x14ac:dyDescent="0.2">
      <c r="A86" s="8">
        <f>IFERROR(VLOOKUP(B86,'[1]DADOS (OCULTAR)'!$Q$3:$S$136,3,0),"")</f>
        <v>9767633000528</v>
      </c>
      <c r="B86" s="9" t="str">
        <f>'[1]TCE - ANEXO III - Preencher'!C95</f>
        <v>UPA NOVA DESCOBERTA - CG Nº 008/2022</v>
      </c>
      <c r="C86" s="10"/>
      <c r="D86" s="11" t="str">
        <f>'[1]TCE - ANEXO III - Preencher'!E95</f>
        <v>HERICA SILVA DA HORA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09/2025</v>
      </c>
      <c r="H86" s="14" t="str">
        <f>'[1]TCE - ANEXO III - Preencher'!I95</f>
        <v>0,00</v>
      </c>
      <c r="I86" s="14">
        <f>'[1]TCE - ANEXO III - Preencher'!J95</f>
        <v>166.01</v>
      </c>
      <c r="J86" s="14">
        <f>'[1]TCE - ANEXO III - Preencher'!K95</f>
        <v>0</v>
      </c>
      <c r="K86" s="15">
        <f>'[1]TCE - ANEXO III - Preencher'!L95</f>
        <v>287.74</v>
      </c>
      <c r="L86" s="15">
        <f>'[1]TCE - ANEXO III - Preencher'!M95</f>
        <v>15.18</v>
      </c>
      <c r="M86" s="15">
        <f t="shared" si="7"/>
        <v>272.56</v>
      </c>
      <c r="N86" s="15">
        <f>'[1]TCE - ANEXO III - Preencher'!O95</f>
        <v>2.61</v>
      </c>
      <c r="O86" s="15">
        <f>'[1]TCE - ANEXO III - Preencher'!P95</f>
        <v>0</v>
      </c>
      <c r="P86" s="16">
        <f t="shared" si="8"/>
        <v>2.61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1655.2</v>
      </c>
      <c r="Y86" s="15">
        <f>'[1]TCE - ANEXO III - Preencher'!Z95</f>
        <v>0</v>
      </c>
      <c r="Z86" s="16">
        <f t="shared" si="11"/>
        <v>1655.2</v>
      </c>
      <c r="AA86" s="17" t="str">
        <f>IF('[1]TCE - ANEXO III - Preencher'!AB95="","",'[1]TCE - ANEXO III - Preencher'!AB95)</f>
        <v xml:space="preserve">ABONO ASSIS FIN COMPLEMENTAR </v>
      </c>
      <c r="AB86" s="15">
        <f t="shared" si="6"/>
        <v>2096.38</v>
      </c>
    </row>
    <row r="87" spans="1:28" x14ac:dyDescent="0.2">
      <c r="A87" s="8">
        <f>IFERROR(VLOOKUP(B87,'[1]DADOS (OCULTAR)'!$Q$3:$S$136,3,0),"")</f>
        <v>9767633000528</v>
      </c>
      <c r="B87" s="9" t="str">
        <f>'[1]TCE - ANEXO III - Preencher'!C96</f>
        <v>UPA NOVA DESCOBERTA - CG Nº 008/2022</v>
      </c>
      <c r="C87" s="10"/>
      <c r="D87" s="11" t="str">
        <f>'[1]TCE - ANEXO III - Preencher'!E96</f>
        <v>HORACIO ALVES DO NASCIMENTO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5151-10</v>
      </c>
      <c r="G87" s="13" t="str">
        <f>IF('[1]TCE - ANEXO III - Preencher'!H96="","",'[1]TCE - ANEXO III - Preencher'!H96)</f>
        <v>09/2025</v>
      </c>
      <c r="H87" s="14" t="str">
        <f>'[1]TCE - ANEXO III - Preencher'!I96</f>
        <v>0,00</v>
      </c>
      <c r="I87" s="14">
        <f>'[1]TCE - ANEXO III - Preencher'!J96</f>
        <v>169.87</v>
      </c>
      <c r="J87" s="14">
        <f>'[1]TCE - ANEXO III - Preencher'!K96</f>
        <v>0</v>
      </c>
      <c r="K87" s="15">
        <f>'[1]TCE - ANEXO III - Preencher'!L96</f>
        <v>287.74</v>
      </c>
      <c r="L87" s="15">
        <f>'[1]TCE - ANEXO III - Preencher'!M96</f>
        <v>15.18</v>
      </c>
      <c r="M87" s="15">
        <f t="shared" si="7"/>
        <v>272.56</v>
      </c>
      <c r="N87" s="15">
        <f>'[1]TCE - ANEXO III - Preencher'!O96</f>
        <v>2.61</v>
      </c>
      <c r="O87" s="15">
        <f>'[1]TCE - ANEXO III - Preencher'!P96</f>
        <v>0</v>
      </c>
      <c r="P87" s="16">
        <f t="shared" si="8"/>
        <v>2.61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445.04</v>
      </c>
    </row>
    <row r="88" spans="1:28" x14ac:dyDescent="0.2">
      <c r="A88" s="8">
        <f>IFERROR(VLOOKUP(B88,'[1]DADOS (OCULTAR)'!$Q$3:$S$136,3,0),"")</f>
        <v>9767633000528</v>
      </c>
      <c r="B88" s="9" t="str">
        <f>'[1]TCE - ANEXO III - Preencher'!C97</f>
        <v>UPA NOVA DESCOBERTA - CG Nº 008/2022</v>
      </c>
      <c r="C88" s="10"/>
      <c r="D88" s="11" t="str">
        <f>'[1]TCE - ANEXO III - Preencher'!E97</f>
        <v>ISA BARROS COSTA DE ARAUJO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2516-05</v>
      </c>
      <c r="G88" s="13" t="str">
        <f>IF('[1]TCE - ANEXO III - Preencher'!H97="","",'[1]TCE - ANEXO III - Preencher'!H97)</f>
        <v>09/2025</v>
      </c>
      <c r="H88" s="14" t="str">
        <f>'[1]TCE - ANEXO III - Preencher'!I97</f>
        <v>0,00</v>
      </c>
      <c r="I88" s="14">
        <f>'[1]TCE - ANEXO III - Preencher'!J97</f>
        <v>371.72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2.61</v>
      </c>
      <c r="O88" s="15">
        <f>'[1]TCE - ANEXO III - Preencher'!P97</f>
        <v>0</v>
      </c>
      <c r="P88" s="16">
        <f t="shared" si="8"/>
        <v>2.61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374.33000000000004</v>
      </c>
    </row>
    <row r="89" spans="1:28" x14ac:dyDescent="0.2">
      <c r="A89" s="8">
        <f>IFERROR(VLOOKUP(B89,'[1]DADOS (OCULTAR)'!$Q$3:$S$136,3,0),"")</f>
        <v>9767633000528</v>
      </c>
      <c r="B89" s="9" t="str">
        <f>'[1]TCE - ANEXO III - Preencher'!C98</f>
        <v>UPA NOVA DESCOBERTA - CG Nº 008/2022</v>
      </c>
      <c r="C89" s="10"/>
      <c r="D89" s="11" t="str">
        <f>'[1]TCE - ANEXO III - Preencher'!E98</f>
        <v>ISABEL RENATA DE SOUZA TORRES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2234-05</v>
      </c>
      <c r="G89" s="13" t="str">
        <f>IF('[1]TCE - ANEXO III - Preencher'!H98="","",'[1]TCE - ANEXO III - Preencher'!H98)</f>
        <v>09/2025</v>
      </c>
      <c r="H89" s="14" t="str">
        <f>'[1]TCE - ANEXO III - Preencher'!I98</f>
        <v>0,00</v>
      </c>
      <c r="I89" s="14">
        <f>'[1]TCE - ANEXO III - Preencher'!J98</f>
        <v>320.89999999999998</v>
      </c>
      <c r="J89" s="14">
        <f>'[1]TCE - ANEXO III - Preencher'!K98</f>
        <v>0</v>
      </c>
      <c r="K89" s="15">
        <f>'[1]TCE - ANEXO III - Preencher'!L98</f>
        <v>287.74</v>
      </c>
      <c r="L89" s="15">
        <f>'[1]TCE - ANEXO III - Preencher'!M98</f>
        <v>20.059999999999999</v>
      </c>
      <c r="M89" s="15">
        <f t="shared" si="7"/>
        <v>267.68</v>
      </c>
      <c r="N89" s="15">
        <f>'[1]TCE - ANEXO III - Preencher'!O98</f>
        <v>2.61</v>
      </c>
      <c r="O89" s="15">
        <f>'[1]TCE - ANEXO III - Preencher'!P98</f>
        <v>0</v>
      </c>
      <c r="P89" s="16">
        <f t="shared" si="8"/>
        <v>2.61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591.18999999999994</v>
      </c>
    </row>
    <row r="90" spans="1:28" x14ac:dyDescent="0.2">
      <c r="A90" s="8">
        <f>IFERROR(VLOOKUP(B90,'[1]DADOS (OCULTAR)'!$Q$3:$S$136,3,0),"")</f>
        <v>9767633000528</v>
      </c>
      <c r="B90" s="9" t="str">
        <f>'[1]TCE - ANEXO III - Preencher'!C99</f>
        <v>UPA NOVA DESCOBERTA - CG Nº 008/2022</v>
      </c>
      <c r="C90" s="10"/>
      <c r="D90" s="11" t="str">
        <f>'[1]TCE - ANEXO III - Preencher'!E99</f>
        <v>ISABELLE RODRIGUES ASSUNCAO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09/2025</v>
      </c>
      <c r="H90" s="14" t="str">
        <f>'[1]TCE - ANEXO III - Preencher'!I99</f>
        <v>0,00</v>
      </c>
      <c r="I90" s="14">
        <f>'[1]TCE - ANEXO III - Preencher'!J99</f>
        <v>145.72</v>
      </c>
      <c r="J90" s="14">
        <f>'[1]TCE - ANEXO III - Preencher'!K99</f>
        <v>0</v>
      </c>
      <c r="K90" s="15">
        <f>'[1]TCE - ANEXO III - Preencher'!L99</f>
        <v>287.74</v>
      </c>
      <c r="L90" s="15">
        <f>'[1]TCE - ANEXO III - Preencher'!M99</f>
        <v>15.18</v>
      </c>
      <c r="M90" s="15">
        <f t="shared" si="7"/>
        <v>272.56</v>
      </c>
      <c r="N90" s="15">
        <f>'[1]TCE - ANEXO III - Preencher'!O99</f>
        <v>2.61</v>
      </c>
      <c r="O90" s="15">
        <f>'[1]TCE - ANEXO III - Preencher'!P99</f>
        <v>0</v>
      </c>
      <c r="P90" s="16">
        <f t="shared" si="8"/>
        <v>2.61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1807</v>
      </c>
      <c r="Y90" s="15">
        <f>'[1]TCE - ANEXO III - Preencher'!Z99</f>
        <v>0</v>
      </c>
      <c r="Z90" s="16">
        <f t="shared" si="11"/>
        <v>1807</v>
      </c>
      <c r="AA90" s="17" t="str">
        <f>IF('[1]TCE - ANEXO III - Preencher'!AB99="","",'[1]TCE - ANEXO III - Preencher'!AB99)</f>
        <v xml:space="preserve">ABONO ASSIS FIN COMPLEMENTAR </v>
      </c>
      <c r="AB90" s="15">
        <f t="shared" si="6"/>
        <v>2227.89</v>
      </c>
    </row>
    <row r="91" spans="1:28" x14ac:dyDescent="0.2">
      <c r="A91" s="8">
        <f>IFERROR(VLOOKUP(B91,'[1]DADOS (OCULTAR)'!$Q$3:$S$136,3,0),"")</f>
        <v>9767633000528</v>
      </c>
      <c r="B91" s="9" t="str">
        <f>'[1]TCE - ANEXO III - Preencher'!C100</f>
        <v>UPA NOVA DESCOBERTA - CG Nº 008/2022</v>
      </c>
      <c r="C91" s="10"/>
      <c r="D91" s="11" t="str">
        <f>'[1]TCE - ANEXO III - Preencher'!E100</f>
        <v>ISANDRO GILTON DE OLIVEIRA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3241-15</v>
      </c>
      <c r="G91" s="13" t="str">
        <f>IF('[1]TCE - ANEXO III - Preencher'!H100="","",'[1]TCE - ANEXO III - Preencher'!H100)</f>
        <v>09/2025</v>
      </c>
      <c r="H91" s="14" t="str">
        <f>'[1]TCE - ANEXO III - Preencher'!I100</f>
        <v>0,00</v>
      </c>
      <c r="I91" s="14">
        <f>'[1]TCE - ANEXO III - Preencher'!J100</f>
        <v>305.26</v>
      </c>
      <c r="J91" s="14">
        <f>'[1]TCE - ANEXO III - Preencher'!K100</f>
        <v>0</v>
      </c>
      <c r="K91" s="15">
        <f>'[1]TCE - ANEXO III - Preencher'!L100</f>
        <v>287.74</v>
      </c>
      <c r="L91" s="15">
        <f>'[1]TCE - ANEXO III - Preencher'!M100</f>
        <v>30.36</v>
      </c>
      <c r="M91" s="15">
        <f t="shared" si="7"/>
        <v>257.38</v>
      </c>
      <c r="N91" s="15">
        <f>'[1]TCE - ANEXO III - Preencher'!O100</f>
        <v>2.61</v>
      </c>
      <c r="O91" s="15">
        <f>'[1]TCE - ANEXO III - Preencher'!P100</f>
        <v>0</v>
      </c>
      <c r="P91" s="16">
        <f t="shared" si="8"/>
        <v>2.61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565.25</v>
      </c>
    </row>
    <row r="92" spans="1:28" x14ac:dyDescent="0.2">
      <c r="A92" s="8">
        <f>IFERROR(VLOOKUP(B92,'[1]DADOS (OCULTAR)'!$Q$3:$S$136,3,0),"")</f>
        <v>9767633000528</v>
      </c>
      <c r="B92" s="9" t="str">
        <f>'[1]TCE - ANEXO III - Preencher'!C101</f>
        <v>UPA NOVA DESCOBERTA - CG Nº 008/2022</v>
      </c>
      <c r="C92" s="10"/>
      <c r="D92" s="11" t="str">
        <f>'[1]TCE - ANEXO III - Preencher'!E101</f>
        <v>ISRAEL PEREIRA DE OLIVEIRA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09/2025</v>
      </c>
      <c r="H92" s="14" t="str">
        <f>'[1]TCE - ANEXO III - Preencher'!I101</f>
        <v>0,00</v>
      </c>
      <c r="I92" s="14">
        <f>'[1]TCE - ANEXO III - Preencher'!J101</f>
        <v>166.01</v>
      </c>
      <c r="J92" s="14">
        <f>'[1]TCE - ANEXO III - Preencher'!K101</f>
        <v>0</v>
      </c>
      <c r="K92" s="15">
        <f>'[1]TCE - ANEXO III - Preencher'!L101</f>
        <v>287.74</v>
      </c>
      <c r="L92" s="15">
        <f>'[1]TCE - ANEXO III - Preencher'!M101</f>
        <v>15.18</v>
      </c>
      <c r="M92" s="15">
        <f t="shared" si="7"/>
        <v>272.56</v>
      </c>
      <c r="N92" s="15">
        <f>'[1]TCE - ANEXO III - Preencher'!O101</f>
        <v>2.61</v>
      </c>
      <c r="O92" s="15">
        <f>'[1]TCE - ANEXO III - Preencher'!P101</f>
        <v>0</v>
      </c>
      <c r="P92" s="16">
        <f t="shared" si="8"/>
        <v>2.61</v>
      </c>
      <c r="Q92" s="15">
        <f>'[1]TCE - ANEXO III - Preencher'!R101</f>
        <v>240.8</v>
      </c>
      <c r="R92" s="15">
        <f>'[1]TCE - ANEXO III - Preencher'!S101</f>
        <v>91.08</v>
      </c>
      <c r="S92" s="16">
        <f t="shared" si="9"/>
        <v>149.72000000000003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1655.2</v>
      </c>
      <c r="Y92" s="15">
        <f>'[1]TCE - ANEXO III - Preencher'!Z101</f>
        <v>0</v>
      </c>
      <c r="Z92" s="16">
        <f t="shared" si="11"/>
        <v>1655.2</v>
      </c>
      <c r="AA92" s="17" t="str">
        <f>IF('[1]TCE - ANEXO III - Preencher'!AB101="","",'[1]TCE - ANEXO III - Preencher'!AB101)</f>
        <v xml:space="preserve">ABONO ASSIS FIN COMPLEMENTAR </v>
      </c>
      <c r="AB92" s="15">
        <f t="shared" si="6"/>
        <v>2246.1000000000004</v>
      </c>
    </row>
    <row r="93" spans="1:28" x14ac:dyDescent="0.2">
      <c r="A93" s="8">
        <f>IFERROR(VLOOKUP(B93,'[1]DADOS (OCULTAR)'!$Q$3:$S$136,3,0),"")</f>
        <v>9767633000528</v>
      </c>
      <c r="B93" s="9" t="str">
        <f>'[1]TCE - ANEXO III - Preencher'!C102</f>
        <v>UPA NOVA DESCOBERTA - CG Nº 008/2022</v>
      </c>
      <c r="C93" s="10"/>
      <c r="D93" s="11" t="str">
        <f>'[1]TCE - ANEXO III - Preencher'!E102</f>
        <v>ITALO JOSE FELIPE FREITAS DA COSTA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4221-10</v>
      </c>
      <c r="G93" s="13" t="str">
        <f>IF('[1]TCE - ANEXO III - Preencher'!H102="","",'[1]TCE - ANEXO III - Preencher'!H102)</f>
        <v>09/2025</v>
      </c>
      <c r="H93" s="14" t="str">
        <f>'[1]TCE - ANEXO III - Preencher'!I102</f>
        <v>0,00</v>
      </c>
      <c r="I93" s="14">
        <f>'[1]TCE - ANEXO III - Preencher'!J102</f>
        <v>156.66</v>
      </c>
      <c r="J93" s="14">
        <f>'[1]TCE - ANEXO III - Preencher'!K102</f>
        <v>0</v>
      </c>
      <c r="K93" s="15">
        <f>'[1]TCE - ANEXO III - Preencher'!L102</f>
        <v>287.74</v>
      </c>
      <c r="L93" s="15">
        <f>'[1]TCE - ANEXO III - Preencher'!M102</f>
        <v>15.18</v>
      </c>
      <c r="M93" s="15">
        <f t="shared" si="7"/>
        <v>272.56</v>
      </c>
      <c r="N93" s="15">
        <f>'[1]TCE - ANEXO III - Preencher'!O102</f>
        <v>2.61</v>
      </c>
      <c r="O93" s="15">
        <f>'[1]TCE - ANEXO III - Preencher'!P102</f>
        <v>0</v>
      </c>
      <c r="P93" s="16">
        <f t="shared" si="8"/>
        <v>2.61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431.83000000000004</v>
      </c>
    </row>
    <row r="94" spans="1:28" x14ac:dyDescent="0.2">
      <c r="A94" s="8">
        <f>IFERROR(VLOOKUP(B94,'[1]DADOS (OCULTAR)'!$Q$3:$S$136,3,0),"")</f>
        <v>9767633000528</v>
      </c>
      <c r="B94" s="9" t="str">
        <f>'[1]TCE - ANEXO III - Preencher'!C103</f>
        <v>UPA NOVA DESCOBERTA - CG Nº 008/2022</v>
      </c>
      <c r="C94" s="10"/>
      <c r="D94" s="11" t="str">
        <f>'[1]TCE - ANEXO III - Preencher'!E103</f>
        <v>IVANA PEREIRA DA SILVA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4221-10</v>
      </c>
      <c r="G94" s="13" t="str">
        <f>IF('[1]TCE - ANEXO III - Preencher'!H103="","",'[1]TCE - ANEXO III - Preencher'!H103)</f>
        <v>09/2025</v>
      </c>
      <c r="H94" s="14" t="str">
        <f>'[1]TCE - ANEXO III - Preencher'!I103</f>
        <v>0,00</v>
      </c>
      <c r="I94" s="14">
        <f>'[1]TCE - ANEXO III - Preencher'!J103</f>
        <v>178.31</v>
      </c>
      <c r="J94" s="14">
        <f>'[1]TCE - ANEXO III - Preencher'!K103</f>
        <v>0</v>
      </c>
      <c r="K94" s="15">
        <f>'[1]TCE - ANEXO III - Preencher'!L103</f>
        <v>287.74</v>
      </c>
      <c r="L94" s="15">
        <f>'[1]TCE - ANEXO III - Preencher'!M103</f>
        <v>15.18</v>
      </c>
      <c r="M94" s="15">
        <f t="shared" si="7"/>
        <v>272.56</v>
      </c>
      <c r="N94" s="15">
        <f>'[1]TCE - ANEXO III - Preencher'!O103</f>
        <v>2.61</v>
      </c>
      <c r="O94" s="15">
        <f>'[1]TCE - ANEXO III - Preencher'!P103</f>
        <v>0</v>
      </c>
      <c r="P94" s="16">
        <f t="shared" si="8"/>
        <v>2.61</v>
      </c>
      <c r="Q94" s="15">
        <f>'[1]TCE - ANEXO III - Preencher'!R103</f>
        <v>258</v>
      </c>
      <c r="R94" s="15">
        <f>'[1]TCE - ANEXO III - Preencher'!S103</f>
        <v>91.08</v>
      </c>
      <c r="S94" s="16">
        <f t="shared" si="9"/>
        <v>166.92000000000002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620.40000000000009</v>
      </c>
    </row>
    <row r="95" spans="1:28" x14ac:dyDescent="0.2">
      <c r="A95" s="8">
        <f>IFERROR(VLOOKUP(B95,'[1]DADOS (OCULTAR)'!$Q$3:$S$136,3,0),"")</f>
        <v>9767633000528</v>
      </c>
      <c r="B95" s="9" t="str">
        <f>'[1]TCE - ANEXO III - Preencher'!C104</f>
        <v>UPA NOVA DESCOBERTA - CG Nº 008/2022</v>
      </c>
      <c r="C95" s="10"/>
      <c r="D95" s="11" t="str">
        <f>'[1]TCE - ANEXO III - Preencher'!E104</f>
        <v>IVANILDO GOMES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3241-15</v>
      </c>
      <c r="G95" s="13" t="str">
        <f>IF('[1]TCE - ANEXO III - Preencher'!H104="","",'[1]TCE - ANEXO III - Preencher'!H104)</f>
        <v>09/2025</v>
      </c>
      <c r="H95" s="14" t="str">
        <f>'[1]TCE - ANEXO III - Preencher'!I104</f>
        <v>0,00</v>
      </c>
      <c r="I95" s="14">
        <f>'[1]TCE - ANEXO III - Preencher'!J104</f>
        <v>348.29</v>
      </c>
      <c r="J95" s="14">
        <f>'[1]TCE - ANEXO III - Preencher'!K104</f>
        <v>0</v>
      </c>
      <c r="K95" s="15">
        <f>'[1]TCE - ANEXO III - Preencher'!L104</f>
        <v>287.74</v>
      </c>
      <c r="L95" s="15">
        <f>'[1]TCE - ANEXO III - Preencher'!M104</f>
        <v>30.36</v>
      </c>
      <c r="M95" s="15">
        <f t="shared" si="7"/>
        <v>257.38</v>
      </c>
      <c r="N95" s="15">
        <f>'[1]TCE - ANEXO III - Preencher'!O104</f>
        <v>2.61</v>
      </c>
      <c r="O95" s="15">
        <f>'[1]TCE - ANEXO III - Preencher'!P104</f>
        <v>0</v>
      </c>
      <c r="P95" s="16">
        <f t="shared" si="8"/>
        <v>2.61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608.28000000000009</v>
      </c>
    </row>
    <row r="96" spans="1:28" x14ac:dyDescent="0.2">
      <c r="A96" s="8">
        <f>IFERROR(VLOOKUP(B96,'[1]DADOS (OCULTAR)'!$Q$3:$S$136,3,0),"")</f>
        <v>9767633000528</v>
      </c>
      <c r="B96" s="9" t="str">
        <f>'[1]TCE - ANEXO III - Preencher'!C105</f>
        <v>UPA NOVA DESCOBERTA - CG Nº 008/2022</v>
      </c>
      <c r="C96" s="10"/>
      <c r="D96" s="11" t="str">
        <f>'[1]TCE - ANEXO III - Preencher'!E105</f>
        <v>IVONETE MARIA DE ARAUJO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4221-10</v>
      </c>
      <c r="G96" s="13" t="str">
        <f>IF('[1]TCE - ANEXO III - Preencher'!H105="","",'[1]TCE - ANEXO III - Preencher'!H105)</f>
        <v>09/2025</v>
      </c>
      <c r="H96" s="14" t="str">
        <f>'[1]TCE - ANEXO III - Preencher'!I105</f>
        <v>0,00</v>
      </c>
      <c r="I96" s="14">
        <f>'[1]TCE - ANEXO III - Preencher'!J105</f>
        <v>185</v>
      </c>
      <c r="J96" s="14">
        <f>'[1]TCE - ANEXO III - Preencher'!K105</f>
        <v>0</v>
      </c>
      <c r="K96" s="15">
        <f>'[1]TCE - ANEXO III - Preencher'!L105</f>
        <v>287.74</v>
      </c>
      <c r="L96" s="15">
        <f>'[1]TCE - ANEXO III - Preencher'!M105</f>
        <v>15.18</v>
      </c>
      <c r="M96" s="15">
        <f t="shared" si="7"/>
        <v>272.56</v>
      </c>
      <c r="N96" s="15">
        <f>'[1]TCE - ANEXO III - Preencher'!O105</f>
        <v>2.6</v>
      </c>
      <c r="O96" s="15">
        <f>'[1]TCE - ANEXO III - Preencher'!P105</f>
        <v>0</v>
      </c>
      <c r="P96" s="16">
        <f t="shared" si="8"/>
        <v>2.6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460.16</v>
      </c>
    </row>
    <row r="97" spans="1:28" x14ac:dyDescent="0.2">
      <c r="A97" s="8">
        <f>IFERROR(VLOOKUP(B97,'[1]DADOS (OCULTAR)'!$Q$3:$S$136,3,0),"")</f>
        <v>9767633000528</v>
      </c>
      <c r="B97" s="9" t="str">
        <f>'[1]TCE - ANEXO III - Preencher'!C106</f>
        <v>UPA NOVA DESCOBERTA - CG Nº 008/2022</v>
      </c>
      <c r="C97" s="10"/>
      <c r="D97" s="11" t="str">
        <f>'[1]TCE - ANEXO III - Preencher'!E106</f>
        <v>IZABELLA DE CASSIA MERE DOS SANTOS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09/2025</v>
      </c>
      <c r="H97" s="14" t="str">
        <f>'[1]TCE - ANEXO III - Preencher'!I106</f>
        <v>0,00</v>
      </c>
      <c r="I97" s="14">
        <f>'[1]TCE - ANEXO III - Preencher'!J106</f>
        <v>156.72999999999999</v>
      </c>
      <c r="J97" s="14">
        <f>'[1]TCE - ANEXO III - Preencher'!K106</f>
        <v>0</v>
      </c>
      <c r="K97" s="15">
        <f>'[1]TCE - ANEXO III - Preencher'!L106</f>
        <v>287.74</v>
      </c>
      <c r="L97" s="15">
        <f>'[1]TCE - ANEXO III - Preencher'!M106</f>
        <v>15.18</v>
      </c>
      <c r="M97" s="15">
        <f t="shared" si="7"/>
        <v>272.56</v>
      </c>
      <c r="N97" s="15">
        <f>'[1]TCE - ANEXO III - Preencher'!O106</f>
        <v>2.6</v>
      </c>
      <c r="O97" s="15">
        <f>'[1]TCE - ANEXO III - Preencher'!P106</f>
        <v>0</v>
      </c>
      <c r="P97" s="16">
        <f t="shared" si="8"/>
        <v>2.6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1807</v>
      </c>
      <c r="Y97" s="15">
        <f>'[1]TCE - ANEXO III - Preencher'!Z106</f>
        <v>0</v>
      </c>
      <c r="Z97" s="16">
        <f t="shared" si="11"/>
        <v>1807</v>
      </c>
      <c r="AA97" s="17" t="str">
        <f>IF('[1]TCE - ANEXO III - Preencher'!AB106="","",'[1]TCE - ANEXO III - Preencher'!AB106)</f>
        <v xml:space="preserve">ABONO ASSIS FIN COMPLEMENTAR </v>
      </c>
      <c r="AB97" s="15">
        <f t="shared" si="6"/>
        <v>2238.89</v>
      </c>
    </row>
    <row r="98" spans="1:28" x14ac:dyDescent="0.2">
      <c r="A98" s="8">
        <f>IFERROR(VLOOKUP(B98,'[1]DADOS (OCULTAR)'!$Q$3:$S$136,3,0),"")</f>
        <v>9767633000528</v>
      </c>
      <c r="B98" s="9" t="str">
        <f>'[1]TCE - ANEXO III - Preencher'!C107</f>
        <v>UPA NOVA DESCOBERTA - CG Nº 008/2022</v>
      </c>
      <c r="C98" s="10"/>
      <c r="D98" s="11" t="str">
        <f>'[1]TCE - ANEXO III - Preencher'!E107</f>
        <v>JACIRA CARLA CORDEIRO NEVES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2235-05</v>
      </c>
      <c r="G98" s="13" t="str">
        <f>IF('[1]TCE - ANEXO III - Preencher'!H107="","",'[1]TCE - ANEXO III - Preencher'!H107)</f>
        <v>09/2025</v>
      </c>
      <c r="H98" s="14" t="str">
        <f>'[1]TCE - ANEXO III - Preencher'!I107</f>
        <v>0,00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2.6</v>
      </c>
      <c r="O98" s="15">
        <f>'[1]TCE - ANEXO III - Preencher'!P107</f>
        <v>0</v>
      </c>
      <c r="P98" s="16">
        <f t="shared" si="8"/>
        <v>2.6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2459.15</v>
      </c>
      <c r="Y98" s="15">
        <f>'[1]TCE - ANEXO III - Preencher'!Z107</f>
        <v>0</v>
      </c>
      <c r="Z98" s="16">
        <f t="shared" si="11"/>
        <v>2459.15</v>
      </c>
      <c r="AA98" s="17" t="str">
        <f>IF('[1]TCE - ANEXO III - Preencher'!AB107="","",'[1]TCE - ANEXO III - Preencher'!AB107)</f>
        <v xml:space="preserve">ABONO ASSIS FIN COMPLEMENTAR </v>
      </c>
      <c r="AB98" s="15">
        <f t="shared" si="6"/>
        <v>2461.75</v>
      </c>
    </row>
    <row r="99" spans="1:28" x14ac:dyDescent="0.2">
      <c r="A99" s="8">
        <f>IFERROR(VLOOKUP(B99,'[1]DADOS (OCULTAR)'!$Q$3:$S$136,3,0),"")</f>
        <v>9767633000528</v>
      </c>
      <c r="B99" s="9" t="str">
        <f>'[1]TCE - ANEXO III - Preencher'!C108</f>
        <v>UPA NOVA DESCOBERTA - CG Nº 008/2022</v>
      </c>
      <c r="C99" s="10"/>
      <c r="D99" s="11" t="str">
        <f>'[1]TCE - ANEXO III - Preencher'!E108</f>
        <v>JACIRA MACHADO LIRA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2237-10</v>
      </c>
      <c r="G99" s="13" t="str">
        <f>IF('[1]TCE - ANEXO III - Preencher'!H108="","",'[1]TCE - ANEXO III - Preencher'!H108)</f>
        <v>09/2025</v>
      </c>
      <c r="H99" s="14" t="str">
        <f>'[1]TCE - ANEXO III - Preencher'!I108</f>
        <v>0,00</v>
      </c>
      <c r="I99" s="14">
        <f>'[1]TCE - ANEXO III - Preencher'!J108</f>
        <v>310.91000000000003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2.6</v>
      </c>
      <c r="O99" s="15">
        <f>'[1]TCE - ANEXO III - Preencher'!P108</f>
        <v>0</v>
      </c>
      <c r="P99" s="16">
        <f t="shared" si="8"/>
        <v>2.6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313.51000000000005</v>
      </c>
    </row>
    <row r="100" spans="1:28" x14ac:dyDescent="0.2">
      <c r="A100" s="8">
        <f>IFERROR(VLOOKUP(B100,'[1]DADOS (OCULTAR)'!$Q$3:$S$136,3,0),"")</f>
        <v>9767633000528</v>
      </c>
      <c r="B100" s="9" t="str">
        <f>'[1]TCE - ANEXO III - Preencher'!C109</f>
        <v>UPA NOVA DESCOBERTA - CG Nº 008/2022</v>
      </c>
      <c r="C100" s="10"/>
      <c r="D100" s="11" t="str">
        <f>'[1]TCE - ANEXO III - Preencher'!E109</f>
        <v>JACQUELINE MARIA DE MENEZES SANTOS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5211-30</v>
      </c>
      <c r="G100" s="13" t="str">
        <f>IF('[1]TCE - ANEXO III - Preencher'!H109="","",'[1]TCE - ANEXO III - Preencher'!H109)</f>
        <v>09/2025</v>
      </c>
      <c r="H100" s="14" t="str">
        <f>'[1]TCE - ANEXO III - Preencher'!I109</f>
        <v>0,00</v>
      </c>
      <c r="I100" s="14">
        <f>'[1]TCE - ANEXO III - Preencher'!J109</f>
        <v>139.80000000000001</v>
      </c>
      <c r="J100" s="14">
        <f>'[1]TCE - ANEXO III - Preencher'!K109</f>
        <v>0</v>
      </c>
      <c r="K100" s="15">
        <f>'[1]TCE - ANEXO III - Preencher'!L109</f>
        <v>287.74</v>
      </c>
      <c r="L100" s="15">
        <f>'[1]TCE - ANEXO III - Preencher'!M109</f>
        <v>30.36</v>
      </c>
      <c r="M100" s="15">
        <f t="shared" si="7"/>
        <v>257.38</v>
      </c>
      <c r="N100" s="15">
        <f>'[1]TCE - ANEXO III - Preencher'!O109</f>
        <v>2.6</v>
      </c>
      <c r="O100" s="15">
        <f>'[1]TCE - ANEXO III - Preencher'!P109</f>
        <v>0</v>
      </c>
      <c r="P100" s="16">
        <f t="shared" si="8"/>
        <v>2.6</v>
      </c>
      <c r="Q100" s="15">
        <f>'[1]TCE - ANEXO III - Preencher'!R109</f>
        <v>258</v>
      </c>
      <c r="R100" s="15">
        <f>'[1]TCE - ANEXO III - Preencher'!S109</f>
        <v>96.25</v>
      </c>
      <c r="S100" s="16">
        <f t="shared" si="9"/>
        <v>161.75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561.53</v>
      </c>
    </row>
    <row r="101" spans="1:28" x14ac:dyDescent="0.2">
      <c r="A101" s="8">
        <f>IFERROR(VLOOKUP(B101,'[1]DADOS (OCULTAR)'!$Q$3:$S$136,3,0),"")</f>
        <v>9767633000528</v>
      </c>
      <c r="B101" s="9" t="str">
        <f>'[1]TCE - ANEXO III - Preencher'!C110</f>
        <v>UPA NOVA DESCOBERTA - CG Nº 008/2022</v>
      </c>
      <c r="C101" s="10"/>
      <c r="D101" s="11" t="str">
        <f>'[1]TCE - ANEXO III - Preencher'!E110</f>
        <v>JAIRO JOSE FERREIRA JUNIOR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3241-15</v>
      </c>
      <c r="G101" s="13" t="str">
        <f>IF('[1]TCE - ANEXO III - Preencher'!H110="","",'[1]TCE - ANEXO III - Preencher'!H110)</f>
        <v>09/2025</v>
      </c>
      <c r="H101" s="14" t="str">
        <f>'[1]TCE - ANEXO III - Preencher'!I110</f>
        <v>0,00</v>
      </c>
      <c r="I101" s="14">
        <f>'[1]TCE - ANEXO III - Preencher'!J110</f>
        <v>341.08</v>
      </c>
      <c r="J101" s="14">
        <f>'[1]TCE - ANEXO III - Preencher'!K110</f>
        <v>0</v>
      </c>
      <c r="K101" s="15">
        <f>'[1]TCE - ANEXO III - Preencher'!L110</f>
        <v>287.74</v>
      </c>
      <c r="L101" s="15">
        <f>'[1]TCE - ANEXO III - Preencher'!M110</f>
        <v>30.36</v>
      </c>
      <c r="M101" s="15">
        <f t="shared" si="7"/>
        <v>257.38</v>
      </c>
      <c r="N101" s="15">
        <f>'[1]TCE - ANEXO III - Preencher'!O110</f>
        <v>2.6</v>
      </c>
      <c r="O101" s="15">
        <f>'[1]TCE - ANEXO III - Preencher'!P110</f>
        <v>0</v>
      </c>
      <c r="P101" s="16">
        <f t="shared" si="8"/>
        <v>2.6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601.06000000000006</v>
      </c>
    </row>
    <row r="102" spans="1:28" x14ac:dyDescent="0.2">
      <c r="A102" s="8">
        <f>IFERROR(VLOOKUP(B102,'[1]DADOS (OCULTAR)'!$Q$3:$S$136,3,0),"")</f>
        <v>9767633000528</v>
      </c>
      <c r="B102" s="9" t="str">
        <f>'[1]TCE - ANEXO III - Preencher'!C111</f>
        <v>UPA NOVA DESCOBERTA - CG Nº 008/2022</v>
      </c>
      <c r="C102" s="10"/>
      <c r="D102" s="11" t="str">
        <f>'[1]TCE - ANEXO III - Preencher'!E111</f>
        <v>JAQUELINE DANTAS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4131-15</v>
      </c>
      <c r="G102" s="13" t="str">
        <f>IF('[1]TCE - ANEXO III - Preencher'!H111="","",'[1]TCE - ANEXO III - Preencher'!H111)</f>
        <v>09/2025</v>
      </c>
      <c r="H102" s="14" t="str">
        <f>'[1]TCE - ANEXO III - Preencher'!I111</f>
        <v>0,00</v>
      </c>
      <c r="I102" s="14">
        <f>'[1]TCE - ANEXO III - Preencher'!J111</f>
        <v>144.52000000000001</v>
      </c>
      <c r="J102" s="14">
        <f>'[1]TCE - ANEXO III - Preencher'!K111</f>
        <v>0</v>
      </c>
      <c r="K102" s="15">
        <f>'[1]TCE - ANEXO III - Preencher'!L111</f>
        <v>287.74</v>
      </c>
      <c r="L102" s="15">
        <f>'[1]TCE - ANEXO III - Preencher'!M111</f>
        <v>15.18</v>
      </c>
      <c r="M102" s="15">
        <f t="shared" si="7"/>
        <v>272.56</v>
      </c>
      <c r="N102" s="15">
        <f>'[1]TCE - ANEXO III - Preencher'!O111</f>
        <v>2.6</v>
      </c>
      <c r="O102" s="15">
        <f>'[1]TCE - ANEXO III - Preencher'!P111</f>
        <v>0</v>
      </c>
      <c r="P102" s="16">
        <f t="shared" si="8"/>
        <v>2.6</v>
      </c>
      <c r="Q102" s="15">
        <f>'[1]TCE - ANEXO III - Preencher'!R111</f>
        <v>378.4</v>
      </c>
      <c r="R102" s="15">
        <f>'[1]TCE - ANEXO III - Preencher'!S111</f>
        <v>91.08</v>
      </c>
      <c r="S102" s="16">
        <f t="shared" si="9"/>
        <v>287.32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707</v>
      </c>
    </row>
    <row r="103" spans="1:28" x14ac:dyDescent="0.2">
      <c r="A103" s="8">
        <f>IFERROR(VLOOKUP(B103,'[1]DADOS (OCULTAR)'!$Q$3:$S$136,3,0),"")</f>
        <v>9767633000528</v>
      </c>
      <c r="B103" s="9" t="str">
        <f>'[1]TCE - ANEXO III - Preencher'!C112</f>
        <v>UPA NOVA DESCOBERTA - CG Nº 008/2022</v>
      </c>
      <c r="C103" s="10"/>
      <c r="D103" s="11" t="str">
        <f>'[1]TCE - ANEXO III - Preencher'!E112</f>
        <v>JOAO PAULO GOMES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3241-15</v>
      </c>
      <c r="G103" s="13" t="str">
        <f>IF('[1]TCE - ANEXO III - Preencher'!H112="","",'[1]TCE - ANEXO III - Preencher'!H112)</f>
        <v>09/2025</v>
      </c>
      <c r="H103" s="14" t="str">
        <f>'[1]TCE - ANEXO III - Preencher'!I112</f>
        <v>0,00</v>
      </c>
      <c r="I103" s="14">
        <f>'[1]TCE - ANEXO III - Preencher'!J112</f>
        <v>333.88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2.6</v>
      </c>
      <c r="O103" s="15">
        <f>'[1]TCE - ANEXO III - Preencher'!P112</f>
        <v>0</v>
      </c>
      <c r="P103" s="16">
        <f t="shared" si="8"/>
        <v>2.6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336.48</v>
      </c>
    </row>
    <row r="104" spans="1:28" x14ac:dyDescent="0.2">
      <c r="A104" s="8">
        <f>IFERROR(VLOOKUP(B104,'[1]DADOS (OCULTAR)'!$Q$3:$S$136,3,0),"")</f>
        <v>9767633000528</v>
      </c>
      <c r="B104" s="9" t="str">
        <f>'[1]TCE - ANEXO III - Preencher'!C113</f>
        <v>UPA NOVA DESCOBERTA - CG Nº 008/2022</v>
      </c>
      <c r="C104" s="10"/>
      <c r="D104" s="11" t="str">
        <f>'[1]TCE - ANEXO III - Preencher'!E113</f>
        <v>JOSE ALVES DE FARIAS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3241-15</v>
      </c>
      <c r="G104" s="13" t="str">
        <f>IF('[1]TCE - ANEXO III - Preencher'!H113="","",'[1]TCE - ANEXO III - Preencher'!H113)</f>
        <v>09/2025</v>
      </c>
      <c r="H104" s="14" t="str">
        <f>'[1]TCE - ANEXO III - Preencher'!I113</f>
        <v>0,00</v>
      </c>
      <c r="I104" s="14">
        <f>'[1]TCE - ANEXO III - Preencher'!J113</f>
        <v>440.65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2.6</v>
      </c>
      <c r="O104" s="15">
        <f>'[1]TCE - ANEXO III - Preencher'!P113</f>
        <v>0</v>
      </c>
      <c r="P104" s="16">
        <f t="shared" si="8"/>
        <v>2.6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443.25</v>
      </c>
    </row>
    <row r="105" spans="1:28" x14ac:dyDescent="0.2">
      <c r="A105" s="8">
        <f>IFERROR(VLOOKUP(B105,'[1]DADOS (OCULTAR)'!$Q$3:$S$136,3,0),"")</f>
        <v>9767633000528</v>
      </c>
      <c r="B105" s="9" t="str">
        <f>'[1]TCE - ANEXO III - Preencher'!C114</f>
        <v>UPA NOVA DESCOBERTA - CG Nº 008/2022</v>
      </c>
      <c r="C105" s="10"/>
      <c r="D105" s="11" t="str">
        <f>'[1]TCE - ANEXO III - Preencher'!E114</f>
        <v>JOSE DIEGO XAVIER DA CUNHA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09/2025</v>
      </c>
      <c r="H105" s="14" t="str">
        <f>'[1]TCE - ANEXO III - Preencher'!I114</f>
        <v>0,00</v>
      </c>
      <c r="I105" s="14">
        <f>'[1]TCE - ANEXO III - Preencher'!J114</f>
        <v>190.3</v>
      </c>
      <c r="J105" s="14">
        <f>'[1]TCE - ANEXO III - Preencher'!K114</f>
        <v>0</v>
      </c>
      <c r="K105" s="15">
        <f>'[1]TCE - ANEXO III - Preencher'!L114</f>
        <v>287.74</v>
      </c>
      <c r="L105" s="15">
        <f>'[1]TCE - ANEXO III - Preencher'!M114</f>
        <v>15.18</v>
      </c>
      <c r="M105" s="15">
        <f t="shared" si="7"/>
        <v>272.56</v>
      </c>
      <c r="N105" s="15">
        <f>'[1]TCE - ANEXO III - Preencher'!O114</f>
        <v>2.6</v>
      </c>
      <c r="O105" s="15">
        <f>'[1]TCE - ANEXO III - Preencher'!P114</f>
        <v>0</v>
      </c>
      <c r="P105" s="16">
        <f t="shared" si="8"/>
        <v>2.6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1655.2</v>
      </c>
      <c r="Y105" s="15">
        <f>'[1]TCE - ANEXO III - Preencher'!Z114</f>
        <v>0</v>
      </c>
      <c r="Z105" s="16">
        <f t="shared" si="11"/>
        <v>1655.2</v>
      </c>
      <c r="AA105" s="17" t="str">
        <f>IF('[1]TCE - ANEXO III - Preencher'!AB114="","",'[1]TCE - ANEXO III - Preencher'!AB114)</f>
        <v xml:space="preserve">ABONO ASSIS FIN COMPLEMENTAR </v>
      </c>
      <c r="AB105" s="15">
        <f t="shared" si="6"/>
        <v>2120.66</v>
      </c>
    </row>
    <row r="106" spans="1:28" x14ac:dyDescent="0.2">
      <c r="A106" s="8">
        <f>IFERROR(VLOOKUP(B106,'[1]DADOS (OCULTAR)'!$Q$3:$S$136,3,0),"")</f>
        <v>9767633000528</v>
      </c>
      <c r="B106" s="9" t="str">
        <f>'[1]TCE - ANEXO III - Preencher'!C115</f>
        <v>UPA NOVA DESCOBERTA - CG Nº 008/2022</v>
      </c>
      <c r="C106" s="10"/>
      <c r="D106" s="11" t="str">
        <f>'[1]TCE - ANEXO III - Preencher'!E115</f>
        <v>JOSE LEONARDO LIMA DE SOUSA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5174-10</v>
      </c>
      <c r="G106" s="13" t="str">
        <f>IF('[1]TCE - ANEXO III - Preencher'!H115="","",'[1]TCE - ANEXO III - Preencher'!H115)</f>
        <v>09/2025</v>
      </c>
      <c r="H106" s="14" t="str">
        <f>'[1]TCE - ANEXO III - Preencher'!I115</f>
        <v>0,00</v>
      </c>
      <c r="I106" s="14">
        <f>'[1]TCE - ANEXO III - Preencher'!J115</f>
        <v>179.36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2.6</v>
      </c>
      <c r="O106" s="15">
        <f>'[1]TCE - ANEXO III - Preencher'!P115</f>
        <v>0</v>
      </c>
      <c r="P106" s="16">
        <f t="shared" si="8"/>
        <v>2.6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181.96</v>
      </c>
    </row>
    <row r="107" spans="1:28" x14ac:dyDescent="0.2">
      <c r="A107" s="8">
        <f>IFERROR(VLOOKUP(B107,'[1]DADOS (OCULTAR)'!$Q$3:$S$136,3,0),"")</f>
        <v>9767633000528</v>
      </c>
      <c r="B107" s="9" t="str">
        <f>'[1]TCE - ANEXO III - Preencher'!C116</f>
        <v>UPA NOVA DESCOBERTA - CG Nº 008/2022</v>
      </c>
      <c r="C107" s="10"/>
      <c r="D107" s="11" t="str">
        <f>'[1]TCE - ANEXO III - Preencher'!E116</f>
        <v>JOSE SEVERINO DE ARAUJO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3226-05</v>
      </c>
      <c r="G107" s="13" t="str">
        <f>IF('[1]TCE - ANEXO III - Preencher'!H116="","",'[1]TCE - ANEXO III - Preencher'!H116)</f>
        <v>09/2025</v>
      </c>
      <c r="H107" s="14" t="str">
        <f>'[1]TCE - ANEXO III - Preencher'!I116</f>
        <v>0,00</v>
      </c>
      <c r="I107" s="14">
        <f>'[1]TCE - ANEXO III - Preencher'!J116</f>
        <v>169.87</v>
      </c>
      <c r="J107" s="14">
        <f>'[1]TCE - ANEXO III - Preencher'!K116</f>
        <v>0</v>
      </c>
      <c r="K107" s="15">
        <f>'[1]TCE - ANEXO III - Preencher'!L116</f>
        <v>287.74</v>
      </c>
      <c r="L107" s="15">
        <f>'[1]TCE - ANEXO III - Preencher'!M116</f>
        <v>15.18</v>
      </c>
      <c r="M107" s="15">
        <f t="shared" si="7"/>
        <v>272.56</v>
      </c>
      <c r="N107" s="15">
        <f>'[1]TCE - ANEXO III - Preencher'!O116</f>
        <v>2.6</v>
      </c>
      <c r="O107" s="15">
        <f>'[1]TCE - ANEXO III - Preencher'!P116</f>
        <v>0</v>
      </c>
      <c r="P107" s="16">
        <f t="shared" si="8"/>
        <v>2.6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445.03000000000003</v>
      </c>
    </row>
    <row r="108" spans="1:28" x14ac:dyDescent="0.2">
      <c r="A108" s="8">
        <f>IFERROR(VLOOKUP(B108,'[1]DADOS (OCULTAR)'!$Q$3:$S$136,3,0),"")</f>
        <v>9767633000528</v>
      </c>
      <c r="B108" s="9" t="str">
        <f>'[1]TCE - ANEXO III - Preencher'!C117</f>
        <v>UPA NOVA DESCOBERTA - CG Nº 008/2022</v>
      </c>
      <c r="C108" s="10"/>
      <c r="D108" s="11" t="str">
        <f>'[1]TCE - ANEXO III - Preencher'!E117</f>
        <v>JOSEANNA MARINHO MORAES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2235-05</v>
      </c>
      <c r="G108" s="13" t="str">
        <f>IF('[1]TCE - ANEXO III - Preencher'!H117="","",'[1]TCE - ANEXO III - Preencher'!H117)</f>
        <v>09/2025</v>
      </c>
      <c r="H108" s="14" t="str">
        <f>'[1]TCE - ANEXO III - Preencher'!I117</f>
        <v>0,00</v>
      </c>
      <c r="I108" s="14">
        <f>'[1]TCE - ANEXO III - Preencher'!J117</f>
        <v>259.77</v>
      </c>
      <c r="J108" s="14">
        <f>'[1]TCE - ANEXO III - Preencher'!K117</f>
        <v>0</v>
      </c>
      <c r="K108" s="15">
        <f>'[1]TCE - ANEXO III - Preencher'!L117</f>
        <v>287.74</v>
      </c>
      <c r="L108" s="15">
        <f>'[1]TCE - ANEXO III - Preencher'!M117</f>
        <v>3.59</v>
      </c>
      <c r="M108" s="15">
        <f t="shared" si="7"/>
        <v>284.15000000000003</v>
      </c>
      <c r="N108" s="15">
        <f>'[1]TCE - ANEXO III - Preencher'!O117</f>
        <v>2.6</v>
      </c>
      <c r="O108" s="15">
        <f>'[1]TCE - ANEXO III - Preencher'!P117</f>
        <v>0</v>
      </c>
      <c r="P108" s="16">
        <f t="shared" si="8"/>
        <v>2.6</v>
      </c>
      <c r="Q108" s="15">
        <f>'[1]TCE - ANEXO III - Preencher'!R117</f>
        <v>103.2</v>
      </c>
      <c r="R108" s="15">
        <f>'[1]TCE - ANEXO III - Preencher'!S117</f>
        <v>103.2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1684.65</v>
      </c>
      <c r="Y108" s="15">
        <f>'[1]TCE - ANEXO III - Preencher'!Z117</f>
        <v>0</v>
      </c>
      <c r="Z108" s="16">
        <f t="shared" si="11"/>
        <v>1684.65</v>
      </c>
      <c r="AA108" s="17" t="str">
        <f>IF('[1]TCE - ANEXO III - Preencher'!AB117="","",'[1]TCE - ANEXO III - Preencher'!AB117)</f>
        <v xml:space="preserve">ABONO ASSIS FIN COMPLEMENTAR </v>
      </c>
      <c r="AB108" s="15">
        <f t="shared" si="6"/>
        <v>2231.17</v>
      </c>
    </row>
    <row r="109" spans="1:28" x14ac:dyDescent="0.2">
      <c r="A109" s="8">
        <f>IFERROR(VLOOKUP(B109,'[1]DADOS (OCULTAR)'!$Q$3:$S$136,3,0),"")</f>
        <v>9767633000528</v>
      </c>
      <c r="B109" s="9" t="str">
        <f>'[1]TCE - ANEXO III - Preencher'!C118</f>
        <v>UPA NOVA DESCOBERTA - CG Nº 008/2022</v>
      </c>
      <c r="C109" s="10"/>
      <c r="D109" s="11" t="str">
        <f>'[1]TCE - ANEXO III - Preencher'!E118</f>
        <v>JOSEFA MARGARIDA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09/2025</v>
      </c>
      <c r="H109" s="14" t="str">
        <f>'[1]TCE - ANEXO III - Preencher'!I118</f>
        <v>0,00</v>
      </c>
      <c r="I109" s="14">
        <f>'[1]TCE - ANEXO III - Preencher'!J118</f>
        <v>177.94</v>
      </c>
      <c r="J109" s="14">
        <f>'[1]TCE - ANEXO III - Preencher'!K118</f>
        <v>0</v>
      </c>
      <c r="K109" s="15">
        <f>'[1]TCE - ANEXO III - Preencher'!L118</f>
        <v>287.74</v>
      </c>
      <c r="L109" s="15">
        <f>'[1]TCE - ANEXO III - Preencher'!M118</f>
        <v>15.18</v>
      </c>
      <c r="M109" s="15">
        <f t="shared" si="7"/>
        <v>272.56</v>
      </c>
      <c r="N109" s="15">
        <f>'[1]TCE - ANEXO III - Preencher'!O118</f>
        <v>2.6</v>
      </c>
      <c r="O109" s="15">
        <f>'[1]TCE - ANEXO III - Preencher'!P118</f>
        <v>0</v>
      </c>
      <c r="P109" s="16">
        <f t="shared" si="8"/>
        <v>2.6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1655.2</v>
      </c>
      <c r="Y109" s="15">
        <f>'[1]TCE - ANEXO III - Preencher'!Z118</f>
        <v>0</v>
      </c>
      <c r="Z109" s="16">
        <f t="shared" si="11"/>
        <v>1655.2</v>
      </c>
      <c r="AA109" s="17" t="str">
        <f>IF('[1]TCE - ANEXO III - Preencher'!AB118="","",'[1]TCE - ANEXO III - Preencher'!AB118)</f>
        <v xml:space="preserve">ABONO ASSIS FIN COMPLEMENTAR </v>
      </c>
      <c r="AB109" s="15">
        <f t="shared" si="6"/>
        <v>2108.3000000000002</v>
      </c>
    </row>
    <row r="110" spans="1:28" x14ac:dyDescent="0.2">
      <c r="A110" s="8">
        <f>IFERROR(VLOOKUP(B110,'[1]DADOS (OCULTAR)'!$Q$3:$S$136,3,0),"")</f>
        <v>9767633000528</v>
      </c>
      <c r="B110" s="9" t="str">
        <f>'[1]TCE - ANEXO III - Preencher'!C119</f>
        <v>UPA NOVA DESCOBERTA - CG Nº 008/2022</v>
      </c>
      <c r="C110" s="10"/>
      <c r="D110" s="11" t="str">
        <f>'[1]TCE - ANEXO III - Preencher'!E119</f>
        <v>JOSEMIRO DANIEL DA SILVA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7823-20</v>
      </c>
      <c r="G110" s="13" t="str">
        <f>IF('[1]TCE - ANEXO III - Preencher'!H119="","",'[1]TCE - ANEXO III - Preencher'!H119)</f>
        <v>09/2025</v>
      </c>
      <c r="H110" s="14" t="str">
        <f>'[1]TCE - ANEXO III - Preencher'!I119</f>
        <v>0,00</v>
      </c>
      <c r="I110" s="14">
        <f>'[1]TCE - ANEXO III - Preencher'!J119</f>
        <v>188.72</v>
      </c>
      <c r="J110" s="14">
        <f>'[1]TCE - ANEXO III - Preencher'!K119</f>
        <v>0</v>
      </c>
      <c r="K110" s="15">
        <f>'[1]TCE - ANEXO III - Preencher'!L119</f>
        <v>287.74</v>
      </c>
      <c r="L110" s="15">
        <f>'[1]TCE - ANEXO III - Preencher'!M119</f>
        <v>30.36</v>
      </c>
      <c r="M110" s="15">
        <f t="shared" si="7"/>
        <v>257.38</v>
      </c>
      <c r="N110" s="15">
        <f>'[1]TCE - ANEXO III - Preencher'!O119</f>
        <v>2.6</v>
      </c>
      <c r="O110" s="15">
        <f>'[1]TCE - ANEXO III - Preencher'!P119</f>
        <v>0</v>
      </c>
      <c r="P110" s="16">
        <f t="shared" si="8"/>
        <v>2.6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448.70000000000005</v>
      </c>
    </row>
    <row r="111" spans="1:28" x14ac:dyDescent="0.2">
      <c r="A111" s="8">
        <f>IFERROR(VLOOKUP(B111,'[1]DADOS (OCULTAR)'!$Q$3:$S$136,3,0),"")</f>
        <v>9767633000528</v>
      </c>
      <c r="B111" s="9" t="str">
        <f>'[1]TCE - ANEXO III - Preencher'!C120</f>
        <v>UPA NOVA DESCOBERTA - CG Nº 008/2022</v>
      </c>
      <c r="C111" s="10"/>
      <c r="D111" s="11" t="str">
        <f>'[1]TCE - ANEXO III - Preencher'!E120</f>
        <v>JOYCE VASCONCELOS DOS SANTOS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2516-05</v>
      </c>
      <c r="G111" s="13" t="str">
        <f>IF('[1]TCE - ANEXO III - Preencher'!H120="","",'[1]TCE - ANEXO III - Preencher'!H120)</f>
        <v>09/2025</v>
      </c>
      <c r="H111" s="14" t="str">
        <f>'[1]TCE - ANEXO III - Preencher'!I120</f>
        <v>0,00</v>
      </c>
      <c r="I111" s="14">
        <f>'[1]TCE - ANEXO III - Preencher'!J120</f>
        <v>313.31</v>
      </c>
      <c r="J111" s="14">
        <f>'[1]TCE - ANEXO III - Preencher'!K120</f>
        <v>0</v>
      </c>
      <c r="K111" s="15">
        <f>'[1]TCE - ANEXO III - Preencher'!L120</f>
        <v>287.74</v>
      </c>
      <c r="L111" s="15">
        <f>'[1]TCE - ANEXO III - Preencher'!M120</f>
        <v>30.36</v>
      </c>
      <c r="M111" s="15">
        <f t="shared" si="7"/>
        <v>257.38</v>
      </c>
      <c r="N111" s="15">
        <f>'[1]TCE - ANEXO III - Preencher'!O120</f>
        <v>2.6</v>
      </c>
      <c r="O111" s="15">
        <f>'[1]TCE - ANEXO III - Preencher'!P120</f>
        <v>0</v>
      </c>
      <c r="P111" s="16">
        <f t="shared" si="8"/>
        <v>2.6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573.29000000000008</v>
      </c>
    </row>
    <row r="112" spans="1:28" x14ac:dyDescent="0.2">
      <c r="A112" s="8">
        <f>IFERROR(VLOOKUP(B112,'[1]DADOS (OCULTAR)'!$Q$3:$S$136,3,0),"")</f>
        <v>9767633000528</v>
      </c>
      <c r="B112" s="9" t="str">
        <f>'[1]TCE - ANEXO III - Preencher'!C121</f>
        <v>UPA NOVA DESCOBERTA - CG Nº 008/2022</v>
      </c>
      <c r="C112" s="10"/>
      <c r="D112" s="11" t="str">
        <f>'[1]TCE - ANEXO III - Preencher'!E121</f>
        <v xml:space="preserve">JULIANA JOAZI MAGALHAES OLIVEIRA LIMA 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2235-05</v>
      </c>
      <c r="G112" s="13" t="str">
        <f>IF('[1]TCE - ANEXO III - Preencher'!H121="","",'[1]TCE - ANEXO III - Preencher'!H121)</f>
        <v>09/2025</v>
      </c>
      <c r="H112" s="14" t="str">
        <f>'[1]TCE - ANEXO III - Preencher'!I121</f>
        <v>0,00</v>
      </c>
      <c r="I112" s="14">
        <f>'[1]TCE - ANEXO III - Preencher'!J121</f>
        <v>181.19</v>
      </c>
      <c r="J112" s="14">
        <f>'[1]TCE - ANEXO III - Preencher'!K121</f>
        <v>0</v>
      </c>
      <c r="K112" s="15">
        <f>'[1]TCE - ANEXO III - Preencher'!L121</f>
        <v>287.74</v>
      </c>
      <c r="L112" s="15">
        <f>'[1]TCE - ANEXO III - Preencher'!M121</f>
        <v>2.3199999999999998</v>
      </c>
      <c r="M112" s="15">
        <f t="shared" si="7"/>
        <v>285.42</v>
      </c>
      <c r="N112" s="15">
        <f>'[1]TCE - ANEXO III - Preencher'!O121</f>
        <v>2.6</v>
      </c>
      <c r="O112" s="15">
        <f>'[1]TCE - ANEXO III - Preencher'!P121</f>
        <v>0</v>
      </c>
      <c r="P112" s="16">
        <f t="shared" si="8"/>
        <v>2.6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138.38999999999999</v>
      </c>
      <c r="U112" s="15">
        <f>'[1]TCE - ANEXO III - Preencher'!V121</f>
        <v>0</v>
      </c>
      <c r="V112" s="16">
        <f t="shared" si="10"/>
        <v>138.38999999999999</v>
      </c>
      <c r="W112" s="17" t="str">
        <f>IF('[1]TCE - ANEXO III - Preencher'!X121="","",'[1]TCE - ANEXO III - Preencher'!X121)</f>
        <v/>
      </c>
      <c r="X112" s="15">
        <f>'[1]TCE - ANEXO III - Preencher'!Y121</f>
        <v>2459.15</v>
      </c>
      <c r="Y112" s="15">
        <f>'[1]TCE - ANEXO III - Preencher'!Z121</f>
        <v>0</v>
      </c>
      <c r="Z112" s="16">
        <f t="shared" si="11"/>
        <v>2459.15</v>
      </c>
      <c r="AA112" s="17" t="str">
        <f>IF('[1]TCE - ANEXO III - Preencher'!AB121="","",'[1]TCE - ANEXO III - Preencher'!AB121)</f>
        <v xml:space="preserve">ABONO ASSIS FIN COMPLEMENTAR </v>
      </c>
      <c r="AB112" s="15">
        <f t="shared" si="6"/>
        <v>3066.75</v>
      </c>
    </row>
    <row r="113" spans="1:28" x14ac:dyDescent="0.2">
      <c r="A113" s="8">
        <f>IFERROR(VLOOKUP(B113,'[1]DADOS (OCULTAR)'!$Q$3:$S$136,3,0),"")</f>
        <v>9767633000528</v>
      </c>
      <c r="B113" s="9" t="str">
        <f>'[1]TCE - ANEXO III - Preencher'!C122</f>
        <v>UPA NOVA DESCOBERTA - CG Nº 008/2022</v>
      </c>
      <c r="C113" s="10"/>
      <c r="D113" s="11" t="str">
        <f>'[1]TCE - ANEXO III - Preencher'!E122</f>
        <v>KARINA MONTENEGRO BRAYNER DE MORAES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2232-08</v>
      </c>
      <c r="G113" s="13" t="str">
        <f>IF('[1]TCE - ANEXO III - Preencher'!H122="","",'[1]TCE - ANEXO III - Preencher'!H122)</f>
        <v>09/2025</v>
      </c>
      <c r="H113" s="14" t="str">
        <f>'[1]TCE - ANEXO III - Preencher'!I122</f>
        <v>0,00</v>
      </c>
      <c r="I113" s="14">
        <f>'[1]TCE - ANEXO III - Preencher'!J122</f>
        <v>326.14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2.6</v>
      </c>
      <c r="O113" s="15">
        <f>'[1]TCE - ANEXO III - Preencher'!P122</f>
        <v>0</v>
      </c>
      <c r="P113" s="16">
        <f t="shared" si="8"/>
        <v>2.6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328.74</v>
      </c>
    </row>
    <row r="114" spans="1:28" x14ac:dyDescent="0.2">
      <c r="A114" s="8">
        <f>IFERROR(VLOOKUP(B114,'[1]DADOS (OCULTAR)'!$Q$3:$S$136,3,0),"")</f>
        <v>9767633000528</v>
      </c>
      <c r="B114" s="9" t="str">
        <f>'[1]TCE - ANEXO III - Preencher'!C123</f>
        <v>UPA NOVA DESCOBERTA - CG Nº 008/2022</v>
      </c>
      <c r="C114" s="10"/>
      <c r="D114" s="11" t="str">
        <f>'[1]TCE - ANEXO III - Preencher'!E123</f>
        <v>KARINA VIEIRA VASCONCELOS BARROS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09/2025</v>
      </c>
      <c r="H114" s="14" t="str">
        <f>'[1]TCE - ANEXO III - Preencher'!I123</f>
        <v>0,00</v>
      </c>
      <c r="I114" s="14">
        <f>'[1]TCE - ANEXO III - Preencher'!J123</f>
        <v>172.68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2.6</v>
      </c>
      <c r="O114" s="15">
        <f>'[1]TCE - ANEXO III - Preencher'!P123</f>
        <v>0</v>
      </c>
      <c r="P114" s="16">
        <f t="shared" si="8"/>
        <v>2.6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1731.1</v>
      </c>
      <c r="Y114" s="15">
        <f>'[1]TCE - ANEXO III - Preencher'!Z123</f>
        <v>0</v>
      </c>
      <c r="Z114" s="16">
        <f t="shared" si="11"/>
        <v>1731.1</v>
      </c>
      <c r="AA114" s="17" t="str">
        <f>IF('[1]TCE - ANEXO III - Preencher'!AB123="","",'[1]TCE - ANEXO III - Preencher'!AB123)</f>
        <v xml:space="preserve">ABONO ASSIS FIN COMPLEMENTAR </v>
      </c>
      <c r="AB114" s="15">
        <f t="shared" si="6"/>
        <v>1906.3799999999999</v>
      </c>
    </row>
    <row r="115" spans="1:28" x14ac:dyDescent="0.2">
      <c r="A115" s="8">
        <f>IFERROR(VLOOKUP(B115,'[1]DADOS (OCULTAR)'!$Q$3:$S$136,3,0),"")</f>
        <v>9767633000528</v>
      </c>
      <c r="B115" s="9" t="str">
        <f>'[1]TCE - ANEXO III - Preencher'!C124</f>
        <v>UPA NOVA DESCOBERTA - CG Nº 008/2022</v>
      </c>
      <c r="C115" s="10"/>
      <c r="D115" s="11" t="str">
        <f>'[1]TCE - ANEXO III - Preencher'!E124</f>
        <v>KEITY CONSTANTINO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2235-05</v>
      </c>
      <c r="G115" s="13" t="str">
        <f>IF('[1]TCE - ANEXO III - Preencher'!H124="","",'[1]TCE - ANEXO III - Preencher'!H124)</f>
        <v>09/2025</v>
      </c>
      <c r="H115" s="14" t="str">
        <f>'[1]TCE - ANEXO III - Preencher'!I124</f>
        <v>0,00</v>
      </c>
      <c r="I115" s="14">
        <f>'[1]TCE - ANEXO III - Preencher'!J124</f>
        <v>181.19</v>
      </c>
      <c r="J115" s="14">
        <f>'[1]TCE - ANEXO III - Preencher'!K124</f>
        <v>0</v>
      </c>
      <c r="K115" s="15">
        <f>'[1]TCE - ANEXO III - Preencher'!L124</f>
        <v>287.74</v>
      </c>
      <c r="L115" s="15">
        <f>'[1]TCE - ANEXO III - Preencher'!M124</f>
        <v>2.79</v>
      </c>
      <c r="M115" s="15">
        <f t="shared" si="7"/>
        <v>284.95</v>
      </c>
      <c r="N115" s="15">
        <f>'[1]TCE - ANEXO III - Preencher'!O124</f>
        <v>2.6</v>
      </c>
      <c r="O115" s="15">
        <f>'[1]TCE - ANEXO III - Preencher'!P124</f>
        <v>0</v>
      </c>
      <c r="P115" s="16">
        <f t="shared" si="8"/>
        <v>2.6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2356.9</v>
      </c>
      <c r="Y115" s="15">
        <f>'[1]TCE - ANEXO III - Preencher'!Z124</f>
        <v>0</v>
      </c>
      <c r="Z115" s="16">
        <f t="shared" si="11"/>
        <v>2356.9</v>
      </c>
      <c r="AA115" s="17" t="str">
        <f>IF('[1]TCE - ANEXO III - Preencher'!AB124="","",'[1]TCE - ANEXO III - Preencher'!AB124)</f>
        <v xml:space="preserve">ABONO ASSIS FIN COMPLEMENTAR </v>
      </c>
      <c r="AB115" s="15">
        <f t="shared" si="6"/>
        <v>2825.6400000000003</v>
      </c>
    </row>
    <row r="116" spans="1:28" x14ac:dyDescent="0.2">
      <c r="A116" s="8">
        <f>IFERROR(VLOOKUP(B116,'[1]DADOS (OCULTAR)'!$Q$3:$S$136,3,0),"")</f>
        <v>9767633000528</v>
      </c>
      <c r="B116" s="9" t="str">
        <f>'[1]TCE - ANEXO III - Preencher'!C125</f>
        <v>UPA NOVA DESCOBERTA - CG Nº 008/2022</v>
      </c>
      <c r="C116" s="10"/>
      <c r="D116" s="11" t="str">
        <f>'[1]TCE - ANEXO III - Preencher'!E125</f>
        <v>KELRILAYNNY FRANCISCA DE SANTANA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09/2025</v>
      </c>
      <c r="H116" s="14" t="str">
        <f>'[1]TCE - ANEXO III - Preencher'!I125</f>
        <v>0,00</v>
      </c>
      <c r="I116" s="14">
        <f>'[1]TCE - ANEXO III - Preencher'!J125</f>
        <v>166.01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2.6</v>
      </c>
      <c r="O116" s="15">
        <f>'[1]TCE - ANEXO III - Preencher'!P125</f>
        <v>0</v>
      </c>
      <c r="P116" s="16">
        <f t="shared" si="8"/>
        <v>2.6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1655.2</v>
      </c>
      <c r="Y116" s="15">
        <f>'[1]TCE - ANEXO III - Preencher'!Z125</f>
        <v>0</v>
      </c>
      <c r="Z116" s="16">
        <f t="shared" si="11"/>
        <v>1655.2</v>
      </c>
      <c r="AA116" s="17" t="str">
        <f>IF('[1]TCE - ANEXO III - Preencher'!AB125="","",'[1]TCE - ANEXO III - Preencher'!AB125)</f>
        <v xml:space="preserve">ABONO ASSIS FIN COMPLEMENTAR </v>
      </c>
      <c r="AB116" s="15">
        <f t="shared" si="6"/>
        <v>1823.81</v>
      </c>
    </row>
    <row r="117" spans="1:28" x14ac:dyDescent="0.2">
      <c r="A117" s="8">
        <f>IFERROR(VLOOKUP(B117,'[1]DADOS (OCULTAR)'!$Q$3:$S$136,3,0),"")</f>
        <v>9767633000528</v>
      </c>
      <c r="B117" s="9" t="str">
        <f>'[1]TCE - ANEXO III - Preencher'!C126</f>
        <v>UPA NOVA DESCOBERTA - CG Nº 008/2022</v>
      </c>
      <c r="C117" s="10"/>
      <c r="D117" s="11" t="str">
        <f>'[1]TCE - ANEXO III - Preencher'!E126</f>
        <v>LARISSE MENEZES PARENTE</v>
      </c>
      <c r="E117" s="9" t="str">
        <f>IF('[1]TCE - ANEXO III - Preencher'!F126="4 - Assistência Odontológica","2 - Outros Profissionais da Saúde",'[1]TCE - ANEXO III - Preencher'!F126)</f>
        <v>1 - Médico</v>
      </c>
      <c r="F117" s="12" t="str">
        <f>'[1]TCE - ANEXO III - Preencher'!G126</f>
        <v>2251-24</v>
      </c>
      <c r="G117" s="13" t="str">
        <f>IF('[1]TCE - ANEXO III - Preencher'!H126="","",'[1]TCE - ANEXO III - Preencher'!H126)</f>
        <v>09/2025</v>
      </c>
      <c r="H117" s="14" t="str">
        <f>'[1]TCE - ANEXO III - Preencher'!I126</f>
        <v>0,00</v>
      </c>
      <c r="I117" s="14">
        <f>'[1]TCE - ANEXO III - Preencher'!J126</f>
        <v>317.51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2.6</v>
      </c>
      <c r="O117" s="15">
        <f>'[1]TCE - ANEXO III - Preencher'!P126</f>
        <v>0</v>
      </c>
      <c r="P117" s="16">
        <f t="shared" si="8"/>
        <v>2.6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320.11</v>
      </c>
    </row>
    <row r="118" spans="1:28" x14ac:dyDescent="0.2">
      <c r="A118" s="8">
        <f>IFERROR(VLOOKUP(B118,'[1]DADOS (OCULTAR)'!$Q$3:$S$136,3,0),"")</f>
        <v>9767633000528</v>
      </c>
      <c r="B118" s="9" t="str">
        <f>'[1]TCE - ANEXO III - Preencher'!C127</f>
        <v>UPA NOVA DESCOBERTA - CG Nº 008/2022</v>
      </c>
      <c r="C118" s="10"/>
      <c r="D118" s="11" t="str">
        <f>'[1]TCE - ANEXO III - Preencher'!E127</f>
        <v>LAZARO VICTOR DO NASCIMENTO FRANCA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09/2025</v>
      </c>
      <c r="H118" s="14" t="str">
        <f>'[1]TCE - ANEXO III - Preencher'!I127</f>
        <v>0,00</v>
      </c>
      <c r="I118" s="14">
        <f>'[1]TCE - ANEXO III - Preencher'!J127</f>
        <v>145.72</v>
      </c>
      <c r="J118" s="14">
        <f>'[1]TCE - ANEXO III - Preencher'!K127</f>
        <v>0</v>
      </c>
      <c r="K118" s="15">
        <f>'[1]TCE - ANEXO III - Preencher'!L127</f>
        <v>287.74</v>
      </c>
      <c r="L118" s="15">
        <f>'[1]TCE - ANEXO III - Preencher'!M127</f>
        <v>15.18</v>
      </c>
      <c r="M118" s="15">
        <f t="shared" si="7"/>
        <v>272.56</v>
      </c>
      <c r="N118" s="15">
        <f>'[1]TCE - ANEXO III - Preencher'!O127</f>
        <v>2.6</v>
      </c>
      <c r="O118" s="15">
        <f>'[1]TCE - ANEXO III - Preencher'!P127</f>
        <v>0</v>
      </c>
      <c r="P118" s="16">
        <f t="shared" si="8"/>
        <v>2.6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1807</v>
      </c>
      <c r="Y118" s="15">
        <f>'[1]TCE - ANEXO III - Preencher'!Z127</f>
        <v>0</v>
      </c>
      <c r="Z118" s="16">
        <f t="shared" si="11"/>
        <v>1807</v>
      </c>
      <c r="AA118" s="17" t="str">
        <f>IF('[1]TCE - ANEXO III - Preencher'!AB127="","",'[1]TCE - ANEXO III - Preencher'!AB127)</f>
        <v xml:space="preserve">ABONO ASSIS FIN COMPLEMENTAR </v>
      </c>
      <c r="AB118" s="15">
        <f t="shared" si="6"/>
        <v>2227.88</v>
      </c>
    </row>
    <row r="119" spans="1:28" x14ac:dyDescent="0.2">
      <c r="A119" s="8">
        <f>IFERROR(VLOOKUP(B119,'[1]DADOS (OCULTAR)'!$Q$3:$S$136,3,0),"")</f>
        <v>9767633000528</v>
      </c>
      <c r="B119" s="9" t="str">
        <f>'[1]TCE - ANEXO III - Preencher'!C128</f>
        <v>UPA NOVA DESCOBERTA - CG Nº 008/2022</v>
      </c>
      <c r="C119" s="10"/>
      <c r="D119" s="11" t="str">
        <f>'[1]TCE - ANEXO III - Preencher'!E128</f>
        <v>LENACI HELENO ELOY DE MOURA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2234-05</v>
      </c>
      <c r="G119" s="13" t="str">
        <f>IF('[1]TCE - ANEXO III - Preencher'!H128="","",'[1]TCE - ANEXO III - Preencher'!H128)</f>
        <v>09/2025</v>
      </c>
      <c r="H119" s="14" t="str">
        <f>'[1]TCE - ANEXO III - Preencher'!I128</f>
        <v>0,00</v>
      </c>
      <c r="I119" s="14">
        <f>'[1]TCE - ANEXO III - Preencher'!J128</f>
        <v>388.78</v>
      </c>
      <c r="J119" s="14">
        <f>'[1]TCE - ANEXO III - Preencher'!K128</f>
        <v>0</v>
      </c>
      <c r="K119" s="15">
        <f>'[1]TCE - ANEXO III - Preencher'!L128</f>
        <v>287.74</v>
      </c>
      <c r="L119" s="15">
        <f>'[1]TCE - ANEXO III - Preencher'!M128</f>
        <v>20.059999999999999</v>
      </c>
      <c r="M119" s="15">
        <f t="shared" si="7"/>
        <v>267.68</v>
      </c>
      <c r="N119" s="15">
        <f>'[1]TCE - ANEXO III - Preencher'!O128</f>
        <v>2.6</v>
      </c>
      <c r="O119" s="15">
        <f>'[1]TCE - ANEXO III - Preencher'!P128</f>
        <v>0</v>
      </c>
      <c r="P119" s="16">
        <f t="shared" si="8"/>
        <v>2.6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659.06000000000006</v>
      </c>
    </row>
    <row r="120" spans="1:28" x14ac:dyDescent="0.2">
      <c r="A120" s="8">
        <f>IFERROR(VLOOKUP(B120,'[1]DADOS (OCULTAR)'!$Q$3:$S$136,3,0),"")</f>
        <v>9767633000528</v>
      </c>
      <c r="B120" s="9" t="str">
        <f>'[1]TCE - ANEXO III - Preencher'!C129</f>
        <v>UPA NOVA DESCOBERTA - CG Nº 008/2022</v>
      </c>
      <c r="C120" s="10"/>
      <c r="D120" s="11" t="str">
        <f>'[1]TCE - ANEXO III - Preencher'!E129</f>
        <v xml:space="preserve">LETICIA GOES BEZERRA </v>
      </c>
      <c r="E120" s="9" t="str">
        <f>IF('[1]TCE - ANEXO III - Preencher'!F129="4 - Assistência Odontológica","2 - Outros Profissionais da Saúde",'[1]TCE - ANEXO III - Preencher'!F129)</f>
        <v>1 - Médico</v>
      </c>
      <c r="F120" s="12" t="str">
        <f>'[1]TCE - ANEXO III - Preencher'!G129</f>
        <v>2251-24</v>
      </c>
      <c r="G120" s="13" t="str">
        <f>IF('[1]TCE - ANEXO III - Preencher'!H129="","",'[1]TCE - ANEXO III - Preencher'!H129)</f>
        <v>09/2025</v>
      </c>
      <c r="H120" s="14" t="str">
        <f>'[1]TCE - ANEXO III - Preencher'!I129</f>
        <v>0,00</v>
      </c>
      <c r="I120" s="14">
        <f>'[1]TCE - ANEXO III - Preencher'!J129</f>
        <v>317.51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2.6</v>
      </c>
      <c r="O120" s="15">
        <f>'[1]TCE - ANEXO III - Preencher'!P129</f>
        <v>0</v>
      </c>
      <c r="P120" s="16">
        <f t="shared" si="8"/>
        <v>2.6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320.11</v>
      </c>
    </row>
    <row r="121" spans="1:28" x14ac:dyDescent="0.2">
      <c r="A121" s="8">
        <f>IFERROR(VLOOKUP(B121,'[1]DADOS (OCULTAR)'!$Q$3:$S$136,3,0),"")</f>
        <v>9767633000528</v>
      </c>
      <c r="B121" s="9" t="str">
        <f>'[1]TCE - ANEXO III - Preencher'!C130</f>
        <v>UPA NOVA DESCOBERTA - CG Nº 008/2022</v>
      </c>
      <c r="C121" s="10"/>
      <c r="D121" s="11" t="str">
        <f>'[1]TCE - ANEXO III - Preencher'!E130</f>
        <v>LIDIANE MATA DE SOUZA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09/2025</v>
      </c>
      <c r="H121" s="14" t="str">
        <f>'[1]TCE - ANEXO III - Preencher'!I130</f>
        <v>0,00</v>
      </c>
      <c r="I121" s="14">
        <f>'[1]TCE - ANEXO III - Preencher'!J130</f>
        <v>155.62</v>
      </c>
      <c r="J121" s="14">
        <f>'[1]TCE - ANEXO III - Preencher'!K130</f>
        <v>0</v>
      </c>
      <c r="K121" s="15">
        <f>'[1]TCE - ANEXO III - Preencher'!L130</f>
        <v>287.74</v>
      </c>
      <c r="L121" s="15">
        <f>'[1]TCE - ANEXO III - Preencher'!M130</f>
        <v>15.18</v>
      </c>
      <c r="M121" s="15">
        <f t="shared" si="7"/>
        <v>272.56</v>
      </c>
      <c r="N121" s="15">
        <f>'[1]TCE - ANEXO III - Preencher'!O130</f>
        <v>2.6</v>
      </c>
      <c r="O121" s="15">
        <f>'[1]TCE - ANEXO III - Preencher'!P130</f>
        <v>0</v>
      </c>
      <c r="P121" s="16">
        <f t="shared" si="8"/>
        <v>2.6</v>
      </c>
      <c r="Q121" s="15">
        <f>'[1]TCE - ANEXO III - Preencher'!R130</f>
        <v>240.8</v>
      </c>
      <c r="R121" s="15">
        <f>'[1]TCE - ANEXO III - Preencher'!S130</f>
        <v>42.5</v>
      </c>
      <c r="S121" s="16">
        <f t="shared" si="9"/>
        <v>198.3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1731.1</v>
      </c>
      <c r="Y121" s="15">
        <f>'[1]TCE - ANEXO III - Preencher'!Z130</f>
        <v>0</v>
      </c>
      <c r="Z121" s="16">
        <f t="shared" si="11"/>
        <v>1731.1</v>
      </c>
      <c r="AA121" s="17" t="str">
        <f>IF('[1]TCE - ANEXO III - Preencher'!AB130="","",'[1]TCE - ANEXO III - Preencher'!AB130)</f>
        <v xml:space="preserve">ABONO ASSIS FIN COMPLEMENTAR </v>
      </c>
      <c r="AB121" s="15">
        <f t="shared" si="6"/>
        <v>2360.1799999999998</v>
      </c>
    </row>
    <row r="122" spans="1:28" x14ac:dyDescent="0.2">
      <c r="A122" s="8">
        <f>IFERROR(VLOOKUP(B122,'[1]DADOS (OCULTAR)'!$Q$3:$S$136,3,0),"")</f>
        <v>9767633000528</v>
      </c>
      <c r="B122" s="9" t="str">
        <f>'[1]TCE - ANEXO III - Preencher'!C131</f>
        <v>UPA NOVA DESCOBERTA - CG Nº 008/2022</v>
      </c>
      <c r="C122" s="10"/>
      <c r="D122" s="11" t="str">
        <f>'[1]TCE - ANEXO III - Preencher'!E131</f>
        <v>LIHEGE DA CRUZ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7664-20</v>
      </c>
      <c r="G122" s="13" t="str">
        <f>IF('[1]TCE - ANEXO III - Preencher'!H131="","",'[1]TCE - ANEXO III - Preencher'!H131)</f>
        <v>09/2025</v>
      </c>
      <c r="H122" s="14" t="str">
        <f>'[1]TCE - ANEXO III - Preencher'!I131</f>
        <v>0,00</v>
      </c>
      <c r="I122" s="14">
        <f>'[1]TCE - ANEXO III - Preencher'!J131</f>
        <v>181.78</v>
      </c>
      <c r="J122" s="14">
        <f>'[1]TCE - ANEXO III - Preencher'!K131</f>
        <v>0</v>
      </c>
      <c r="K122" s="15">
        <f>'[1]TCE - ANEXO III - Preencher'!L131</f>
        <v>287.74</v>
      </c>
      <c r="L122" s="15">
        <f>'[1]TCE - ANEXO III - Preencher'!M131</f>
        <v>15.18</v>
      </c>
      <c r="M122" s="15">
        <f t="shared" si="7"/>
        <v>272.56</v>
      </c>
      <c r="N122" s="15">
        <f>'[1]TCE - ANEXO III - Preencher'!O131</f>
        <v>2.6</v>
      </c>
      <c r="O122" s="15">
        <f>'[1]TCE - ANEXO III - Preencher'!P131</f>
        <v>0</v>
      </c>
      <c r="P122" s="16">
        <f t="shared" si="8"/>
        <v>2.6</v>
      </c>
      <c r="Q122" s="15">
        <f>'[1]TCE - ANEXO III - Preencher'!R131</f>
        <v>258</v>
      </c>
      <c r="R122" s="15">
        <f>'[1]TCE - ANEXO III - Preencher'!S131</f>
        <v>45.54</v>
      </c>
      <c r="S122" s="16">
        <f t="shared" si="9"/>
        <v>212.46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669.40000000000009</v>
      </c>
    </row>
    <row r="123" spans="1:28" x14ac:dyDescent="0.2">
      <c r="A123" s="8">
        <f>IFERROR(VLOOKUP(B123,'[1]DADOS (OCULTAR)'!$Q$3:$S$136,3,0),"")</f>
        <v>9767633000528</v>
      </c>
      <c r="B123" s="9" t="str">
        <f>'[1]TCE - ANEXO III - Preencher'!C132</f>
        <v>UPA NOVA DESCOBERTA - CG Nº 008/2022</v>
      </c>
      <c r="C123" s="10"/>
      <c r="D123" s="11" t="str">
        <f>'[1]TCE - ANEXO III - Preencher'!E132</f>
        <v>LUANA DE MORAIS VALADARES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 t="str">
        <f>IF('[1]TCE - ANEXO III - Preencher'!H132="","",'[1]TCE - ANEXO III - Preencher'!H132)</f>
        <v>09/2025</v>
      </c>
      <c r="H123" s="14" t="str">
        <f>'[1]TCE - ANEXO III - Preencher'!I132</f>
        <v>0,00</v>
      </c>
      <c r="I123" s="14">
        <f>'[1]TCE - ANEXO III - Preencher'!J132</f>
        <v>912.75</v>
      </c>
      <c r="J123" s="14">
        <f>'[1]TCE - ANEXO III - Preencher'!K132</f>
        <v>0</v>
      </c>
      <c r="K123" s="15">
        <f>'[1]TCE - ANEXO III - Preencher'!L132</f>
        <v>287.74</v>
      </c>
      <c r="L123" s="15">
        <f>'[1]TCE - ANEXO III - Preencher'!M132</f>
        <v>14.82</v>
      </c>
      <c r="M123" s="15">
        <f t="shared" si="7"/>
        <v>272.92</v>
      </c>
      <c r="N123" s="15">
        <f>'[1]TCE - ANEXO III - Preencher'!O132</f>
        <v>2.6</v>
      </c>
      <c r="O123" s="15">
        <f>'[1]TCE - ANEXO III - Preencher'!P132</f>
        <v>0</v>
      </c>
      <c r="P123" s="16">
        <f t="shared" si="8"/>
        <v>2.6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1188.27</v>
      </c>
    </row>
    <row r="124" spans="1:28" x14ac:dyDescent="0.2">
      <c r="A124" s="8">
        <f>IFERROR(VLOOKUP(B124,'[1]DADOS (OCULTAR)'!$Q$3:$S$136,3,0),"")</f>
        <v>9767633000528</v>
      </c>
      <c r="B124" s="9" t="str">
        <f>'[1]TCE - ANEXO III - Preencher'!C133</f>
        <v>UPA NOVA DESCOBERTA - CG Nº 008/2022</v>
      </c>
      <c r="C124" s="10"/>
      <c r="D124" s="11" t="str">
        <f>'[1]TCE - ANEXO III - Preencher'!E133</f>
        <v>LUANA ELIZABETE SILVA SOARES DE SENA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 t="str">
        <f>IF('[1]TCE - ANEXO III - Preencher'!H133="","",'[1]TCE - ANEXO III - Preencher'!H133)</f>
        <v>09/2025</v>
      </c>
      <c r="H124" s="14" t="str">
        <f>'[1]TCE - ANEXO III - Preencher'!I133</f>
        <v>0,00</v>
      </c>
      <c r="I124" s="14">
        <f>'[1]TCE - ANEXO III - Preencher'!J133</f>
        <v>191.22</v>
      </c>
      <c r="J124" s="14">
        <f>'[1]TCE - ANEXO III - Preencher'!K133</f>
        <v>0</v>
      </c>
      <c r="K124" s="15">
        <f>'[1]TCE - ANEXO III - Preencher'!L133</f>
        <v>287.74</v>
      </c>
      <c r="L124" s="15">
        <f>'[1]TCE - ANEXO III - Preencher'!M133</f>
        <v>2.79</v>
      </c>
      <c r="M124" s="15">
        <f t="shared" si="7"/>
        <v>284.95</v>
      </c>
      <c r="N124" s="15">
        <f>'[1]TCE - ANEXO III - Preencher'!O133</f>
        <v>2.6</v>
      </c>
      <c r="O124" s="15">
        <f>'[1]TCE - ANEXO III - Preencher'!P133</f>
        <v>0</v>
      </c>
      <c r="P124" s="16">
        <f t="shared" si="8"/>
        <v>2.6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2356.9</v>
      </c>
      <c r="Y124" s="15">
        <f>'[1]TCE - ANEXO III - Preencher'!Z133</f>
        <v>0</v>
      </c>
      <c r="Z124" s="16">
        <f t="shared" si="11"/>
        <v>2356.9</v>
      </c>
      <c r="AA124" s="17" t="str">
        <f>IF('[1]TCE - ANEXO III - Preencher'!AB133="","",'[1]TCE - ANEXO III - Preencher'!AB133)</f>
        <v xml:space="preserve">ABONO ASSIS FIN COMPLEMENTAR </v>
      </c>
      <c r="AB124" s="15">
        <f t="shared" si="6"/>
        <v>2835.67</v>
      </c>
    </row>
    <row r="125" spans="1:28" x14ac:dyDescent="0.2">
      <c r="A125" s="8">
        <f>IFERROR(VLOOKUP(B125,'[1]DADOS (OCULTAR)'!$Q$3:$S$136,3,0),"")</f>
        <v>9767633000528</v>
      </c>
      <c r="B125" s="9" t="str">
        <f>'[1]TCE - ANEXO III - Preencher'!C134</f>
        <v>UPA NOVA DESCOBERTA - CG Nº 008/2022</v>
      </c>
      <c r="C125" s="10"/>
      <c r="D125" s="11" t="str">
        <f>'[1]TCE - ANEXO III - Preencher'!E134</f>
        <v>LUANA VANESSA SILVA DOS SANTOS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4221-10</v>
      </c>
      <c r="G125" s="13" t="str">
        <f>IF('[1]TCE - ANEXO III - Preencher'!H134="","",'[1]TCE - ANEXO III - Preencher'!H134)</f>
        <v>09/2025</v>
      </c>
      <c r="H125" s="14" t="str">
        <f>'[1]TCE - ANEXO III - Preencher'!I134</f>
        <v>0,00</v>
      </c>
      <c r="I125" s="14">
        <f>'[1]TCE - ANEXO III - Preencher'!J134</f>
        <v>168.81</v>
      </c>
      <c r="J125" s="14">
        <f>'[1]TCE - ANEXO III - Preencher'!K134</f>
        <v>0</v>
      </c>
      <c r="K125" s="15">
        <f>'[1]TCE - ANEXO III - Preencher'!L134</f>
        <v>287.74</v>
      </c>
      <c r="L125" s="15">
        <f>'[1]TCE - ANEXO III - Preencher'!M134</f>
        <v>15.18</v>
      </c>
      <c r="M125" s="15">
        <f t="shared" si="7"/>
        <v>272.56</v>
      </c>
      <c r="N125" s="15">
        <f>'[1]TCE - ANEXO III - Preencher'!O134</f>
        <v>2.6</v>
      </c>
      <c r="O125" s="15">
        <f>'[1]TCE - ANEXO III - Preencher'!P134</f>
        <v>0</v>
      </c>
      <c r="P125" s="16">
        <f t="shared" si="8"/>
        <v>2.6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443.97</v>
      </c>
    </row>
    <row r="126" spans="1:28" x14ac:dyDescent="0.2">
      <c r="A126" s="8">
        <f>IFERROR(VLOOKUP(B126,'[1]DADOS (OCULTAR)'!$Q$3:$S$136,3,0),"")</f>
        <v>9767633000528</v>
      </c>
      <c r="B126" s="9" t="str">
        <f>'[1]TCE - ANEXO III - Preencher'!C135</f>
        <v>UPA NOVA DESCOBERTA - CG Nº 008/2022</v>
      </c>
      <c r="C126" s="10"/>
      <c r="D126" s="11" t="str">
        <f>'[1]TCE - ANEXO III - Preencher'!E135</f>
        <v>LUCAS KAUE LOPES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09/2025</v>
      </c>
      <c r="H126" s="14" t="str">
        <f>'[1]TCE - ANEXO III - Preencher'!I135</f>
        <v>0,00</v>
      </c>
      <c r="I126" s="14">
        <f>'[1]TCE - ANEXO III - Preencher'!J135</f>
        <v>156.72999999999999</v>
      </c>
      <c r="J126" s="14">
        <f>'[1]TCE - ANEXO III - Preencher'!K135</f>
        <v>0</v>
      </c>
      <c r="K126" s="15">
        <f>'[1]TCE - ANEXO III - Preencher'!L135</f>
        <v>287.74</v>
      </c>
      <c r="L126" s="15">
        <f>'[1]TCE - ANEXO III - Preencher'!M135</f>
        <v>15.18</v>
      </c>
      <c r="M126" s="15">
        <f t="shared" si="7"/>
        <v>272.56</v>
      </c>
      <c r="N126" s="15">
        <f>'[1]TCE - ANEXO III - Preencher'!O135</f>
        <v>2.6</v>
      </c>
      <c r="O126" s="15">
        <f>'[1]TCE - ANEXO III - Preencher'!P135</f>
        <v>0</v>
      </c>
      <c r="P126" s="16">
        <f t="shared" si="8"/>
        <v>2.6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1807</v>
      </c>
      <c r="Y126" s="15">
        <f>'[1]TCE - ANEXO III - Preencher'!Z135</f>
        <v>0</v>
      </c>
      <c r="Z126" s="16">
        <f t="shared" si="11"/>
        <v>1807</v>
      </c>
      <c r="AA126" s="17" t="str">
        <f>IF('[1]TCE - ANEXO III - Preencher'!AB135="","",'[1]TCE - ANEXO III - Preencher'!AB135)</f>
        <v xml:space="preserve">ABONO ASSIS FIN COMPLEMENTAR </v>
      </c>
      <c r="AB126" s="15">
        <f t="shared" si="6"/>
        <v>2238.89</v>
      </c>
    </row>
    <row r="127" spans="1:28" x14ac:dyDescent="0.2">
      <c r="A127" s="8">
        <f>IFERROR(VLOOKUP(B127,'[1]DADOS (OCULTAR)'!$Q$3:$S$136,3,0),"")</f>
        <v>9767633000528</v>
      </c>
      <c r="B127" s="9" t="str">
        <f>'[1]TCE - ANEXO III - Preencher'!C136</f>
        <v>UPA NOVA DESCOBERTA - CG Nº 008/2022</v>
      </c>
      <c r="C127" s="10"/>
      <c r="D127" s="11" t="str">
        <f>'[1]TCE - ANEXO III - Preencher'!E136</f>
        <v>LUCIA DE FATIMA MEDEIROS DE OLIVEIRA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09/2025</v>
      </c>
      <c r="H127" s="14" t="str">
        <f>'[1]TCE - ANEXO III - Preencher'!I136</f>
        <v>0,00</v>
      </c>
      <c r="I127" s="14">
        <f>'[1]TCE - ANEXO III - Preencher'!J136</f>
        <v>121.03</v>
      </c>
      <c r="J127" s="14">
        <f>'[1]TCE - ANEXO III - Preencher'!K136</f>
        <v>0</v>
      </c>
      <c r="K127" s="15">
        <f>'[1]TCE - ANEXO III - Preencher'!L136</f>
        <v>287.74</v>
      </c>
      <c r="L127" s="15">
        <f>'[1]TCE - ANEXO III - Preencher'!M136</f>
        <v>15.18</v>
      </c>
      <c r="M127" s="15">
        <f t="shared" si="7"/>
        <v>272.56</v>
      </c>
      <c r="N127" s="15">
        <f>'[1]TCE - ANEXO III - Preencher'!O136</f>
        <v>2.6</v>
      </c>
      <c r="O127" s="15">
        <f>'[1]TCE - ANEXO III - Preencher'!P136</f>
        <v>0</v>
      </c>
      <c r="P127" s="16">
        <f t="shared" si="8"/>
        <v>2.6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1655.2</v>
      </c>
      <c r="Y127" s="15">
        <f>'[1]TCE - ANEXO III - Preencher'!Z136</f>
        <v>0</v>
      </c>
      <c r="Z127" s="16">
        <f t="shared" si="11"/>
        <v>1655.2</v>
      </c>
      <c r="AA127" s="17" t="str">
        <f>IF('[1]TCE - ANEXO III - Preencher'!AB136="","",'[1]TCE - ANEXO III - Preencher'!AB136)</f>
        <v xml:space="preserve">ABONO ASSIS FIN COMPLEMENTAR </v>
      </c>
      <c r="AB127" s="15">
        <f t="shared" si="6"/>
        <v>2051.3900000000003</v>
      </c>
    </row>
    <row r="128" spans="1:28" x14ac:dyDescent="0.2">
      <c r="A128" s="8">
        <f>IFERROR(VLOOKUP(B128,'[1]DADOS (OCULTAR)'!$Q$3:$S$136,3,0),"")</f>
        <v>9767633000528</v>
      </c>
      <c r="B128" s="9" t="str">
        <f>'[1]TCE - ANEXO III - Preencher'!C137</f>
        <v>UPA NOVA DESCOBERTA - CG Nº 008/2022</v>
      </c>
      <c r="C128" s="10"/>
      <c r="D128" s="11" t="str">
        <f>'[1]TCE - ANEXO III - Preencher'!E137</f>
        <v>LUCIANA MARIA DE SOUZA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09/2025</v>
      </c>
      <c r="H128" s="14" t="str">
        <f>'[1]TCE - ANEXO III - Preencher'!I137</f>
        <v>0,00</v>
      </c>
      <c r="I128" s="14">
        <f>'[1]TCE - ANEXO III - Preencher'!J137</f>
        <v>253.33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2.6</v>
      </c>
      <c r="O128" s="15">
        <f>'[1]TCE - ANEXO III - Preencher'!P137</f>
        <v>0</v>
      </c>
      <c r="P128" s="16">
        <f t="shared" si="8"/>
        <v>2.6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1655.2</v>
      </c>
      <c r="Y128" s="15">
        <f>'[1]TCE - ANEXO III - Preencher'!Z137</f>
        <v>0</v>
      </c>
      <c r="Z128" s="16">
        <f t="shared" si="11"/>
        <v>1655.2</v>
      </c>
      <c r="AA128" s="17" t="str">
        <f>IF('[1]TCE - ANEXO III - Preencher'!AB137="","",'[1]TCE - ANEXO III - Preencher'!AB137)</f>
        <v xml:space="preserve">ABONO ASSIS FIN COMPLEMENTAR </v>
      </c>
      <c r="AB128" s="15">
        <f t="shared" si="6"/>
        <v>1911.13</v>
      </c>
    </row>
    <row r="129" spans="1:28" x14ac:dyDescent="0.2">
      <c r="A129" s="8">
        <f>IFERROR(VLOOKUP(B129,'[1]DADOS (OCULTAR)'!$Q$3:$S$136,3,0),"")</f>
        <v>9767633000528</v>
      </c>
      <c r="B129" s="9" t="str">
        <f>'[1]TCE - ANEXO III - Preencher'!C138</f>
        <v>UPA NOVA DESCOBERTA - CG Nº 008/2022</v>
      </c>
      <c r="C129" s="10"/>
      <c r="D129" s="11" t="str">
        <f>'[1]TCE - ANEXO III - Preencher'!E138</f>
        <v>LUCIANA MARIA SILVA DE MELO LIMA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09/2025</v>
      </c>
      <c r="H129" s="14" t="str">
        <f>'[1]TCE - ANEXO III - Preencher'!I138</f>
        <v>0,00</v>
      </c>
      <c r="I129" s="14">
        <f>'[1]TCE - ANEXO III - Preencher'!J138</f>
        <v>152.75</v>
      </c>
      <c r="J129" s="14">
        <f>'[1]TCE - ANEXO III - Preencher'!K138</f>
        <v>0</v>
      </c>
      <c r="K129" s="15">
        <f>'[1]TCE - ANEXO III - Preencher'!L138</f>
        <v>287.74</v>
      </c>
      <c r="L129" s="15">
        <f>'[1]TCE - ANEXO III - Preencher'!M138</f>
        <v>15.18</v>
      </c>
      <c r="M129" s="15">
        <f t="shared" si="7"/>
        <v>272.56</v>
      </c>
      <c r="N129" s="15">
        <f>'[1]TCE - ANEXO III - Preencher'!O138</f>
        <v>2.6</v>
      </c>
      <c r="O129" s="15">
        <f>'[1]TCE - ANEXO III - Preencher'!P138</f>
        <v>0</v>
      </c>
      <c r="P129" s="16">
        <f t="shared" si="8"/>
        <v>2.6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427.91</v>
      </c>
    </row>
    <row r="130" spans="1:28" x14ac:dyDescent="0.2">
      <c r="A130" s="8">
        <f>IFERROR(VLOOKUP(B130,'[1]DADOS (OCULTAR)'!$Q$3:$S$136,3,0),"")</f>
        <v>9767633000528</v>
      </c>
      <c r="B130" s="9" t="str">
        <f>'[1]TCE - ANEXO III - Preencher'!C139</f>
        <v>UPA NOVA DESCOBERTA - CG Nº 008/2022</v>
      </c>
      <c r="C130" s="10"/>
      <c r="D130" s="11" t="str">
        <f>'[1]TCE - ANEXO III - Preencher'!E139</f>
        <v>LUCILENE FERREIRA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3242-05</v>
      </c>
      <c r="G130" s="13" t="str">
        <f>IF('[1]TCE - ANEXO III - Preencher'!H139="","",'[1]TCE - ANEXO III - Preencher'!H139)</f>
        <v>09/2025</v>
      </c>
      <c r="H130" s="14" t="str">
        <f>'[1]TCE - ANEXO III - Preencher'!I139</f>
        <v>0,00</v>
      </c>
      <c r="I130" s="14">
        <f>'[1]TCE - ANEXO III - Preencher'!J139</f>
        <v>185.96</v>
      </c>
      <c r="J130" s="14">
        <f>'[1]TCE - ANEXO III - Preencher'!K139</f>
        <v>0</v>
      </c>
      <c r="K130" s="15">
        <f>'[1]TCE - ANEXO III - Preencher'!L139</f>
        <v>287.74</v>
      </c>
      <c r="L130" s="15">
        <f>'[1]TCE - ANEXO III - Preencher'!M139</f>
        <v>30.36</v>
      </c>
      <c r="M130" s="15">
        <f t="shared" si="7"/>
        <v>257.38</v>
      </c>
      <c r="N130" s="15">
        <f>'[1]TCE - ANEXO III - Preencher'!O139</f>
        <v>2.6</v>
      </c>
      <c r="O130" s="15">
        <f>'[1]TCE - ANEXO III - Preencher'!P139</f>
        <v>0</v>
      </c>
      <c r="P130" s="16">
        <f t="shared" si="8"/>
        <v>2.6</v>
      </c>
      <c r="Q130" s="15">
        <f>'[1]TCE - ANEXO III - Preencher'!R139</f>
        <v>258</v>
      </c>
      <c r="R130" s="15">
        <f>'[1]TCE - ANEXO III - Preencher'!S139</f>
        <v>91.67</v>
      </c>
      <c r="S130" s="16">
        <f t="shared" si="9"/>
        <v>166.32999999999998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612.27</v>
      </c>
    </row>
    <row r="131" spans="1:28" x14ac:dyDescent="0.2">
      <c r="A131" s="8">
        <f>IFERROR(VLOOKUP(B131,'[1]DADOS (OCULTAR)'!$Q$3:$S$136,3,0),"")</f>
        <v>9767633000528</v>
      </c>
      <c r="B131" s="9" t="str">
        <f>'[1]TCE - ANEXO III - Preencher'!C140</f>
        <v>UPA NOVA DESCOBERTA - CG Nº 008/2022</v>
      </c>
      <c r="C131" s="10"/>
      <c r="D131" s="11" t="str">
        <f>'[1]TCE - ANEXO III - Preencher'!E140</f>
        <v>LUCIO JORGE DA SILVA REGO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2232-08</v>
      </c>
      <c r="G131" s="13" t="str">
        <f>IF('[1]TCE - ANEXO III - Preencher'!H140="","",'[1]TCE - ANEXO III - Preencher'!H140)</f>
        <v>09/2025</v>
      </c>
      <c r="H131" s="14" t="str">
        <f>'[1]TCE - ANEXO III - Preencher'!I140</f>
        <v>0,00</v>
      </c>
      <c r="I131" s="14">
        <f>'[1]TCE - ANEXO III - Preencher'!J140</f>
        <v>316.27</v>
      </c>
      <c r="J131" s="14">
        <f>'[1]TCE - ANEXO III - Preencher'!K140</f>
        <v>0</v>
      </c>
      <c r="K131" s="15">
        <f>'[1]TCE - ANEXO III - Preencher'!L140</f>
        <v>287.74</v>
      </c>
      <c r="L131" s="15">
        <f>'[1]TCE - ANEXO III - Preencher'!M140</f>
        <v>30.36</v>
      </c>
      <c r="M131" s="15">
        <f t="shared" si="7"/>
        <v>257.38</v>
      </c>
      <c r="N131" s="15">
        <f>'[1]TCE - ANEXO III - Preencher'!O140</f>
        <v>2.6</v>
      </c>
      <c r="O131" s="15">
        <f>'[1]TCE - ANEXO III - Preencher'!P140</f>
        <v>0</v>
      </c>
      <c r="P131" s="16">
        <f t="shared" si="8"/>
        <v>2.6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576.25</v>
      </c>
    </row>
    <row r="132" spans="1:28" x14ac:dyDescent="0.2">
      <c r="A132" s="8">
        <f>IFERROR(VLOOKUP(B132,'[1]DADOS (OCULTAR)'!$Q$3:$S$136,3,0),"")</f>
        <v>9767633000528</v>
      </c>
      <c r="B132" s="9" t="str">
        <f>'[1]TCE - ANEXO III - Preencher'!C141</f>
        <v>UPA NOVA DESCOBERTA - CG Nº 008/2022</v>
      </c>
      <c r="C132" s="10"/>
      <c r="D132" s="11" t="str">
        <f>'[1]TCE - ANEXO III - Preencher'!E141</f>
        <v>LUIZ FERNANDO VIEIRA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3242-05</v>
      </c>
      <c r="G132" s="13" t="str">
        <f>IF('[1]TCE - ANEXO III - Preencher'!H141="","",'[1]TCE - ANEXO III - Preencher'!H141)</f>
        <v>09/2025</v>
      </c>
      <c r="H132" s="14" t="str">
        <f>'[1]TCE - ANEXO III - Preencher'!I141</f>
        <v>0,00</v>
      </c>
      <c r="I132" s="14">
        <f>'[1]TCE - ANEXO III - Preencher'!J141</f>
        <v>169.68</v>
      </c>
      <c r="J132" s="14">
        <f>'[1]TCE - ANEXO III - Preencher'!K141</f>
        <v>0</v>
      </c>
      <c r="K132" s="15">
        <f>'[1]TCE - ANEXO III - Preencher'!L141</f>
        <v>287.74</v>
      </c>
      <c r="L132" s="15">
        <f>'[1]TCE - ANEXO III - Preencher'!M141</f>
        <v>30.36</v>
      </c>
      <c r="M132" s="15">
        <f t="shared" ref="M132:M195" si="13">K132-L132</f>
        <v>257.38</v>
      </c>
      <c r="N132" s="15">
        <f>'[1]TCE - ANEXO III - Preencher'!O141</f>
        <v>2.6</v>
      </c>
      <c r="O132" s="15">
        <f>'[1]TCE - ANEXO III - Preencher'!P141</f>
        <v>0</v>
      </c>
      <c r="P132" s="16">
        <f t="shared" ref="P132:P195" si="14">N132-O132</f>
        <v>2.6</v>
      </c>
      <c r="Q132" s="15">
        <f>'[1]TCE - ANEXO III - Preencher'!R141</f>
        <v>258</v>
      </c>
      <c r="R132" s="15">
        <f>'[1]TCE - ANEXO III - Preencher'!S141</f>
        <v>91.67</v>
      </c>
      <c r="S132" s="16">
        <f t="shared" ref="S132:S195" si="15">Q132-R132</f>
        <v>166.32999999999998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595.99</v>
      </c>
    </row>
    <row r="133" spans="1:28" x14ac:dyDescent="0.2">
      <c r="A133" s="8">
        <f>IFERROR(VLOOKUP(B133,'[1]DADOS (OCULTAR)'!$Q$3:$S$136,3,0),"")</f>
        <v>9767633000528</v>
      </c>
      <c r="B133" s="9" t="str">
        <f>'[1]TCE - ANEXO III - Preencher'!C142</f>
        <v>UPA NOVA DESCOBERTA - CG Nº 008/2022</v>
      </c>
      <c r="C133" s="10"/>
      <c r="D133" s="11" t="str">
        <f>'[1]TCE - ANEXO III - Preencher'!E142</f>
        <v>LUIZA MARIA XAVIER NUNES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09/2025</v>
      </c>
      <c r="H133" s="14" t="str">
        <f>'[1]TCE - ANEXO III - Preencher'!I142</f>
        <v>0,00</v>
      </c>
      <c r="I133" s="14">
        <f>'[1]TCE - ANEXO III - Preencher'!J142</f>
        <v>234.29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2.6</v>
      </c>
      <c r="O133" s="15">
        <f>'[1]TCE - ANEXO III - Preencher'!P142</f>
        <v>0</v>
      </c>
      <c r="P133" s="16">
        <f t="shared" si="14"/>
        <v>2.6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1731.1</v>
      </c>
      <c r="Y133" s="15">
        <f>'[1]TCE - ANEXO III - Preencher'!Z142</f>
        <v>0</v>
      </c>
      <c r="Z133" s="16">
        <f t="shared" si="17"/>
        <v>1731.1</v>
      </c>
      <c r="AA133" s="17" t="str">
        <f>IF('[1]TCE - ANEXO III - Preencher'!AB142="","",'[1]TCE - ANEXO III - Preencher'!AB142)</f>
        <v xml:space="preserve">ABONO ASSIS FIN COMPLEMENTAR </v>
      </c>
      <c r="AB133" s="15">
        <f t="shared" si="12"/>
        <v>1967.9899999999998</v>
      </c>
    </row>
    <row r="134" spans="1:28" x14ac:dyDescent="0.2">
      <c r="A134" s="8">
        <f>IFERROR(VLOOKUP(B134,'[1]DADOS (OCULTAR)'!$Q$3:$S$136,3,0),"")</f>
        <v>9767633000528</v>
      </c>
      <c r="B134" s="9" t="str">
        <f>'[1]TCE - ANEXO III - Preencher'!C143</f>
        <v>UPA NOVA DESCOBERTA - CG Nº 008/2022</v>
      </c>
      <c r="C134" s="10"/>
      <c r="D134" s="11" t="str">
        <f>'[1]TCE - ANEXO III - Preencher'!E143</f>
        <v>MAELI VANDESLANE DOS SANTOS FARIAS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09/2025</v>
      </c>
      <c r="H134" s="14" t="str">
        <f>'[1]TCE - ANEXO III - Preencher'!I143</f>
        <v>0,00</v>
      </c>
      <c r="I134" s="14">
        <f>'[1]TCE - ANEXO III - Preencher'!J143</f>
        <v>157.87</v>
      </c>
      <c r="J134" s="14">
        <f>'[1]TCE - ANEXO III - Preencher'!K143</f>
        <v>0</v>
      </c>
      <c r="K134" s="15">
        <f>'[1]TCE - ANEXO III - Preencher'!L143</f>
        <v>287.74</v>
      </c>
      <c r="L134" s="15">
        <f>'[1]TCE - ANEXO III - Preencher'!M143</f>
        <v>15.18</v>
      </c>
      <c r="M134" s="15">
        <f t="shared" si="13"/>
        <v>272.56</v>
      </c>
      <c r="N134" s="15">
        <f>'[1]TCE - ANEXO III - Preencher'!O143</f>
        <v>2.6</v>
      </c>
      <c r="O134" s="15">
        <f>'[1]TCE - ANEXO III - Preencher'!P143</f>
        <v>0</v>
      </c>
      <c r="P134" s="16">
        <f t="shared" si="14"/>
        <v>2.6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1655.2</v>
      </c>
      <c r="Y134" s="15">
        <f>'[1]TCE - ANEXO III - Preencher'!Z143</f>
        <v>0</v>
      </c>
      <c r="Z134" s="16">
        <f t="shared" si="17"/>
        <v>1655.2</v>
      </c>
      <c r="AA134" s="17" t="str">
        <f>IF('[1]TCE - ANEXO III - Preencher'!AB143="","",'[1]TCE - ANEXO III - Preencher'!AB143)</f>
        <v xml:space="preserve">ABONO ASSIS FIN COMPLEMENTAR </v>
      </c>
      <c r="AB134" s="15">
        <f t="shared" si="12"/>
        <v>2088.23</v>
      </c>
    </row>
    <row r="135" spans="1:28" x14ac:dyDescent="0.2">
      <c r="A135" s="8">
        <f>IFERROR(VLOOKUP(B135,'[1]DADOS (OCULTAR)'!$Q$3:$S$136,3,0),"")</f>
        <v>9767633000528</v>
      </c>
      <c r="B135" s="9" t="str">
        <f>'[1]TCE - ANEXO III - Preencher'!C144</f>
        <v>UPA NOVA DESCOBERTA - CG Nº 008/2022</v>
      </c>
      <c r="C135" s="10"/>
      <c r="D135" s="11" t="str">
        <f>'[1]TCE - ANEXO III - Preencher'!E144</f>
        <v>MAISA VANESSA DOS SANTOS CORREIA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09/2025</v>
      </c>
      <c r="H135" s="14" t="str">
        <f>'[1]TCE - ANEXO III - Preencher'!I144</f>
        <v>0,00</v>
      </c>
      <c r="I135" s="14">
        <f>'[1]TCE - ANEXO III - Preencher'!J144</f>
        <v>164.53</v>
      </c>
      <c r="J135" s="14">
        <f>'[1]TCE - ANEXO III - Preencher'!K144</f>
        <v>0</v>
      </c>
      <c r="K135" s="15">
        <f>'[1]TCE - ANEXO III - Preencher'!L144</f>
        <v>287.74</v>
      </c>
      <c r="L135" s="15">
        <f>'[1]TCE - ANEXO III - Preencher'!M144</f>
        <v>15.18</v>
      </c>
      <c r="M135" s="15">
        <f t="shared" si="13"/>
        <v>272.56</v>
      </c>
      <c r="N135" s="15">
        <f>'[1]TCE - ANEXO III - Preencher'!O144</f>
        <v>2.6</v>
      </c>
      <c r="O135" s="15">
        <f>'[1]TCE - ANEXO III - Preencher'!P144</f>
        <v>0</v>
      </c>
      <c r="P135" s="16">
        <f t="shared" si="14"/>
        <v>2.6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1731.1</v>
      </c>
      <c r="Y135" s="15">
        <f>'[1]TCE - ANEXO III - Preencher'!Z144</f>
        <v>0</v>
      </c>
      <c r="Z135" s="16">
        <f t="shared" si="17"/>
        <v>1731.1</v>
      </c>
      <c r="AA135" s="17" t="str">
        <f>IF('[1]TCE - ANEXO III - Preencher'!AB144="","",'[1]TCE - ANEXO III - Preencher'!AB144)</f>
        <v xml:space="preserve">ABONO ASSIS FIN COMPLEMENTAR </v>
      </c>
      <c r="AB135" s="15">
        <f t="shared" si="12"/>
        <v>2170.79</v>
      </c>
    </row>
    <row r="136" spans="1:28" x14ac:dyDescent="0.2">
      <c r="A136" s="8">
        <f>IFERROR(VLOOKUP(B136,'[1]DADOS (OCULTAR)'!$Q$3:$S$136,3,0),"")</f>
        <v>9767633000528</v>
      </c>
      <c r="B136" s="9" t="str">
        <f>'[1]TCE - ANEXO III - Preencher'!C145</f>
        <v>UPA NOVA DESCOBERTA - CG Nº 008/2022</v>
      </c>
      <c r="C136" s="10"/>
      <c r="D136" s="11" t="str">
        <f>'[1]TCE - ANEXO III - Preencher'!E145</f>
        <v xml:space="preserve">MANOEL MESSIAS PEREIRA DE ALBUQUERQUE 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09/2025</v>
      </c>
      <c r="H136" s="14" t="str">
        <f>'[1]TCE - ANEXO III - Preencher'!I145</f>
        <v>0,00</v>
      </c>
      <c r="I136" s="14">
        <f>'[1]TCE - ANEXO III - Preencher'!J145</f>
        <v>163.26</v>
      </c>
      <c r="J136" s="14">
        <f>'[1]TCE - ANEXO III - Preencher'!K145</f>
        <v>0</v>
      </c>
      <c r="K136" s="15">
        <f>'[1]TCE - ANEXO III - Preencher'!L145</f>
        <v>287.74</v>
      </c>
      <c r="L136" s="15">
        <f>'[1]TCE - ANEXO III - Preencher'!M145</f>
        <v>15.18</v>
      </c>
      <c r="M136" s="15">
        <f t="shared" si="13"/>
        <v>272.56</v>
      </c>
      <c r="N136" s="15">
        <f>'[1]TCE - ANEXO III - Preencher'!O145</f>
        <v>2.6</v>
      </c>
      <c r="O136" s="15">
        <f>'[1]TCE - ANEXO III - Preencher'!P145</f>
        <v>0</v>
      </c>
      <c r="P136" s="16">
        <f t="shared" si="14"/>
        <v>2.6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1807</v>
      </c>
      <c r="Y136" s="15">
        <f>'[1]TCE - ANEXO III - Preencher'!Z145</f>
        <v>0</v>
      </c>
      <c r="Z136" s="16">
        <f t="shared" si="17"/>
        <v>1807</v>
      </c>
      <c r="AA136" s="17" t="str">
        <f>IF('[1]TCE - ANEXO III - Preencher'!AB145="","",'[1]TCE - ANEXO III - Preencher'!AB145)</f>
        <v xml:space="preserve">ABONO ASSIS FIN COMPLEMENTAR </v>
      </c>
      <c r="AB136" s="15">
        <f t="shared" si="12"/>
        <v>2245.42</v>
      </c>
    </row>
    <row r="137" spans="1:28" x14ac:dyDescent="0.2">
      <c r="A137" s="8">
        <f>IFERROR(VLOOKUP(B137,'[1]DADOS (OCULTAR)'!$Q$3:$S$136,3,0),"")</f>
        <v>9767633000528</v>
      </c>
      <c r="B137" s="9" t="str">
        <f>'[1]TCE - ANEXO III - Preencher'!C146</f>
        <v>UPA NOVA DESCOBERTA - CG Nº 008/2022</v>
      </c>
      <c r="C137" s="10"/>
      <c r="D137" s="11" t="str">
        <f>'[1]TCE - ANEXO III - Preencher'!E146</f>
        <v>MANUELA DE MELO RIBEIRO PARANHOS AGRA</v>
      </c>
      <c r="E137" s="9" t="str">
        <f>IF('[1]TCE - ANEXO III - Preencher'!F146="4 - Assistência Odontológica","2 - Outros Profissionais da Saúde",'[1]TCE - ANEXO III - Preencher'!F146)</f>
        <v>1 - Médico</v>
      </c>
      <c r="F137" s="12" t="str">
        <f>'[1]TCE - ANEXO III - Preencher'!G146</f>
        <v>2251-25</v>
      </c>
      <c r="G137" s="13" t="str">
        <f>IF('[1]TCE - ANEXO III - Preencher'!H146="","",'[1]TCE - ANEXO III - Preencher'!H146)</f>
        <v>09/2025</v>
      </c>
      <c r="H137" s="14" t="str">
        <f>'[1]TCE - ANEXO III - Preencher'!I146</f>
        <v>0,00</v>
      </c>
      <c r="I137" s="14">
        <f>'[1]TCE - ANEXO III - Preencher'!J146</f>
        <v>397.64</v>
      </c>
      <c r="J137" s="14">
        <f>'[1]TCE - ANEXO III - Preencher'!K146</f>
        <v>0</v>
      </c>
      <c r="K137" s="15">
        <f>'[1]TCE - ANEXO III - Preencher'!L146</f>
        <v>287.74</v>
      </c>
      <c r="L137" s="15">
        <f>'[1]TCE - ANEXO III - Preencher'!M146</f>
        <v>30.36</v>
      </c>
      <c r="M137" s="15">
        <f t="shared" si="13"/>
        <v>257.38</v>
      </c>
      <c r="N137" s="15">
        <f>'[1]TCE - ANEXO III - Preencher'!O146</f>
        <v>2.6</v>
      </c>
      <c r="O137" s="15">
        <f>'[1]TCE - ANEXO III - Preencher'!P146</f>
        <v>0</v>
      </c>
      <c r="P137" s="16">
        <f t="shared" si="14"/>
        <v>2.6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657.62</v>
      </c>
    </row>
    <row r="138" spans="1:28" x14ac:dyDescent="0.2">
      <c r="A138" s="8">
        <f>IFERROR(VLOOKUP(B138,'[1]DADOS (OCULTAR)'!$Q$3:$S$136,3,0),"")</f>
        <v>9767633000528</v>
      </c>
      <c r="B138" s="9" t="str">
        <f>'[1]TCE - ANEXO III - Preencher'!C147</f>
        <v>UPA NOVA DESCOBERTA - CG Nº 008/2022</v>
      </c>
      <c r="C138" s="10"/>
      <c r="D138" s="11" t="str">
        <f>'[1]TCE - ANEXO III - Preencher'!E147</f>
        <v>MARCELA LIMA DAS NEVES MALAQUIAS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09/2025</v>
      </c>
      <c r="H138" s="14" t="str">
        <f>'[1]TCE - ANEXO III - Preencher'!I147</f>
        <v>0,00</v>
      </c>
      <c r="I138" s="14">
        <f>'[1]TCE - ANEXO III - Preencher'!J147</f>
        <v>156.72999999999999</v>
      </c>
      <c r="J138" s="14">
        <f>'[1]TCE - ANEXO III - Preencher'!K147</f>
        <v>0</v>
      </c>
      <c r="K138" s="15">
        <f>'[1]TCE - ANEXO III - Preencher'!L147</f>
        <v>287.74</v>
      </c>
      <c r="L138" s="15">
        <f>'[1]TCE - ANEXO III - Preencher'!M147</f>
        <v>15.18</v>
      </c>
      <c r="M138" s="15">
        <f t="shared" si="13"/>
        <v>272.56</v>
      </c>
      <c r="N138" s="15">
        <f>'[1]TCE - ANEXO III - Preencher'!O147</f>
        <v>2.6</v>
      </c>
      <c r="O138" s="15">
        <f>'[1]TCE - ANEXO III - Preencher'!P147</f>
        <v>0</v>
      </c>
      <c r="P138" s="16">
        <f t="shared" si="14"/>
        <v>2.6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1807</v>
      </c>
      <c r="Y138" s="15">
        <f>'[1]TCE - ANEXO III - Preencher'!Z147</f>
        <v>0</v>
      </c>
      <c r="Z138" s="16">
        <f t="shared" si="17"/>
        <v>1807</v>
      </c>
      <c r="AA138" s="17" t="str">
        <f>IF('[1]TCE - ANEXO III - Preencher'!AB147="","",'[1]TCE - ANEXO III - Preencher'!AB147)</f>
        <v xml:space="preserve">ABONO ASSIS FIN COMPLEMENTAR </v>
      </c>
      <c r="AB138" s="15">
        <f t="shared" si="12"/>
        <v>2238.89</v>
      </c>
    </row>
    <row r="139" spans="1:28" x14ac:dyDescent="0.2">
      <c r="A139" s="8">
        <f>IFERROR(VLOOKUP(B139,'[1]DADOS (OCULTAR)'!$Q$3:$S$136,3,0),"")</f>
        <v>9767633000528</v>
      </c>
      <c r="B139" s="9" t="str">
        <f>'[1]TCE - ANEXO III - Preencher'!C148</f>
        <v>UPA NOVA DESCOBERTA - CG Nº 008/2022</v>
      </c>
      <c r="C139" s="10"/>
      <c r="D139" s="11" t="str">
        <f>'[1]TCE - ANEXO III - Preencher'!E148</f>
        <v>MARCELINO JOSE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09/2025</v>
      </c>
      <c r="H139" s="14" t="str">
        <f>'[1]TCE - ANEXO III - Preencher'!I148</f>
        <v>0,00</v>
      </c>
      <c r="I139" s="14">
        <f>'[1]TCE - ANEXO III - Preencher'!J148</f>
        <v>166.01</v>
      </c>
      <c r="J139" s="14">
        <f>'[1]TCE - ANEXO III - Preencher'!K148</f>
        <v>0</v>
      </c>
      <c r="K139" s="15">
        <f>'[1]TCE - ANEXO III - Preencher'!L148</f>
        <v>287.74</v>
      </c>
      <c r="L139" s="15">
        <f>'[1]TCE - ANEXO III - Preencher'!M148</f>
        <v>15.18</v>
      </c>
      <c r="M139" s="15">
        <f t="shared" si="13"/>
        <v>272.56</v>
      </c>
      <c r="N139" s="15">
        <f>'[1]TCE - ANEXO III - Preencher'!O148</f>
        <v>2.6</v>
      </c>
      <c r="O139" s="15">
        <f>'[1]TCE - ANEXO III - Preencher'!P148</f>
        <v>0</v>
      </c>
      <c r="P139" s="16">
        <f t="shared" si="14"/>
        <v>2.6</v>
      </c>
      <c r="Q139" s="15">
        <f>'[1]TCE - ANEXO III - Preencher'!R148</f>
        <v>240.8</v>
      </c>
      <c r="R139" s="15">
        <f>'[1]TCE - ANEXO III - Preencher'!S148</f>
        <v>91.08</v>
      </c>
      <c r="S139" s="16">
        <f t="shared" si="15"/>
        <v>149.72000000000003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1655.2</v>
      </c>
      <c r="Y139" s="15">
        <f>'[1]TCE - ANEXO III - Preencher'!Z148</f>
        <v>0</v>
      </c>
      <c r="Z139" s="16">
        <f t="shared" si="17"/>
        <v>1655.2</v>
      </c>
      <c r="AA139" s="17" t="str">
        <f>IF('[1]TCE - ANEXO III - Preencher'!AB148="","",'[1]TCE - ANEXO III - Preencher'!AB148)</f>
        <v xml:space="preserve">ABONO ASSIS FIN COMPLEMENTAR </v>
      </c>
      <c r="AB139" s="15">
        <f t="shared" si="12"/>
        <v>2246.09</v>
      </c>
    </row>
    <row r="140" spans="1:28" x14ac:dyDescent="0.2">
      <c r="A140" s="8">
        <f>IFERROR(VLOOKUP(B140,'[1]DADOS (OCULTAR)'!$Q$3:$S$136,3,0),"")</f>
        <v>9767633000528</v>
      </c>
      <c r="B140" s="9" t="str">
        <f>'[1]TCE - ANEXO III - Preencher'!C149</f>
        <v>UPA NOVA DESCOBERTA - CG Nº 008/2022</v>
      </c>
      <c r="C140" s="10"/>
      <c r="D140" s="11" t="str">
        <f>'[1]TCE - ANEXO III - Preencher'!E149</f>
        <v>MARCELO ANDRADE DE OLIVEIRA</v>
      </c>
      <c r="E140" s="9" t="str">
        <f>IF('[1]TCE - ANEXO III - Preencher'!F149="4 - Assistência Odontológica","2 - Outros Profissionais da Saúde",'[1]TCE - ANEXO III - Preencher'!F149)</f>
        <v>1 - Médico</v>
      </c>
      <c r="F140" s="12" t="str">
        <f>'[1]TCE - ANEXO III - Preencher'!G149</f>
        <v>2251-24</v>
      </c>
      <c r="G140" s="13" t="str">
        <f>IF('[1]TCE - ANEXO III - Preencher'!H149="","",'[1]TCE - ANEXO III - Preencher'!H149)</f>
        <v>09/2025</v>
      </c>
      <c r="H140" s="14" t="str">
        <f>'[1]TCE - ANEXO III - Preencher'!I149</f>
        <v>0,00</v>
      </c>
      <c r="I140" s="14">
        <f>'[1]TCE - ANEXO III - Preencher'!J149</f>
        <v>800.73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2.6</v>
      </c>
      <c r="O140" s="15">
        <f>'[1]TCE - ANEXO III - Preencher'!P149</f>
        <v>0</v>
      </c>
      <c r="P140" s="16">
        <f t="shared" si="14"/>
        <v>2.6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803.33</v>
      </c>
    </row>
    <row r="141" spans="1:28" x14ac:dyDescent="0.2">
      <c r="A141" s="8">
        <f>IFERROR(VLOOKUP(B141,'[1]DADOS (OCULTAR)'!$Q$3:$S$136,3,0),"")</f>
        <v>9767633000528</v>
      </c>
      <c r="B141" s="9" t="str">
        <f>'[1]TCE - ANEXO III - Preencher'!C150</f>
        <v>UPA NOVA DESCOBERTA - CG Nº 008/2022</v>
      </c>
      <c r="C141" s="10"/>
      <c r="D141" s="11" t="str">
        <f>'[1]TCE - ANEXO III - Preencher'!E150</f>
        <v>MARCOS ANTONIO PIRES VALADARES LUSTOSA</v>
      </c>
      <c r="E141" s="9" t="str">
        <f>IF('[1]TCE - ANEXO III - Preencher'!F150="4 - Assistência Odontológica","2 - Outros Profissionais da Saúde",'[1]TCE - ANEXO III - Preencher'!F150)</f>
        <v>1 - Médico</v>
      </c>
      <c r="F141" s="12" t="str">
        <f>'[1]TCE - ANEXO III - Preencher'!G150</f>
        <v>2251-25</v>
      </c>
      <c r="G141" s="13" t="str">
        <f>IF('[1]TCE - ANEXO III - Preencher'!H150="","",'[1]TCE - ANEXO III - Preencher'!H150)</f>
        <v>09/2025</v>
      </c>
      <c r="H141" s="14" t="str">
        <f>'[1]TCE - ANEXO III - Preencher'!I150</f>
        <v>0,00</v>
      </c>
      <c r="I141" s="14">
        <f>'[1]TCE - ANEXO III - Preencher'!J150</f>
        <v>721.49</v>
      </c>
      <c r="J141" s="14">
        <f>'[1]TCE - ANEXO III - Preencher'!K150</f>
        <v>0</v>
      </c>
      <c r="K141" s="15">
        <f>'[1]TCE - ANEXO III - Preencher'!L150</f>
        <v>287.74</v>
      </c>
      <c r="L141" s="15">
        <f>'[1]TCE - ANEXO III - Preencher'!M150</f>
        <v>30.36</v>
      </c>
      <c r="M141" s="15">
        <f t="shared" si="13"/>
        <v>257.38</v>
      </c>
      <c r="N141" s="15">
        <f>'[1]TCE - ANEXO III - Preencher'!O150</f>
        <v>2.6</v>
      </c>
      <c r="O141" s="15">
        <f>'[1]TCE - ANEXO III - Preencher'!P150</f>
        <v>0</v>
      </c>
      <c r="P141" s="16">
        <f t="shared" si="14"/>
        <v>2.6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981.47</v>
      </c>
    </row>
    <row r="142" spans="1:28" x14ac:dyDescent="0.2">
      <c r="A142" s="8">
        <f>IFERROR(VLOOKUP(B142,'[1]DADOS (OCULTAR)'!$Q$3:$S$136,3,0),"")</f>
        <v>9767633000528</v>
      </c>
      <c r="B142" s="9" t="str">
        <f>'[1]TCE - ANEXO III - Preencher'!C151</f>
        <v>UPA NOVA DESCOBERTA - CG Nº 008/2022</v>
      </c>
      <c r="C142" s="10"/>
      <c r="D142" s="11" t="str">
        <f>'[1]TCE - ANEXO III - Preencher'!E151</f>
        <v>MARCOS SOARES PEREIRA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7823-20</v>
      </c>
      <c r="G142" s="13" t="str">
        <f>IF('[1]TCE - ANEXO III - Preencher'!H151="","",'[1]TCE - ANEXO III - Preencher'!H151)</f>
        <v>09/2025</v>
      </c>
      <c r="H142" s="14" t="str">
        <f>'[1]TCE - ANEXO III - Preencher'!I151</f>
        <v>0,00</v>
      </c>
      <c r="I142" s="14">
        <f>'[1]TCE - ANEXO III - Preencher'!J151</f>
        <v>199.17</v>
      </c>
      <c r="J142" s="14">
        <f>'[1]TCE - ANEXO III - Preencher'!K151</f>
        <v>0</v>
      </c>
      <c r="K142" s="15">
        <f>'[1]TCE - ANEXO III - Preencher'!L151</f>
        <v>287.74</v>
      </c>
      <c r="L142" s="15">
        <f>'[1]TCE - ANEXO III - Preencher'!M151</f>
        <v>30.36</v>
      </c>
      <c r="M142" s="15">
        <f t="shared" si="13"/>
        <v>257.38</v>
      </c>
      <c r="N142" s="15">
        <f>'[1]TCE - ANEXO III - Preencher'!O151</f>
        <v>2.6</v>
      </c>
      <c r="O142" s="15">
        <f>'[1]TCE - ANEXO III - Preencher'!P151</f>
        <v>0</v>
      </c>
      <c r="P142" s="16">
        <f t="shared" si="14"/>
        <v>2.6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459.15</v>
      </c>
    </row>
    <row r="143" spans="1:28" x14ac:dyDescent="0.2">
      <c r="A143" s="8">
        <f>IFERROR(VLOOKUP(B143,'[1]DADOS (OCULTAR)'!$Q$3:$S$136,3,0),"")</f>
        <v>9767633000528</v>
      </c>
      <c r="B143" s="9" t="str">
        <f>'[1]TCE - ANEXO III - Preencher'!C152</f>
        <v>UPA NOVA DESCOBERTA - CG Nº 008/2022</v>
      </c>
      <c r="C143" s="10"/>
      <c r="D143" s="11" t="str">
        <f>'[1]TCE - ANEXO III - Preencher'!E152</f>
        <v>MARCOS VINICIUS DA SILVA MANOEL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5211-30</v>
      </c>
      <c r="G143" s="13" t="str">
        <f>IF('[1]TCE - ANEXO III - Preencher'!H152="","",'[1]TCE - ANEXO III - Preencher'!H152)</f>
        <v>09/2025</v>
      </c>
      <c r="H143" s="14" t="str">
        <f>'[1]TCE - ANEXO III - Preencher'!I152</f>
        <v>0,00</v>
      </c>
      <c r="I143" s="14">
        <f>'[1]TCE - ANEXO III - Preencher'!J152</f>
        <v>0</v>
      </c>
      <c r="J143" s="14">
        <f>'[1]TCE - ANEXO III - Preencher'!K152</f>
        <v>228.18</v>
      </c>
      <c r="K143" s="15">
        <f>'[1]TCE - ANEXO III - Preencher'!L152</f>
        <v>287.74</v>
      </c>
      <c r="L143" s="15">
        <f>'[1]TCE - ANEXO III - Preencher'!M152</f>
        <v>30.36</v>
      </c>
      <c r="M143" s="15">
        <f t="shared" si="13"/>
        <v>257.38</v>
      </c>
      <c r="N143" s="15">
        <f>'[1]TCE - ANEXO III - Preencher'!O152</f>
        <v>2.6</v>
      </c>
      <c r="O143" s="15">
        <f>'[1]TCE - ANEXO III - Preencher'!P152</f>
        <v>0</v>
      </c>
      <c r="P143" s="16">
        <f t="shared" si="14"/>
        <v>2.6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488.16</v>
      </c>
    </row>
    <row r="144" spans="1:28" x14ac:dyDescent="0.2">
      <c r="A144" s="8">
        <f>IFERROR(VLOOKUP(B144,'[1]DADOS (OCULTAR)'!$Q$3:$S$136,3,0),"")</f>
        <v>9767633000528</v>
      </c>
      <c r="B144" s="9" t="str">
        <f>'[1]TCE - ANEXO III - Preencher'!C153</f>
        <v>UPA NOVA DESCOBERTA - CG Nº 008/2022</v>
      </c>
      <c r="C144" s="10"/>
      <c r="D144" s="11" t="str">
        <f>'[1]TCE - ANEXO III - Preencher'!E153</f>
        <v>MARIA DANIELLE DE SENA LORENA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2232-08</v>
      </c>
      <c r="G144" s="13" t="str">
        <f>IF('[1]TCE - ANEXO III - Preencher'!H153="","",'[1]TCE - ANEXO III - Preencher'!H153)</f>
        <v>09/2025</v>
      </c>
      <c r="H144" s="14" t="str">
        <f>'[1]TCE - ANEXO III - Preencher'!I153</f>
        <v>0,00</v>
      </c>
      <c r="I144" s="14">
        <f>'[1]TCE - ANEXO III - Preencher'!J153</f>
        <v>326.14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2.6</v>
      </c>
      <c r="O144" s="15">
        <f>'[1]TCE - ANEXO III - Preencher'!P153</f>
        <v>0</v>
      </c>
      <c r="P144" s="16">
        <f t="shared" si="14"/>
        <v>2.6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328.74</v>
      </c>
    </row>
    <row r="145" spans="1:28" x14ac:dyDescent="0.2">
      <c r="A145" s="8">
        <f>IFERROR(VLOOKUP(B145,'[1]DADOS (OCULTAR)'!$Q$3:$S$136,3,0),"")</f>
        <v>9767633000528</v>
      </c>
      <c r="B145" s="9" t="str">
        <f>'[1]TCE - ANEXO III - Preencher'!C154</f>
        <v>UPA NOVA DESCOBERTA - CG Nº 008/2022</v>
      </c>
      <c r="C145" s="10"/>
      <c r="D145" s="11" t="str">
        <f>'[1]TCE - ANEXO III - Preencher'!E154</f>
        <v>MARIA DAS NEVES DA SILVA BARROS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09/2025</v>
      </c>
      <c r="H145" s="14" t="str">
        <f>'[1]TCE - ANEXO III - Preencher'!I154</f>
        <v>0,00</v>
      </c>
      <c r="I145" s="14">
        <f>'[1]TCE - ANEXO III - Preencher'!J154</f>
        <v>171.4</v>
      </c>
      <c r="J145" s="14">
        <f>'[1]TCE - ANEXO III - Preencher'!K154</f>
        <v>0</v>
      </c>
      <c r="K145" s="15">
        <f>'[1]TCE - ANEXO III - Preencher'!L154</f>
        <v>287.74</v>
      </c>
      <c r="L145" s="15">
        <f>'[1]TCE - ANEXO III - Preencher'!M154</f>
        <v>15.18</v>
      </c>
      <c r="M145" s="15">
        <f t="shared" si="13"/>
        <v>272.56</v>
      </c>
      <c r="N145" s="15">
        <f>'[1]TCE - ANEXO III - Preencher'!O154</f>
        <v>2.6</v>
      </c>
      <c r="O145" s="15">
        <f>'[1]TCE - ANEXO III - Preencher'!P154</f>
        <v>0</v>
      </c>
      <c r="P145" s="16">
        <f t="shared" si="14"/>
        <v>2.6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1731.1</v>
      </c>
      <c r="Y145" s="15">
        <f>'[1]TCE - ANEXO III - Preencher'!Z154</f>
        <v>0</v>
      </c>
      <c r="Z145" s="16">
        <f t="shared" si="17"/>
        <v>1731.1</v>
      </c>
      <c r="AA145" s="17" t="str">
        <f>IF('[1]TCE - ANEXO III - Preencher'!AB154="","",'[1]TCE - ANEXO III - Preencher'!AB154)</f>
        <v xml:space="preserve">ABONO ASSIS FIN COMPLEMENTAR </v>
      </c>
      <c r="AB145" s="15">
        <f t="shared" si="12"/>
        <v>2177.66</v>
      </c>
    </row>
    <row r="146" spans="1:28" x14ac:dyDescent="0.2">
      <c r="A146" s="8">
        <f>IFERROR(VLOOKUP(B146,'[1]DADOS (OCULTAR)'!$Q$3:$S$136,3,0),"")</f>
        <v>9767633000528</v>
      </c>
      <c r="B146" s="9" t="str">
        <f>'[1]TCE - ANEXO III - Preencher'!C155</f>
        <v>UPA NOVA DESCOBERTA - CG Nº 008/2022</v>
      </c>
      <c r="C146" s="10"/>
      <c r="D146" s="11" t="str">
        <f>'[1]TCE - ANEXO III - Preencher'!E155</f>
        <v>MARIA DE LOURDES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09/2025</v>
      </c>
      <c r="H146" s="14" t="str">
        <f>'[1]TCE - ANEXO III - Preencher'!I155</f>
        <v>0,00</v>
      </c>
      <c r="I146" s="14">
        <f>'[1]TCE - ANEXO III - Preencher'!J155</f>
        <v>166.01</v>
      </c>
      <c r="J146" s="14">
        <f>'[1]TCE - ANEXO III - Preencher'!K155</f>
        <v>0</v>
      </c>
      <c r="K146" s="15">
        <f>'[1]TCE - ANEXO III - Preencher'!L155</f>
        <v>287.74</v>
      </c>
      <c r="L146" s="15">
        <f>'[1]TCE - ANEXO III - Preencher'!M155</f>
        <v>15.18</v>
      </c>
      <c r="M146" s="15">
        <f t="shared" si="13"/>
        <v>272.56</v>
      </c>
      <c r="N146" s="15">
        <f>'[1]TCE - ANEXO III - Preencher'!O155</f>
        <v>2.6</v>
      </c>
      <c r="O146" s="15">
        <f>'[1]TCE - ANEXO III - Preencher'!P155</f>
        <v>0</v>
      </c>
      <c r="P146" s="16">
        <f t="shared" si="14"/>
        <v>2.6</v>
      </c>
      <c r="Q146" s="15">
        <f>'[1]TCE - ANEXO III - Preencher'!R155</f>
        <v>258</v>
      </c>
      <c r="R146" s="15">
        <f>'[1]TCE - ANEXO III - Preencher'!S155</f>
        <v>78.94</v>
      </c>
      <c r="S146" s="16">
        <f t="shared" si="15"/>
        <v>179.06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1655.11</v>
      </c>
      <c r="Y146" s="15">
        <f>'[1]TCE - ANEXO III - Preencher'!Z155</f>
        <v>0</v>
      </c>
      <c r="Z146" s="16">
        <f t="shared" si="17"/>
        <v>1655.11</v>
      </c>
      <c r="AA146" s="17" t="str">
        <f>IF('[1]TCE - ANEXO III - Preencher'!AB155="","",'[1]TCE - ANEXO III - Preencher'!AB155)</f>
        <v xml:space="preserve">ABONO ASSIS FIN COMPLEMENTAR </v>
      </c>
      <c r="AB146" s="15">
        <f t="shared" si="12"/>
        <v>2275.34</v>
      </c>
    </row>
    <row r="147" spans="1:28" x14ac:dyDescent="0.2">
      <c r="A147" s="8">
        <f>IFERROR(VLOOKUP(B147,'[1]DADOS (OCULTAR)'!$Q$3:$S$136,3,0),"")</f>
        <v>9767633000528</v>
      </c>
      <c r="B147" s="9" t="str">
        <f>'[1]TCE - ANEXO III - Preencher'!C156</f>
        <v>UPA NOVA DESCOBERTA - CG Nº 008/2022</v>
      </c>
      <c r="C147" s="10"/>
      <c r="D147" s="11" t="str">
        <f>'[1]TCE - ANEXO III - Preencher'!E156</f>
        <v>MARIA DO CARMO DA SILVA MELO JERONIMO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09/2025</v>
      </c>
      <c r="H147" s="14" t="str">
        <f>'[1]TCE - ANEXO III - Preencher'!I156</f>
        <v>0,00</v>
      </c>
      <c r="I147" s="14">
        <f>'[1]TCE - ANEXO III - Preencher'!J156</f>
        <v>179.26</v>
      </c>
      <c r="J147" s="14">
        <f>'[1]TCE - ANEXO III - Preencher'!K156</f>
        <v>0</v>
      </c>
      <c r="K147" s="15">
        <f>'[1]TCE - ANEXO III - Preencher'!L156</f>
        <v>287.74</v>
      </c>
      <c r="L147" s="15">
        <f>'[1]TCE - ANEXO III - Preencher'!M156</f>
        <v>15.18</v>
      </c>
      <c r="M147" s="15">
        <f t="shared" si="13"/>
        <v>272.56</v>
      </c>
      <c r="N147" s="15">
        <f>'[1]TCE - ANEXO III - Preencher'!O156</f>
        <v>2.6</v>
      </c>
      <c r="O147" s="15">
        <f>'[1]TCE - ANEXO III - Preencher'!P156</f>
        <v>0</v>
      </c>
      <c r="P147" s="16">
        <f t="shared" si="14"/>
        <v>2.6</v>
      </c>
      <c r="Q147" s="15">
        <f>'[1]TCE - ANEXO III - Preencher'!R156</f>
        <v>258</v>
      </c>
      <c r="R147" s="15">
        <f>'[1]TCE - ANEXO III - Preencher'!S156</f>
        <v>91.08</v>
      </c>
      <c r="S147" s="16">
        <f t="shared" si="15"/>
        <v>166.92000000000002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1655.1</v>
      </c>
      <c r="Y147" s="15">
        <f>'[1]TCE - ANEXO III - Preencher'!Z156</f>
        <v>0</v>
      </c>
      <c r="Z147" s="16">
        <f t="shared" si="17"/>
        <v>1655.1</v>
      </c>
      <c r="AA147" s="17" t="str">
        <f>IF('[1]TCE - ANEXO III - Preencher'!AB156="","",'[1]TCE - ANEXO III - Preencher'!AB156)</f>
        <v xml:space="preserve">ABONO ASSIS FIN COMPLEMENTAR </v>
      </c>
      <c r="AB147" s="15">
        <f t="shared" si="12"/>
        <v>2276.44</v>
      </c>
    </row>
    <row r="148" spans="1:28" x14ac:dyDescent="0.2">
      <c r="A148" s="8">
        <f>IFERROR(VLOOKUP(B148,'[1]DADOS (OCULTAR)'!$Q$3:$S$136,3,0),"")</f>
        <v>9767633000528</v>
      </c>
      <c r="B148" s="9" t="str">
        <f>'[1]TCE - ANEXO III - Preencher'!C157</f>
        <v>UPA NOVA DESCOBERTA - CG Nº 008/2022</v>
      </c>
      <c r="C148" s="10"/>
      <c r="D148" s="11" t="str">
        <f>'[1]TCE - ANEXO III - Preencher'!E157</f>
        <v>MARIA DO CARMO SOUZA DO NASCIMENTO FILHA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09/2025</v>
      </c>
      <c r="H148" s="14" t="str">
        <f>'[1]TCE - ANEXO III - Preencher'!I157</f>
        <v>0,00</v>
      </c>
      <c r="I148" s="14">
        <f>'[1]TCE - ANEXO III - Preencher'!J157</f>
        <v>220.88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2.6</v>
      </c>
      <c r="O148" s="15">
        <f>'[1]TCE - ANEXO III - Preencher'!P157</f>
        <v>0</v>
      </c>
      <c r="P148" s="16">
        <f t="shared" si="14"/>
        <v>2.6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1655.1</v>
      </c>
      <c r="Y148" s="15">
        <f>'[1]TCE - ANEXO III - Preencher'!Z157</f>
        <v>0</v>
      </c>
      <c r="Z148" s="16">
        <f t="shared" si="17"/>
        <v>1655.1</v>
      </c>
      <c r="AA148" s="17" t="str">
        <f>IF('[1]TCE - ANEXO III - Preencher'!AB157="","",'[1]TCE - ANEXO III - Preencher'!AB157)</f>
        <v xml:space="preserve">ABONO ASSIS FIN COMPLEMENTAR </v>
      </c>
      <c r="AB148" s="15">
        <f t="shared" si="12"/>
        <v>1878.58</v>
      </c>
    </row>
    <row r="149" spans="1:28" x14ac:dyDescent="0.2">
      <c r="A149" s="8">
        <f>IFERROR(VLOOKUP(B149,'[1]DADOS (OCULTAR)'!$Q$3:$S$136,3,0),"")</f>
        <v>9767633000528</v>
      </c>
      <c r="B149" s="9" t="str">
        <f>'[1]TCE - ANEXO III - Preencher'!C158</f>
        <v>UPA NOVA DESCOBERTA - CG Nº 008/2022</v>
      </c>
      <c r="C149" s="10"/>
      <c r="D149" s="11" t="str">
        <f>'[1]TCE - ANEXO III - Preencher'!E158</f>
        <v>MARIA EDUARDA MONTARROYOS SANTOS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2235-05</v>
      </c>
      <c r="G149" s="13" t="str">
        <f>IF('[1]TCE - ANEXO III - Preencher'!H158="","",'[1]TCE - ANEXO III - Preencher'!H158)</f>
        <v>09/2025</v>
      </c>
      <c r="H149" s="14" t="str">
        <f>'[1]TCE - ANEXO III - Preencher'!I158</f>
        <v>0,00</v>
      </c>
      <c r="I149" s="14">
        <f>'[1]TCE - ANEXO III - Preencher'!J158</f>
        <v>251.15</v>
      </c>
      <c r="J149" s="14">
        <f>'[1]TCE - ANEXO III - Preencher'!K158</f>
        <v>0</v>
      </c>
      <c r="K149" s="15">
        <f>'[1]TCE - ANEXO III - Preencher'!L158</f>
        <v>287.74</v>
      </c>
      <c r="L149" s="15">
        <f>'[1]TCE - ANEXO III - Preencher'!M158</f>
        <v>3.59</v>
      </c>
      <c r="M149" s="15">
        <f t="shared" si="13"/>
        <v>284.15000000000003</v>
      </c>
      <c r="N149" s="15">
        <f>'[1]TCE - ANEXO III - Preencher'!O158</f>
        <v>2.6</v>
      </c>
      <c r="O149" s="15">
        <f>'[1]TCE - ANEXO III - Preencher'!P158</f>
        <v>0</v>
      </c>
      <c r="P149" s="16">
        <f t="shared" si="14"/>
        <v>2.6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1792.39</v>
      </c>
      <c r="Y149" s="15">
        <f>'[1]TCE - ANEXO III - Preencher'!Z158</f>
        <v>0</v>
      </c>
      <c r="Z149" s="16">
        <f t="shared" si="17"/>
        <v>1792.39</v>
      </c>
      <c r="AA149" s="17" t="str">
        <f>IF('[1]TCE - ANEXO III - Preencher'!AB158="","",'[1]TCE - ANEXO III - Preencher'!AB158)</f>
        <v xml:space="preserve">ABONO ASSIS FIN COMPLEMENTAR </v>
      </c>
      <c r="AB149" s="15">
        <f t="shared" si="12"/>
        <v>2330.29</v>
      </c>
    </row>
    <row r="150" spans="1:28" x14ac:dyDescent="0.2">
      <c r="A150" s="8">
        <f>IFERROR(VLOOKUP(B150,'[1]DADOS (OCULTAR)'!$Q$3:$S$136,3,0),"")</f>
        <v>9767633000528</v>
      </c>
      <c r="B150" s="9" t="str">
        <f>'[1]TCE - ANEXO III - Preencher'!C159</f>
        <v>UPA NOVA DESCOBERTA - CG Nº 008/2022</v>
      </c>
      <c r="C150" s="10"/>
      <c r="D150" s="11" t="str">
        <f>'[1]TCE - ANEXO III - Preencher'!E159</f>
        <v>MARIA LAURA ROCHA DE LIMA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4221-10</v>
      </c>
      <c r="G150" s="13" t="str">
        <f>IF('[1]TCE - ANEXO III - Preencher'!H159="","",'[1]TCE - ANEXO III - Preencher'!H159)</f>
        <v>09/2025</v>
      </c>
      <c r="H150" s="14" t="str">
        <f>'[1]TCE - ANEXO III - Preencher'!I159</f>
        <v>0,00</v>
      </c>
      <c r="I150" s="14">
        <f>'[1]TCE - ANEXO III - Preencher'!J159</f>
        <v>242.08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2.6</v>
      </c>
      <c r="O150" s="15">
        <f>'[1]TCE - ANEXO III - Preencher'!P159</f>
        <v>0</v>
      </c>
      <c r="P150" s="16">
        <f t="shared" si="14"/>
        <v>2.6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244.68</v>
      </c>
    </row>
    <row r="151" spans="1:28" x14ac:dyDescent="0.2">
      <c r="A151" s="8">
        <f>IFERROR(VLOOKUP(B151,'[1]DADOS (OCULTAR)'!$Q$3:$S$136,3,0),"")</f>
        <v>9767633000528</v>
      </c>
      <c r="B151" s="9" t="str">
        <f>'[1]TCE - ANEXO III - Preencher'!C160</f>
        <v>UPA NOVA DESCOBERTA - CG Nº 008/2022</v>
      </c>
      <c r="C151" s="10"/>
      <c r="D151" s="11" t="str">
        <f>'[1]TCE - ANEXO III - Preencher'!E160</f>
        <v>MARIA LUIZA FERREIRA DE SOUZA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2516-05</v>
      </c>
      <c r="G151" s="13" t="str">
        <f>IF('[1]TCE - ANEXO III - Preencher'!H160="","",'[1]TCE - ANEXO III - Preencher'!H160)</f>
        <v>09/2025</v>
      </c>
      <c r="H151" s="14" t="str">
        <f>'[1]TCE - ANEXO III - Preencher'!I160</f>
        <v>0,00</v>
      </c>
      <c r="I151" s="14">
        <f>'[1]TCE - ANEXO III - Preencher'!J160</f>
        <v>335.63</v>
      </c>
      <c r="J151" s="14">
        <f>'[1]TCE - ANEXO III - Preencher'!K160</f>
        <v>0</v>
      </c>
      <c r="K151" s="15">
        <f>'[1]TCE - ANEXO III - Preencher'!L160</f>
        <v>287.74</v>
      </c>
      <c r="L151" s="15">
        <f>'[1]TCE - ANEXO III - Preencher'!M160</f>
        <v>30.36</v>
      </c>
      <c r="M151" s="15">
        <f t="shared" si="13"/>
        <v>257.38</v>
      </c>
      <c r="N151" s="15">
        <f>'[1]TCE - ANEXO III - Preencher'!O160</f>
        <v>2.6</v>
      </c>
      <c r="O151" s="15">
        <f>'[1]TCE - ANEXO III - Preencher'!P160</f>
        <v>0</v>
      </c>
      <c r="P151" s="16">
        <f t="shared" si="14"/>
        <v>2.6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595.61</v>
      </c>
    </row>
    <row r="152" spans="1:28" x14ac:dyDescent="0.2">
      <c r="A152" s="8">
        <f>IFERROR(VLOOKUP(B152,'[1]DADOS (OCULTAR)'!$Q$3:$S$136,3,0),"")</f>
        <v>9767633000528</v>
      </c>
      <c r="B152" s="9" t="str">
        <f>'[1]TCE - ANEXO III - Preencher'!C161</f>
        <v>UPA NOVA DESCOBERTA - CG Nº 008/2022</v>
      </c>
      <c r="C152" s="10"/>
      <c r="D152" s="11" t="str">
        <f>'[1]TCE - ANEXO III - Preencher'!E161</f>
        <v>MARIANA MAGALHAES MONTEIRO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 t="str">
        <f>IF('[1]TCE - ANEXO III - Preencher'!H161="","",'[1]TCE - ANEXO III - Preencher'!H161)</f>
        <v>09/2025</v>
      </c>
      <c r="H152" s="14" t="str">
        <f>'[1]TCE - ANEXO III - Preencher'!I161</f>
        <v>0,00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2.6</v>
      </c>
      <c r="O152" s="15">
        <f>'[1]TCE - ANEXO III - Preencher'!P161</f>
        <v>0</v>
      </c>
      <c r="P152" s="16">
        <f t="shared" si="14"/>
        <v>2.6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1672.68</v>
      </c>
      <c r="Y152" s="15">
        <f>'[1]TCE - ANEXO III - Preencher'!Z161</f>
        <v>0</v>
      </c>
      <c r="Z152" s="16">
        <f t="shared" si="17"/>
        <v>1672.68</v>
      </c>
      <c r="AA152" s="17" t="str">
        <f>IF('[1]TCE - ANEXO III - Preencher'!AB161="","",'[1]TCE - ANEXO III - Preencher'!AB161)</f>
        <v xml:space="preserve">ABONO ASSIS FIN COMPLEMENTAR </v>
      </c>
      <c r="AB152" s="15">
        <f t="shared" si="12"/>
        <v>1675.28</v>
      </c>
    </row>
    <row r="153" spans="1:28" x14ac:dyDescent="0.2">
      <c r="A153" s="8">
        <f>IFERROR(VLOOKUP(B153,'[1]DADOS (OCULTAR)'!$Q$3:$S$136,3,0),"")</f>
        <v>9767633000528</v>
      </c>
      <c r="B153" s="9" t="str">
        <f>'[1]TCE - ANEXO III - Preencher'!C162</f>
        <v>UPA NOVA DESCOBERTA - CG Nº 008/2022</v>
      </c>
      <c r="C153" s="10"/>
      <c r="D153" s="11" t="str">
        <f>'[1]TCE - ANEXO III - Preencher'!E162</f>
        <v>MARINA FERNANDA BEZERRA DOS SANTOS RAMOS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09/2025</v>
      </c>
      <c r="H153" s="14" t="str">
        <f>'[1]TCE - ANEXO III - Preencher'!I162</f>
        <v>0,00</v>
      </c>
      <c r="I153" s="14">
        <f>'[1]TCE - ANEXO III - Preencher'!J162</f>
        <v>151.84</v>
      </c>
      <c r="J153" s="14">
        <f>'[1]TCE - ANEXO III - Preencher'!K162</f>
        <v>0</v>
      </c>
      <c r="K153" s="15">
        <f>'[1]TCE - ANEXO III - Preencher'!L162</f>
        <v>287.74</v>
      </c>
      <c r="L153" s="15">
        <f>'[1]TCE - ANEXO III - Preencher'!M162</f>
        <v>15.18</v>
      </c>
      <c r="M153" s="15">
        <f t="shared" si="13"/>
        <v>272.56</v>
      </c>
      <c r="N153" s="15">
        <f>'[1]TCE - ANEXO III - Preencher'!O162</f>
        <v>2.6</v>
      </c>
      <c r="O153" s="15">
        <f>'[1]TCE - ANEXO III - Preencher'!P162</f>
        <v>0</v>
      </c>
      <c r="P153" s="16">
        <f t="shared" si="14"/>
        <v>2.6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1807</v>
      </c>
      <c r="Y153" s="15">
        <f>'[1]TCE - ANEXO III - Preencher'!Z162</f>
        <v>0</v>
      </c>
      <c r="Z153" s="16">
        <f t="shared" si="17"/>
        <v>1807</v>
      </c>
      <c r="AA153" s="17" t="str">
        <f>IF('[1]TCE - ANEXO III - Preencher'!AB162="","",'[1]TCE - ANEXO III - Preencher'!AB162)</f>
        <v xml:space="preserve">ABONO ASSIS FIN COMPLEMENTAR </v>
      </c>
      <c r="AB153" s="15">
        <f t="shared" si="12"/>
        <v>2234</v>
      </c>
    </row>
    <row r="154" spans="1:28" x14ac:dyDescent="0.2">
      <c r="A154" s="8">
        <f>IFERROR(VLOOKUP(B154,'[1]DADOS (OCULTAR)'!$Q$3:$S$136,3,0),"")</f>
        <v>9767633000528</v>
      </c>
      <c r="B154" s="9" t="str">
        <f>'[1]TCE - ANEXO III - Preencher'!C163</f>
        <v>UPA NOVA DESCOBERTA - CG Nº 008/2022</v>
      </c>
      <c r="C154" s="10"/>
      <c r="D154" s="11" t="str">
        <f>'[1]TCE - ANEXO III - Preencher'!E163</f>
        <v>MATHEUS EUSEBIO OLIVEIRA DA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4110-05</v>
      </c>
      <c r="G154" s="13" t="str">
        <f>IF('[1]TCE - ANEXO III - Preencher'!H163="","",'[1]TCE - ANEXO III - Preencher'!H163)</f>
        <v>09/2025</v>
      </c>
      <c r="H154" s="14" t="str">
        <f>'[1]TCE - ANEXO III - Preencher'!I163</f>
        <v>0,00</v>
      </c>
      <c r="I154" s="14">
        <f>'[1]TCE - ANEXO III - Preencher'!J163</f>
        <v>14.25</v>
      </c>
      <c r="J154" s="14">
        <f>'[1]TCE - ANEXO III - Preencher'!K163</f>
        <v>0</v>
      </c>
      <c r="K154" s="15">
        <f>'[1]TCE - ANEXO III - Preencher'!L163</f>
        <v>287.74</v>
      </c>
      <c r="L154" s="15">
        <f>'[1]TCE - ANEXO III - Preencher'!M163</f>
        <v>15.18</v>
      </c>
      <c r="M154" s="15">
        <f t="shared" si="13"/>
        <v>272.56</v>
      </c>
      <c r="N154" s="15">
        <f>'[1]TCE - ANEXO III - Preencher'!O163</f>
        <v>2.6</v>
      </c>
      <c r="O154" s="15">
        <f>'[1]TCE - ANEXO III - Preencher'!P163</f>
        <v>0</v>
      </c>
      <c r="P154" s="16">
        <f t="shared" si="14"/>
        <v>2.6</v>
      </c>
      <c r="Q154" s="15">
        <f>'[1]TCE - ANEXO III - Preencher'!R163</f>
        <v>258</v>
      </c>
      <c r="R154" s="15">
        <f>'[1]TCE - ANEXO III - Preencher'!S163</f>
        <v>42.78</v>
      </c>
      <c r="S154" s="16">
        <f t="shared" si="15"/>
        <v>215.22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504.63</v>
      </c>
    </row>
    <row r="155" spans="1:28" x14ac:dyDescent="0.2">
      <c r="A155" s="8">
        <f>IFERROR(VLOOKUP(B155,'[1]DADOS (OCULTAR)'!$Q$3:$S$136,3,0),"")</f>
        <v>9767633000528</v>
      </c>
      <c r="B155" s="9" t="str">
        <f>'[1]TCE - ANEXO III - Preencher'!C164</f>
        <v>UPA NOVA DESCOBERTA - CG Nº 008/2022</v>
      </c>
      <c r="C155" s="10"/>
      <c r="D155" s="11" t="str">
        <f>'[1]TCE - ANEXO III - Preencher'!E164</f>
        <v>MAURICIO BERNARDINO DE SENA JUNIOR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09/2025</v>
      </c>
      <c r="H155" s="14" t="str">
        <f>'[1]TCE - ANEXO III - Preencher'!I164</f>
        <v>0,00</v>
      </c>
      <c r="I155" s="14">
        <f>'[1]TCE - ANEXO III - Preencher'!J164</f>
        <v>153.87</v>
      </c>
      <c r="J155" s="14">
        <f>'[1]TCE - ANEXO III - Preencher'!K164</f>
        <v>0</v>
      </c>
      <c r="K155" s="15">
        <f>'[1]TCE - ANEXO III - Preencher'!L164</f>
        <v>287.74</v>
      </c>
      <c r="L155" s="15">
        <f>'[1]TCE - ANEXO III - Preencher'!M164</f>
        <v>15.18</v>
      </c>
      <c r="M155" s="15">
        <f t="shared" si="13"/>
        <v>272.56</v>
      </c>
      <c r="N155" s="15">
        <f>'[1]TCE - ANEXO III - Preencher'!O164</f>
        <v>2.6</v>
      </c>
      <c r="O155" s="15">
        <f>'[1]TCE - ANEXO III - Preencher'!P164</f>
        <v>0</v>
      </c>
      <c r="P155" s="16">
        <f t="shared" si="14"/>
        <v>2.6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1807</v>
      </c>
      <c r="Y155" s="15">
        <f>'[1]TCE - ANEXO III - Preencher'!Z164</f>
        <v>0</v>
      </c>
      <c r="Z155" s="16">
        <f t="shared" si="17"/>
        <v>1807</v>
      </c>
      <c r="AA155" s="17" t="str">
        <f>IF('[1]TCE - ANEXO III - Preencher'!AB164="","",'[1]TCE - ANEXO III - Preencher'!AB164)</f>
        <v xml:space="preserve">ABONO ASSIS FIN COMPLEMENTAR </v>
      </c>
      <c r="AB155" s="15">
        <f t="shared" si="12"/>
        <v>2236.0300000000002</v>
      </c>
    </row>
    <row r="156" spans="1:28" x14ac:dyDescent="0.2">
      <c r="A156" s="8">
        <f>IFERROR(VLOOKUP(B156,'[1]DADOS (OCULTAR)'!$Q$3:$S$136,3,0),"")</f>
        <v>9767633000528</v>
      </c>
      <c r="B156" s="9" t="str">
        <f>'[1]TCE - ANEXO III - Preencher'!C165</f>
        <v>UPA NOVA DESCOBERTA - CG Nº 008/2022</v>
      </c>
      <c r="C156" s="10"/>
      <c r="D156" s="11" t="str">
        <f>'[1]TCE - ANEXO III - Preencher'!E165</f>
        <v>MELQUIADES PEDRO MARTINS NETO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7664-20</v>
      </c>
      <c r="G156" s="13" t="str">
        <f>IF('[1]TCE - ANEXO III - Preencher'!H165="","",'[1]TCE - ANEXO III - Preencher'!H165)</f>
        <v>09/2025</v>
      </c>
      <c r="H156" s="14" t="str">
        <f>'[1]TCE - ANEXO III - Preencher'!I165</f>
        <v>0,00</v>
      </c>
      <c r="I156" s="14">
        <f>'[1]TCE - ANEXO III - Preencher'!J165</f>
        <v>194.76</v>
      </c>
      <c r="J156" s="14">
        <f>'[1]TCE - ANEXO III - Preencher'!K165</f>
        <v>0</v>
      </c>
      <c r="K156" s="15">
        <f>'[1]TCE - ANEXO III - Preencher'!L165</f>
        <v>287.74</v>
      </c>
      <c r="L156" s="15">
        <f>'[1]TCE - ANEXO III - Preencher'!M165</f>
        <v>15.18</v>
      </c>
      <c r="M156" s="15">
        <f t="shared" si="13"/>
        <v>272.56</v>
      </c>
      <c r="N156" s="15">
        <f>'[1]TCE - ANEXO III - Preencher'!O165</f>
        <v>2.6</v>
      </c>
      <c r="O156" s="15">
        <f>'[1]TCE - ANEXO III - Preencher'!P165</f>
        <v>0</v>
      </c>
      <c r="P156" s="16">
        <f t="shared" si="14"/>
        <v>2.6</v>
      </c>
      <c r="Q156" s="15">
        <f>'[1]TCE - ANEXO III - Preencher'!R165</f>
        <v>258</v>
      </c>
      <c r="R156" s="15">
        <f>'[1]TCE - ANEXO III - Preencher'!S165</f>
        <v>45.54</v>
      </c>
      <c r="S156" s="16">
        <f t="shared" si="15"/>
        <v>212.46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682.38</v>
      </c>
    </row>
    <row r="157" spans="1:28" x14ac:dyDescent="0.2">
      <c r="A157" s="8">
        <f>IFERROR(VLOOKUP(B157,'[1]DADOS (OCULTAR)'!$Q$3:$S$136,3,0),"")</f>
        <v>9767633000528</v>
      </c>
      <c r="B157" s="9" t="str">
        <f>'[1]TCE - ANEXO III - Preencher'!C166</f>
        <v>UPA NOVA DESCOBERTA - CG Nº 008/2022</v>
      </c>
      <c r="C157" s="10"/>
      <c r="D157" s="11" t="str">
        <f>'[1]TCE - ANEXO III - Preencher'!E166</f>
        <v>MERCIA MONTEIRO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2516-05</v>
      </c>
      <c r="G157" s="13" t="str">
        <f>IF('[1]TCE - ANEXO III - Preencher'!H166="","",'[1]TCE - ANEXO III - Preencher'!H166)</f>
        <v>09/2025</v>
      </c>
      <c r="H157" s="14" t="str">
        <f>'[1]TCE - ANEXO III - Preencher'!I166</f>
        <v>0,00</v>
      </c>
      <c r="I157" s="14">
        <f>'[1]TCE - ANEXO III - Preencher'!J166</f>
        <v>313.69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2.6</v>
      </c>
      <c r="O157" s="15">
        <f>'[1]TCE - ANEXO III - Preencher'!P166</f>
        <v>0</v>
      </c>
      <c r="P157" s="16">
        <f t="shared" si="14"/>
        <v>2.6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316.29000000000002</v>
      </c>
    </row>
    <row r="158" spans="1:28" x14ac:dyDescent="0.2">
      <c r="A158" s="8">
        <f>IFERROR(VLOOKUP(B158,'[1]DADOS (OCULTAR)'!$Q$3:$S$136,3,0),"")</f>
        <v>9767633000528</v>
      </c>
      <c r="B158" s="9" t="str">
        <f>'[1]TCE - ANEXO III - Preencher'!C167</f>
        <v>UPA NOVA DESCOBERTA - CG Nº 008/2022</v>
      </c>
      <c r="C158" s="10"/>
      <c r="D158" s="11" t="str">
        <f>'[1]TCE - ANEXO III - Preencher'!E167</f>
        <v>MICHELY LINS EZEQUIEL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09/2025</v>
      </c>
      <c r="H158" s="14" t="str">
        <f>'[1]TCE - ANEXO III - Preencher'!I167</f>
        <v>0,00</v>
      </c>
      <c r="I158" s="14">
        <f>'[1]TCE - ANEXO III - Preencher'!J167</f>
        <v>157.87</v>
      </c>
      <c r="J158" s="14">
        <f>'[1]TCE - ANEXO III - Preencher'!K167</f>
        <v>0</v>
      </c>
      <c r="K158" s="15">
        <f>'[1]TCE - ANEXO III - Preencher'!L167</f>
        <v>287.74</v>
      </c>
      <c r="L158" s="15">
        <f>'[1]TCE - ANEXO III - Preencher'!M167</f>
        <v>15.18</v>
      </c>
      <c r="M158" s="15">
        <f t="shared" si="13"/>
        <v>272.56</v>
      </c>
      <c r="N158" s="15">
        <f>'[1]TCE - ANEXO III - Preencher'!O167</f>
        <v>2.6</v>
      </c>
      <c r="O158" s="15">
        <f>'[1]TCE - ANEXO III - Preencher'!P167</f>
        <v>0</v>
      </c>
      <c r="P158" s="16">
        <f t="shared" si="14"/>
        <v>2.6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1655.2</v>
      </c>
      <c r="Y158" s="15">
        <f>'[1]TCE - ANEXO III - Preencher'!Z167</f>
        <v>0</v>
      </c>
      <c r="Z158" s="16">
        <f t="shared" si="17"/>
        <v>1655.2</v>
      </c>
      <c r="AA158" s="17" t="str">
        <f>IF('[1]TCE - ANEXO III - Preencher'!AB167="","",'[1]TCE - ANEXO III - Preencher'!AB167)</f>
        <v xml:space="preserve">ABONO ASSIS FIN COMPLEMENTAR </v>
      </c>
      <c r="AB158" s="15">
        <f t="shared" si="12"/>
        <v>2088.23</v>
      </c>
    </row>
    <row r="159" spans="1:28" x14ac:dyDescent="0.2">
      <c r="A159" s="8">
        <f>IFERROR(VLOOKUP(B159,'[1]DADOS (OCULTAR)'!$Q$3:$S$136,3,0),"")</f>
        <v>9767633000528</v>
      </c>
      <c r="B159" s="9" t="str">
        <f>'[1]TCE - ANEXO III - Preencher'!C168</f>
        <v>UPA NOVA DESCOBERTA - CG Nº 008/2022</v>
      </c>
      <c r="C159" s="10"/>
      <c r="D159" s="11" t="str">
        <f>'[1]TCE - ANEXO III - Preencher'!E168</f>
        <v>MIKAEL LUCAS DA SILVA MANOEL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2521-05</v>
      </c>
      <c r="G159" s="13" t="str">
        <f>IF('[1]TCE - ANEXO III - Preencher'!H168="","",'[1]TCE - ANEXO III - Preencher'!H168)</f>
        <v>09/2025</v>
      </c>
      <c r="H159" s="14" t="str">
        <f>'[1]TCE - ANEXO III - Preencher'!I168</f>
        <v>0,00</v>
      </c>
      <c r="I159" s="14">
        <f>'[1]TCE - ANEXO III - Preencher'!J168</f>
        <v>258.98</v>
      </c>
      <c r="J159" s="14">
        <f>'[1]TCE - ANEXO III - Preencher'!K168</f>
        <v>0</v>
      </c>
      <c r="K159" s="15">
        <f>'[1]TCE - ANEXO III - Preencher'!L168</f>
        <v>287.74</v>
      </c>
      <c r="L159" s="15">
        <f>'[1]TCE - ANEXO III - Preencher'!M168</f>
        <v>30.36</v>
      </c>
      <c r="M159" s="15">
        <f t="shared" si="13"/>
        <v>257.38</v>
      </c>
      <c r="N159" s="15">
        <f>'[1]TCE - ANEXO III - Preencher'!O168</f>
        <v>2.6</v>
      </c>
      <c r="O159" s="15">
        <f>'[1]TCE - ANEXO III - Preencher'!P168</f>
        <v>0</v>
      </c>
      <c r="P159" s="16">
        <f t="shared" si="14"/>
        <v>2.6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518.96</v>
      </c>
    </row>
    <row r="160" spans="1:28" x14ac:dyDescent="0.2">
      <c r="A160" s="8">
        <f>IFERROR(VLOOKUP(B160,'[1]DADOS (OCULTAR)'!$Q$3:$S$136,3,0),"")</f>
        <v>9767633000528</v>
      </c>
      <c r="B160" s="9" t="str">
        <f>'[1]TCE - ANEXO III - Preencher'!C169</f>
        <v>UPA NOVA DESCOBERTA - CG Nº 008/2022</v>
      </c>
      <c r="C160" s="10"/>
      <c r="D160" s="11" t="str">
        <f>'[1]TCE - ANEXO III - Preencher'!E169</f>
        <v>MILCA VIVIANE DOS SANTOS  CORREIA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4110-05</v>
      </c>
      <c r="G160" s="13" t="str">
        <f>IF('[1]TCE - ANEXO III - Preencher'!H169="","",'[1]TCE - ANEXO III - Preencher'!H169)</f>
        <v>09/2025</v>
      </c>
      <c r="H160" s="14" t="str">
        <f>'[1]TCE - ANEXO III - Preencher'!I169</f>
        <v>0,00</v>
      </c>
      <c r="I160" s="14">
        <f>'[1]TCE - ANEXO III - Preencher'!J169</f>
        <v>204.38</v>
      </c>
      <c r="J160" s="14">
        <f>'[1]TCE - ANEXO III - Preencher'!K169</f>
        <v>0</v>
      </c>
      <c r="K160" s="15">
        <f>'[1]TCE - ANEXO III - Preencher'!L169</f>
        <v>287.74</v>
      </c>
      <c r="L160" s="15">
        <f>'[1]TCE - ANEXO III - Preencher'!M169</f>
        <v>30.36</v>
      </c>
      <c r="M160" s="15">
        <f t="shared" si="13"/>
        <v>257.38</v>
      </c>
      <c r="N160" s="15">
        <f>'[1]TCE - ANEXO III - Preencher'!O169</f>
        <v>2.6</v>
      </c>
      <c r="O160" s="15">
        <f>'[1]TCE - ANEXO III - Preencher'!P169</f>
        <v>0</v>
      </c>
      <c r="P160" s="16">
        <f t="shared" si="14"/>
        <v>2.6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464.36</v>
      </c>
    </row>
    <row r="161" spans="1:28" x14ac:dyDescent="0.2">
      <c r="A161" s="8">
        <f>IFERROR(VLOOKUP(B161,'[1]DADOS (OCULTAR)'!$Q$3:$S$136,3,0),"")</f>
        <v>9767633000528</v>
      </c>
      <c r="B161" s="9" t="str">
        <f>'[1]TCE - ANEXO III - Preencher'!C170</f>
        <v>UPA NOVA DESCOBERTA - CG Nº 008/2022</v>
      </c>
      <c r="C161" s="10"/>
      <c r="D161" s="11" t="str">
        <f>'[1]TCE - ANEXO III - Preencher'!E170</f>
        <v>MIQUEAS PEREIRA DE LIMA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09/2025</v>
      </c>
      <c r="H161" s="14" t="str">
        <f>'[1]TCE - ANEXO III - Preencher'!I170</f>
        <v>0,00</v>
      </c>
      <c r="I161" s="14">
        <f>'[1]TCE - ANEXO III - Preencher'!J170</f>
        <v>177.74</v>
      </c>
      <c r="J161" s="14">
        <f>'[1]TCE - ANEXO III - Preencher'!K170</f>
        <v>0</v>
      </c>
      <c r="K161" s="15">
        <f>'[1]TCE - ANEXO III - Preencher'!L170</f>
        <v>287.74</v>
      </c>
      <c r="L161" s="15">
        <f>'[1]TCE - ANEXO III - Preencher'!M170</f>
        <v>15.18</v>
      </c>
      <c r="M161" s="15">
        <f t="shared" si="13"/>
        <v>272.56</v>
      </c>
      <c r="N161" s="15">
        <f>'[1]TCE - ANEXO III - Preencher'!O170</f>
        <v>2.6</v>
      </c>
      <c r="O161" s="15">
        <f>'[1]TCE - ANEXO III - Preencher'!P170</f>
        <v>0</v>
      </c>
      <c r="P161" s="16">
        <f t="shared" si="14"/>
        <v>2.6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1655.1</v>
      </c>
      <c r="Y161" s="15">
        <f>'[1]TCE - ANEXO III - Preencher'!Z170</f>
        <v>0</v>
      </c>
      <c r="Z161" s="16">
        <f t="shared" si="17"/>
        <v>1655.1</v>
      </c>
      <c r="AA161" s="17" t="str">
        <f>IF('[1]TCE - ANEXO III - Preencher'!AB170="","",'[1]TCE - ANEXO III - Preencher'!AB170)</f>
        <v xml:space="preserve">ABONO ASSIS FIN COMPLEMENTAR </v>
      </c>
      <c r="AB161" s="15">
        <f t="shared" si="12"/>
        <v>2108</v>
      </c>
    </row>
    <row r="162" spans="1:28" x14ac:dyDescent="0.2">
      <c r="A162" s="8">
        <f>IFERROR(VLOOKUP(B162,'[1]DADOS (OCULTAR)'!$Q$3:$S$136,3,0),"")</f>
        <v>9767633000528</v>
      </c>
      <c r="B162" s="9" t="str">
        <f>'[1]TCE - ANEXO III - Preencher'!C171</f>
        <v>UPA NOVA DESCOBERTA - CG Nº 008/2022</v>
      </c>
      <c r="C162" s="10"/>
      <c r="D162" s="11" t="str">
        <f>'[1]TCE - ANEXO III - Preencher'!E171</f>
        <v>MIQUELINE MOREIRA DE LIMA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09/2025</v>
      </c>
      <c r="H162" s="14" t="str">
        <f>'[1]TCE - ANEXO III - Preencher'!I171</f>
        <v>0,00</v>
      </c>
      <c r="I162" s="14">
        <f>'[1]TCE - ANEXO III - Preencher'!J171</f>
        <v>163.26</v>
      </c>
      <c r="J162" s="14">
        <f>'[1]TCE - ANEXO III - Preencher'!K171</f>
        <v>0</v>
      </c>
      <c r="K162" s="15">
        <f>'[1]TCE - ANEXO III - Preencher'!L171</f>
        <v>287.74</v>
      </c>
      <c r="L162" s="15">
        <f>'[1]TCE - ANEXO III - Preencher'!M171</f>
        <v>15.18</v>
      </c>
      <c r="M162" s="15">
        <f t="shared" si="13"/>
        <v>272.56</v>
      </c>
      <c r="N162" s="15">
        <f>'[1]TCE - ANEXO III - Preencher'!O171</f>
        <v>2.6</v>
      </c>
      <c r="O162" s="15">
        <f>'[1]TCE - ANEXO III - Preencher'!P171</f>
        <v>0</v>
      </c>
      <c r="P162" s="16">
        <f t="shared" si="14"/>
        <v>2.6</v>
      </c>
      <c r="Q162" s="15">
        <f>'[1]TCE - ANEXO III - Preencher'!R171</f>
        <v>240.8</v>
      </c>
      <c r="R162" s="15">
        <f>'[1]TCE - ANEXO III - Preencher'!S171</f>
        <v>91.08</v>
      </c>
      <c r="S162" s="16">
        <f t="shared" si="15"/>
        <v>149.72000000000003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1731.1</v>
      </c>
      <c r="Y162" s="15">
        <f>'[1]TCE - ANEXO III - Preencher'!Z171</f>
        <v>0</v>
      </c>
      <c r="Z162" s="16">
        <f t="shared" si="17"/>
        <v>1731.1</v>
      </c>
      <c r="AA162" s="17" t="str">
        <f>IF('[1]TCE - ANEXO III - Preencher'!AB171="","",'[1]TCE - ANEXO III - Preencher'!AB171)</f>
        <v xml:space="preserve">ABONO ASSIS FIN COMPLEMENTAR </v>
      </c>
      <c r="AB162" s="15">
        <f t="shared" si="12"/>
        <v>2319.2399999999998</v>
      </c>
    </row>
    <row r="163" spans="1:28" x14ac:dyDescent="0.2">
      <c r="A163" s="8">
        <f>IFERROR(VLOOKUP(B163,'[1]DADOS (OCULTAR)'!$Q$3:$S$136,3,0),"")</f>
        <v>9767633000528</v>
      </c>
      <c r="B163" s="9" t="str">
        <f>'[1]TCE - ANEXO III - Preencher'!C172</f>
        <v>UPA NOVA DESCOBERTA - CG Nº 008/2022</v>
      </c>
      <c r="C163" s="10"/>
      <c r="D163" s="11" t="str">
        <f>'[1]TCE - ANEXO III - Preencher'!E172</f>
        <v>NATHALIA CHAGAS DE SOUZA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3132-20</v>
      </c>
      <c r="G163" s="13" t="str">
        <f>IF('[1]TCE - ANEXO III - Preencher'!H172="","",'[1]TCE - ANEXO III - Preencher'!H172)</f>
        <v>09/2025</v>
      </c>
      <c r="H163" s="14" t="str">
        <f>'[1]TCE - ANEXO III - Preencher'!I172</f>
        <v>0,00</v>
      </c>
      <c r="I163" s="14">
        <f>'[1]TCE - ANEXO III - Preencher'!J172</f>
        <v>202.05</v>
      </c>
      <c r="J163" s="14">
        <f>'[1]TCE - ANEXO III - Preencher'!K172</f>
        <v>0</v>
      </c>
      <c r="K163" s="15">
        <f>'[1]TCE - ANEXO III - Preencher'!L172</f>
        <v>287.74</v>
      </c>
      <c r="L163" s="15">
        <f>'[1]TCE - ANEXO III - Preencher'!M172</f>
        <v>30.36</v>
      </c>
      <c r="M163" s="15">
        <f t="shared" si="13"/>
        <v>257.38</v>
      </c>
      <c r="N163" s="15">
        <f>'[1]TCE - ANEXO III - Preencher'!O172</f>
        <v>2.6</v>
      </c>
      <c r="O163" s="15">
        <f>'[1]TCE - ANEXO III - Preencher'!P172</f>
        <v>0</v>
      </c>
      <c r="P163" s="16">
        <f t="shared" si="14"/>
        <v>2.6</v>
      </c>
      <c r="Q163" s="15">
        <f>'[1]TCE - ANEXO III - Preencher'!R172</f>
        <v>258</v>
      </c>
      <c r="R163" s="15">
        <f>'[1]TCE - ANEXO III - Preencher'!S172</f>
        <v>-137.44999999999999</v>
      </c>
      <c r="S163" s="16">
        <f t="shared" si="15"/>
        <v>395.45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857.48</v>
      </c>
    </row>
    <row r="164" spans="1:28" x14ac:dyDescent="0.2">
      <c r="A164" s="8">
        <f>IFERROR(VLOOKUP(B164,'[1]DADOS (OCULTAR)'!$Q$3:$S$136,3,0),"")</f>
        <v>9767633000528</v>
      </c>
      <c r="B164" s="9" t="str">
        <f>'[1]TCE - ANEXO III - Preencher'!C173</f>
        <v>UPA NOVA DESCOBERTA - CG Nº 008/2022</v>
      </c>
      <c r="C164" s="10"/>
      <c r="D164" s="11" t="str">
        <f>'[1]TCE - ANEXO III - Preencher'!E173</f>
        <v>NATHALLY FAUSTINO DE ALBUQUERQUE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3516-05</v>
      </c>
      <c r="G164" s="13" t="str">
        <f>IF('[1]TCE - ANEXO III - Preencher'!H173="","",'[1]TCE - ANEXO III - Preencher'!H173)</f>
        <v>09/2025</v>
      </c>
      <c r="H164" s="14" t="str">
        <f>'[1]TCE - ANEXO III - Preencher'!I173</f>
        <v>0,00</v>
      </c>
      <c r="I164" s="14">
        <f>'[1]TCE - ANEXO III - Preencher'!J173</f>
        <v>173.51</v>
      </c>
      <c r="J164" s="14">
        <f>'[1]TCE - ANEXO III - Preencher'!K173</f>
        <v>0</v>
      </c>
      <c r="K164" s="15">
        <f>'[1]TCE - ANEXO III - Preencher'!L173</f>
        <v>287.74</v>
      </c>
      <c r="L164" s="15">
        <f>'[1]TCE - ANEXO III - Preencher'!M173</f>
        <v>30.36</v>
      </c>
      <c r="M164" s="15">
        <f t="shared" si="13"/>
        <v>257.38</v>
      </c>
      <c r="N164" s="15">
        <f>'[1]TCE - ANEXO III - Preencher'!O173</f>
        <v>2.6</v>
      </c>
      <c r="O164" s="15">
        <f>'[1]TCE - ANEXO III - Preencher'!P173</f>
        <v>0</v>
      </c>
      <c r="P164" s="16">
        <f t="shared" si="14"/>
        <v>2.6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433.49</v>
      </c>
    </row>
    <row r="165" spans="1:28" x14ac:dyDescent="0.2">
      <c r="A165" s="8">
        <f>IFERROR(VLOOKUP(B165,'[1]DADOS (OCULTAR)'!$Q$3:$S$136,3,0),"")</f>
        <v>9767633000528</v>
      </c>
      <c r="B165" s="9" t="str">
        <f>'[1]TCE - ANEXO III - Preencher'!C174</f>
        <v>UPA NOVA DESCOBERTA - CG Nº 008/2022</v>
      </c>
      <c r="C165" s="10"/>
      <c r="D165" s="11" t="str">
        <f>'[1]TCE - ANEXO III - Preencher'!E174</f>
        <v>NEIRES FERREIRA DE LIMA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09/2025</v>
      </c>
      <c r="H165" s="14" t="str">
        <f>'[1]TCE - ANEXO III - Preencher'!I174</f>
        <v>0,00</v>
      </c>
      <c r="I165" s="14">
        <f>'[1]TCE - ANEXO III - Preencher'!J174</f>
        <v>166.01</v>
      </c>
      <c r="J165" s="14">
        <f>'[1]TCE - ANEXO III - Preencher'!K174</f>
        <v>0</v>
      </c>
      <c r="K165" s="15">
        <f>'[1]TCE - ANEXO III - Preencher'!L174</f>
        <v>287.74</v>
      </c>
      <c r="L165" s="15">
        <f>'[1]TCE - ANEXO III - Preencher'!M174</f>
        <v>15.18</v>
      </c>
      <c r="M165" s="15">
        <f t="shared" si="13"/>
        <v>272.56</v>
      </c>
      <c r="N165" s="15">
        <f>'[1]TCE - ANEXO III - Preencher'!O174</f>
        <v>2.6</v>
      </c>
      <c r="O165" s="15">
        <f>'[1]TCE - ANEXO III - Preencher'!P174</f>
        <v>0</v>
      </c>
      <c r="P165" s="16">
        <f t="shared" si="14"/>
        <v>2.6</v>
      </c>
      <c r="Q165" s="15">
        <f>'[1]TCE - ANEXO III - Preencher'!R174</f>
        <v>240.8</v>
      </c>
      <c r="R165" s="15">
        <f>'[1]TCE - ANEXO III - Preencher'!S174</f>
        <v>91.08</v>
      </c>
      <c r="S165" s="16">
        <f t="shared" si="15"/>
        <v>149.72000000000003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1655.1</v>
      </c>
      <c r="Y165" s="15">
        <f>'[1]TCE - ANEXO III - Preencher'!Z174</f>
        <v>0</v>
      </c>
      <c r="Z165" s="16">
        <f t="shared" si="17"/>
        <v>1655.1</v>
      </c>
      <c r="AA165" s="17" t="str">
        <f>IF('[1]TCE - ANEXO III - Preencher'!AB174="","",'[1]TCE - ANEXO III - Preencher'!AB174)</f>
        <v xml:space="preserve">ABONO ASSIS FIN COMPLEMENTAR </v>
      </c>
      <c r="AB165" s="15">
        <f t="shared" si="12"/>
        <v>2245.9899999999998</v>
      </c>
    </row>
    <row r="166" spans="1:28" x14ac:dyDescent="0.2">
      <c r="A166" s="8">
        <f>IFERROR(VLOOKUP(B166,'[1]DADOS (OCULTAR)'!$Q$3:$S$136,3,0),"")</f>
        <v>9767633000528</v>
      </c>
      <c r="B166" s="9" t="str">
        <f>'[1]TCE - ANEXO III - Preencher'!C175</f>
        <v>UPA NOVA DESCOBERTA - CG Nº 008/2022</v>
      </c>
      <c r="C166" s="10"/>
      <c r="D166" s="11" t="str">
        <f>'[1]TCE - ANEXO III - Preencher'!E175</f>
        <v>PALLOMA KATHLEEN DE LIMA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 t="str">
        <f>IF('[1]TCE - ANEXO III - Preencher'!H175="","",'[1]TCE - ANEXO III - Preencher'!H175)</f>
        <v>09/2025</v>
      </c>
      <c r="H166" s="14" t="str">
        <f>'[1]TCE - ANEXO III - Preencher'!I175</f>
        <v>0,00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2.6</v>
      </c>
      <c r="O166" s="15">
        <f>'[1]TCE - ANEXO III - Preencher'!P175</f>
        <v>0</v>
      </c>
      <c r="P166" s="16">
        <f t="shared" si="14"/>
        <v>2.6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2459.15</v>
      </c>
      <c r="Y166" s="15">
        <f>'[1]TCE - ANEXO III - Preencher'!Z175</f>
        <v>0</v>
      </c>
      <c r="Z166" s="16">
        <f t="shared" si="17"/>
        <v>2459.15</v>
      </c>
      <c r="AA166" s="17" t="str">
        <f>IF('[1]TCE - ANEXO III - Preencher'!AB175="","",'[1]TCE - ANEXO III - Preencher'!AB175)</f>
        <v xml:space="preserve">ABONO ASSIS FIN COMPLEMENTAR </v>
      </c>
      <c r="AB166" s="15">
        <f t="shared" si="12"/>
        <v>2461.75</v>
      </c>
    </row>
    <row r="167" spans="1:28" x14ac:dyDescent="0.2">
      <c r="A167" s="8">
        <f>IFERROR(VLOOKUP(B167,'[1]DADOS (OCULTAR)'!$Q$3:$S$136,3,0),"")</f>
        <v>9767633000528</v>
      </c>
      <c r="B167" s="9" t="str">
        <f>'[1]TCE - ANEXO III - Preencher'!C176</f>
        <v>UPA NOVA DESCOBERTA - CG Nº 008/2022</v>
      </c>
      <c r="C167" s="10"/>
      <c r="D167" s="11" t="str">
        <f>'[1]TCE - ANEXO III - Preencher'!E176</f>
        <v>PAULA DANIELLY GOMES DE MORAIS OLIVEIRA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2234-05</v>
      </c>
      <c r="G167" s="13" t="str">
        <f>IF('[1]TCE - ANEXO III - Preencher'!H176="","",'[1]TCE - ANEXO III - Preencher'!H176)</f>
        <v>09/2025</v>
      </c>
      <c r="H167" s="14" t="str">
        <f>'[1]TCE - ANEXO III - Preencher'!I176</f>
        <v>0,00</v>
      </c>
      <c r="I167" s="14">
        <f>'[1]TCE - ANEXO III - Preencher'!J176</f>
        <v>336.94</v>
      </c>
      <c r="J167" s="14">
        <f>'[1]TCE - ANEXO III - Preencher'!K176</f>
        <v>0</v>
      </c>
      <c r="K167" s="15">
        <f>'[1]TCE - ANEXO III - Preencher'!L176</f>
        <v>287.74</v>
      </c>
      <c r="L167" s="15">
        <f>'[1]TCE - ANEXO III - Preencher'!M176</f>
        <v>20.059999999999999</v>
      </c>
      <c r="M167" s="15">
        <f t="shared" si="13"/>
        <v>267.68</v>
      </c>
      <c r="N167" s="15">
        <f>'[1]TCE - ANEXO III - Preencher'!O176</f>
        <v>2.6</v>
      </c>
      <c r="O167" s="15">
        <f>'[1]TCE - ANEXO III - Preencher'!P176</f>
        <v>0</v>
      </c>
      <c r="P167" s="16">
        <f t="shared" si="14"/>
        <v>2.6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607.22</v>
      </c>
    </row>
    <row r="168" spans="1:28" x14ac:dyDescent="0.2">
      <c r="A168" s="8">
        <f>IFERROR(VLOOKUP(B168,'[1]DADOS (OCULTAR)'!$Q$3:$S$136,3,0),"")</f>
        <v>9767633000528</v>
      </c>
      <c r="B168" s="9" t="str">
        <f>'[1]TCE - ANEXO III - Preencher'!C177</f>
        <v>UPA NOVA DESCOBERTA - CG Nº 008/2022</v>
      </c>
      <c r="C168" s="10"/>
      <c r="D168" s="11" t="str">
        <f>'[1]TCE - ANEXO III - Preencher'!E177</f>
        <v>PAULO GABRIEL DA SILVA MOUZINHO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4110-05</v>
      </c>
      <c r="G168" s="13" t="str">
        <f>IF('[1]TCE - ANEXO III - Preencher'!H177="","",'[1]TCE - ANEXO III - Preencher'!H177)</f>
        <v>09/2025</v>
      </c>
      <c r="H168" s="14" t="str">
        <f>'[1]TCE - ANEXO III - Preencher'!I177</f>
        <v>0,00</v>
      </c>
      <c r="I168" s="14">
        <f>'[1]TCE - ANEXO III - Preencher'!J177</f>
        <v>14.25</v>
      </c>
      <c r="J168" s="14">
        <f>'[1]TCE - ANEXO III - Preencher'!K177</f>
        <v>0</v>
      </c>
      <c r="K168" s="15">
        <f>'[1]TCE - ANEXO III - Preencher'!L177</f>
        <v>287.74</v>
      </c>
      <c r="L168" s="15">
        <f>'[1]TCE - ANEXO III - Preencher'!M177</f>
        <v>15.18</v>
      </c>
      <c r="M168" s="15">
        <f t="shared" si="13"/>
        <v>272.56</v>
      </c>
      <c r="N168" s="15">
        <f>'[1]TCE - ANEXO III - Preencher'!O177</f>
        <v>2.6</v>
      </c>
      <c r="O168" s="15">
        <f>'[1]TCE - ANEXO III - Preencher'!P177</f>
        <v>0</v>
      </c>
      <c r="P168" s="16">
        <f t="shared" si="14"/>
        <v>2.6</v>
      </c>
      <c r="Q168" s="15">
        <f>'[1]TCE - ANEXO III - Preencher'!R177</f>
        <v>258</v>
      </c>
      <c r="R168" s="15">
        <f>'[1]TCE - ANEXO III - Preencher'!S177</f>
        <v>35.65</v>
      </c>
      <c r="S168" s="16">
        <f t="shared" si="15"/>
        <v>222.35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511.76</v>
      </c>
    </row>
    <row r="169" spans="1:28" x14ac:dyDescent="0.2">
      <c r="A169" s="8">
        <f>IFERROR(VLOOKUP(B169,'[1]DADOS (OCULTAR)'!$Q$3:$S$136,3,0),"")</f>
        <v>9767633000528</v>
      </c>
      <c r="B169" s="9" t="str">
        <f>'[1]TCE - ANEXO III - Preencher'!C178</f>
        <v>UPA NOVA DESCOBERTA - CG Nº 008/2022</v>
      </c>
      <c r="C169" s="10"/>
      <c r="D169" s="11" t="str">
        <f>'[1]TCE - ANEXO III - Preencher'!E178</f>
        <v>PAULO LUCAS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7664-20</v>
      </c>
      <c r="G169" s="13" t="str">
        <f>IF('[1]TCE - ANEXO III - Preencher'!H178="","",'[1]TCE - ANEXO III - Preencher'!H178)</f>
        <v>09/2025</v>
      </c>
      <c r="H169" s="14" t="str">
        <f>'[1]TCE - ANEXO III - Preencher'!I178</f>
        <v>0,00</v>
      </c>
      <c r="I169" s="14">
        <f>'[1]TCE - ANEXO III - Preencher'!J178</f>
        <v>183.08</v>
      </c>
      <c r="J169" s="14">
        <f>'[1]TCE - ANEXO III - Preencher'!K178</f>
        <v>0</v>
      </c>
      <c r="K169" s="15">
        <f>'[1]TCE - ANEXO III - Preencher'!L178</f>
        <v>287.74</v>
      </c>
      <c r="L169" s="15">
        <f>'[1]TCE - ANEXO III - Preencher'!M178</f>
        <v>15.18</v>
      </c>
      <c r="M169" s="15">
        <f t="shared" si="13"/>
        <v>272.56</v>
      </c>
      <c r="N169" s="15">
        <f>'[1]TCE - ANEXO III - Preencher'!O178</f>
        <v>2.6</v>
      </c>
      <c r="O169" s="15">
        <f>'[1]TCE - ANEXO III - Preencher'!P178</f>
        <v>0</v>
      </c>
      <c r="P169" s="16">
        <f t="shared" si="14"/>
        <v>2.6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458.24</v>
      </c>
    </row>
    <row r="170" spans="1:28" x14ac:dyDescent="0.2">
      <c r="A170" s="8">
        <f>IFERROR(VLOOKUP(B170,'[1]DADOS (OCULTAR)'!$Q$3:$S$136,3,0),"")</f>
        <v>9767633000528</v>
      </c>
      <c r="B170" s="9" t="str">
        <f>'[1]TCE - ANEXO III - Preencher'!C179</f>
        <v>UPA NOVA DESCOBERTA - CG Nº 008/2022</v>
      </c>
      <c r="C170" s="10"/>
      <c r="D170" s="11" t="str">
        <f>'[1]TCE - ANEXO III - Preencher'!E179</f>
        <v>PAULO RODRIGO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09/2025</v>
      </c>
      <c r="H170" s="14" t="str">
        <f>'[1]TCE - ANEXO III - Preencher'!I179</f>
        <v>0,00</v>
      </c>
      <c r="I170" s="14">
        <f>'[1]TCE - ANEXO III - Preencher'!J179</f>
        <v>171.4</v>
      </c>
      <c r="J170" s="14">
        <f>'[1]TCE - ANEXO III - Preencher'!K179</f>
        <v>0</v>
      </c>
      <c r="K170" s="15">
        <f>'[1]TCE - ANEXO III - Preencher'!L179</f>
        <v>287.74</v>
      </c>
      <c r="L170" s="15">
        <f>'[1]TCE - ANEXO III - Preencher'!M179</f>
        <v>15.18</v>
      </c>
      <c r="M170" s="15">
        <f t="shared" si="13"/>
        <v>272.56</v>
      </c>
      <c r="N170" s="15">
        <f>'[1]TCE - ANEXO III - Preencher'!O179</f>
        <v>2.6</v>
      </c>
      <c r="O170" s="15">
        <f>'[1]TCE - ANEXO III - Preencher'!P179</f>
        <v>0</v>
      </c>
      <c r="P170" s="16">
        <f t="shared" si="14"/>
        <v>2.6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1731.1</v>
      </c>
      <c r="Y170" s="15">
        <f>'[1]TCE - ANEXO III - Preencher'!Z179</f>
        <v>0</v>
      </c>
      <c r="Z170" s="16">
        <f t="shared" si="17"/>
        <v>1731.1</v>
      </c>
      <c r="AA170" s="17" t="str">
        <f>IF('[1]TCE - ANEXO III - Preencher'!AB179="","",'[1]TCE - ANEXO III - Preencher'!AB179)</f>
        <v xml:space="preserve">ABONO ASSIS FIN COMPLEMENTAR </v>
      </c>
      <c r="AB170" s="15">
        <f t="shared" si="12"/>
        <v>2177.66</v>
      </c>
    </row>
    <row r="171" spans="1:28" x14ac:dyDescent="0.2">
      <c r="A171" s="8">
        <f>IFERROR(VLOOKUP(B171,'[1]DADOS (OCULTAR)'!$Q$3:$S$136,3,0),"")</f>
        <v>9767633000528</v>
      </c>
      <c r="B171" s="9" t="str">
        <f>'[1]TCE - ANEXO III - Preencher'!C180</f>
        <v>UPA NOVA DESCOBERTA - CG Nº 008/2022</v>
      </c>
      <c r="C171" s="10"/>
      <c r="D171" s="11" t="str">
        <f>'[1]TCE - ANEXO III - Preencher'!E180</f>
        <v xml:space="preserve">PRISCILLA KARINE NASCIMENTO DE CARVALHO SOUZA 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2234-05</v>
      </c>
      <c r="G171" s="13" t="str">
        <f>IF('[1]TCE - ANEXO III - Preencher'!H180="","",'[1]TCE - ANEXO III - Preencher'!H180)</f>
        <v>09/2025</v>
      </c>
      <c r="H171" s="14" t="str">
        <f>'[1]TCE - ANEXO III - Preencher'!I180</f>
        <v>0,00</v>
      </c>
      <c r="I171" s="14">
        <f>'[1]TCE - ANEXO III - Preencher'!J180</f>
        <v>386.06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2.6</v>
      </c>
      <c r="O171" s="15">
        <f>'[1]TCE - ANEXO III - Preencher'!P180</f>
        <v>0</v>
      </c>
      <c r="P171" s="16">
        <f t="shared" si="14"/>
        <v>2.6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349.54</v>
      </c>
      <c r="U171" s="15">
        <f>'[1]TCE - ANEXO III - Preencher'!V180</f>
        <v>0</v>
      </c>
      <c r="V171" s="16">
        <f t="shared" si="16"/>
        <v>349.54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738.2</v>
      </c>
    </row>
    <row r="172" spans="1:28" x14ac:dyDescent="0.2">
      <c r="A172" s="8">
        <f>IFERROR(VLOOKUP(B172,'[1]DADOS (OCULTAR)'!$Q$3:$S$136,3,0),"")</f>
        <v>9767633000528</v>
      </c>
      <c r="B172" s="9" t="str">
        <f>'[1]TCE - ANEXO III - Preencher'!C181</f>
        <v>UPA NOVA DESCOBERTA - CG Nº 008/2022</v>
      </c>
      <c r="C172" s="10"/>
      <c r="D172" s="11" t="str">
        <f>'[1]TCE - ANEXO III - Preencher'!E181</f>
        <v xml:space="preserve">PRISCILLA RODRIGUES PAUDARCO 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 t="str">
        <f>IF('[1]TCE - ANEXO III - Preencher'!H181="","",'[1]TCE - ANEXO III - Preencher'!H181)</f>
        <v>09/2025</v>
      </c>
      <c r="H172" s="14" t="str">
        <f>'[1]TCE - ANEXO III - Preencher'!I181</f>
        <v>0,00</v>
      </c>
      <c r="I172" s="14">
        <f>'[1]TCE - ANEXO III - Preencher'!J181</f>
        <v>191.73</v>
      </c>
      <c r="J172" s="14">
        <f>'[1]TCE - ANEXO III - Preencher'!K181</f>
        <v>0</v>
      </c>
      <c r="K172" s="15">
        <f>'[1]TCE - ANEXO III - Preencher'!L181</f>
        <v>287.74</v>
      </c>
      <c r="L172" s="15">
        <f>'[1]TCE - ANEXO III - Preencher'!M181</f>
        <v>2.79</v>
      </c>
      <c r="M172" s="15">
        <f t="shared" si="13"/>
        <v>284.95</v>
      </c>
      <c r="N172" s="15">
        <f>'[1]TCE - ANEXO III - Preencher'!O181</f>
        <v>2.6</v>
      </c>
      <c r="O172" s="15">
        <f>'[1]TCE - ANEXO III - Preencher'!P181</f>
        <v>0</v>
      </c>
      <c r="P172" s="16">
        <f t="shared" si="14"/>
        <v>2.6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138.38999999999999</v>
      </c>
      <c r="U172" s="15">
        <f>'[1]TCE - ANEXO III - Preencher'!V181</f>
        <v>0</v>
      </c>
      <c r="V172" s="16">
        <f t="shared" si="16"/>
        <v>138.38999999999999</v>
      </c>
      <c r="W172" s="17" t="str">
        <f>IF('[1]TCE - ANEXO III - Preencher'!X181="","",'[1]TCE - ANEXO III - Preencher'!X181)</f>
        <v/>
      </c>
      <c r="X172" s="15">
        <f>'[1]TCE - ANEXO III - Preencher'!Y181</f>
        <v>2459.15</v>
      </c>
      <c r="Y172" s="15">
        <f>'[1]TCE - ANEXO III - Preencher'!Z181</f>
        <v>0</v>
      </c>
      <c r="Z172" s="16">
        <f t="shared" si="17"/>
        <v>2459.15</v>
      </c>
      <c r="AA172" s="17" t="str">
        <f>IF('[1]TCE - ANEXO III - Preencher'!AB181="","",'[1]TCE - ANEXO III - Preencher'!AB181)</f>
        <v xml:space="preserve">ABONO ASSIS FIN COMPLEMENTAR </v>
      </c>
      <c r="AB172" s="15">
        <f t="shared" si="12"/>
        <v>3076.82</v>
      </c>
    </row>
    <row r="173" spans="1:28" x14ac:dyDescent="0.2">
      <c r="A173" s="8">
        <f>IFERROR(VLOOKUP(B173,'[1]DADOS (OCULTAR)'!$Q$3:$S$136,3,0),"")</f>
        <v>9767633000528</v>
      </c>
      <c r="B173" s="9" t="str">
        <f>'[1]TCE - ANEXO III - Preencher'!C182</f>
        <v>UPA NOVA DESCOBERTA - CG Nº 008/2022</v>
      </c>
      <c r="C173" s="10"/>
      <c r="D173" s="11" t="str">
        <f>'[1]TCE - ANEXO III - Preencher'!E182</f>
        <v>RAIMUNDO HENRIQUE DAS NEVES FILHO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7823-20</v>
      </c>
      <c r="G173" s="13" t="str">
        <f>IF('[1]TCE - ANEXO III - Preencher'!H182="","",'[1]TCE - ANEXO III - Preencher'!H182)</f>
        <v>09/2025</v>
      </c>
      <c r="H173" s="14" t="str">
        <f>'[1]TCE - ANEXO III - Preencher'!I182</f>
        <v>0,00</v>
      </c>
      <c r="I173" s="14">
        <f>'[1]TCE - ANEXO III - Preencher'!J182</f>
        <v>213.08</v>
      </c>
      <c r="J173" s="14">
        <f>'[1]TCE - ANEXO III - Preencher'!K182</f>
        <v>0</v>
      </c>
      <c r="K173" s="15">
        <f>'[1]TCE - ANEXO III - Preencher'!L182</f>
        <v>287.74</v>
      </c>
      <c r="L173" s="15">
        <f>'[1]TCE - ANEXO III - Preencher'!M182</f>
        <v>30.36</v>
      </c>
      <c r="M173" s="15">
        <f t="shared" si="13"/>
        <v>257.38</v>
      </c>
      <c r="N173" s="15">
        <f>'[1]TCE - ANEXO III - Preencher'!O182</f>
        <v>2.6</v>
      </c>
      <c r="O173" s="15">
        <f>'[1]TCE - ANEXO III - Preencher'!P182</f>
        <v>0</v>
      </c>
      <c r="P173" s="16">
        <f t="shared" si="14"/>
        <v>2.6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473.06000000000006</v>
      </c>
    </row>
    <row r="174" spans="1:28" x14ac:dyDescent="0.2">
      <c r="A174" s="8">
        <f>IFERROR(VLOOKUP(B174,'[1]DADOS (OCULTAR)'!$Q$3:$S$136,3,0),"")</f>
        <v>9767633000528</v>
      </c>
      <c r="B174" s="9" t="str">
        <f>'[1]TCE - ANEXO III - Preencher'!C183</f>
        <v>UPA NOVA DESCOBERTA - CG Nº 008/2022</v>
      </c>
      <c r="C174" s="10"/>
      <c r="D174" s="11" t="str">
        <f>'[1]TCE - ANEXO III - Preencher'!E183</f>
        <v>RAYANE CARLOS DOS SANTOS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09/2025</v>
      </c>
      <c r="H174" s="14" t="str">
        <f>'[1]TCE - ANEXO III - Preencher'!I183</f>
        <v>0,00</v>
      </c>
      <c r="I174" s="14">
        <f>'[1]TCE - ANEXO III - Preencher'!J183</f>
        <v>126.5</v>
      </c>
      <c r="J174" s="14">
        <f>'[1]TCE - ANEXO III - Preencher'!K183</f>
        <v>0</v>
      </c>
      <c r="K174" s="15">
        <f>'[1]TCE - ANEXO III - Preencher'!L183</f>
        <v>287.74</v>
      </c>
      <c r="L174" s="15">
        <f>'[1]TCE - ANEXO III - Preencher'!M183</f>
        <v>15.18</v>
      </c>
      <c r="M174" s="15">
        <f t="shared" si="13"/>
        <v>272.56</v>
      </c>
      <c r="N174" s="15">
        <f>'[1]TCE - ANEXO III - Preencher'!O183</f>
        <v>2.6</v>
      </c>
      <c r="O174" s="15">
        <f>'[1]TCE - ANEXO III - Preencher'!P183</f>
        <v>0</v>
      </c>
      <c r="P174" s="16">
        <f t="shared" si="14"/>
        <v>2.6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1731.1</v>
      </c>
      <c r="Y174" s="15">
        <f>'[1]TCE - ANEXO III - Preencher'!Z183</f>
        <v>0</v>
      </c>
      <c r="Z174" s="16">
        <f t="shared" si="17"/>
        <v>1731.1</v>
      </c>
      <c r="AA174" s="17" t="str">
        <f>IF('[1]TCE - ANEXO III - Preencher'!AB183="","",'[1]TCE - ANEXO III - Preencher'!AB183)</f>
        <v xml:space="preserve">ABONO ASSIS FIN COMPLEMENTAR </v>
      </c>
      <c r="AB174" s="15">
        <f t="shared" si="12"/>
        <v>2132.7599999999998</v>
      </c>
    </row>
    <row r="175" spans="1:28" x14ac:dyDescent="0.2">
      <c r="A175" s="8">
        <f>IFERROR(VLOOKUP(B175,'[1]DADOS (OCULTAR)'!$Q$3:$S$136,3,0),"")</f>
        <v>9767633000528</v>
      </c>
      <c r="B175" s="9" t="str">
        <f>'[1]TCE - ANEXO III - Preencher'!C184</f>
        <v>UPA NOVA DESCOBERTA - CG Nº 008/2022</v>
      </c>
      <c r="C175" s="10"/>
      <c r="D175" s="11" t="str">
        <f>'[1]TCE - ANEXO III - Preencher'!E184</f>
        <v>RENAN ELIEL DA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3132-20</v>
      </c>
      <c r="G175" s="13" t="str">
        <f>IF('[1]TCE - ANEXO III - Preencher'!H184="","",'[1]TCE - ANEXO III - Preencher'!H184)</f>
        <v>09/2025</v>
      </c>
      <c r="H175" s="14" t="str">
        <f>'[1]TCE - ANEXO III - Preencher'!I184</f>
        <v>0,00</v>
      </c>
      <c r="I175" s="14">
        <f>'[1]TCE - ANEXO III - Preencher'!J184</f>
        <v>209.57</v>
      </c>
      <c r="J175" s="14">
        <f>'[1]TCE - ANEXO III - Preencher'!K184</f>
        <v>0</v>
      </c>
      <c r="K175" s="15">
        <f>'[1]TCE - ANEXO III - Preencher'!L184</f>
        <v>287.74</v>
      </c>
      <c r="L175" s="15">
        <f>'[1]TCE - ANEXO III - Preencher'!M184</f>
        <v>30.36</v>
      </c>
      <c r="M175" s="15">
        <f t="shared" si="13"/>
        <v>257.38</v>
      </c>
      <c r="N175" s="15">
        <f>'[1]TCE - ANEXO III - Preencher'!O184</f>
        <v>2.6</v>
      </c>
      <c r="O175" s="15">
        <f>'[1]TCE - ANEXO III - Preencher'!P184</f>
        <v>0</v>
      </c>
      <c r="P175" s="16">
        <f t="shared" si="14"/>
        <v>2.6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469.55</v>
      </c>
    </row>
    <row r="176" spans="1:28" x14ac:dyDescent="0.2">
      <c r="A176" s="8">
        <f>IFERROR(VLOOKUP(B176,'[1]DADOS (OCULTAR)'!$Q$3:$S$136,3,0),"")</f>
        <v>9767633000528</v>
      </c>
      <c r="B176" s="9" t="str">
        <f>'[1]TCE - ANEXO III - Preencher'!C185</f>
        <v>UPA NOVA DESCOBERTA - CG Nº 008/2022</v>
      </c>
      <c r="C176" s="10"/>
      <c r="D176" s="11" t="str">
        <f>'[1]TCE - ANEXO III - Preencher'!E185</f>
        <v>RENATA SATIRO DOS SANTOS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3224-15</v>
      </c>
      <c r="G176" s="13" t="str">
        <f>IF('[1]TCE - ANEXO III - Preencher'!H185="","",'[1]TCE - ANEXO III - Preencher'!H185)</f>
        <v>09/2025</v>
      </c>
      <c r="H176" s="14" t="str">
        <f>'[1]TCE - ANEXO III - Preencher'!I185</f>
        <v>0,00</v>
      </c>
      <c r="I176" s="14">
        <f>'[1]TCE - ANEXO III - Preencher'!J185</f>
        <v>197.68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2.6</v>
      </c>
      <c r="O176" s="15">
        <f>'[1]TCE - ANEXO III - Preencher'!P185</f>
        <v>0</v>
      </c>
      <c r="P176" s="16">
        <f t="shared" si="14"/>
        <v>2.6</v>
      </c>
      <c r="Q176" s="15">
        <f>'[1]TCE - ANEXO III - Preencher'!R185</f>
        <v>258</v>
      </c>
      <c r="R176" s="15">
        <f>'[1]TCE - ANEXO III - Preencher'!S185</f>
        <v>97.5</v>
      </c>
      <c r="S176" s="16">
        <f t="shared" si="15"/>
        <v>160.5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360.78</v>
      </c>
    </row>
    <row r="177" spans="1:28" x14ac:dyDescent="0.2">
      <c r="A177" s="8">
        <f>IFERROR(VLOOKUP(B177,'[1]DADOS (OCULTAR)'!$Q$3:$S$136,3,0),"")</f>
        <v>9767633000528</v>
      </c>
      <c r="B177" s="9" t="str">
        <f>'[1]TCE - ANEXO III - Preencher'!C186</f>
        <v>UPA NOVA DESCOBERTA - CG Nº 008/2022</v>
      </c>
      <c r="C177" s="10"/>
      <c r="D177" s="11" t="str">
        <f>'[1]TCE - ANEXO III - Preencher'!E186</f>
        <v>RENATO RICARTER FELIX DOS SANTOS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5143-10</v>
      </c>
      <c r="G177" s="13" t="str">
        <f>IF('[1]TCE - ANEXO III - Preencher'!H186="","",'[1]TCE - ANEXO III - Preencher'!H186)</f>
        <v>09/2025</v>
      </c>
      <c r="H177" s="14" t="str">
        <f>'[1]TCE - ANEXO III - Preencher'!I186</f>
        <v>0,00</v>
      </c>
      <c r="I177" s="14">
        <f>'[1]TCE - ANEXO III - Preencher'!J186</f>
        <v>205.37</v>
      </c>
      <c r="J177" s="14">
        <f>'[1]TCE - ANEXO III - Preencher'!K186</f>
        <v>0</v>
      </c>
      <c r="K177" s="15">
        <f>'[1]TCE - ANEXO III - Preencher'!L186</f>
        <v>287.74</v>
      </c>
      <c r="L177" s="15">
        <f>'[1]TCE - ANEXO III - Preencher'!M186</f>
        <v>15.18</v>
      </c>
      <c r="M177" s="15">
        <f t="shared" si="13"/>
        <v>272.56</v>
      </c>
      <c r="N177" s="15">
        <f>'[1]TCE - ANEXO III - Preencher'!O186</f>
        <v>2.6</v>
      </c>
      <c r="O177" s="15">
        <f>'[1]TCE - ANEXO III - Preencher'!P186</f>
        <v>0</v>
      </c>
      <c r="P177" s="16">
        <f t="shared" si="14"/>
        <v>2.6</v>
      </c>
      <c r="Q177" s="15">
        <f>'[1]TCE - ANEXO III - Preencher'!R186</f>
        <v>258</v>
      </c>
      <c r="R177" s="15">
        <f>'[1]TCE - ANEXO III - Preencher'!S186</f>
        <v>91.08</v>
      </c>
      <c r="S177" s="16">
        <f t="shared" si="15"/>
        <v>166.92000000000002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647.45000000000005</v>
      </c>
    </row>
    <row r="178" spans="1:28" x14ac:dyDescent="0.2">
      <c r="A178" s="8">
        <f>IFERROR(VLOOKUP(B178,'[1]DADOS (OCULTAR)'!$Q$3:$S$136,3,0),"")</f>
        <v>9767633000528</v>
      </c>
      <c r="B178" s="9" t="str">
        <f>'[1]TCE - ANEXO III - Preencher'!C187</f>
        <v>UPA NOVA DESCOBERTA - CG Nº 008/2022</v>
      </c>
      <c r="C178" s="10"/>
      <c r="D178" s="11" t="str">
        <f>'[1]TCE - ANEXO III - Preencher'!E187</f>
        <v>RIVALDO ALVES DE SOUZA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5151-10</v>
      </c>
      <c r="G178" s="13" t="str">
        <f>IF('[1]TCE - ANEXO III - Preencher'!H187="","",'[1]TCE - ANEXO III - Preencher'!H187)</f>
        <v>09/2025</v>
      </c>
      <c r="H178" s="14" t="str">
        <f>'[1]TCE - ANEXO III - Preencher'!I187</f>
        <v>0,00</v>
      </c>
      <c r="I178" s="14">
        <f>'[1]TCE - ANEXO III - Preencher'!J187</f>
        <v>157.87</v>
      </c>
      <c r="J178" s="14">
        <f>'[1]TCE - ANEXO III - Preencher'!K187</f>
        <v>0</v>
      </c>
      <c r="K178" s="15">
        <f>'[1]TCE - ANEXO III - Preencher'!L187</f>
        <v>287.74</v>
      </c>
      <c r="L178" s="15">
        <f>'[1]TCE - ANEXO III - Preencher'!M187</f>
        <v>15.18</v>
      </c>
      <c r="M178" s="15">
        <f t="shared" si="13"/>
        <v>272.56</v>
      </c>
      <c r="N178" s="15">
        <f>'[1]TCE - ANEXO III - Preencher'!O187</f>
        <v>2.6</v>
      </c>
      <c r="O178" s="15">
        <f>'[1]TCE - ANEXO III - Preencher'!P187</f>
        <v>0</v>
      </c>
      <c r="P178" s="16">
        <f t="shared" si="14"/>
        <v>2.6</v>
      </c>
      <c r="Q178" s="15">
        <f>'[1]TCE - ANEXO III - Preencher'!R187</f>
        <v>129</v>
      </c>
      <c r="R178" s="15">
        <f>'[1]TCE - ANEXO III - Preencher'!S187</f>
        <v>91.08</v>
      </c>
      <c r="S178" s="16">
        <f t="shared" si="15"/>
        <v>37.92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470.95000000000005</v>
      </c>
    </row>
    <row r="179" spans="1:28" x14ac:dyDescent="0.2">
      <c r="A179" s="8">
        <f>IFERROR(VLOOKUP(B179,'[1]DADOS (OCULTAR)'!$Q$3:$S$136,3,0),"")</f>
        <v>9767633000528</v>
      </c>
      <c r="B179" s="9" t="str">
        <f>'[1]TCE - ANEXO III - Preencher'!C188</f>
        <v>UPA NOVA DESCOBERTA - CG Nº 008/2022</v>
      </c>
      <c r="C179" s="10"/>
      <c r="D179" s="11" t="str">
        <f>'[1]TCE - ANEXO III - Preencher'!E188</f>
        <v>RIVANILDO GUSMAO DA SILVA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4101-05</v>
      </c>
      <c r="G179" s="13" t="str">
        <f>IF('[1]TCE - ANEXO III - Preencher'!H188="","",'[1]TCE - ANEXO III - Preencher'!H188)</f>
        <v>09/2025</v>
      </c>
      <c r="H179" s="14" t="str">
        <f>'[1]TCE - ANEXO III - Preencher'!I188</f>
        <v>0,00</v>
      </c>
      <c r="I179" s="14">
        <f>'[1]TCE - ANEXO III - Preencher'!J188</f>
        <v>367.04</v>
      </c>
      <c r="J179" s="14">
        <f>'[1]TCE - ANEXO III - Preencher'!K188</f>
        <v>0</v>
      </c>
      <c r="K179" s="15">
        <f>'[1]TCE - ANEXO III - Preencher'!L188</f>
        <v>287.73</v>
      </c>
      <c r="L179" s="15">
        <f>'[1]TCE - ANEXO III - Preencher'!M188</f>
        <v>30.36</v>
      </c>
      <c r="M179" s="15">
        <f t="shared" si="13"/>
        <v>257.37</v>
      </c>
      <c r="N179" s="15">
        <f>'[1]TCE - ANEXO III - Preencher'!O188</f>
        <v>2.6</v>
      </c>
      <c r="O179" s="15">
        <f>'[1]TCE - ANEXO III - Preencher'!P188</f>
        <v>0</v>
      </c>
      <c r="P179" s="16">
        <f t="shared" si="14"/>
        <v>2.6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627.0100000000001</v>
      </c>
    </row>
    <row r="180" spans="1:28" x14ac:dyDescent="0.2">
      <c r="A180" s="8">
        <f>IFERROR(VLOOKUP(B180,'[1]DADOS (OCULTAR)'!$Q$3:$S$136,3,0),"")</f>
        <v>9767633000528</v>
      </c>
      <c r="B180" s="9" t="str">
        <f>'[1]TCE - ANEXO III - Preencher'!C189</f>
        <v>UPA NOVA DESCOBERTA - CG Nº 008/2022</v>
      </c>
      <c r="C180" s="10"/>
      <c r="D180" s="11" t="str">
        <f>'[1]TCE - ANEXO III - Preencher'!E189</f>
        <v>ROBSON SOARES DE SOUZA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3226-05</v>
      </c>
      <c r="G180" s="13" t="str">
        <f>IF('[1]TCE - ANEXO III - Preencher'!H189="","",'[1]TCE - ANEXO III - Preencher'!H189)</f>
        <v>09/2025</v>
      </c>
      <c r="H180" s="14" t="str">
        <f>'[1]TCE - ANEXO III - Preencher'!I189</f>
        <v>0,00</v>
      </c>
      <c r="I180" s="14">
        <f>'[1]TCE - ANEXO III - Preencher'!J189</f>
        <v>186.06</v>
      </c>
      <c r="J180" s="14">
        <f>'[1]TCE - ANEXO III - Preencher'!K189</f>
        <v>0</v>
      </c>
      <c r="K180" s="15">
        <f>'[1]TCE - ANEXO III - Preencher'!L189</f>
        <v>287.73</v>
      </c>
      <c r="L180" s="15">
        <f>'[1]TCE - ANEXO III - Preencher'!M189</f>
        <v>15.18</v>
      </c>
      <c r="M180" s="15">
        <f t="shared" si="13"/>
        <v>272.55</v>
      </c>
      <c r="N180" s="15">
        <f>'[1]TCE - ANEXO III - Preencher'!O189</f>
        <v>2.6</v>
      </c>
      <c r="O180" s="15">
        <f>'[1]TCE - ANEXO III - Preencher'!P189</f>
        <v>0</v>
      </c>
      <c r="P180" s="16">
        <f t="shared" si="14"/>
        <v>2.6</v>
      </c>
      <c r="Q180" s="15">
        <f>'[1]TCE - ANEXO III - Preencher'!R189</f>
        <v>258</v>
      </c>
      <c r="R180" s="15">
        <f>'[1]TCE - ANEXO III - Preencher'!S189</f>
        <v>91.08</v>
      </c>
      <c r="S180" s="16">
        <f t="shared" si="15"/>
        <v>166.92000000000002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628.13000000000011</v>
      </c>
    </row>
    <row r="181" spans="1:28" x14ac:dyDescent="0.2">
      <c r="A181" s="8">
        <f>IFERROR(VLOOKUP(B181,'[1]DADOS (OCULTAR)'!$Q$3:$S$136,3,0),"")</f>
        <v>9767633000528</v>
      </c>
      <c r="B181" s="9" t="str">
        <f>'[1]TCE - ANEXO III - Preencher'!C190</f>
        <v>UPA NOVA DESCOBERTA - CG Nº 008/2022</v>
      </c>
      <c r="C181" s="10"/>
      <c r="D181" s="11" t="str">
        <f>'[1]TCE - ANEXO III - Preencher'!E190</f>
        <v>RODRIGO LUIZ DA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4221-10</v>
      </c>
      <c r="G181" s="13" t="str">
        <f>IF('[1]TCE - ANEXO III - Preencher'!H190="","",'[1]TCE - ANEXO III - Preencher'!H190)</f>
        <v>09/2025</v>
      </c>
      <c r="H181" s="14" t="str">
        <f>'[1]TCE - ANEXO III - Preencher'!I190</f>
        <v>0,00</v>
      </c>
      <c r="I181" s="14">
        <f>'[1]TCE - ANEXO III - Preencher'!J190</f>
        <v>175.19</v>
      </c>
      <c r="J181" s="14">
        <f>'[1]TCE - ANEXO III - Preencher'!K190</f>
        <v>0</v>
      </c>
      <c r="K181" s="15">
        <f>'[1]TCE - ANEXO III - Preencher'!L190</f>
        <v>287.73</v>
      </c>
      <c r="L181" s="15">
        <f>'[1]TCE - ANEXO III - Preencher'!M190</f>
        <v>15.18</v>
      </c>
      <c r="M181" s="15">
        <f t="shared" si="13"/>
        <v>272.55</v>
      </c>
      <c r="N181" s="15">
        <f>'[1]TCE - ANEXO III - Preencher'!O190</f>
        <v>2.6</v>
      </c>
      <c r="O181" s="15">
        <f>'[1]TCE - ANEXO III - Preencher'!P190</f>
        <v>0</v>
      </c>
      <c r="P181" s="16">
        <f t="shared" si="14"/>
        <v>2.6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450.34000000000003</v>
      </c>
    </row>
    <row r="182" spans="1:28" x14ac:dyDescent="0.2">
      <c r="A182" s="8">
        <f>IFERROR(VLOOKUP(B182,'[1]DADOS (OCULTAR)'!$Q$3:$S$136,3,0),"")</f>
        <v>9767633000528</v>
      </c>
      <c r="B182" s="9" t="str">
        <f>'[1]TCE - ANEXO III - Preencher'!C191</f>
        <v>UPA NOVA DESCOBERTA - CG Nº 008/2022</v>
      </c>
      <c r="C182" s="10"/>
      <c r="D182" s="11" t="str">
        <f>'[1]TCE - ANEXO III - Preencher'!E191</f>
        <v>ROGERIO MONTEIRO DA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5143-10</v>
      </c>
      <c r="G182" s="13" t="str">
        <f>IF('[1]TCE - ANEXO III - Preencher'!H191="","",'[1]TCE - ANEXO III - Preencher'!H191)</f>
        <v>09/2025</v>
      </c>
      <c r="H182" s="14" t="str">
        <f>'[1]TCE - ANEXO III - Preencher'!I191</f>
        <v>0,00</v>
      </c>
      <c r="I182" s="14">
        <f>'[1]TCE - ANEXO III - Preencher'!J191</f>
        <v>223.12</v>
      </c>
      <c r="J182" s="14">
        <f>'[1]TCE - ANEXO III - Preencher'!K191</f>
        <v>0</v>
      </c>
      <c r="K182" s="15">
        <f>'[1]TCE - ANEXO III - Preencher'!L191</f>
        <v>287.73</v>
      </c>
      <c r="L182" s="15">
        <f>'[1]TCE - ANEXO III - Preencher'!M191</f>
        <v>15.18</v>
      </c>
      <c r="M182" s="15">
        <f t="shared" si="13"/>
        <v>272.55</v>
      </c>
      <c r="N182" s="15">
        <f>'[1]TCE - ANEXO III - Preencher'!O191</f>
        <v>2.6</v>
      </c>
      <c r="O182" s="15">
        <f>'[1]TCE - ANEXO III - Preencher'!P191</f>
        <v>0</v>
      </c>
      <c r="P182" s="16">
        <f t="shared" si="14"/>
        <v>2.6</v>
      </c>
      <c r="Q182" s="15">
        <f>'[1]TCE - ANEXO III - Preencher'!R191</f>
        <v>129</v>
      </c>
      <c r="R182" s="15">
        <f>'[1]TCE - ANEXO III - Preencher'!S191</f>
        <v>91.08</v>
      </c>
      <c r="S182" s="16">
        <f t="shared" si="15"/>
        <v>37.92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536.19000000000005</v>
      </c>
    </row>
    <row r="183" spans="1:28" x14ac:dyDescent="0.2">
      <c r="A183" s="8">
        <f>IFERROR(VLOOKUP(B183,'[1]DADOS (OCULTAR)'!$Q$3:$S$136,3,0),"")</f>
        <v>9767633000528</v>
      </c>
      <c r="B183" s="9" t="str">
        <f>'[1]TCE - ANEXO III - Preencher'!C192</f>
        <v>UPA NOVA DESCOBERTA - CG Nº 008/2022</v>
      </c>
      <c r="C183" s="10"/>
      <c r="D183" s="11" t="str">
        <f>'[1]TCE - ANEXO III - Preencher'!E192</f>
        <v>ROSANA FLORENCIO DA SILVA SANTOS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4110-05</v>
      </c>
      <c r="G183" s="13" t="str">
        <f>IF('[1]TCE - ANEXO III - Preencher'!H192="","",'[1]TCE - ANEXO III - Preencher'!H192)</f>
        <v>09/2025</v>
      </c>
      <c r="H183" s="14" t="str">
        <f>'[1]TCE - ANEXO III - Preencher'!I192</f>
        <v>0,00</v>
      </c>
      <c r="I183" s="14">
        <f>'[1]TCE - ANEXO III - Preencher'!J192</f>
        <v>199.69</v>
      </c>
      <c r="J183" s="14">
        <f>'[1]TCE - ANEXO III - Preencher'!K192</f>
        <v>0</v>
      </c>
      <c r="K183" s="15">
        <f>'[1]TCE - ANEXO III - Preencher'!L192</f>
        <v>287.73</v>
      </c>
      <c r="L183" s="15">
        <f>'[1]TCE - ANEXO III - Preencher'!M192</f>
        <v>30.36</v>
      </c>
      <c r="M183" s="15">
        <f t="shared" si="13"/>
        <v>257.37</v>
      </c>
      <c r="N183" s="15">
        <f>'[1]TCE - ANEXO III - Preencher'!O192</f>
        <v>2.6</v>
      </c>
      <c r="O183" s="15">
        <f>'[1]TCE - ANEXO III - Preencher'!P192</f>
        <v>0</v>
      </c>
      <c r="P183" s="16">
        <f t="shared" si="14"/>
        <v>2.6</v>
      </c>
      <c r="Q183" s="15">
        <f>'[1]TCE - ANEXO III - Preencher'!R192</f>
        <v>189.2</v>
      </c>
      <c r="R183" s="15">
        <f>'[1]TCE - ANEXO III - Preencher'!S192</f>
        <v>128.33000000000001</v>
      </c>
      <c r="S183" s="16">
        <f t="shared" si="15"/>
        <v>60.869999999999976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520.53</v>
      </c>
    </row>
    <row r="184" spans="1:28" x14ac:dyDescent="0.2">
      <c r="A184" s="8">
        <f>IFERROR(VLOOKUP(B184,'[1]DADOS (OCULTAR)'!$Q$3:$S$136,3,0),"")</f>
        <v>9767633000528</v>
      </c>
      <c r="B184" s="9" t="str">
        <f>'[1]TCE - ANEXO III - Preencher'!C193</f>
        <v>UPA NOVA DESCOBERTA - CG Nº 008/2022</v>
      </c>
      <c r="C184" s="10"/>
      <c r="D184" s="11" t="str">
        <f>'[1]TCE - ANEXO III - Preencher'!E193</f>
        <v>RUBIA HENRIQUE DE OLIVEIRA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09/2025</v>
      </c>
      <c r="H184" s="14" t="str">
        <f>'[1]TCE - ANEXO III - Preencher'!I193</f>
        <v>0,00</v>
      </c>
      <c r="I184" s="14">
        <f>'[1]TCE - ANEXO III - Preencher'!J193</f>
        <v>184.56</v>
      </c>
      <c r="J184" s="14">
        <f>'[1]TCE - ANEXO III - Preencher'!K193</f>
        <v>0</v>
      </c>
      <c r="K184" s="15">
        <f>'[1]TCE - ANEXO III - Preencher'!L193</f>
        <v>287.73</v>
      </c>
      <c r="L184" s="15">
        <f>'[1]TCE - ANEXO III - Preencher'!M193</f>
        <v>15.18</v>
      </c>
      <c r="M184" s="15">
        <f t="shared" si="13"/>
        <v>272.55</v>
      </c>
      <c r="N184" s="15">
        <f>'[1]TCE - ANEXO III - Preencher'!O193</f>
        <v>2.6</v>
      </c>
      <c r="O184" s="15">
        <f>'[1]TCE - ANEXO III - Preencher'!P193</f>
        <v>0</v>
      </c>
      <c r="P184" s="16">
        <f t="shared" si="14"/>
        <v>2.6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1655.2</v>
      </c>
      <c r="Y184" s="15">
        <f>'[1]TCE - ANEXO III - Preencher'!Z193</f>
        <v>0</v>
      </c>
      <c r="Z184" s="16">
        <f t="shared" si="17"/>
        <v>1655.2</v>
      </c>
      <c r="AA184" s="17" t="str">
        <f>IF('[1]TCE - ANEXO III - Preencher'!AB193="","",'[1]TCE - ANEXO III - Preencher'!AB193)</f>
        <v xml:space="preserve">ABONO ASSIS FIN COMPLEMENTAR </v>
      </c>
      <c r="AB184" s="15">
        <f t="shared" si="12"/>
        <v>2114.91</v>
      </c>
    </row>
    <row r="185" spans="1:28" x14ac:dyDescent="0.2">
      <c r="A185" s="8">
        <f>IFERROR(VLOOKUP(B185,'[1]DADOS (OCULTAR)'!$Q$3:$S$136,3,0),"")</f>
        <v>9767633000528</v>
      </c>
      <c r="B185" s="9" t="str">
        <f>'[1]TCE - ANEXO III - Preencher'!C194</f>
        <v>UPA NOVA DESCOBERTA - CG Nº 008/2022</v>
      </c>
      <c r="C185" s="10"/>
      <c r="D185" s="11" t="str">
        <f>'[1]TCE - ANEXO III - Preencher'!E194</f>
        <v>RYAN FERNANDES LOPES DA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3132-20</v>
      </c>
      <c r="G185" s="13" t="str">
        <f>IF('[1]TCE - ANEXO III - Preencher'!H194="","",'[1]TCE - ANEXO III - Preencher'!H194)</f>
        <v>09/2025</v>
      </c>
      <c r="H185" s="14" t="str">
        <f>'[1]TCE - ANEXO III - Preencher'!I194</f>
        <v>0,00</v>
      </c>
      <c r="I185" s="14">
        <f>'[1]TCE - ANEXO III - Preencher'!J194</f>
        <v>183.26</v>
      </c>
      <c r="J185" s="14">
        <f>'[1]TCE - ANEXO III - Preencher'!K194</f>
        <v>0</v>
      </c>
      <c r="K185" s="15">
        <f>'[1]TCE - ANEXO III - Preencher'!L194</f>
        <v>287.73</v>
      </c>
      <c r="L185" s="15">
        <f>'[1]TCE - ANEXO III - Preencher'!M194</f>
        <v>30.36</v>
      </c>
      <c r="M185" s="15">
        <f t="shared" si="13"/>
        <v>257.37</v>
      </c>
      <c r="N185" s="15">
        <f>'[1]TCE - ANEXO III - Preencher'!O194</f>
        <v>2.6</v>
      </c>
      <c r="O185" s="15">
        <f>'[1]TCE - ANEXO III - Preencher'!P194</f>
        <v>0</v>
      </c>
      <c r="P185" s="16">
        <f t="shared" si="14"/>
        <v>2.6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443.23</v>
      </c>
    </row>
    <row r="186" spans="1:28" x14ac:dyDescent="0.2">
      <c r="A186" s="8">
        <f>IFERROR(VLOOKUP(B186,'[1]DADOS (OCULTAR)'!$Q$3:$S$136,3,0),"")</f>
        <v>9767633000528</v>
      </c>
      <c r="B186" s="9" t="str">
        <f>'[1]TCE - ANEXO III - Preencher'!C195</f>
        <v>UPA NOVA DESCOBERTA - CG Nº 008/2022</v>
      </c>
      <c r="C186" s="10"/>
      <c r="D186" s="11" t="str">
        <f>'[1]TCE - ANEXO III - Preencher'!E195</f>
        <v>SANDRA FELISMINA BARBOSA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3224-15</v>
      </c>
      <c r="G186" s="13" t="str">
        <f>IF('[1]TCE - ANEXO III - Preencher'!H195="","",'[1]TCE - ANEXO III - Preencher'!H195)</f>
        <v>09/2025</v>
      </c>
      <c r="H186" s="14" t="str">
        <f>'[1]TCE - ANEXO III - Preencher'!I195</f>
        <v>0,00</v>
      </c>
      <c r="I186" s="14">
        <f>'[1]TCE - ANEXO III - Preencher'!J195</f>
        <v>182.74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2.6</v>
      </c>
      <c r="O186" s="15">
        <f>'[1]TCE - ANEXO III - Preencher'!P195</f>
        <v>0</v>
      </c>
      <c r="P186" s="16">
        <f t="shared" si="14"/>
        <v>2.6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185.34</v>
      </c>
    </row>
    <row r="187" spans="1:28" x14ac:dyDescent="0.2">
      <c r="A187" s="8">
        <f>IFERROR(VLOOKUP(B187,'[1]DADOS (OCULTAR)'!$Q$3:$S$136,3,0),"")</f>
        <v>9767633000528</v>
      </c>
      <c r="B187" s="9" t="str">
        <f>'[1]TCE - ANEXO III - Preencher'!C196</f>
        <v>UPA NOVA DESCOBERTA - CG Nº 008/2022</v>
      </c>
      <c r="C187" s="10"/>
      <c r="D187" s="11" t="str">
        <f>'[1]TCE - ANEXO III - Preencher'!E196</f>
        <v>SERGIO JOSE GOMES DUARTE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3242-05</v>
      </c>
      <c r="G187" s="13" t="str">
        <f>IF('[1]TCE - ANEXO III - Preencher'!H196="","",'[1]TCE - ANEXO III - Preencher'!H196)</f>
        <v>09/2025</v>
      </c>
      <c r="H187" s="14" t="str">
        <f>'[1]TCE - ANEXO III - Preencher'!I196</f>
        <v>0,00</v>
      </c>
      <c r="I187" s="14">
        <f>'[1]TCE - ANEXO III - Preencher'!J196</f>
        <v>170.98</v>
      </c>
      <c r="J187" s="14">
        <f>'[1]TCE - ANEXO III - Preencher'!K196</f>
        <v>0</v>
      </c>
      <c r="K187" s="15">
        <f>'[1]TCE - ANEXO III - Preencher'!L196</f>
        <v>287.73</v>
      </c>
      <c r="L187" s="15">
        <f>'[1]TCE - ANEXO III - Preencher'!M196</f>
        <v>30.36</v>
      </c>
      <c r="M187" s="15">
        <f t="shared" si="13"/>
        <v>257.37</v>
      </c>
      <c r="N187" s="15">
        <f>'[1]TCE - ANEXO III - Preencher'!O196</f>
        <v>2.6</v>
      </c>
      <c r="O187" s="15">
        <f>'[1]TCE - ANEXO III - Preencher'!P196</f>
        <v>0</v>
      </c>
      <c r="P187" s="16">
        <f t="shared" si="14"/>
        <v>2.6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430.95000000000005</v>
      </c>
    </row>
    <row r="188" spans="1:28" x14ac:dyDescent="0.2">
      <c r="A188" s="8">
        <f>IFERROR(VLOOKUP(B188,'[1]DADOS (OCULTAR)'!$Q$3:$S$136,3,0),"")</f>
        <v>9767633000528</v>
      </c>
      <c r="B188" s="9" t="str">
        <f>'[1]TCE - ANEXO III - Preencher'!C197</f>
        <v>UPA NOVA DESCOBERTA - CG Nº 008/2022</v>
      </c>
      <c r="C188" s="10"/>
      <c r="D188" s="11" t="str">
        <f>'[1]TCE - ANEXO III - Preencher'!E197</f>
        <v>SEVERINO BATISTA DA SILVA JUNIOR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5151-10</v>
      </c>
      <c r="G188" s="13" t="str">
        <f>IF('[1]TCE - ANEXO III - Preencher'!H197="","",'[1]TCE - ANEXO III - Preencher'!H197)</f>
        <v>09/2025</v>
      </c>
      <c r="H188" s="14" t="str">
        <f>'[1]TCE - ANEXO III - Preencher'!I197</f>
        <v>0,00</v>
      </c>
      <c r="I188" s="14">
        <f>'[1]TCE - ANEXO III - Preencher'!J197</f>
        <v>186.06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2.6</v>
      </c>
      <c r="O188" s="15">
        <f>'[1]TCE - ANEXO III - Preencher'!P197</f>
        <v>0</v>
      </c>
      <c r="P188" s="16">
        <f t="shared" si="14"/>
        <v>2.6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188.66</v>
      </c>
    </row>
    <row r="189" spans="1:28" x14ac:dyDescent="0.2">
      <c r="A189" s="8">
        <f>IFERROR(VLOOKUP(B189,'[1]DADOS (OCULTAR)'!$Q$3:$S$136,3,0),"")</f>
        <v>9767633000528</v>
      </c>
      <c r="B189" s="9" t="str">
        <f>'[1]TCE - ANEXO III - Preencher'!C198</f>
        <v>UPA NOVA DESCOBERTA - CG Nº 008/2022</v>
      </c>
      <c r="C189" s="10"/>
      <c r="D189" s="11" t="str">
        <f>'[1]TCE - ANEXO III - Preencher'!E198</f>
        <v>SHEILA MARIA DUARTE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09/2025</v>
      </c>
      <c r="H189" s="14" t="str">
        <f>'[1]TCE - ANEXO III - Preencher'!I198</f>
        <v>0,00</v>
      </c>
      <c r="I189" s="14">
        <f>'[1]TCE - ANEXO III - Preencher'!J198</f>
        <v>177.94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2.6</v>
      </c>
      <c r="O189" s="15">
        <f>'[1]TCE - ANEXO III - Preencher'!P198</f>
        <v>0</v>
      </c>
      <c r="P189" s="16">
        <f t="shared" si="14"/>
        <v>2.6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1655.2</v>
      </c>
      <c r="Y189" s="15">
        <f>'[1]TCE - ANEXO III - Preencher'!Z198</f>
        <v>0</v>
      </c>
      <c r="Z189" s="16">
        <f t="shared" si="17"/>
        <v>1655.2</v>
      </c>
      <c r="AA189" s="17" t="str">
        <f>IF('[1]TCE - ANEXO III - Preencher'!AB198="","",'[1]TCE - ANEXO III - Preencher'!AB198)</f>
        <v xml:space="preserve">ABONO ASSIS FIN COMPLEMENTAR </v>
      </c>
      <c r="AB189" s="15">
        <f t="shared" si="12"/>
        <v>1835.74</v>
      </c>
    </row>
    <row r="190" spans="1:28" x14ac:dyDescent="0.2">
      <c r="A190" s="8">
        <f>IFERROR(VLOOKUP(B190,'[1]DADOS (OCULTAR)'!$Q$3:$S$136,3,0),"")</f>
        <v>9767633000528</v>
      </c>
      <c r="B190" s="9" t="str">
        <f>'[1]TCE - ANEXO III - Preencher'!C199</f>
        <v>UPA NOVA DESCOBERTA - CG Nº 008/2022</v>
      </c>
      <c r="C190" s="10"/>
      <c r="D190" s="11" t="str">
        <f>'[1]TCE - ANEXO III - Preencher'!E199</f>
        <v>SINDOALA  LIUSKA VIEIRA SOUZA CAVALCANTI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4110-05</v>
      </c>
      <c r="G190" s="13" t="str">
        <f>IF('[1]TCE - ANEXO III - Preencher'!H199="","",'[1]TCE - ANEXO III - Preencher'!H199)</f>
        <v>09/2025</v>
      </c>
      <c r="H190" s="14" t="str">
        <f>'[1]TCE - ANEXO III - Preencher'!I199</f>
        <v>0,00</v>
      </c>
      <c r="I190" s="14">
        <f>'[1]TCE - ANEXO III - Preencher'!J199</f>
        <v>182.58</v>
      </c>
      <c r="J190" s="14">
        <f>'[1]TCE - ANEXO III - Preencher'!K199</f>
        <v>0</v>
      </c>
      <c r="K190" s="15">
        <f>'[1]TCE - ANEXO III - Preencher'!L199</f>
        <v>287.73</v>
      </c>
      <c r="L190" s="15">
        <f>'[1]TCE - ANEXO III - Preencher'!M199</f>
        <v>30.36</v>
      </c>
      <c r="M190" s="15">
        <f t="shared" si="13"/>
        <v>257.37</v>
      </c>
      <c r="N190" s="15">
        <f>'[1]TCE - ANEXO III - Preencher'!O199</f>
        <v>2.6</v>
      </c>
      <c r="O190" s="15">
        <f>'[1]TCE - ANEXO III - Preencher'!P199</f>
        <v>0</v>
      </c>
      <c r="P190" s="16">
        <f t="shared" si="14"/>
        <v>2.6</v>
      </c>
      <c r="Q190" s="15">
        <f>'[1]TCE - ANEXO III - Preencher'!R199</f>
        <v>378.4</v>
      </c>
      <c r="R190" s="15">
        <f>'[1]TCE - ANEXO III - Preencher'!S199</f>
        <v>128.33000000000001</v>
      </c>
      <c r="S190" s="16">
        <f t="shared" si="15"/>
        <v>250.06999999999996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692.62</v>
      </c>
    </row>
    <row r="191" spans="1:28" x14ac:dyDescent="0.2">
      <c r="A191" s="8">
        <f>IFERROR(VLOOKUP(B191,'[1]DADOS (OCULTAR)'!$Q$3:$S$136,3,0),"")</f>
        <v>9767633000528</v>
      </c>
      <c r="B191" s="9" t="str">
        <f>'[1]TCE - ANEXO III - Preencher'!C200</f>
        <v>UPA NOVA DESCOBERTA - CG Nº 008/2022</v>
      </c>
      <c r="C191" s="10"/>
      <c r="D191" s="11" t="str">
        <f>'[1]TCE - ANEXO III - Preencher'!E200</f>
        <v>SOFIA GOMES DA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2235-05</v>
      </c>
      <c r="G191" s="13" t="str">
        <f>IF('[1]TCE - ANEXO III - Preencher'!H200="","",'[1]TCE - ANEXO III - Preencher'!H200)</f>
        <v>09/2025</v>
      </c>
      <c r="H191" s="14" t="str">
        <f>'[1]TCE - ANEXO III - Preencher'!I200</f>
        <v>0,00</v>
      </c>
      <c r="I191" s="14">
        <f>'[1]TCE - ANEXO III - Preencher'!J200</f>
        <v>336.33</v>
      </c>
      <c r="J191" s="14">
        <f>'[1]TCE - ANEXO III - Preencher'!K200</f>
        <v>0</v>
      </c>
      <c r="K191" s="15">
        <f>'[1]TCE - ANEXO III - Preencher'!L200</f>
        <v>287.73</v>
      </c>
      <c r="L191" s="15">
        <f>'[1]TCE - ANEXO III - Preencher'!M200</f>
        <v>4.3600000000000003</v>
      </c>
      <c r="M191" s="15">
        <f t="shared" si="13"/>
        <v>283.37</v>
      </c>
      <c r="N191" s="15">
        <f>'[1]TCE - ANEXO III - Preencher'!O200</f>
        <v>2.6</v>
      </c>
      <c r="O191" s="15">
        <f>'[1]TCE - ANEXO III - Preencher'!P200</f>
        <v>0</v>
      </c>
      <c r="P191" s="16">
        <f t="shared" si="14"/>
        <v>2.6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138.38999999999999</v>
      </c>
      <c r="U191" s="15">
        <f>'[1]TCE - ANEXO III - Preencher'!V200</f>
        <v>0</v>
      </c>
      <c r="V191" s="16">
        <f t="shared" si="16"/>
        <v>138.38999999999999</v>
      </c>
      <c r="W191" s="17" t="str">
        <f>IF('[1]TCE - ANEXO III - Preencher'!X200="","",'[1]TCE - ANEXO III - Preencher'!X200)</f>
        <v/>
      </c>
      <c r="X191" s="15">
        <f>'[1]TCE - ANEXO III - Preencher'!Y200</f>
        <v>958.18</v>
      </c>
      <c r="Y191" s="15">
        <f>'[1]TCE - ANEXO III - Preencher'!Z200</f>
        <v>0</v>
      </c>
      <c r="Z191" s="16">
        <f t="shared" si="17"/>
        <v>958.18</v>
      </c>
      <c r="AA191" s="17" t="str">
        <f>IF('[1]TCE - ANEXO III - Preencher'!AB200="","",'[1]TCE - ANEXO III - Preencher'!AB200)</f>
        <v xml:space="preserve">ABONO ASSIS FIN COMPLEMENTAR </v>
      </c>
      <c r="AB191" s="15">
        <f t="shared" si="12"/>
        <v>1718.87</v>
      </c>
    </row>
    <row r="192" spans="1:28" x14ac:dyDescent="0.2">
      <c r="A192" s="8">
        <f>IFERROR(VLOOKUP(B192,'[1]DADOS (OCULTAR)'!$Q$3:$S$136,3,0),"")</f>
        <v>9767633000528</v>
      </c>
      <c r="B192" s="9" t="str">
        <f>'[1]TCE - ANEXO III - Preencher'!C201</f>
        <v>UPA NOVA DESCOBERTA - CG Nº 008/2022</v>
      </c>
      <c r="C192" s="10"/>
      <c r="D192" s="11" t="str">
        <f>'[1]TCE - ANEXO III - Preencher'!E201</f>
        <v>SONIA ANTONIA DO NASCIMENTO VERCOSA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5134-30</v>
      </c>
      <c r="G192" s="13" t="str">
        <f>IF('[1]TCE - ANEXO III - Preencher'!H201="","",'[1]TCE - ANEXO III - Preencher'!H201)</f>
        <v>09/2025</v>
      </c>
      <c r="H192" s="14" t="str">
        <f>'[1]TCE - ANEXO III - Preencher'!I201</f>
        <v>0,00</v>
      </c>
      <c r="I192" s="14">
        <f>'[1]TCE - ANEXO III - Preencher'!J201</f>
        <v>165.87</v>
      </c>
      <c r="J192" s="14">
        <f>'[1]TCE - ANEXO III - Preencher'!K201</f>
        <v>0</v>
      </c>
      <c r="K192" s="15">
        <f>'[1]TCE - ANEXO III - Preencher'!L201</f>
        <v>287.73</v>
      </c>
      <c r="L192" s="15">
        <f>'[1]TCE - ANEXO III - Preencher'!M201</f>
        <v>15.18</v>
      </c>
      <c r="M192" s="15">
        <f t="shared" si="13"/>
        <v>272.55</v>
      </c>
      <c r="N192" s="15">
        <f>'[1]TCE - ANEXO III - Preencher'!O201</f>
        <v>2.6</v>
      </c>
      <c r="O192" s="15">
        <f>'[1]TCE - ANEXO III - Preencher'!P201</f>
        <v>0</v>
      </c>
      <c r="P192" s="16">
        <f t="shared" si="14"/>
        <v>2.6</v>
      </c>
      <c r="Q192" s="15">
        <f>'[1]TCE - ANEXO III - Preencher'!R201</f>
        <v>258</v>
      </c>
      <c r="R192" s="15">
        <f>'[1]TCE - ANEXO III - Preencher'!S201</f>
        <v>91.08</v>
      </c>
      <c r="S192" s="16">
        <f t="shared" si="15"/>
        <v>166.92000000000002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607.94000000000005</v>
      </c>
    </row>
    <row r="193" spans="1:28" x14ac:dyDescent="0.2">
      <c r="A193" s="8">
        <f>IFERROR(VLOOKUP(B193,'[1]DADOS (OCULTAR)'!$Q$3:$S$136,3,0),"")</f>
        <v>9767633000528</v>
      </c>
      <c r="B193" s="9" t="str">
        <f>'[1]TCE - ANEXO III - Preencher'!C202</f>
        <v>UPA NOVA DESCOBERTA - CG Nº 008/2022</v>
      </c>
      <c r="C193" s="10"/>
      <c r="D193" s="11" t="str">
        <f>'[1]TCE - ANEXO III - Preencher'!E202</f>
        <v>SUELDES BEZERRA DE ANDRADE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7664-20</v>
      </c>
      <c r="G193" s="13" t="str">
        <f>IF('[1]TCE - ANEXO III - Preencher'!H202="","",'[1]TCE - ANEXO III - Preencher'!H202)</f>
        <v>09/2025</v>
      </c>
      <c r="H193" s="14" t="str">
        <f>'[1]TCE - ANEXO III - Preencher'!I202</f>
        <v>0,00</v>
      </c>
      <c r="I193" s="14">
        <f>'[1]TCE - ANEXO III - Preencher'!J202</f>
        <v>184.21</v>
      </c>
      <c r="J193" s="14">
        <f>'[1]TCE - ANEXO III - Preencher'!K202</f>
        <v>0</v>
      </c>
      <c r="K193" s="15">
        <f>'[1]TCE - ANEXO III - Preencher'!L202</f>
        <v>287.73</v>
      </c>
      <c r="L193" s="15">
        <f>'[1]TCE - ANEXO III - Preencher'!M202</f>
        <v>15.18</v>
      </c>
      <c r="M193" s="15">
        <f t="shared" si="13"/>
        <v>272.55</v>
      </c>
      <c r="N193" s="15">
        <f>'[1]TCE - ANEXO III - Preencher'!O202</f>
        <v>2.6</v>
      </c>
      <c r="O193" s="15">
        <f>'[1]TCE - ANEXO III - Preencher'!P202</f>
        <v>0</v>
      </c>
      <c r="P193" s="16">
        <f t="shared" si="14"/>
        <v>2.6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459.36</v>
      </c>
    </row>
    <row r="194" spans="1:28" x14ac:dyDescent="0.2">
      <c r="A194" s="8">
        <f>IFERROR(VLOOKUP(B194,'[1]DADOS (OCULTAR)'!$Q$3:$S$136,3,0),"")</f>
        <v>9767633000528</v>
      </c>
      <c r="B194" s="9" t="str">
        <f>'[1]TCE - ANEXO III - Preencher'!C203</f>
        <v>UPA NOVA DESCOBERTA - CG Nº 008/2022</v>
      </c>
      <c r="C194" s="10"/>
      <c r="D194" s="11" t="str">
        <f>'[1]TCE - ANEXO III - Preencher'!E203</f>
        <v>SUELY BEZERRA DOS ANJOS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5134-30</v>
      </c>
      <c r="G194" s="13" t="str">
        <f>IF('[1]TCE - ANEXO III - Preencher'!H203="","",'[1]TCE - ANEXO III - Preencher'!H203)</f>
        <v>09/2025</v>
      </c>
      <c r="H194" s="14" t="str">
        <f>'[1]TCE - ANEXO III - Preencher'!I203</f>
        <v>0,00</v>
      </c>
      <c r="I194" s="14">
        <f>'[1]TCE - ANEXO III - Preencher'!J203</f>
        <v>165.87</v>
      </c>
      <c r="J194" s="14">
        <f>'[1]TCE - ANEXO III - Preencher'!K203</f>
        <v>0</v>
      </c>
      <c r="K194" s="15">
        <f>'[1]TCE - ANEXO III - Preencher'!L203</f>
        <v>287.73</v>
      </c>
      <c r="L194" s="15">
        <f>'[1]TCE - ANEXO III - Preencher'!M203</f>
        <v>15.18</v>
      </c>
      <c r="M194" s="15">
        <f t="shared" si="13"/>
        <v>272.55</v>
      </c>
      <c r="N194" s="15">
        <f>'[1]TCE - ANEXO III - Preencher'!O203</f>
        <v>2.6</v>
      </c>
      <c r="O194" s="15">
        <f>'[1]TCE - ANEXO III - Preencher'!P203</f>
        <v>0</v>
      </c>
      <c r="P194" s="16">
        <f t="shared" si="14"/>
        <v>2.6</v>
      </c>
      <c r="Q194" s="15">
        <f>'[1]TCE - ANEXO III - Preencher'!R203</f>
        <v>129</v>
      </c>
      <c r="R194" s="15">
        <f>'[1]TCE - ANEXO III - Preencher'!S203</f>
        <v>91.08</v>
      </c>
      <c r="S194" s="16">
        <f t="shared" si="15"/>
        <v>37.92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478.94000000000005</v>
      </c>
    </row>
    <row r="195" spans="1:28" x14ac:dyDescent="0.2">
      <c r="A195" s="8">
        <f>IFERROR(VLOOKUP(B195,'[1]DADOS (OCULTAR)'!$Q$3:$S$136,3,0),"")</f>
        <v>9767633000528</v>
      </c>
      <c r="B195" s="9" t="str">
        <f>'[1]TCE - ANEXO III - Preencher'!C204</f>
        <v>UPA NOVA DESCOBERTA - CG Nº 008/2022</v>
      </c>
      <c r="C195" s="10"/>
      <c r="D195" s="11" t="str">
        <f>'[1]TCE - ANEXO III - Preencher'!E204</f>
        <v>SUZAYNE MARIA DOS ANJOS PAIXAO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 t="str">
        <f>IF('[1]TCE - ANEXO III - Preencher'!H204="","",'[1]TCE - ANEXO III - Preencher'!H204)</f>
        <v>09/2025</v>
      </c>
      <c r="H195" s="14" t="str">
        <f>'[1]TCE - ANEXO III - Preencher'!I204</f>
        <v>0,00</v>
      </c>
      <c r="I195" s="14">
        <f>'[1]TCE - ANEXO III - Preencher'!J204</f>
        <v>289.02</v>
      </c>
      <c r="J195" s="14">
        <f>'[1]TCE - ANEXO III - Preencher'!K204</f>
        <v>0</v>
      </c>
      <c r="K195" s="15">
        <f>'[1]TCE - ANEXO III - Preencher'!L204</f>
        <v>287.73</v>
      </c>
      <c r="L195" s="15">
        <f>'[1]TCE - ANEXO III - Preencher'!M204</f>
        <v>3.59</v>
      </c>
      <c r="M195" s="15">
        <f t="shared" si="13"/>
        <v>284.14000000000004</v>
      </c>
      <c r="N195" s="15">
        <f>'[1]TCE - ANEXO III - Preencher'!O204</f>
        <v>2.6</v>
      </c>
      <c r="O195" s="15">
        <f>'[1]TCE - ANEXO III - Preencher'!P204</f>
        <v>0</v>
      </c>
      <c r="P195" s="16">
        <f t="shared" si="14"/>
        <v>2.6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1552.98</v>
      </c>
      <c r="Y195" s="15">
        <f>'[1]TCE - ANEXO III - Preencher'!Z204</f>
        <v>0</v>
      </c>
      <c r="Z195" s="16">
        <f t="shared" si="17"/>
        <v>1552.98</v>
      </c>
      <c r="AA195" s="17" t="str">
        <f>IF('[1]TCE - ANEXO III - Preencher'!AB204="","",'[1]TCE - ANEXO III - Preencher'!AB204)</f>
        <v xml:space="preserve">ABONO ASSIS FIN COMPLEMENTAR </v>
      </c>
      <c r="AB195" s="15">
        <f t="shared" ref="AB195:AB258" si="18">H195+I195+J195+M195+P195+S195+V195+Z195</f>
        <v>2128.7400000000002</v>
      </c>
    </row>
    <row r="196" spans="1:28" x14ac:dyDescent="0.2">
      <c r="A196" s="8">
        <f>IFERROR(VLOOKUP(B196,'[1]DADOS (OCULTAR)'!$Q$3:$S$136,3,0),"")</f>
        <v>9767633000528</v>
      </c>
      <c r="B196" s="9" t="str">
        <f>'[1]TCE - ANEXO III - Preencher'!C205</f>
        <v>UPA NOVA DESCOBERTA - CG Nº 008/2022</v>
      </c>
      <c r="C196" s="10"/>
      <c r="D196" s="11" t="str">
        <f>'[1]TCE - ANEXO III - Preencher'!E205</f>
        <v>TELMA LUCIA DOS SANTOS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09/2025</v>
      </c>
      <c r="H196" s="14" t="str">
        <f>'[1]TCE - ANEXO III - Preencher'!I205</f>
        <v>0,00</v>
      </c>
      <c r="I196" s="14">
        <f>'[1]TCE - ANEXO III - Preencher'!J205</f>
        <v>177.94</v>
      </c>
      <c r="J196" s="14">
        <f>'[1]TCE - ANEXO III - Preencher'!K205</f>
        <v>0</v>
      </c>
      <c r="K196" s="15">
        <f>'[1]TCE - ANEXO III - Preencher'!L205</f>
        <v>287.73</v>
      </c>
      <c r="L196" s="15">
        <f>'[1]TCE - ANEXO III - Preencher'!M205</f>
        <v>15.18</v>
      </c>
      <c r="M196" s="15">
        <f t="shared" ref="M196:M259" si="19">K196-L196</f>
        <v>272.55</v>
      </c>
      <c r="N196" s="15">
        <f>'[1]TCE - ANEXO III - Preencher'!O205</f>
        <v>2.6</v>
      </c>
      <c r="O196" s="15">
        <f>'[1]TCE - ANEXO III - Preencher'!P205</f>
        <v>0</v>
      </c>
      <c r="P196" s="16">
        <f t="shared" ref="P196:P259" si="20">N196-O196</f>
        <v>2.6</v>
      </c>
      <c r="Q196" s="15">
        <f>'[1]TCE - ANEXO III - Preencher'!R205</f>
        <v>120.4</v>
      </c>
      <c r="R196" s="15">
        <f>'[1]TCE - ANEXO III - Preencher'!S205</f>
        <v>91.08</v>
      </c>
      <c r="S196" s="16">
        <f t="shared" ref="S196:S259" si="21">Q196-R196</f>
        <v>29.320000000000007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1655.2</v>
      </c>
      <c r="Y196" s="15">
        <f>'[1]TCE - ANEXO III - Preencher'!Z205</f>
        <v>0</v>
      </c>
      <c r="Z196" s="16">
        <f t="shared" ref="Z196:Z259" si="23">X196-Y196</f>
        <v>1655.2</v>
      </c>
      <c r="AA196" s="17" t="str">
        <f>IF('[1]TCE - ANEXO III - Preencher'!AB205="","",'[1]TCE - ANEXO III - Preencher'!AB205)</f>
        <v xml:space="preserve">ABONO ASSIS FIN COMPLEMENTAR </v>
      </c>
      <c r="AB196" s="15">
        <f t="shared" si="18"/>
        <v>2137.61</v>
      </c>
    </row>
    <row r="197" spans="1:28" x14ac:dyDescent="0.2">
      <c r="A197" s="8">
        <f>IFERROR(VLOOKUP(B197,'[1]DADOS (OCULTAR)'!$Q$3:$S$136,3,0),"")</f>
        <v>9767633000528</v>
      </c>
      <c r="B197" s="9" t="str">
        <f>'[1]TCE - ANEXO III - Preencher'!C206</f>
        <v>UPA NOVA DESCOBERTA - CG Nº 008/2022</v>
      </c>
      <c r="C197" s="10"/>
      <c r="D197" s="11" t="str">
        <f>'[1]TCE - ANEXO III - Preencher'!E206</f>
        <v>THAIS EMILIANO DE MELO DUPRAT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2235-05</v>
      </c>
      <c r="G197" s="13" t="str">
        <f>IF('[1]TCE - ANEXO III - Preencher'!H206="","",'[1]TCE - ANEXO III - Preencher'!H206)</f>
        <v>09/2025</v>
      </c>
      <c r="H197" s="14" t="str">
        <f>'[1]TCE - ANEXO III - Preencher'!I206</f>
        <v>0,00</v>
      </c>
      <c r="I197" s="14">
        <f>'[1]TCE - ANEXO III - Preencher'!J206</f>
        <v>173.01</v>
      </c>
      <c r="J197" s="14">
        <f>'[1]TCE - ANEXO III - Preencher'!K206</f>
        <v>0</v>
      </c>
      <c r="K197" s="15">
        <f>'[1]TCE - ANEXO III - Preencher'!L206</f>
        <v>287.73</v>
      </c>
      <c r="L197" s="15">
        <f>'[1]TCE - ANEXO III - Preencher'!M206</f>
        <v>2.79</v>
      </c>
      <c r="M197" s="15">
        <f t="shared" si="19"/>
        <v>284.94</v>
      </c>
      <c r="N197" s="15">
        <f>'[1]TCE - ANEXO III - Preencher'!O206</f>
        <v>2.6</v>
      </c>
      <c r="O197" s="15">
        <f>'[1]TCE - ANEXO III - Preencher'!P206</f>
        <v>0</v>
      </c>
      <c r="P197" s="16">
        <f t="shared" si="20"/>
        <v>2.6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2459.15</v>
      </c>
      <c r="Y197" s="15">
        <f>'[1]TCE - ANEXO III - Preencher'!Z206</f>
        <v>0</v>
      </c>
      <c r="Z197" s="16">
        <f t="shared" si="23"/>
        <v>2459.15</v>
      </c>
      <c r="AA197" s="17" t="str">
        <f>IF('[1]TCE - ANEXO III - Preencher'!AB206="","",'[1]TCE - ANEXO III - Preencher'!AB206)</f>
        <v xml:space="preserve">ABONO ASSIS FIN COMPLEMENTAR </v>
      </c>
      <c r="AB197" s="15">
        <f t="shared" si="18"/>
        <v>2919.7000000000003</v>
      </c>
    </row>
    <row r="198" spans="1:28" x14ac:dyDescent="0.2">
      <c r="A198" s="8">
        <f>IFERROR(VLOOKUP(B198,'[1]DADOS (OCULTAR)'!$Q$3:$S$136,3,0),"")</f>
        <v>9767633000528</v>
      </c>
      <c r="B198" s="9" t="str">
        <f>'[1]TCE - ANEXO III - Preencher'!C207</f>
        <v>UPA NOVA DESCOBERTA - CG Nº 008/2022</v>
      </c>
      <c r="C198" s="10"/>
      <c r="D198" s="11" t="str">
        <f>'[1]TCE - ANEXO III - Preencher'!E207</f>
        <v>THIAGO DE LIMA DURAES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 t="str">
        <f>IF('[1]TCE - ANEXO III - Preencher'!H207="","",'[1]TCE - ANEXO III - Preencher'!H207)</f>
        <v>09/2025</v>
      </c>
      <c r="H198" s="14" t="str">
        <f>'[1]TCE - ANEXO III - Preencher'!I207</f>
        <v>0,00</v>
      </c>
      <c r="I198" s="14">
        <f>'[1]TCE - ANEXO III - Preencher'!J207</f>
        <v>157.94999999999999</v>
      </c>
      <c r="J198" s="14">
        <f>'[1]TCE - ANEXO III - Preencher'!K207</f>
        <v>0</v>
      </c>
      <c r="K198" s="15">
        <f>'[1]TCE - ANEXO III - Preencher'!L207</f>
        <v>287.73</v>
      </c>
      <c r="L198" s="15">
        <f>'[1]TCE - ANEXO III - Preencher'!M207</f>
        <v>15.18</v>
      </c>
      <c r="M198" s="15">
        <f t="shared" si="19"/>
        <v>272.55</v>
      </c>
      <c r="N198" s="15">
        <f>'[1]TCE - ANEXO III - Preencher'!O207</f>
        <v>2.6</v>
      </c>
      <c r="O198" s="15">
        <f>'[1]TCE - ANEXO III - Preencher'!P207</f>
        <v>0</v>
      </c>
      <c r="P198" s="16">
        <f t="shared" si="20"/>
        <v>2.6</v>
      </c>
      <c r="Q198" s="15">
        <f>'[1]TCE - ANEXO III - Preencher'!R207</f>
        <v>120.4</v>
      </c>
      <c r="R198" s="15">
        <f>'[1]TCE - ANEXO III - Preencher'!S207</f>
        <v>91.08</v>
      </c>
      <c r="S198" s="16">
        <f t="shared" si="21"/>
        <v>29.320000000000007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1807</v>
      </c>
      <c r="Y198" s="15">
        <f>'[1]TCE - ANEXO III - Preencher'!Z207</f>
        <v>0</v>
      </c>
      <c r="Z198" s="16">
        <f t="shared" si="23"/>
        <v>1807</v>
      </c>
      <c r="AA198" s="17" t="str">
        <f>IF('[1]TCE - ANEXO III - Preencher'!AB207="","",'[1]TCE - ANEXO III - Preencher'!AB207)</f>
        <v xml:space="preserve">ABONO ASSIS FIN COMPLEMENTAR </v>
      </c>
      <c r="AB198" s="15">
        <f t="shared" si="18"/>
        <v>2269.42</v>
      </c>
    </row>
    <row r="199" spans="1:28" x14ac:dyDescent="0.2">
      <c r="A199" s="8">
        <f>IFERROR(VLOOKUP(B199,'[1]DADOS (OCULTAR)'!$Q$3:$S$136,3,0),"")</f>
        <v>9767633000528</v>
      </c>
      <c r="B199" s="9" t="str">
        <f>'[1]TCE - ANEXO III - Preencher'!C208</f>
        <v>UPA NOVA DESCOBERTA - CG Nº 008/2022</v>
      </c>
      <c r="C199" s="10"/>
      <c r="D199" s="11" t="str">
        <f>'[1]TCE - ANEXO III - Preencher'!E208</f>
        <v>VALDILENE PEREIRA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2235-05</v>
      </c>
      <c r="G199" s="13" t="str">
        <f>IF('[1]TCE - ANEXO III - Preencher'!H208="","",'[1]TCE - ANEXO III - Preencher'!H208)</f>
        <v>09/2025</v>
      </c>
      <c r="H199" s="14" t="str">
        <f>'[1]TCE - ANEXO III - Preencher'!I208</f>
        <v>0,00</v>
      </c>
      <c r="I199" s="14">
        <f>'[1]TCE - ANEXO III - Preencher'!J208</f>
        <v>181.19</v>
      </c>
      <c r="J199" s="14">
        <f>'[1]TCE - ANEXO III - Preencher'!K208</f>
        <v>0</v>
      </c>
      <c r="K199" s="15">
        <f>'[1]TCE - ANEXO III - Preencher'!L208</f>
        <v>287.73</v>
      </c>
      <c r="L199" s="15">
        <f>'[1]TCE - ANEXO III - Preencher'!M208</f>
        <v>2.79</v>
      </c>
      <c r="M199" s="15">
        <f t="shared" si="19"/>
        <v>284.94</v>
      </c>
      <c r="N199" s="15">
        <f>'[1]TCE - ANEXO III - Preencher'!O208</f>
        <v>2.6</v>
      </c>
      <c r="O199" s="15">
        <f>'[1]TCE - ANEXO III - Preencher'!P208</f>
        <v>0</v>
      </c>
      <c r="P199" s="16">
        <f t="shared" si="20"/>
        <v>2.6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138.38999999999999</v>
      </c>
      <c r="U199" s="15">
        <f>'[1]TCE - ANEXO III - Preencher'!V208</f>
        <v>0</v>
      </c>
      <c r="V199" s="16">
        <f t="shared" si="22"/>
        <v>138.38999999999999</v>
      </c>
      <c r="W199" s="17" t="str">
        <f>IF('[1]TCE - ANEXO III - Preencher'!X208="","",'[1]TCE - ANEXO III - Preencher'!X208)</f>
        <v/>
      </c>
      <c r="X199" s="15">
        <f>'[1]TCE - ANEXO III - Preencher'!Y208</f>
        <v>2356.9</v>
      </c>
      <c r="Y199" s="15">
        <f>'[1]TCE - ANEXO III - Preencher'!Z208</f>
        <v>0</v>
      </c>
      <c r="Z199" s="16">
        <f t="shared" si="23"/>
        <v>2356.9</v>
      </c>
      <c r="AA199" s="17" t="str">
        <f>IF('[1]TCE - ANEXO III - Preencher'!AB208="","",'[1]TCE - ANEXO III - Preencher'!AB208)</f>
        <v xml:space="preserve">ABONO ASSIS FIN COMPLEMENTAR </v>
      </c>
      <c r="AB199" s="15">
        <f t="shared" si="18"/>
        <v>2964.02</v>
      </c>
    </row>
    <row r="200" spans="1:28" x14ac:dyDescent="0.2">
      <c r="A200" s="8">
        <f>IFERROR(VLOOKUP(B200,'[1]DADOS (OCULTAR)'!$Q$3:$S$136,3,0),"")</f>
        <v>9767633000528</v>
      </c>
      <c r="B200" s="9" t="str">
        <f>'[1]TCE - ANEXO III - Preencher'!C209</f>
        <v>UPA NOVA DESCOBERTA - CG Nº 008/2022</v>
      </c>
      <c r="C200" s="10"/>
      <c r="D200" s="11" t="str">
        <f>'[1]TCE - ANEXO III - Preencher'!E209</f>
        <v>VANESSA GOMES DA SILVA FERREIRA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09/2025</v>
      </c>
      <c r="H200" s="14" t="str">
        <f>'[1]TCE - ANEXO III - Preencher'!I209</f>
        <v>0,00</v>
      </c>
      <c r="I200" s="14">
        <f>'[1]TCE - ANEXO III - Preencher'!J209</f>
        <v>211.85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2.6</v>
      </c>
      <c r="O200" s="15">
        <f>'[1]TCE - ANEXO III - Preencher'!P209</f>
        <v>0</v>
      </c>
      <c r="P200" s="16">
        <f t="shared" si="20"/>
        <v>2.6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1655.2</v>
      </c>
      <c r="Y200" s="15">
        <f>'[1]TCE - ANEXO III - Preencher'!Z209</f>
        <v>0</v>
      </c>
      <c r="Z200" s="16">
        <f t="shared" si="23"/>
        <v>1655.2</v>
      </c>
      <c r="AA200" s="17" t="str">
        <f>IF('[1]TCE - ANEXO III - Preencher'!AB209="","",'[1]TCE - ANEXO III - Preencher'!AB209)</f>
        <v xml:space="preserve">ABONO ASSIS FIN COMPLEMENTAR </v>
      </c>
      <c r="AB200" s="15">
        <f t="shared" si="18"/>
        <v>1869.65</v>
      </c>
    </row>
    <row r="201" spans="1:28" x14ac:dyDescent="0.2">
      <c r="A201" s="8">
        <f>IFERROR(VLOOKUP(B201,'[1]DADOS (OCULTAR)'!$Q$3:$S$136,3,0),"")</f>
        <v>9767633000528</v>
      </c>
      <c r="B201" s="9" t="str">
        <f>'[1]TCE - ANEXO III - Preencher'!C210</f>
        <v>UPA NOVA DESCOBERTA - CG Nº 008/2022</v>
      </c>
      <c r="C201" s="10"/>
      <c r="D201" s="11" t="str">
        <f>'[1]TCE - ANEXO III - Preencher'!E210</f>
        <v>VANESSA PAULINA DOS PASSOS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5211-30</v>
      </c>
      <c r="G201" s="13" t="str">
        <f>IF('[1]TCE - ANEXO III - Preencher'!H210="","",'[1]TCE - ANEXO III - Preencher'!H210)</f>
        <v>09/2025</v>
      </c>
      <c r="H201" s="14" t="str">
        <f>'[1]TCE - ANEXO III - Preencher'!I210</f>
        <v>0,00</v>
      </c>
      <c r="I201" s="14">
        <f>'[1]TCE - ANEXO III - Preencher'!J210</f>
        <v>167.12</v>
      </c>
      <c r="J201" s="14">
        <f>'[1]TCE - ANEXO III - Preencher'!K210</f>
        <v>0</v>
      </c>
      <c r="K201" s="15">
        <f>'[1]TCE - ANEXO III - Preencher'!L210</f>
        <v>287.73</v>
      </c>
      <c r="L201" s="15">
        <f>'[1]TCE - ANEXO III - Preencher'!M210</f>
        <v>30.36</v>
      </c>
      <c r="M201" s="15">
        <f t="shared" si="19"/>
        <v>257.37</v>
      </c>
      <c r="N201" s="15">
        <f>'[1]TCE - ANEXO III - Preencher'!O210</f>
        <v>2.6</v>
      </c>
      <c r="O201" s="15">
        <f>'[1]TCE - ANEXO III - Preencher'!P210</f>
        <v>0</v>
      </c>
      <c r="P201" s="16">
        <f t="shared" si="20"/>
        <v>2.6</v>
      </c>
      <c r="Q201" s="15">
        <f>'[1]TCE - ANEXO III - Preencher'!R210</f>
        <v>258</v>
      </c>
      <c r="R201" s="15">
        <f>'[1]TCE - ANEXO III - Preencher'!S210</f>
        <v>96.25</v>
      </c>
      <c r="S201" s="16">
        <f t="shared" si="21"/>
        <v>161.75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588.84</v>
      </c>
    </row>
    <row r="202" spans="1:28" x14ac:dyDescent="0.2">
      <c r="A202" s="8">
        <f>IFERROR(VLOOKUP(B202,'[1]DADOS (OCULTAR)'!$Q$3:$S$136,3,0),"")</f>
        <v>9767633000528</v>
      </c>
      <c r="B202" s="9" t="str">
        <f>'[1]TCE - ANEXO III - Preencher'!C211</f>
        <v>UPA NOVA DESCOBERTA - CG Nº 008/2022</v>
      </c>
      <c r="C202" s="10"/>
      <c r="D202" s="11" t="str">
        <f>'[1]TCE - ANEXO III - Preencher'!E211</f>
        <v>VANUSA MARIA DA SILVA SANTOS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2516-05</v>
      </c>
      <c r="G202" s="13" t="str">
        <f>IF('[1]TCE - ANEXO III - Preencher'!H211="","",'[1]TCE - ANEXO III - Preencher'!H211)</f>
        <v>09/2025</v>
      </c>
      <c r="H202" s="14" t="str">
        <f>'[1]TCE - ANEXO III - Preencher'!I211</f>
        <v>0,00</v>
      </c>
      <c r="I202" s="14">
        <f>'[1]TCE - ANEXO III - Preencher'!J211</f>
        <v>292.54000000000002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2.6</v>
      </c>
      <c r="O202" s="15">
        <f>'[1]TCE - ANEXO III - Preencher'!P211</f>
        <v>0</v>
      </c>
      <c r="P202" s="16">
        <f t="shared" si="20"/>
        <v>2.6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295.14000000000004</v>
      </c>
    </row>
    <row r="203" spans="1:28" x14ac:dyDescent="0.2">
      <c r="A203" s="8">
        <f>IFERROR(VLOOKUP(B203,'[1]DADOS (OCULTAR)'!$Q$3:$S$136,3,0),"")</f>
        <v>9767633000528</v>
      </c>
      <c r="B203" s="9" t="str">
        <f>'[1]TCE - ANEXO III - Preencher'!C212</f>
        <v>UPA NOVA DESCOBERTA - CG Nº 008/2022</v>
      </c>
      <c r="C203" s="10"/>
      <c r="D203" s="11" t="str">
        <f>'[1]TCE - ANEXO III - Preencher'!E212</f>
        <v>VINICIUS DE LIRA NUNES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2235-05</v>
      </c>
      <c r="G203" s="13" t="str">
        <f>IF('[1]TCE - ANEXO III - Preencher'!H212="","",'[1]TCE - ANEXO III - Preencher'!H212)</f>
        <v>09/2025</v>
      </c>
      <c r="H203" s="14" t="str">
        <f>'[1]TCE - ANEXO III - Preencher'!I212</f>
        <v>0,00</v>
      </c>
      <c r="I203" s="14">
        <f>'[1]TCE - ANEXO III - Preencher'!J212</f>
        <v>186.07</v>
      </c>
      <c r="J203" s="14">
        <f>'[1]TCE - ANEXO III - Preencher'!K212</f>
        <v>0</v>
      </c>
      <c r="K203" s="15">
        <f>'[1]TCE - ANEXO III - Preencher'!L212</f>
        <v>287.73</v>
      </c>
      <c r="L203" s="15">
        <f>'[1]TCE - ANEXO III - Preencher'!M212</f>
        <v>2.79</v>
      </c>
      <c r="M203" s="15">
        <f t="shared" si="19"/>
        <v>284.94</v>
      </c>
      <c r="N203" s="15">
        <f>'[1]TCE - ANEXO III - Preencher'!O212</f>
        <v>2.6</v>
      </c>
      <c r="O203" s="15">
        <f>'[1]TCE - ANEXO III - Preencher'!P212</f>
        <v>0</v>
      </c>
      <c r="P203" s="16">
        <f t="shared" si="20"/>
        <v>2.6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2459.15</v>
      </c>
      <c r="Y203" s="15">
        <f>'[1]TCE - ANEXO III - Preencher'!Z212</f>
        <v>0</v>
      </c>
      <c r="Z203" s="16">
        <f t="shared" si="23"/>
        <v>2459.15</v>
      </c>
      <c r="AA203" s="17" t="str">
        <f>IF('[1]TCE - ANEXO III - Preencher'!AB212="","",'[1]TCE - ANEXO III - Preencher'!AB212)</f>
        <v xml:space="preserve">ABONO ASSIS FIN COMPLEMENTAR </v>
      </c>
      <c r="AB203" s="15">
        <f t="shared" si="18"/>
        <v>2932.76</v>
      </c>
    </row>
    <row r="204" spans="1:28" x14ac:dyDescent="0.2">
      <c r="A204" s="8">
        <f>IFERROR(VLOOKUP(B204,'[1]DADOS (OCULTAR)'!$Q$3:$S$136,3,0),"")</f>
        <v>9767633000528</v>
      </c>
      <c r="B204" s="9" t="str">
        <f>'[1]TCE - ANEXO III - Preencher'!C213</f>
        <v>UPA NOVA DESCOBERTA - CG Nº 008/2022</v>
      </c>
      <c r="C204" s="10"/>
      <c r="D204" s="11" t="str">
        <f>'[1]TCE - ANEXO III - Preencher'!E213</f>
        <v>VITORIA TAVANY DE SOUZA NASCIMENTO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5163-45</v>
      </c>
      <c r="G204" s="13" t="str">
        <f>IF('[1]TCE - ANEXO III - Preencher'!H213="","",'[1]TCE - ANEXO III - Preencher'!H213)</f>
        <v>09/2025</v>
      </c>
      <c r="H204" s="14" t="str">
        <f>'[1]TCE - ANEXO III - Preencher'!I213</f>
        <v>0,00</v>
      </c>
      <c r="I204" s="14">
        <f>'[1]TCE - ANEXO III - Preencher'!J213</f>
        <v>145.72</v>
      </c>
      <c r="J204" s="14">
        <f>'[1]TCE - ANEXO III - Preencher'!K213</f>
        <v>0</v>
      </c>
      <c r="K204" s="15">
        <f>'[1]TCE - ANEXO III - Preencher'!L213</f>
        <v>287.73</v>
      </c>
      <c r="L204" s="15">
        <f>'[1]TCE - ANEXO III - Preencher'!M213</f>
        <v>15.18</v>
      </c>
      <c r="M204" s="15">
        <f t="shared" si="19"/>
        <v>272.55</v>
      </c>
      <c r="N204" s="15">
        <f>'[1]TCE - ANEXO III - Preencher'!O213</f>
        <v>2.6</v>
      </c>
      <c r="O204" s="15">
        <f>'[1]TCE - ANEXO III - Preencher'!P213</f>
        <v>0</v>
      </c>
      <c r="P204" s="16">
        <f t="shared" si="20"/>
        <v>2.6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420.87</v>
      </c>
    </row>
    <row r="205" spans="1:28" x14ac:dyDescent="0.2">
      <c r="A205" s="8">
        <f>IFERROR(VLOOKUP(B205,'[1]DADOS (OCULTAR)'!$Q$3:$S$136,3,0),"")</f>
        <v>9767633000528</v>
      </c>
      <c r="B205" s="9" t="str">
        <f>'[1]TCE - ANEXO III - Preencher'!C214</f>
        <v>UPA NOVA DESCOBERTA - CG Nº 008/2022</v>
      </c>
      <c r="C205" s="10"/>
      <c r="D205" s="11" t="str">
        <f>'[1]TCE - ANEXO III - Preencher'!E214</f>
        <v>VIVIANE SOARES DA SILVA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5134-30</v>
      </c>
      <c r="G205" s="13" t="str">
        <f>IF('[1]TCE - ANEXO III - Preencher'!H214="","",'[1]TCE - ANEXO III - Preencher'!H214)</f>
        <v>09/2025</v>
      </c>
      <c r="H205" s="14" t="str">
        <f>'[1]TCE - ANEXO III - Preencher'!I214</f>
        <v>0,00</v>
      </c>
      <c r="I205" s="14">
        <f>'[1]TCE - ANEXO III - Preencher'!J214</f>
        <v>145.72</v>
      </c>
      <c r="J205" s="14">
        <f>'[1]TCE - ANEXO III - Preencher'!K214</f>
        <v>0</v>
      </c>
      <c r="K205" s="15">
        <f>'[1]TCE - ANEXO III - Preencher'!L214</f>
        <v>287.73</v>
      </c>
      <c r="L205" s="15">
        <f>'[1]TCE - ANEXO III - Preencher'!M214</f>
        <v>15.18</v>
      </c>
      <c r="M205" s="15">
        <f t="shared" si="19"/>
        <v>272.55</v>
      </c>
      <c r="N205" s="15">
        <f>'[1]TCE - ANEXO III - Preencher'!O214</f>
        <v>2.6</v>
      </c>
      <c r="O205" s="15">
        <f>'[1]TCE - ANEXO III - Preencher'!P214</f>
        <v>0</v>
      </c>
      <c r="P205" s="16">
        <f t="shared" si="20"/>
        <v>2.6</v>
      </c>
      <c r="Q205" s="15">
        <f>'[1]TCE - ANEXO III - Preencher'!R214</f>
        <v>137.6</v>
      </c>
      <c r="R205" s="15">
        <f>'[1]TCE - ANEXO III - Preencher'!S214</f>
        <v>91.08</v>
      </c>
      <c r="S205" s="16">
        <f t="shared" si="21"/>
        <v>46.519999999999996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467.39</v>
      </c>
    </row>
    <row r="206" spans="1:28" x14ac:dyDescent="0.2">
      <c r="A206" s="8">
        <f>IFERROR(VLOOKUP(B206,'[1]DADOS (OCULTAR)'!$Q$3:$S$136,3,0),"")</f>
        <v>9767633000528</v>
      </c>
      <c r="B206" s="9" t="str">
        <f>'[1]TCE - ANEXO III - Preencher'!C215</f>
        <v>UPA NOVA DESCOBERTA - CG Nº 008/2022</v>
      </c>
      <c r="C206" s="10"/>
      <c r="D206" s="11" t="str">
        <f>'[1]TCE - ANEXO III - Preencher'!E215</f>
        <v>WAGNER PEREIRA SEABRA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5174-10</v>
      </c>
      <c r="G206" s="13" t="str">
        <f>IF('[1]TCE - ANEXO III - Preencher'!H215="","",'[1]TCE - ANEXO III - Preencher'!H215)</f>
        <v>09/2025</v>
      </c>
      <c r="H206" s="14" t="str">
        <f>'[1]TCE - ANEXO III - Preencher'!I215</f>
        <v>0,00</v>
      </c>
      <c r="I206" s="14">
        <f>'[1]TCE - ANEXO III - Preencher'!J215</f>
        <v>157.72</v>
      </c>
      <c r="J206" s="14">
        <f>'[1]TCE - ANEXO III - Preencher'!K215</f>
        <v>0</v>
      </c>
      <c r="K206" s="15">
        <f>'[1]TCE - ANEXO III - Preencher'!L215</f>
        <v>287.73</v>
      </c>
      <c r="L206" s="15">
        <f>'[1]TCE - ANEXO III - Preencher'!M215</f>
        <v>15.18</v>
      </c>
      <c r="M206" s="15">
        <f t="shared" si="19"/>
        <v>272.55</v>
      </c>
      <c r="N206" s="15">
        <f>'[1]TCE - ANEXO III - Preencher'!O215</f>
        <v>2.6</v>
      </c>
      <c r="O206" s="15">
        <f>'[1]TCE - ANEXO III - Preencher'!P215</f>
        <v>0</v>
      </c>
      <c r="P206" s="16">
        <f t="shared" si="20"/>
        <v>2.6</v>
      </c>
      <c r="Q206" s="15">
        <f>'[1]TCE - ANEXO III - Preencher'!R215</f>
        <v>258</v>
      </c>
      <c r="R206" s="15">
        <f>'[1]TCE - ANEXO III - Preencher'!S215</f>
        <v>91.08</v>
      </c>
      <c r="S206" s="16">
        <f t="shared" si="21"/>
        <v>166.92000000000002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599.79</v>
      </c>
    </row>
    <row r="207" spans="1:28" x14ac:dyDescent="0.2">
      <c r="A207" s="8">
        <f>IFERROR(VLOOKUP(B207,'[1]DADOS (OCULTAR)'!$Q$3:$S$136,3,0),"")</f>
        <v>9767633000528</v>
      </c>
      <c r="B207" s="9" t="str">
        <f>'[1]TCE - ANEXO III - Preencher'!C216</f>
        <v>UPA NOVA DESCOBERTA - CG Nº 008/2022</v>
      </c>
      <c r="C207" s="10"/>
      <c r="D207" s="11" t="str">
        <f>'[1]TCE - ANEXO III - Preencher'!E216</f>
        <v>WELHINGTON JOSE DA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09/2025</v>
      </c>
      <c r="H207" s="14" t="str">
        <f>'[1]TCE - ANEXO III - Preencher'!I216</f>
        <v>0,00</v>
      </c>
      <c r="I207" s="14">
        <f>'[1]TCE - ANEXO III - Preencher'!J216</f>
        <v>166.01</v>
      </c>
      <c r="J207" s="14">
        <f>'[1]TCE - ANEXO III - Preencher'!K216</f>
        <v>0</v>
      </c>
      <c r="K207" s="15">
        <f>'[1]TCE - ANEXO III - Preencher'!L216</f>
        <v>287.73</v>
      </c>
      <c r="L207" s="15">
        <f>'[1]TCE - ANEXO III - Preencher'!M216</f>
        <v>15.18</v>
      </c>
      <c r="M207" s="15">
        <f t="shared" si="19"/>
        <v>272.55</v>
      </c>
      <c r="N207" s="15">
        <f>'[1]TCE - ANEXO III - Preencher'!O216</f>
        <v>2.6</v>
      </c>
      <c r="O207" s="15">
        <f>'[1]TCE - ANEXO III - Preencher'!P216</f>
        <v>0</v>
      </c>
      <c r="P207" s="16">
        <f t="shared" si="20"/>
        <v>2.6</v>
      </c>
      <c r="Q207" s="15">
        <f>'[1]TCE - ANEXO III - Preencher'!R216</f>
        <v>240.8</v>
      </c>
      <c r="R207" s="15">
        <f>'[1]TCE - ANEXO III - Preencher'!S216</f>
        <v>91.08</v>
      </c>
      <c r="S207" s="16">
        <f t="shared" si="21"/>
        <v>149.72000000000003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1655.2</v>
      </c>
      <c r="Y207" s="15">
        <f>'[1]TCE - ANEXO III - Preencher'!Z216</f>
        <v>0</v>
      </c>
      <c r="Z207" s="16">
        <f t="shared" si="23"/>
        <v>1655.2</v>
      </c>
      <c r="AA207" s="17" t="str">
        <f>IF('[1]TCE - ANEXO III - Preencher'!AB216="","",'[1]TCE - ANEXO III - Preencher'!AB216)</f>
        <v xml:space="preserve">ABONO ASSIS FIN COMPLEMENTAR </v>
      </c>
      <c r="AB207" s="15">
        <f t="shared" si="18"/>
        <v>2246.08</v>
      </c>
    </row>
    <row r="208" spans="1:28" x14ac:dyDescent="0.2">
      <c r="A208" s="8">
        <f>IFERROR(VLOOKUP(B208,'[1]DADOS (OCULTAR)'!$Q$3:$S$136,3,0),"")</f>
        <v>9767633000528</v>
      </c>
      <c r="B208" s="9" t="str">
        <f>'[1]TCE - ANEXO III - Preencher'!C217</f>
        <v>UPA NOVA DESCOBERTA - CG Nº 008/2022</v>
      </c>
      <c r="C208" s="10"/>
      <c r="D208" s="11" t="str">
        <f>'[1]TCE - ANEXO III - Preencher'!E217</f>
        <v>WILLANY SILVERIO COSTA</v>
      </c>
      <c r="E208" s="9" t="str">
        <f>IF('[1]TCE - ANEXO III - Preencher'!F217="4 - Assistência Odontológica","2 - Outros Profissionais da Saúde",'[1]TCE - ANEXO III - Preencher'!F217)</f>
        <v>1 - Médico</v>
      </c>
      <c r="F208" s="12" t="str">
        <f>'[1]TCE - ANEXO III - Preencher'!G217</f>
        <v>2251-25</v>
      </c>
      <c r="G208" s="13" t="str">
        <f>IF('[1]TCE - ANEXO III - Preencher'!H217="","",'[1]TCE - ANEXO III - Preencher'!H217)</f>
        <v>09/2025</v>
      </c>
      <c r="H208" s="14" t="str">
        <f>'[1]TCE - ANEXO III - Preencher'!I217</f>
        <v>0,00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287.73</v>
      </c>
      <c r="L208" s="15">
        <f>'[1]TCE - ANEXO III - Preencher'!M217</f>
        <v>30.36</v>
      </c>
      <c r="M208" s="15">
        <f t="shared" si="19"/>
        <v>257.37</v>
      </c>
      <c r="N208" s="15">
        <f>'[1]TCE - ANEXO III - Preencher'!O217</f>
        <v>2.6</v>
      </c>
      <c r="O208" s="15">
        <f>'[1]TCE - ANEXO III - Preencher'!P217</f>
        <v>0</v>
      </c>
      <c r="P208" s="16">
        <f t="shared" si="20"/>
        <v>2.6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259.97000000000003</v>
      </c>
    </row>
    <row r="209" spans="1:28" x14ac:dyDescent="0.2">
      <c r="A209" s="8">
        <f>IFERROR(VLOOKUP(B209,'[1]DADOS (OCULTAR)'!$Q$3:$S$136,3,0),"")</f>
        <v>9767633000528</v>
      </c>
      <c r="B209" s="9" t="str">
        <f>'[1]TCE - ANEXO III - Preencher'!C218</f>
        <v>UPA NOVA DESCOBERTA - CG Nº 008/2022</v>
      </c>
      <c r="C209" s="10"/>
      <c r="D209" s="11" t="str">
        <f>'[1]TCE - ANEXO III - Preencher'!E218</f>
        <v>ZULEIDE SOARES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09/2025</v>
      </c>
      <c r="H209" s="14" t="str">
        <f>'[1]TCE - ANEXO III - Preencher'!I218</f>
        <v>0,00</v>
      </c>
      <c r="I209" s="14">
        <f>'[1]TCE - ANEXO III - Preencher'!J218</f>
        <v>145.72</v>
      </c>
      <c r="J209" s="14">
        <f>'[1]TCE - ANEXO III - Preencher'!K218</f>
        <v>0</v>
      </c>
      <c r="K209" s="15">
        <f>'[1]TCE - ANEXO III - Preencher'!L218</f>
        <v>287.73</v>
      </c>
      <c r="L209" s="15">
        <f>'[1]TCE - ANEXO III - Preencher'!M218</f>
        <v>15.18</v>
      </c>
      <c r="M209" s="15">
        <f t="shared" si="19"/>
        <v>272.55</v>
      </c>
      <c r="N209" s="15">
        <f>'[1]TCE - ANEXO III - Preencher'!O218</f>
        <v>2.6</v>
      </c>
      <c r="O209" s="15">
        <f>'[1]TCE - ANEXO III - Preencher'!P218</f>
        <v>0</v>
      </c>
      <c r="P209" s="16">
        <f t="shared" si="20"/>
        <v>2.6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1807</v>
      </c>
      <c r="Y209" s="15">
        <f>'[1]TCE - ANEXO III - Preencher'!Z218</f>
        <v>0</v>
      </c>
      <c r="Z209" s="16">
        <f t="shared" si="23"/>
        <v>1807</v>
      </c>
      <c r="AA209" s="17" t="str">
        <f>IF('[1]TCE - ANEXO III - Preencher'!AB218="","",'[1]TCE - ANEXO III - Preencher'!AB218)</f>
        <v xml:space="preserve">ABONO ASSIS FIN COMPLEMENTAR </v>
      </c>
      <c r="AB209" s="15">
        <f t="shared" si="18"/>
        <v>2227.87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Mikael Lucas</dc:creator>
  <cp:lastModifiedBy>Mikael Lucas</cp:lastModifiedBy>
  <dcterms:created xsi:type="dcterms:W3CDTF">2025-10-27T12:08:34Z</dcterms:created>
  <dcterms:modified xsi:type="dcterms:W3CDTF">2025-10-27T12:08:51Z</dcterms:modified>
</cp:coreProperties>
</file>