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1. CONTROLADORIA\5. HMA - HOSPITAL MIGUEL ARRAES\ANEXOS HMA 2025\ANEXOS HMA 112025\09. TCE\EXCEL PUB\"/>
    </mc:Choice>
  </mc:AlternateContent>
  <bookViews>
    <workbookView xWindow="0" yWindow="0" windowWidth="28800" windowHeight="12010"/>
  </bookViews>
  <sheets>
    <sheet name="TCE - ANEXO IV 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 s="1"/>
  <c r="L1991" i="1"/>
  <c r="J1991" i="1"/>
  <c r="I1991" i="1"/>
  <c r="H1991" i="1"/>
  <c r="G1991" i="1"/>
  <c r="F1991" i="1"/>
  <c r="K1991" i="1" s="1"/>
  <c r="E1991" i="1"/>
  <c r="D1991" i="1"/>
  <c r="C1991" i="1"/>
  <c r="B1991" i="1"/>
  <c r="A1991" i="1" s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 s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 s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 s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 s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 s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 s="1"/>
  <c r="L1984" i="1"/>
  <c r="J1984" i="1"/>
  <c r="I1984" i="1"/>
  <c r="H1984" i="1"/>
  <c r="G1984" i="1"/>
  <c r="F1984" i="1"/>
  <c r="K1984" i="1" s="1"/>
  <c r="E1984" i="1"/>
  <c r="D1984" i="1"/>
  <c r="C1984" i="1"/>
  <c r="B1984" i="1"/>
  <c r="A1984" i="1" s="1"/>
  <c r="L1983" i="1"/>
  <c r="J1983" i="1"/>
  <c r="I1983" i="1"/>
  <c r="H1983" i="1"/>
  <c r="G1983" i="1"/>
  <c r="F1983" i="1"/>
  <c r="K1983" i="1" s="1"/>
  <c r="E1983" i="1"/>
  <c r="D1983" i="1"/>
  <c r="C1983" i="1"/>
  <c r="B1983" i="1"/>
  <c r="A1983" i="1" s="1"/>
  <c r="L1982" i="1"/>
  <c r="J1982" i="1"/>
  <c r="I1982" i="1"/>
  <c r="H1982" i="1"/>
  <c r="G1982" i="1"/>
  <c r="F1982" i="1"/>
  <c r="K1982" i="1" s="1"/>
  <c r="E1982" i="1"/>
  <c r="D1982" i="1"/>
  <c r="C1982" i="1"/>
  <c r="B1982" i="1"/>
  <c r="A1982" i="1" s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 s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 s="1"/>
  <c r="L1979" i="1"/>
  <c r="J1979" i="1"/>
  <c r="I1979" i="1"/>
  <c r="H1979" i="1"/>
  <c r="G1979" i="1"/>
  <c r="F1979" i="1"/>
  <c r="K1979" i="1" s="1"/>
  <c r="E1979" i="1"/>
  <c r="D1979" i="1"/>
  <c r="C1979" i="1"/>
  <c r="B1979" i="1"/>
  <c r="A1979" i="1" s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 s="1"/>
  <c r="L1977" i="1"/>
  <c r="J1977" i="1"/>
  <c r="I1977" i="1"/>
  <c r="H1977" i="1"/>
  <c r="G1977" i="1"/>
  <c r="F1977" i="1"/>
  <c r="K1977" i="1" s="1"/>
  <c r="E1977" i="1"/>
  <c r="D1977" i="1"/>
  <c r="C1977" i="1"/>
  <c r="B1977" i="1"/>
  <c r="A1977" i="1" s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 s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 s="1"/>
  <c r="L1974" i="1"/>
  <c r="J1974" i="1"/>
  <c r="I1974" i="1"/>
  <c r="H1974" i="1"/>
  <c r="G1974" i="1"/>
  <c r="F1974" i="1"/>
  <c r="K1974" i="1" s="1"/>
  <c r="E1974" i="1"/>
  <c r="D1974" i="1"/>
  <c r="C1974" i="1"/>
  <c r="B1974" i="1"/>
  <c r="A1974" i="1" s="1"/>
  <c r="L1973" i="1"/>
  <c r="J1973" i="1"/>
  <c r="I1973" i="1"/>
  <c r="H1973" i="1"/>
  <c r="G1973" i="1"/>
  <c r="F1973" i="1"/>
  <c r="K1973" i="1" s="1"/>
  <c r="E1973" i="1"/>
  <c r="D1973" i="1"/>
  <c r="C1973" i="1"/>
  <c r="B1973" i="1"/>
  <c r="A1973" i="1" s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 s="1"/>
  <c r="L1971" i="1"/>
  <c r="J1971" i="1"/>
  <c r="I1971" i="1"/>
  <c r="H1971" i="1"/>
  <c r="G1971" i="1"/>
  <c r="F1971" i="1"/>
  <c r="K1971" i="1" s="1"/>
  <c r="E1971" i="1"/>
  <c r="D1971" i="1"/>
  <c r="C1971" i="1"/>
  <c r="B1971" i="1"/>
  <c r="A1971" i="1" s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 s="1"/>
  <c r="L1969" i="1"/>
  <c r="J1969" i="1"/>
  <c r="I1969" i="1"/>
  <c r="H1969" i="1"/>
  <c r="G1969" i="1"/>
  <c r="F1969" i="1"/>
  <c r="K1969" i="1" s="1"/>
  <c r="E1969" i="1"/>
  <c r="D1969" i="1"/>
  <c r="C1969" i="1"/>
  <c r="B1969" i="1"/>
  <c r="A1969" i="1" s="1"/>
  <c r="L1968" i="1"/>
  <c r="J1968" i="1"/>
  <c r="I1968" i="1"/>
  <c r="H1968" i="1"/>
  <c r="G1968" i="1"/>
  <c r="F1968" i="1"/>
  <c r="K1968" i="1" s="1"/>
  <c r="E1968" i="1"/>
  <c r="D1968" i="1"/>
  <c r="C1968" i="1"/>
  <c r="B1968" i="1"/>
  <c r="A1968" i="1" s="1"/>
  <c r="L1967" i="1"/>
  <c r="J1967" i="1"/>
  <c r="I1967" i="1"/>
  <c r="H1967" i="1"/>
  <c r="G1967" i="1"/>
  <c r="F1967" i="1"/>
  <c r="K1967" i="1" s="1"/>
  <c r="E1967" i="1"/>
  <c r="D1967" i="1"/>
  <c r="C1967" i="1"/>
  <c r="B1967" i="1"/>
  <c r="A1967" i="1" s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 s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 s="1"/>
  <c r="L1964" i="1"/>
  <c r="J1964" i="1"/>
  <c r="I1964" i="1"/>
  <c r="H1964" i="1"/>
  <c r="G1964" i="1"/>
  <c r="F1964" i="1"/>
  <c r="K1964" i="1" s="1"/>
  <c r="E1964" i="1"/>
  <c r="D1964" i="1"/>
  <c r="C1964" i="1"/>
  <c r="B1964" i="1"/>
  <c r="A1964" i="1" s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 s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 s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 s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 s="1"/>
  <c r="L1959" i="1"/>
  <c r="J1959" i="1"/>
  <c r="I1959" i="1"/>
  <c r="H1959" i="1"/>
  <c r="G1959" i="1"/>
  <c r="F1959" i="1"/>
  <c r="K1959" i="1" s="1"/>
  <c r="E1959" i="1"/>
  <c r="D1959" i="1"/>
  <c r="C1959" i="1"/>
  <c r="B1959" i="1"/>
  <c r="A1959" i="1" s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 s="1"/>
  <c r="L1957" i="1"/>
  <c r="J1957" i="1"/>
  <c r="I1957" i="1"/>
  <c r="H1957" i="1"/>
  <c r="G1957" i="1"/>
  <c r="F1957" i="1"/>
  <c r="K1957" i="1" s="1"/>
  <c r="E1957" i="1"/>
  <c r="D1957" i="1"/>
  <c r="C1957" i="1"/>
  <c r="B1957" i="1"/>
  <c r="A1957" i="1" s="1"/>
  <c r="L1956" i="1"/>
  <c r="J1956" i="1"/>
  <c r="I1956" i="1"/>
  <c r="H1956" i="1"/>
  <c r="G1956" i="1"/>
  <c r="F1956" i="1"/>
  <c r="K1956" i="1" s="1"/>
  <c r="E1956" i="1"/>
  <c r="D1956" i="1"/>
  <c r="C1956" i="1"/>
  <c r="B1956" i="1"/>
  <c r="A1956" i="1" s="1"/>
  <c r="L1955" i="1"/>
  <c r="J1955" i="1"/>
  <c r="I1955" i="1"/>
  <c r="H1955" i="1"/>
  <c r="G1955" i="1"/>
  <c r="F1955" i="1"/>
  <c r="K1955" i="1" s="1"/>
  <c r="E1955" i="1"/>
  <c r="D1955" i="1"/>
  <c r="C1955" i="1"/>
  <c r="B1955" i="1"/>
  <c r="A1955" i="1" s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 s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 s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 s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 s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 s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 s="1"/>
  <c r="L1948" i="1"/>
  <c r="J1948" i="1"/>
  <c r="I1948" i="1"/>
  <c r="H1948" i="1"/>
  <c r="G1948" i="1"/>
  <c r="F1948" i="1"/>
  <c r="K1948" i="1" s="1"/>
  <c r="E1948" i="1"/>
  <c r="D1948" i="1"/>
  <c r="C1948" i="1"/>
  <c r="B1948" i="1"/>
  <c r="A1948" i="1" s="1"/>
  <c r="L1947" i="1"/>
  <c r="J1947" i="1"/>
  <c r="I1947" i="1"/>
  <c r="H1947" i="1"/>
  <c r="G1947" i="1"/>
  <c r="F1947" i="1"/>
  <c r="K1947" i="1" s="1"/>
  <c r="E1947" i="1"/>
  <c r="D1947" i="1"/>
  <c r="C1947" i="1"/>
  <c r="B1947" i="1"/>
  <c r="A1947" i="1" s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 s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 s="1"/>
  <c r="L1944" i="1"/>
  <c r="J1944" i="1"/>
  <c r="I1944" i="1"/>
  <c r="H1944" i="1"/>
  <c r="G1944" i="1"/>
  <c r="F1944" i="1"/>
  <c r="K1944" i="1" s="1"/>
  <c r="E1944" i="1"/>
  <c r="D1944" i="1"/>
  <c r="C1944" i="1"/>
  <c r="B1944" i="1"/>
  <c r="A1944" i="1" s="1"/>
  <c r="L1943" i="1"/>
  <c r="J1943" i="1"/>
  <c r="I1943" i="1"/>
  <c r="H1943" i="1"/>
  <c r="G1943" i="1"/>
  <c r="F1943" i="1"/>
  <c r="K1943" i="1" s="1"/>
  <c r="E1943" i="1"/>
  <c r="D1943" i="1"/>
  <c r="C1943" i="1"/>
  <c r="B1943" i="1"/>
  <c r="A1943" i="1" s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 s="1"/>
  <c r="L1941" i="1"/>
  <c r="J1941" i="1"/>
  <c r="I1941" i="1"/>
  <c r="H1941" i="1"/>
  <c r="G1941" i="1"/>
  <c r="F1941" i="1"/>
  <c r="K1941" i="1" s="1"/>
  <c r="E1941" i="1"/>
  <c r="D1941" i="1"/>
  <c r="C1941" i="1"/>
  <c r="B1941" i="1"/>
  <c r="A1941" i="1" s="1"/>
  <c r="L1940" i="1"/>
  <c r="J1940" i="1"/>
  <c r="I1940" i="1"/>
  <c r="H1940" i="1"/>
  <c r="G1940" i="1"/>
  <c r="F1940" i="1"/>
  <c r="K1940" i="1" s="1"/>
  <c r="E1940" i="1"/>
  <c r="D1940" i="1"/>
  <c r="C1940" i="1"/>
  <c r="B1940" i="1"/>
  <c r="A1940" i="1" s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 s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 s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 s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 s="1"/>
  <c r="L1935" i="1"/>
  <c r="J1935" i="1"/>
  <c r="I1935" i="1"/>
  <c r="H1935" i="1"/>
  <c r="G1935" i="1"/>
  <c r="F1935" i="1"/>
  <c r="K1935" i="1" s="1"/>
  <c r="E1935" i="1"/>
  <c r="D1935" i="1"/>
  <c r="C1935" i="1"/>
  <c r="B1935" i="1"/>
  <c r="A1935" i="1" s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 s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 s="1"/>
  <c r="L1932" i="1"/>
  <c r="J1932" i="1"/>
  <c r="I1932" i="1"/>
  <c r="H1932" i="1"/>
  <c r="G1932" i="1"/>
  <c r="F1932" i="1"/>
  <c r="K1932" i="1" s="1"/>
  <c r="E1932" i="1"/>
  <c r="D1932" i="1"/>
  <c r="C1932" i="1"/>
  <c r="B1932" i="1"/>
  <c r="A1932" i="1" s="1"/>
  <c r="L1931" i="1"/>
  <c r="J1931" i="1"/>
  <c r="I1931" i="1"/>
  <c r="H1931" i="1"/>
  <c r="G1931" i="1"/>
  <c r="F1931" i="1"/>
  <c r="K1931" i="1" s="1"/>
  <c r="E1931" i="1"/>
  <c r="D1931" i="1"/>
  <c r="C1931" i="1"/>
  <c r="B1931" i="1"/>
  <c r="A1931" i="1" s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 s="1"/>
  <c r="L1929" i="1"/>
  <c r="J1929" i="1"/>
  <c r="I1929" i="1"/>
  <c r="H1929" i="1"/>
  <c r="G1929" i="1"/>
  <c r="F1929" i="1"/>
  <c r="K1929" i="1" s="1"/>
  <c r="E1929" i="1"/>
  <c r="D1929" i="1"/>
  <c r="C1929" i="1"/>
  <c r="B1929" i="1"/>
  <c r="A1929" i="1" s="1"/>
  <c r="L1928" i="1"/>
  <c r="J1928" i="1"/>
  <c r="I1928" i="1"/>
  <c r="H1928" i="1"/>
  <c r="G1928" i="1"/>
  <c r="F1928" i="1"/>
  <c r="K1928" i="1" s="1"/>
  <c r="E1928" i="1"/>
  <c r="D1928" i="1"/>
  <c r="C1928" i="1"/>
  <c r="B1928" i="1"/>
  <c r="A1928" i="1" s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 s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 s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 s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 s="1"/>
  <c r="L1923" i="1"/>
  <c r="J1923" i="1"/>
  <c r="I1923" i="1"/>
  <c r="H1923" i="1"/>
  <c r="G1923" i="1"/>
  <c r="F1923" i="1"/>
  <c r="K1923" i="1" s="1"/>
  <c r="E1923" i="1"/>
  <c r="D1923" i="1"/>
  <c r="C1923" i="1"/>
  <c r="B1923" i="1"/>
  <c r="A1923" i="1" s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 s="1"/>
  <c r="L1921" i="1"/>
  <c r="J1921" i="1"/>
  <c r="I1921" i="1"/>
  <c r="H1921" i="1"/>
  <c r="G1921" i="1"/>
  <c r="F1921" i="1"/>
  <c r="K1921" i="1" s="1"/>
  <c r="E1921" i="1"/>
  <c r="D1921" i="1"/>
  <c r="C1921" i="1"/>
  <c r="B1921" i="1"/>
  <c r="A1921" i="1" s="1"/>
  <c r="L1920" i="1"/>
  <c r="J1920" i="1"/>
  <c r="I1920" i="1"/>
  <c r="H1920" i="1"/>
  <c r="G1920" i="1"/>
  <c r="F1920" i="1"/>
  <c r="K1920" i="1" s="1"/>
  <c r="E1920" i="1"/>
  <c r="D1920" i="1"/>
  <c r="C1920" i="1"/>
  <c r="B1920" i="1"/>
  <c r="A1920" i="1" s="1"/>
  <c r="L1919" i="1"/>
  <c r="J1919" i="1"/>
  <c r="I1919" i="1"/>
  <c r="H1919" i="1"/>
  <c r="G1919" i="1"/>
  <c r="F1919" i="1"/>
  <c r="K1919" i="1" s="1"/>
  <c r="E1919" i="1"/>
  <c r="D1919" i="1"/>
  <c r="C1919" i="1"/>
  <c r="B1919" i="1"/>
  <c r="A1919" i="1" s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 s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 s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 s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 s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 s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 s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 s="1"/>
  <c r="L1911" i="1"/>
  <c r="J1911" i="1"/>
  <c r="I1911" i="1"/>
  <c r="H1911" i="1"/>
  <c r="G1911" i="1"/>
  <c r="F1911" i="1"/>
  <c r="K1911" i="1" s="1"/>
  <c r="E1911" i="1"/>
  <c r="D1911" i="1"/>
  <c r="C1911" i="1"/>
  <c r="B1911" i="1"/>
  <c r="A1911" i="1" s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 s="1"/>
  <c r="L1909" i="1"/>
  <c r="J1909" i="1"/>
  <c r="I1909" i="1"/>
  <c r="H1909" i="1"/>
  <c r="G1909" i="1"/>
  <c r="F1909" i="1"/>
  <c r="K1909" i="1" s="1"/>
  <c r="E1909" i="1"/>
  <c r="D1909" i="1"/>
  <c r="C1909" i="1"/>
  <c r="B1909" i="1"/>
  <c r="A1909" i="1" s="1"/>
  <c r="L1908" i="1"/>
  <c r="J1908" i="1"/>
  <c r="I1908" i="1"/>
  <c r="H1908" i="1"/>
  <c r="G1908" i="1"/>
  <c r="F1908" i="1"/>
  <c r="K1908" i="1" s="1"/>
  <c r="E1908" i="1"/>
  <c r="D1908" i="1"/>
  <c r="C1908" i="1"/>
  <c r="B1908" i="1"/>
  <c r="A1908" i="1" s="1"/>
  <c r="L1907" i="1"/>
  <c r="J1907" i="1"/>
  <c r="I1907" i="1"/>
  <c r="H1907" i="1"/>
  <c r="G1907" i="1"/>
  <c r="F1907" i="1"/>
  <c r="K1907" i="1" s="1"/>
  <c r="E1907" i="1"/>
  <c r="D1907" i="1"/>
  <c r="C1907" i="1"/>
  <c r="B1907" i="1"/>
  <c r="A1907" i="1" s="1"/>
  <c r="L1906" i="1"/>
  <c r="J1906" i="1"/>
  <c r="I1906" i="1"/>
  <c r="H1906" i="1"/>
  <c r="G1906" i="1"/>
  <c r="F1906" i="1"/>
  <c r="K1906" i="1" s="1"/>
  <c r="E1906" i="1"/>
  <c r="D1906" i="1"/>
  <c r="C1906" i="1"/>
  <c r="B1906" i="1"/>
  <c r="A1906" i="1"/>
  <c r="L1905" i="1"/>
  <c r="J1905" i="1"/>
  <c r="I1905" i="1"/>
  <c r="H1905" i="1"/>
  <c r="G1905" i="1"/>
  <c r="F1905" i="1"/>
  <c r="K1905" i="1" s="1"/>
  <c r="E1905" i="1"/>
  <c r="D1905" i="1"/>
  <c r="C1905" i="1"/>
  <c r="B1905" i="1"/>
  <c r="A1905" i="1"/>
  <c r="L1904" i="1"/>
  <c r="J1904" i="1"/>
  <c r="I1904" i="1"/>
  <c r="H1904" i="1"/>
  <c r="G1904" i="1"/>
  <c r="F1904" i="1"/>
  <c r="K1904" i="1" s="1"/>
  <c r="E1904" i="1"/>
  <c r="D1904" i="1"/>
  <c r="C1904" i="1"/>
  <c r="B1904" i="1"/>
  <c r="A1904" i="1" s="1"/>
  <c r="L1903" i="1"/>
  <c r="J1903" i="1"/>
  <c r="I1903" i="1"/>
  <c r="H1903" i="1"/>
  <c r="G1903" i="1"/>
  <c r="F1903" i="1"/>
  <c r="K1903" i="1" s="1"/>
  <c r="E1903" i="1"/>
  <c r="D1903" i="1"/>
  <c r="C1903" i="1"/>
  <c r="B1903" i="1"/>
  <c r="A1903" i="1" s="1"/>
  <c r="L1902" i="1"/>
  <c r="J1902" i="1"/>
  <c r="I1902" i="1"/>
  <c r="H1902" i="1"/>
  <c r="G1902" i="1"/>
  <c r="F1902" i="1"/>
  <c r="K1902" i="1" s="1"/>
  <c r="E1902" i="1"/>
  <c r="D1902" i="1"/>
  <c r="C1902" i="1"/>
  <c r="B1902" i="1"/>
  <c r="A1902" i="1"/>
  <c r="L1901" i="1"/>
  <c r="J1901" i="1"/>
  <c r="I1901" i="1"/>
  <c r="H1901" i="1"/>
  <c r="G1901" i="1"/>
  <c r="F1901" i="1"/>
  <c r="K1901" i="1" s="1"/>
  <c r="E1901" i="1"/>
  <c r="D1901" i="1"/>
  <c r="C1901" i="1"/>
  <c r="B1901" i="1"/>
  <c r="A1901" i="1"/>
  <c r="L1900" i="1"/>
  <c r="J1900" i="1"/>
  <c r="I1900" i="1"/>
  <c r="H1900" i="1"/>
  <c r="G1900" i="1"/>
  <c r="F1900" i="1"/>
  <c r="K1900" i="1" s="1"/>
  <c r="E1900" i="1"/>
  <c r="D1900" i="1"/>
  <c r="C1900" i="1"/>
  <c r="B1900" i="1"/>
  <c r="A1900" i="1"/>
  <c r="L1899" i="1"/>
  <c r="J1899" i="1"/>
  <c r="I1899" i="1"/>
  <c r="H1899" i="1"/>
  <c r="G1899" i="1"/>
  <c r="F1899" i="1"/>
  <c r="K1899" i="1" s="1"/>
  <c r="E1899" i="1"/>
  <c r="D1899" i="1"/>
  <c r="C1899" i="1"/>
  <c r="B1899" i="1"/>
  <c r="A1899" i="1" s="1"/>
  <c r="L1898" i="1"/>
  <c r="J1898" i="1"/>
  <c r="I1898" i="1"/>
  <c r="H1898" i="1"/>
  <c r="G1898" i="1"/>
  <c r="F1898" i="1"/>
  <c r="K1898" i="1" s="1"/>
  <c r="E1898" i="1"/>
  <c r="D1898" i="1"/>
  <c r="C1898" i="1"/>
  <c r="B1898" i="1"/>
  <c r="A1898" i="1" s="1"/>
  <c r="L1897" i="1"/>
  <c r="J1897" i="1"/>
  <c r="I1897" i="1"/>
  <c r="H1897" i="1"/>
  <c r="G1897" i="1"/>
  <c r="F1897" i="1"/>
  <c r="K1897" i="1" s="1"/>
  <c r="E1897" i="1"/>
  <c r="D1897" i="1"/>
  <c r="C1897" i="1"/>
  <c r="B1897" i="1"/>
  <c r="A1897" i="1" s="1"/>
  <c r="L1896" i="1"/>
  <c r="J1896" i="1"/>
  <c r="I1896" i="1"/>
  <c r="H1896" i="1"/>
  <c r="G1896" i="1"/>
  <c r="F1896" i="1"/>
  <c r="K1896" i="1" s="1"/>
  <c r="E1896" i="1"/>
  <c r="D1896" i="1"/>
  <c r="C1896" i="1"/>
  <c r="B1896" i="1"/>
  <c r="A1896" i="1"/>
  <c r="L1895" i="1"/>
  <c r="J1895" i="1"/>
  <c r="I1895" i="1"/>
  <c r="H1895" i="1"/>
  <c r="G1895" i="1"/>
  <c r="F1895" i="1"/>
  <c r="K1895" i="1" s="1"/>
  <c r="E1895" i="1"/>
  <c r="D1895" i="1"/>
  <c r="C1895" i="1"/>
  <c r="B1895" i="1"/>
  <c r="A1895" i="1" s="1"/>
  <c r="L1894" i="1"/>
  <c r="J1894" i="1"/>
  <c r="I1894" i="1"/>
  <c r="H1894" i="1"/>
  <c r="G1894" i="1"/>
  <c r="F1894" i="1"/>
  <c r="K1894" i="1" s="1"/>
  <c r="E1894" i="1"/>
  <c r="D1894" i="1"/>
  <c r="C1894" i="1"/>
  <c r="B1894" i="1"/>
  <c r="A1894" i="1"/>
  <c r="L1893" i="1"/>
  <c r="J1893" i="1"/>
  <c r="I1893" i="1"/>
  <c r="H1893" i="1"/>
  <c r="G1893" i="1"/>
  <c r="F1893" i="1"/>
  <c r="K1893" i="1" s="1"/>
  <c r="E1893" i="1"/>
  <c r="D1893" i="1"/>
  <c r="C1893" i="1"/>
  <c r="B1893" i="1"/>
  <c r="A1893" i="1"/>
  <c r="L1892" i="1"/>
  <c r="J1892" i="1"/>
  <c r="I1892" i="1"/>
  <c r="H1892" i="1"/>
  <c r="G1892" i="1"/>
  <c r="F1892" i="1"/>
  <c r="K1892" i="1" s="1"/>
  <c r="E1892" i="1"/>
  <c r="D1892" i="1"/>
  <c r="C1892" i="1"/>
  <c r="B1892" i="1"/>
  <c r="A1892" i="1"/>
  <c r="L1891" i="1"/>
  <c r="J1891" i="1"/>
  <c r="I1891" i="1"/>
  <c r="H1891" i="1"/>
  <c r="G1891" i="1"/>
  <c r="F1891" i="1"/>
  <c r="K1891" i="1" s="1"/>
  <c r="E1891" i="1"/>
  <c r="D1891" i="1"/>
  <c r="C1891" i="1"/>
  <c r="B1891" i="1"/>
  <c r="A1891" i="1" s="1"/>
  <c r="L1890" i="1"/>
  <c r="J1890" i="1"/>
  <c r="I1890" i="1"/>
  <c r="H1890" i="1"/>
  <c r="G1890" i="1"/>
  <c r="F1890" i="1"/>
  <c r="K1890" i="1" s="1"/>
  <c r="E1890" i="1"/>
  <c r="D1890" i="1"/>
  <c r="C1890" i="1"/>
  <c r="B1890" i="1"/>
  <c r="A1890" i="1"/>
  <c r="L1889" i="1"/>
  <c r="J1889" i="1"/>
  <c r="I1889" i="1"/>
  <c r="H1889" i="1"/>
  <c r="G1889" i="1"/>
  <c r="F1889" i="1"/>
  <c r="K1889" i="1" s="1"/>
  <c r="E1889" i="1"/>
  <c r="D1889" i="1"/>
  <c r="C1889" i="1"/>
  <c r="B1889" i="1"/>
  <c r="A1889" i="1"/>
  <c r="L1888" i="1"/>
  <c r="J1888" i="1"/>
  <c r="I1888" i="1"/>
  <c r="H1888" i="1"/>
  <c r="G1888" i="1"/>
  <c r="F1888" i="1"/>
  <c r="K1888" i="1" s="1"/>
  <c r="E1888" i="1"/>
  <c r="D1888" i="1"/>
  <c r="C1888" i="1"/>
  <c r="B1888" i="1"/>
  <c r="A1888" i="1"/>
  <c r="L1887" i="1"/>
  <c r="J1887" i="1"/>
  <c r="I1887" i="1"/>
  <c r="H1887" i="1"/>
  <c r="G1887" i="1"/>
  <c r="F1887" i="1"/>
  <c r="K1887" i="1" s="1"/>
  <c r="E1887" i="1"/>
  <c r="D1887" i="1"/>
  <c r="C1887" i="1"/>
  <c r="B1887" i="1"/>
  <c r="A1887" i="1" s="1"/>
  <c r="L1886" i="1"/>
  <c r="J1886" i="1"/>
  <c r="I1886" i="1"/>
  <c r="H1886" i="1"/>
  <c r="G1886" i="1"/>
  <c r="F1886" i="1"/>
  <c r="K1886" i="1" s="1"/>
  <c r="E1886" i="1"/>
  <c r="D1886" i="1"/>
  <c r="C1886" i="1"/>
  <c r="B1886" i="1"/>
  <c r="A1886" i="1" s="1"/>
  <c r="L1885" i="1"/>
  <c r="J1885" i="1"/>
  <c r="I1885" i="1"/>
  <c r="H1885" i="1"/>
  <c r="G1885" i="1"/>
  <c r="F1885" i="1"/>
  <c r="K1885" i="1" s="1"/>
  <c r="E1885" i="1"/>
  <c r="D1885" i="1"/>
  <c r="C1885" i="1"/>
  <c r="B1885" i="1"/>
  <c r="A1885" i="1" s="1"/>
  <c r="L1884" i="1"/>
  <c r="J1884" i="1"/>
  <c r="I1884" i="1"/>
  <c r="H1884" i="1"/>
  <c r="G1884" i="1"/>
  <c r="F1884" i="1"/>
  <c r="K1884" i="1" s="1"/>
  <c r="E1884" i="1"/>
  <c r="D1884" i="1"/>
  <c r="C1884" i="1"/>
  <c r="B1884" i="1"/>
  <c r="A1884" i="1"/>
  <c r="L1883" i="1"/>
  <c r="J1883" i="1"/>
  <c r="I1883" i="1"/>
  <c r="H1883" i="1"/>
  <c r="G1883" i="1"/>
  <c r="F1883" i="1"/>
  <c r="K1883" i="1" s="1"/>
  <c r="E1883" i="1"/>
  <c r="D1883" i="1"/>
  <c r="C1883" i="1"/>
  <c r="B1883" i="1"/>
  <c r="A1883" i="1" s="1"/>
  <c r="L1882" i="1"/>
  <c r="J1882" i="1"/>
  <c r="I1882" i="1"/>
  <c r="H1882" i="1"/>
  <c r="G1882" i="1"/>
  <c r="F1882" i="1"/>
  <c r="K1882" i="1" s="1"/>
  <c r="E1882" i="1"/>
  <c r="D1882" i="1"/>
  <c r="C1882" i="1"/>
  <c r="B1882" i="1"/>
  <c r="A1882" i="1"/>
  <c r="L1881" i="1"/>
  <c r="J1881" i="1"/>
  <c r="I1881" i="1"/>
  <c r="H1881" i="1"/>
  <c r="G1881" i="1"/>
  <c r="F1881" i="1"/>
  <c r="K1881" i="1" s="1"/>
  <c r="E1881" i="1"/>
  <c r="D1881" i="1"/>
  <c r="C1881" i="1"/>
  <c r="B1881" i="1"/>
  <c r="A1881" i="1"/>
  <c r="L1880" i="1"/>
  <c r="J1880" i="1"/>
  <c r="I1880" i="1"/>
  <c r="H1880" i="1"/>
  <c r="G1880" i="1"/>
  <c r="F1880" i="1"/>
  <c r="K1880" i="1" s="1"/>
  <c r="E1880" i="1"/>
  <c r="D1880" i="1"/>
  <c r="C1880" i="1"/>
  <c r="B1880" i="1"/>
  <c r="A1880" i="1" s="1"/>
  <c r="L1879" i="1"/>
  <c r="J1879" i="1"/>
  <c r="I1879" i="1"/>
  <c r="H1879" i="1"/>
  <c r="G1879" i="1"/>
  <c r="F1879" i="1"/>
  <c r="K1879" i="1" s="1"/>
  <c r="E1879" i="1"/>
  <c r="D1879" i="1"/>
  <c r="C1879" i="1"/>
  <c r="B1879" i="1"/>
  <c r="A1879" i="1" s="1"/>
  <c r="L1878" i="1"/>
  <c r="J1878" i="1"/>
  <c r="I1878" i="1"/>
  <c r="H1878" i="1"/>
  <c r="G1878" i="1"/>
  <c r="F1878" i="1"/>
  <c r="K1878" i="1" s="1"/>
  <c r="E1878" i="1"/>
  <c r="D1878" i="1"/>
  <c r="C1878" i="1"/>
  <c r="B1878" i="1"/>
  <c r="A1878" i="1"/>
  <c r="L1877" i="1"/>
  <c r="J1877" i="1"/>
  <c r="I1877" i="1"/>
  <c r="H1877" i="1"/>
  <c r="G1877" i="1"/>
  <c r="F1877" i="1"/>
  <c r="K1877" i="1" s="1"/>
  <c r="E1877" i="1"/>
  <c r="D1877" i="1"/>
  <c r="C1877" i="1"/>
  <c r="B1877" i="1"/>
  <c r="A1877" i="1"/>
  <c r="L1876" i="1"/>
  <c r="J1876" i="1"/>
  <c r="I1876" i="1"/>
  <c r="H1876" i="1"/>
  <c r="G1876" i="1"/>
  <c r="F1876" i="1"/>
  <c r="K1876" i="1" s="1"/>
  <c r="E1876" i="1"/>
  <c r="D1876" i="1"/>
  <c r="C1876" i="1"/>
  <c r="B1876" i="1"/>
  <c r="A1876" i="1" s="1"/>
  <c r="L1875" i="1"/>
  <c r="J1875" i="1"/>
  <c r="I1875" i="1"/>
  <c r="H1875" i="1"/>
  <c r="G1875" i="1"/>
  <c r="F1875" i="1"/>
  <c r="K1875" i="1" s="1"/>
  <c r="E1875" i="1"/>
  <c r="D1875" i="1"/>
  <c r="C1875" i="1"/>
  <c r="B1875" i="1"/>
  <c r="A1875" i="1"/>
  <c r="L1874" i="1"/>
  <c r="J1874" i="1"/>
  <c r="I1874" i="1"/>
  <c r="H1874" i="1"/>
  <c r="G1874" i="1"/>
  <c r="F1874" i="1"/>
  <c r="K1874" i="1" s="1"/>
  <c r="E1874" i="1"/>
  <c r="D1874" i="1"/>
  <c r="C1874" i="1"/>
  <c r="B1874" i="1"/>
  <c r="A1874" i="1" s="1"/>
  <c r="L1873" i="1"/>
  <c r="J1873" i="1"/>
  <c r="I1873" i="1"/>
  <c r="H1873" i="1"/>
  <c r="G1873" i="1"/>
  <c r="F1873" i="1"/>
  <c r="K1873" i="1" s="1"/>
  <c r="E1873" i="1"/>
  <c r="D1873" i="1"/>
  <c r="C1873" i="1"/>
  <c r="B1873" i="1"/>
  <c r="A1873" i="1" s="1"/>
  <c r="L1872" i="1"/>
  <c r="J1872" i="1"/>
  <c r="I1872" i="1"/>
  <c r="H1872" i="1"/>
  <c r="G1872" i="1"/>
  <c r="F1872" i="1"/>
  <c r="K1872" i="1" s="1"/>
  <c r="E1872" i="1"/>
  <c r="D1872" i="1"/>
  <c r="C1872" i="1"/>
  <c r="B1872" i="1"/>
  <c r="A1872" i="1"/>
  <c r="L1871" i="1"/>
  <c r="J1871" i="1"/>
  <c r="I1871" i="1"/>
  <c r="H1871" i="1"/>
  <c r="G1871" i="1"/>
  <c r="F1871" i="1"/>
  <c r="K1871" i="1" s="1"/>
  <c r="E1871" i="1"/>
  <c r="D1871" i="1"/>
  <c r="C1871" i="1"/>
  <c r="B1871" i="1"/>
  <c r="A1871" i="1" s="1"/>
  <c r="L1870" i="1"/>
  <c r="J1870" i="1"/>
  <c r="I1870" i="1"/>
  <c r="H1870" i="1"/>
  <c r="G1870" i="1"/>
  <c r="F1870" i="1"/>
  <c r="K1870" i="1" s="1"/>
  <c r="E1870" i="1"/>
  <c r="D1870" i="1"/>
  <c r="C1870" i="1"/>
  <c r="B1870" i="1"/>
  <c r="A1870" i="1"/>
  <c r="L1869" i="1"/>
  <c r="J1869" i="1"/>
  <c r="I1869" i="1"/>
  <c r="H1869" i="1"/>
  <c r="G1869" i="1"/>
  <c r="F1869" i="1"/>
  <c r="K1869" i="1" s="1"/>
  <c r="E1869" i="1"/>
  <c r="D1869" i="1"/>
  <c r="C1869" i="1"/>
  <c r="B1869" i="1"/>
  <c r="A1869" i="1" s="1"/>
  <c r="L1868" i="1"/>
  <c r="J1868" i="1"/>
  <c r="I1868" i="1"/>
  <c r="H1868" i="1"/>
  <c r="G1868" i="1"/>
  <c r="F1868" i="1"/>
  <c r="K1868" i="1" s="1"/>
  <c r="E1868" i="1"/>
  <c r="D1868" i="1"/>
  <c r="C1868" i="1"/>
  <c r="B1868" i="1"/>
  <c r="A1868" i="1"/>
  <c r="L1867" i="1"/>
  <c r="J1867" i="1"/>
  <c r="I1867" i="1"/>
  <c r="H1867" i="1"/>
  <c r="G1867" i="1"/>
  <c r="F1867" i="1"/>
  <c r="K1867" i="1" s="1"/>
  <c r="E1867" i="1"/>
  <c r="D1867" i="1"/>
  <c r="C1867" i="1"/>
  <c r="B1867" i="1"/>
  <c r="A1867" i="1" s="1"/>
  <c r="L1866" i="1"/>
  <c r="J1866" i="1"/>
  <c r="I1866" i="1"/>
  <c r="H1866" i="1"/>
  <c r="G1866" i="1"/>
  <c r="F1866" i="1"/>
  <c r="K1866" i="1" s="1"/>
  <c r="E1866" i="1"/>
  <c r="D1866" i="1"/>
  <c r="C1866" i="1"/>
  <c r="B1866" i="1"/>
  <c r="A1866" i="1"/>
  <c r="L1865" i="1"/>
  <c r="J1865" i="1"/>
  <c r="I1865" i="1"/>
  <c r="H1865" i="1"/>
  <c r="G1865" i="1"/>
  <c r="F1865" i="1"/>
  <c r="K1865" i="1" s="1"/>
  <c r="E1865" i="1"/>
  <c r="D1865" i="1"/>
  <c r="C1865" i="1"/>
  <c r="B1865" i="1"/>
  <c r="A1865" i="1"/>
  <c r="L1864" i="1"/>
  <c r="J1864" i="1"/>
  <c r="I1864" i="1"/>
  <c r="H1864" i="1"/>
  <c r="G1864" i="1"/>
  <c r="F1864" i="1"/>
  <c r="K1864" i="1" s="1"/>
  <c r="E1864" i="1"/>
  <c r="D1864" i="1"/>
  <c r="C1864" i="1"/>
  <c r="B1864" i="1"/>
  <c r="A1864" i="1" s="1"/>
  <c r="L1863" i="1"/>
  <c r="J1863" i="1"/>
  <c r="I1863" i="1"/>
  <c r="H1863" i="1"/>
  <c r="G1863" i="1"/>
  <c r="F1863" i="1"/>
  <c r="K1863" i="1" s="1"/>
  <c r="E1863" i="1"/>
  <c r="D1863" i="1"/>
  <c r="C1863" i="1"/>
  <c r="B1863" i="1"/>
  <c r="A1863" i="1"/>
  <c r="L1862" i="1"/>
  <c r="J1862" i="1"/>
  <c r="I1862" i="1"/>
  <c r="H1862" i="1"/>
  <c r="G1862" i="1"/>
  <c r="F1862" i="1"/>
  <c r="K1862" i="1" s="1"/>
  <c r="E1862" i="1"/>
  <c r="D1862" i="1"/>
  <c r="C1862" i="1"/>
  <c r="B1862" i="1"/>
  <c r="A1862" i="1" s="1"/>
  <c r="L1861" i="1"/>
  <c r="J1861" i="1"/>
  <c r="I1861" i="1"/>
  <c r="H1861" i="1"/>
  <c r="G1861" i="1"/>
  <c r="F1861" i="1"/>
  <c r="K1861" i="1" s="1"/>
  <c r="E1861" i="1"/>
  <c r="D1861" i="1"/>
  <c r="C1861" i="1"/>
  <c r="B1861" i="1"/>
  <c r="A1861" i="1" s="1"/>
  <c r="L1860" i="1"/>
  <c r="J1860" i="1"/>
  <c r="I1860" i="1"/>
  <c r="H1860" i="1"/>
  <c r="G1860" i="1"/>
  <c r="F1860" i="1"/>
  <c r="K1860" i="1" s="1"/>
  <c r="E1860" i="1"/>
  <c r="D1860" i="1"/>
  <c r="C1860" i="1"/>
  <c r="B1860" i="1"/>
  <c r="A1860" i="1"/>
  <c r="L1859" i="1"/>
  <c r="J1859" i="1"/>
  <c r="I1859" i="1"/>
  <c r="H1859" i="1"/>
  <c r="G1859" i="1"/>
  <c r="F1859" i="1"/>
  <c r="K1859" i="1" s="1"/>
  <c r="E1859" i="1"/>
  <c r="D1859" i="1"/>
  <c r="C1859" i="1"/>
  <c r="B1859" i="1"/>
  <c r="A1859" i="1" s="1"/>
  <c r="L1858" i="1"/>
  <c r="J1858" i="1"/>
  <c r="I1858" i="1"/>
  <c r="H1858" i="1"/>
  <c r="G1858" i="1"/>
  <c r="F1858" i="1"/>
  <c r="K1858" i="1" s="1"/>
  <c r="E1858" i="1"/>
  <c r="D1858" i="1"/>
  <c r="C1858" i="1"/>
  <c r="B1858" i="1"/>
  <c r="A1858" i="1"/>
  <c r="L1857" i="1"/>
  <c r="J1857" i="1"/>
  <c r="I1857" i="1"/>
  <c r="H1857" i="1"/>
  <c r="G1857" i="1"/>
  <c r="F1857" i="1"/>
  <c r="K1857" i="1" s="1"/>
  <c r="E1857" i="1"/>
  <c r="D1857" i="1"/>
  <c r="C1857" i="1"/>
  <c r="B1857" i="1"/>
  <c r="A1857" i="1" s="1"/>
  <c r="L1856" i="1"/>
  <c r="J1856" i="1"/>
  <c r="I1856" i="1"/>
  <c r="H1856" i="1"/>
  <c r="G1856" i="1"/>
  <c r="F1856" i="1"/>
  <c r="K1856" i="1" s="1"/>
  <c r="E1856" i="1"/>
  <c r="D1856" i="1"/>
  <c r="C1856" i="1"/>
  <c r="B1856" i="1"/>
  <c r="A1856" i="1"/>
  <c r="L1855" i="1"/>
  <c r="J1855" i="1"/>
  <c r="I1855" i="1"/>
  <c r="H1855" i="1"/>
  <c r="G1855" i="1"/>
  <c r="F1855" i="1"/>
  <c r="K1855" i="1" s="1"/>
  <c r="E1855" i="1"/>
  <c r="D1855" i="1"/>
  <c r="C1855" i="1"/>
  <c r="B1855" i="1"/>
  <c r="A1855" i="1" s="1"/>
  <c r="L1854" i="1"/>
  <c r="J1854" i="1"/>
  <c r="I1854" i="1"/>
  <c r="H1854" i="1"/>
  <c r="G1854" i="1"/>
  <c r="F1854" i="1"/>
  <c r="K1854" i="1" s="1"/>
  <c r="E1854" i="1"/>
  <c r="D1854" i="1"/>
  <c r="C1854" i="1"/>
  <c r="B1854" i="1"/>
  <c r="A1854" i="1"/>
  <c r="L1853" i="1"/>
  <c r="J1853" i="1"/>
  <c r="I1853" i="1"/>
  <c r="H1853" i="1"/>
  <c r="G1853" i="1"/>
  <c r="F1853" i="1"/>
  <c r="K1853" i="1" s="1"/>
  <c r="E1853" i="1"/>
  <c r="D1853" i="1"/>
  <c r="C1853" i="1"/>
  <c r="B1853" i="1"/>
  <c r="A1853" i="1"/>
  <c r="L1852" i="1"/>
  <c r="J1852" i="1"/>
  <c r="I1852" i="1"/>
  <c r="H1852" i="1"/>
  <c r="G1852" i="1"/>
  <c r="F1852" i="1"/>
  <c r="K1852" i="1" s="1"/>
  <c r="E1852" i="1"/>
  <c r="D1852" i="1"/>
  <c r="C1852" i="1"/>
  <c r="B1852" i="1"/>
  <c r="A1852" i="1" s="1"/>
  <c r="L1851" i="1"/>
  <c r="J1851" i="1"/>
  <c r="I1851" i="1"/>
  <c r="H1851" i="1"/>
  <c r="G1851" i="1"/>
  <c r="F1851" i="1"/>
  <c r="K1851" i="1" s="1"/>
  <c r="E1851" i="1"/>
  <c r="D1851" i="1"/>
  <c r="C1851" i="1"/>
  <c r="B1851" i="1"/>
  <c r="A1851" i="1"/>
  <c r="L1850" i="1"/>
  <c r="J1850" i="1"/>
  <c r="I1850" i="1"/>
  <c r="H1850" i="1"/>
  <c r="G1850" i="1"/>
  <c r="F1850" i="1"/>
  <c r="K1850" i="1" s="1"/>
  <c r="E1850" i="1"/>
  <c r="D1850" i="1"/>
  <c r="C1850" i="1"/>
  <c r="B1850" i="1"/>
  <c r="A1850" i="1" s="1"/>
  <c r="L1849" i="1"/>
  <c r="J1849" i="1"/>
  <c r="I1849" i="1"/>
  <c r="H1849" i="1"/>
  <c r="G1849" i="1"/>
  <c r="F1849" i="1"/>
  <c r="K1849" i="1" s="1"/>
  <c r="E1849" i="1"/>
  <c r="D1849" i="1"/>
  <c r="C1849" i="1"/>
  <c r="B1849" i="1"/>
  <c r="A1849" i="1" s="1"/>
  <c r="L1848" i="1"/>
  <c r="J1848" i="1"/>
  <c r="I1848" i="1"/>
  <c r="H1848" i="1"/>
  <c r="G1848" i="1"/>
  <c r="F1848" i="1"/>
  <c r="K1848" i="1" s="1"/>
  <c r="E1848" i="1"/>
  <c r="D1848" i="1"/>
  <c r="C1848" i="1"/>
  <c r="B1848" i="1"/>
  <c r="A1848" i="1"/>
  <c r="L1847" i="1"/>
  <c r="J1847" i="1"/>
  <c r="I1847" i="1"/>
  <c r="H1847" i="1"/>
  <c r="G1847" i="1"/>
  <c r="F1847" i="1"/>
  <c r="K1847" i="1" s="1"/>
  <c r="E1847" i="1"/>
  <c r="D1847" i="1"/>
  <c r="C1847" i="1"/>
  <c r="B1847" i="1"/>
  <c r="A1847" i="1" s="1"/>
  <c r="L1846" i="1"/>
  <c r="J1846" i="1"/>
  <c r="I1846" i="1"/>
  <c r="H1846" i="1"/>
  <c r="G1846" i="1"/>
  <c r="F1846" i="1"/>
  <c r="K1846" i="1" s="1"/>
  <c r="E1846" i="1"/>
  <c r="D1846" i="1"/>
  <c r="C1846" i="1"/>
  <c r="B1846" i="1"/>
  <c r="A1846" i="1"/>
  <c r="L1845" i="1"/>
  <c r="J1845" i="1"/>
  <c r="I1845" i="1"/>
  <c r="H1845" i="1"/>
  <c r="G1845" i="1"/>
  <c r="F1845" i="1"/>
  <c r="K1845" i="1" s="1"/>
  <c r="E1845" i="1"/>
  <c r="D1845" i="1"/>
  <c r="C1845" i="1"/>
  <c r="B1845" i="1"/>
  <c r="A1845" i="1" s="1"/>
  <c r="L1844" i="1"/>
  <c r="J1844" i="1"/>
  <c r="I1844" i="1"/>
  <c r="H1844" i="1"/>
  <c r="G1844" i="1"/>
  <c r="F1844" i="1"/>
  <c r="K1844" i="1" s="1"/>
  <c r="E1844" i="1"/>
  <c r="D1844" i="1"/>
  <c r="C1844" i="1"/>
  <c r="B1844" i="1"/>
  <c r="A1844" i="1"/>
  <c r="L1843" i="1"/>
  <c r="J1843" i="1"/>
  <c r="I1843" i="1"/>
  <c r="H1843" i="1"/>
  <c r="G1843" i="1"/>
  <c r="F1843" i="1"/>
  <c r="K1843" i="1" s="1"/>
  <c r="E1843" i="1"/>
  <c r="D1843" i="1"/>
  <c r="C1843" i="1"/>
  <c r="B1843" i="1"/>
  <c r="A1843" i="1" s="1"/>
  <c r="L1842" i="1"/>
  <c r="J1842" i="1"/>
  <c r="I1842" i="1"/>
  <c r="H1842" i="1"/>
  <c r="G1842" i="1"/>
  <c r="F1842" i="1"/>
  <c r="K1842" i="1" s="1"/>
  <c r="E1842" i="1"/>
  <c r="D1842" i="1"/>
  <c r="C1842" i="1"/>
  <c r="B1842" i="1"/>
  <c r="A1842" i="1"/>
  <c r="L1841" i="1"/>
  <c r="J1841" i="1"/>
  <c r="I1841" i="1"/>
  <c r="H1841" i="1"/>
  <c r="G1841" i="1"/>
  <c r="F1841" i="1"/>
  <c r="K1841" i="1" s="1"/>
  <c r="E1841" i="1"/>
  <c r="D1841" i="1"/>
  <c r="C1841" i="1"/>
  <c r="B1841" i="1"/>
  <c r="A1841" i="1"/>
  <c r="L1840" i="1"/>
  <c r="J1840" i="1"/>
  <c r="I1840" i="1"/>
  <c r="H1840" i="1"/>
  <c r="G1840" i="1"/>
  <c r="F1840" i="1"/>
  <c r="K1840" i="1" s="1"/>
  <c r="E1840" i="1"/>
  <c r="D1840" i="1"/>
  <c r="C1840" i="1"/>
  <c r="B1840" i="1"/>
  <c r="A1840" i="1" s="1"/>
  <c r="L1839" i="1"/>
  <c r="J1839" i="1"/>
  <c r="I1839" i="1"/>
  <c r="H1839" i="1"/>
  <c r="G1839" i="1"/>
  <c r="F1839" i="1"/>
  <c r="K1839" i="1" s="1"/>
  <c r="E1839" i="1"/>
  <c r="D1839" i="1"/>
  <c r="C1839" i="1"/>
  <c r="B1839" i="1"/>
  <c r="A1839" i="1" s="1"/>
  <c r="L1838" i="1"/>
  <c r="J1838" i="1"/>
  <c r="I1838" i="1"/>
  <c r="H1838" i="1"/>
  <c r="G1838" i="1"/>
  <c r="F1838" i="1"/>
  <c r="K1838" i="1" s="1"/>
  <c r="E1838" i="1"/>
  <c r="D1838" i="1"/>
  <c r="C1838" i="1"/>
  <c r="B1838" i="1"/>
  <c r="A1838" i="1" s="1"/>
  <c r="L1837" i="1"/>
  <c r="J1837" i="1"/>
  <c r="I1837" i="1"/>
  <c r="H1837" i="1"/>
  <c r="G1837" i="1"/>
  <c r="F1837" i="1"/>
  <c r="K1837" i="1" s="1"/>
  <c r="E1837" i="1"/>
  <c r="D1837" i="1"/>
  <c r="C1837" i="1"/>
  <c r="B1837" i="1"/>
  <c r="A1837" i="1" s="1"/>
  <c r="L1836" i="1"/>
  <c r="J1836" i="1"/>
  <c r="I1836" i="1"/>
  <c r="H1836" i="1"/>
  <c r="G1836" i="1"/>
  <c r="F1836" i="1"/>
  <c r="K1836" i="1" s="1"/>
  <c r="E1836" i="1"/>
  <c r="D1836" i="1"/>
  <c r="C1836" i="1"/>
  <c r="B1836" i="1"/>
  <c r="A1836" i="1"/>
  <c r="L1835" i="1"/>
  <c r="J1835" i="1"/>
  <c r="I1835" i="1"/>
  <c r="H1835" i="1"/>
  <c r="G1835" i="1"/>
  <c r="F1835" i="1"/>
  <c r="K1835" i="1" s="1"/>
  <c r="E1835" i="1"/>
  <c r="D1835" i="1"/>
  <c r="C1835" i="1"/>
  <c r="B1835" i="1"/>
  <c r="A1835" i="1" s="1"/>
  <c r="L1834" i="1"/>
  <c r="J1834" i="1"/>
  <c r="I1834" i="1"/>
  <c r="H1834" i="1"/>
  <c r="G1834" i="1"/>
  <c r="F1834" i="1"/>
  <c r="K1834" i="1" s="1"/>
  <c r="E1834" i="1"/>
  <c r="D1834" i="1"/>
  <c r="C1834" i="1"/>
  <c r="B1834" i="1"/>
  <c r="A1834" i="1"/>
  <c r="L1833" i="1"/>
  <c r="J1833" i="1"/>
  <c r="I1833" i="1"/>
  <c r="H1833" i="1"/>
  <c r="G1833" i="1"/>
  <c r="F1833" i="1"/>
  <c r="K1833" i="1" s="1"/>
  <c r="E1833" i="1"/>
  <c r="D1833" i="1"/>
  <c r="C1833" i="1"/>
  <c r="B1833" i="1"/>
  <c r="A1833" i="1" s="1"/>
  <c r="L1832" i="1"/>
  <c r="J1832" i="1"/>
  <c r="I1832" i="1"/>
  <c r="H1832" i="1"/>
  <c r="G1832" i="1"/>
  <c r="F1832" i="1"/>
  <c r="K1832" i="1" s="1"/>
  <c r="E1832" i="1"/>
  <c r="D1832" i="1"/>
  <c r="C1832" i="1"/>
  <c r="B1832" i="1"/>
  <c r="A1832" i="1"/>
  <c r="L1831" i="1"/>
  <c r="J1831" i="1"/>
  <c r="I1831" i="1"/>
  <c r="H1831" i="1"/>
  <c r="G1831" i="1"/>
  <c r="F1831" i="1"/>
  <c r="K1831" i="1" s="1"/>
  <c r="E1831" i="1"/>
  <c r="D1831" i="1"/>
  <c r="C1831" i="1"/>
  <c r="B1831" i="1"/>
  <c r="A1831" i="1" s="1"/>
  <c r="L1830" i="1"/>
  <c r="J1830" i="1"/>
  <c r="I1830" i="1"/>
  <c r="H1830" i="1"/>
  <c r="G1830" i="1"/>
  <c r="F1830" i="1"/>
  <c r="K1830" i="1" s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J1607" i="1"/>
  <c r="I1607" i="1"/>
  <c r="H1607" i="1"/>
  <c r="G1607" i="1"/>
  <c r="F1607" i="1"/>
  <c r="K1607" i="1" s="1"/>
  <c r="E1607" i="1"/>
  <c r="D1607" i="1"/>
  <c r="C1607" i="1"/>
  <c r="B1607" i="1"/>
  <c r="A1607" i="1"/>
  <c r="L1606" i="1"/>
  <c r="J1606" i="1"/>
  <c r="I1606" i="1"/>
  <c r="H1606" i="1"/>
  <c r="G1606" i="1"/>
  <c r="F1606" i="1"/>
  <c r="K1606" i="1" s="1"/>
  <c r="E1606" i="1"/>
  <c r="D1606" i="1"/>
  <c r="C1606" i="1"/>
  <c r="B1606" i="1"/>
  <c r="A1606" i="1"/>
  <c r="L1605" i="1"/>
  <c r="J1605" i="1"/>
  <c r="I1605" i="1"/>
  <c r="H1605" i="1"/>
  <c r="G1605" i="1"/>
  <c r="F1605" i="1"/>
  <c r="K1605" i="1" s="1"/>
  <c r="E1605" i="1"/>
  <c r="D1605" i="1"/>
  <c r="C1605" i="1"/>
  <c r="B1605" i="1"/>
  <c r="A1605" i="1"/>
  <c r="L1604" i="1"/>
  <c r="J1604" i="1"/>
  <c r="I1604" i="1"/>
  <c r="H1604" i="1"/>
  <c r="G1604" i="1"/>
  <c r="F1604" i="1"/>
  <c r="K1604" i="1" s="1"/>
  <c r="E1604" i="1"/>
  <c r="D1604" i="1"/>
  <c r="C1604" i="1"/>
  <c r="B1604" i="1"/>
  <c r="A1604" i="1"/>
  <c r="L1603" i="1"/>
  <c r="J1603" i="1"/>
  <c r="I1603" i="1"/>
  <c r="H1603" i="1"/>
  <c r="G1603" i="1"/>
  <c r="F1603" i="1"/>
  <c r="K1603" i="1" s="1"/>
  <c r="E1603" i="1"/>
  <c r="D1603" i="1"/>
  <c r="C1603" i="1"/>
  <c r="B1603" i="1"/>
  <c r="A1603" i="1"/>
  <c r="L1602" i="1"/>
  <c r="J1602" i="1"/>
  <c r="I1602" i="1"/>
  <c r="H1602" i="1"/>
  <c r="G1602" i="1"/>
  <c r="F1602" i="1"/>
  <c r="K1602" i="1" s="1"/>
  <c r="E1602" i="1"/>
  <c r="D1602" i="1"/>
  <c r="C1602" i="1"/>
  <c r="B1602" i="1"/>
  <c r="A1602" i="1"/>
  <c r="L1601" i="1"/>
  <c r="J1601" i="1"/>
  <c r="I1601" i="1"/>
  <c r="H1601" i="1"/>
  <c r="G1601" i="1"/>
  <c r="F1601" i="1"/>
  <c r="K1601" i="1" s="1"/>
  <c r="E1601" i="1"/>
  <c r="D1601" i="1"/>
  <c r="C1601" i="1"/>
  <c r="B1601" i="1"/>
  <c r="A1601" i="1"/>
  <c r="L1600" i="1"/>
  <c r="J1600" i="1"/>
  <c r="I1600" i="1"/>
  <c r="H1600" i="1"/>
  <c r="G1600" i="1"/>
  <c r="F1600" i="1"/>
  <c r="K1600" i="1" s="1"/>
  <c r="E1600" i="1"/>
  <c r="D1600" i="1"/>
  <c r="C1600" i="1"/>
  <c r="B1600" i="1"/>
  <c r="A1600" i="1"/>
  <c r="L1599" i="1"/>
  <c r="J1599" i="1"/>
  <c r="I1599" i="1"/>
  <c r="H1599" i="1"/>
  <c r="G1599" i="1"/>
  <c r="F1599" i="1"/>
  <c r="K1599" i="1" s="1"/>
  <c r="E1599" i="1"/>
  <c r="D1599" i="1"/>
  <c r="C1599" i="1"/>
  <c r="B1599" i="1"/>
  <c r="A1599" i="1"/>
  <c r="L1598" i="1"/>
  <c r="J1598" i="1"/>
  <c r="I1598" i="1"/>
  <c r="H1598" i="1"/>
  <c r="G1598" i="1"/>
  <c r="F1598" i="1"/>
  <c r="K1598" i="1" s="1"/>
  <c r="E1598" i="1"/>
  <c r="D1598" i="1"/>
  <c r="C1598" i="1"/>
  <c r="B1598" i="1"/>
  <c r="A1598" i="1"/>
  <c r="L1597" i="1"/>
  <c r="J1597" i="1"/>
  <c r="I1597" i="1"/>
  <c r="H1597" i="1"/>
  <c r="G1597" i="1"/>
  <c r="F1597" i="1"/>
  <c r="K1597" i="1" s="1"/>
  <c r="E1597" i="1"/>
  <c r="D1597" i="1"/>
  <c r="C1597" i="1"/>
  <c r="B1597" i="1"/>
  <c r="A1597" i="1"/>
  <c r="L1596" i="1"/>
  <c r="J1596" i="1"/>
  <c r="I1596" i="1"/>
  <c r="H1596" i="1"/>
  <c r="G1596" i="1"/>
  <c r="F1596" i="1"/>
  <c r="K1596" i="1" s="1"/>
  <c r="E1596" i="1"/>
  <c r="D1596" i="1"/>
  <c r="C1596" i="1"/>
  <c r="B1596" i="1"/>
  <c r="A1596" i="1"/>
  <c r="L1595" i="1"/>
  <c r="J1595" i="1"/>
  <c r="I1595" i="1"/>
  <c r="H1595" i="1"/>
  <c r="G1595" i="1"/>
  <c r="F1595" i="1"/>
  <c r="K1595" i="1" s="1"/>
  <c r="E1595" i="1"/>
  <c r="D1595" i="1"/>
  <c r="C1595" i="1"/>
  <c r="B1595" i="1"/>
  <c r="A1595" i="1"/>
  <c r="L1594" i="1"/>
  <c r="J1594" i="1"/>
  <c r="I1594" i="1"/>
  <c r="H1594" i="1"/>
  <c r="G1594" i="1"/>
  <c r="F1594" i="1"/>
  <c r="K1594" i="1" s="1"/>
  <c r="E1594" i="1"/>
  <c r="D1594" i="1"/>
  <c r="C1594" i="1"/>
  <c r="B1594" i="1"/>
  <c r="A1594" i="1"/>
  <c r="L1593" i="1"/>
  <c r="J1593" i="1"/>
  <c r="I1593" i="1"/>
  <c r="H1593" i="1"/>
  <c r="G1593" i="1"/>
  <c r="F1593" i="1"/>
  <c r="K1593" i="1" s="1"/>
  <c r="E1593" i="1"/>
  <c r="D1593" i="1"/>
  <c r="C1593" i="1"/>
  <c r="B1593" i="1"/>
  <c r="A1593" i="1"/>
  <c r="L1592" i="1"/>
  <c r="J1592" i="1"/>
  <c r="I1592" i="1"/>
  <c r="H1592" i="1"/>
  <c r="G1592" i="1"/>
  <c r="F1592" i="1"/>
  <c r="K1592" i="1" s="1"/>
  <c r="E1592" i="1"/>
  <c r="D1592" i="1"/>
  <c r="C1592" i="1"/>
  <c r="B1592" i="1"/>
  <c r="A1592" i="1"/>
  <c r="L1591" i="1"/>
  <c r="J1591" i="1"/>
  <c r="I1591" i="1"/>
  <c r="H1591" i="1"/>
  <c r="G1591" i="1"/>
  <c r="F1591" i="1"/>
  <c r="K1591" i="1" s="1"/>
  <c r="E1591" i="1"/>
  <c r="D1591" i="1"/>
  <c r="C1591" i="1"/>
  <c r="B1591" i="1"/>
  <c r="A1591" i="1"/>
  <c r="L1590" i="1"/>
  <c r="J1590" i="1"/>
  <c r="I1590" i="1"/>
  <c r="H1590" i="1"/>
  <c r="G1590" i="1"/>
  <c r="F1590" i="1"/>
  <c r="K1590" i="1" s="1"/>
  <c r="E1590" i="1"/>
  <c r="D1590" i="1"/>
  <c r="C1590" i="1"/>
  <c r="B1590" i="1"/>
  <c r="A1590" i="1"/>
  <c r="L1589" i="1"/>
  <c r="J1589" i="1"/>
  <c r="I1589" i="1"/>
  <c r="H1589" i="1"/>
  <c r="G1589" i="1"/>
  <c r="F1589" i="1"/>
  <c r="K1589" i="1" s="1"/>
  <c r="E1589" i="1"/>
  <c r="D1589" i="1"/>
  <c r="C1589" i="1"/>
  <c r="B1589" i="1"/>
  <c r="A1589" i="1"/>
  <c r="L1588" i="1"/>
  <c r="J1588" i="1"/>
  <c r="I1588" i="1"/>
  <c r="H1588" i="1"/>
  <c r="G1588" i="1"/>
  <c r="F1588" i="1"/>
  <c r="K1588" i="1" s="1"/>
  <c r="E1588" i="1"/>
  <c r="D1588" i="1"/>
  <c r="C1588" i="1"/>
  <c r="B1588" i="1"/>
  <c r="A1588" i="1"/>
  <c r="L1587" i="1"/>
  <c r="J1587" i="1"/>
  <c r="I1587" i="1"/>
  <c r="H1587" i="1"/>
  <c r="G1587" i="1"/>
  <c r="F1587" i="1"/>
  <c r="K1587" i="1" s="1"/>
  <c r="E1587" i="1"/>
  <c r="D1587" i="1"/>
  <c r="C1587" i="1"/>
  <c r="B1587" i="1"/>
  <c r="A1587" i="1"/>
  <c r="L1586" i="1"/>
  <c r="J1586" i="1"/>
  <c r="I1586" i="1"/>
  <c r="H1586" i="1"/>
  <c r="G1586" i="1"/>
  <c r="F1586" i="1"/>
  <c r="K1586" i="1" s="1"/>
  <c r="E1586" i="1"/>
  <c r="D1586" i="1"/>
  <c r="C1586" i="1"/>
  <c r="B1586" i="1"/>
  <c r="A1586" i="1"/>
  <c r="L1585" i="1"/>
  <c r="J1585" i="1"/>
  <c r="I1585" i="1"/>
  <c r="H1585" i="1"/>
  <c r="G1585" i="1"/>
  <c r="F1585" i="1"/>
  <c r="K1585" i="1" s="1"/>
  <c r="E1585" i="1"/>
  <c r="D1585" i="1"/>
  <c r="C1585" i="1"/>
  <c r="B1585" i="1"/>
  <c r="A1585" i="1"/>
  <c r="L1584" i="1"/>
  <c r="J1584" i="1"/>
  <c r="I1584" i="1"/>
  <c r="H1584" i="1"/>
  <c r="G1584" i="1"/>
  <c r="F1584" i="1"/>
  <c r="K1584" i="1" s="1"/>
  <c r="E1584" i="1"/>
  <c r="D1584" i="1"/>
  <c r="C1584" i="1"/>
  <c r="B1584" i="1"/>
  <c r="A1584" i="1"/>
  <c r="L1583" i="1"/>
  <c r="J1583" i="1"/>
  <c r="I1583" i="1"/>
  <c r="H1583" i="1"/>
  <c r="G1583" i="1"/>
  <c r="F1583" i="1"/>
  <c r="K1583" i="1" s="1"/>
  <c r="E1583" i="1"/>
  <c r="D1583" i="1"/>
  <c r="C1583" i="1"/>
  <c r="B1583" i="1"/>
  <c r="A1583" i="1"/>
  <c r="L1582" i="1"/>
  <c r="J1582" i="1"/>
  <c r="I1582" i="1"/>
  <c r="H1582" i="1"/>
  <c r="G1582" i="1"/>
  <c r="F1582" i="1"/>
  <c r="K1582" i="1" s="1"/>
  <c r="E1582" i="1"/>
  <c r="D1582" i="1"/>
  <c r="C1582" i="1"/>
  <c r="B1582" i="1"/>
  <c r="A1582" i="1"/>
  <c r="L1581" i="1"/>
  <c r="J1581" i="1"/>
  <c r="I1581" i="1"/>
  <c r="H1581" i="1"/>
  <c r="G1581" i="1"/>
  <c r="F1581" i="1"/>
  <c r="K1581" i="1" s="1"/>
  <c r="E1581" i="1"/>
  <c r="D1581" i="1"/>
  <c r="C1581" i="1"/>
  <c r="B1581" i="1"/>
  <c r="A1581" i="1"/>
  <c r="L1580" i="1"/>
  <c r="J1580" i="1"/>
  <c r="I1580" i="1"/>
  <c r="H1580" i="1"/>
  <c r="G1580" i="1"/>
  <c r="F1580" i="1"/>
  <c r="K1580" i="1" s="1"/>
  <c r="E1580" i="1"/>
  <c r="D1580" i="1"/>
  <c r="C1580" i="1"/>
  <c r="B1580" i="1"/>
  <c r="A1580" i="1"/>
  <c r="L1579" i="1"/>
  <c r="J1579" i="1"/>
  <c r="I1579" i="1"/>
  <c r="H1579" i="1"/>
  <c r="G1579" i="1"/>
  <c r="F1579" i="1"/>
  <c r="K1579" i="1" s="1"/>
  <c r="E1579" i="1"/>
  <c r="D1579" i="1"/>
  <c r="C1579" i="1"/>
  <c r="B1579" i="1"/>
  <c r="A1579" i="1"/>
  <c r="L1578" i="1"/>
  <c r="J1578" i="1"/>
  <c r="I1578" i="1"/>
  <c r="H1578" i="1"/>
  <c r="G1578" i="1"/>
  <c r="F1578" i="1"/>
  <c r="K1578" i="1" s="1"/>
  <c r="E1578" i="1"/>
  <c r="D1578" i="1"/>
  <c r="C1578" i="1"/>
  <c r="B1578" i="1"/>
  <c r="A1578" i="1"/>
  <c r="L1577" i="1"/>
  <c r="J1577" i="1"/>
  <c r="I1577" i="1"/>
  <c r="H1577" i="1"/>
  <c r="G1577" i="1"/>
  <c r="F1577" i="1"/>
  <c r="K1577" i="1" s="1"/>
  <c r="E1577" i="1"/>
  <c r="D1577" i="1"/>
  <c r="C1577" i="1"/>
  <c r="B1577" i="1"/>
  <c r="A1577" i="1"/>
  <c r="L1576" i="1"/>
  <c r="J1576" i="1"/>
  <c r="I1576" i="1"/>
  <c r="H1576" i="1"/>
  <c r="G1576" i="1"/>
  <c r="F1576" i="1"/>
  <c r="K1576" i="1" s="1"/>
  <c r="E1576" i="1"/>
  <c r="D1576" i="1"/>
  <c r="C1576" i="1"/>
  <c r="B1576" i="1"/>
  <c r="A1576" i="1"/>
  <c r="L1575" i="1"/>
  <c r="J1575" i="1"/>
  <c r="I1575" i="1"/>
  <c r="H1575" i="1"/>
  <c r="G1575" i="1"/>
  <c r="F1575" i="1"/>
  <c r="K1575" i="1" s="1"/>
  <c r="E1575" i="1"/>
  <c r="D1575" i="1"/>
  <c r="C1575" i="1"/>
  <c r="B1575" i="1"/>
  <c r="A1575" i="1"/>
  <c r="L1574" i="1"/>
  <c r="J1574" i="1"/>
  <c r="I1574" i="1"/>
  <c r="H1574" i="1"/>
  <c r="G1574" i="1"/>
  <c r="F1574" i="1"/>
  <c r="K1574" i="1" s="1"/>
  <c r="E1574" i="1"/>
  <c r="D1574" i="1"/>
  <c r="C1574" i="1"/>
  <c r="B1574" i="1"/>
  <c r="A1574" i="1"/>
  <c r="L1573" i="1"/>
  <c r="J1573" i="1"/>
  <c r="I1573" i="1"/>
  <c r="H1573" i="1"/>
  <c r="G1573" i="1"/>
  <c r="F1573" i="1"/>
  <c r="K1573" i="1" s="1"/>
  <c r="E1573" i="1"/>
  <c r="D1573" i="1"/>
  <c r="C1573" i="1"/>
  <c r="B1573" i="1"/>
  <c r="A1573" i="1"/>
  <c r="L1572" i="1"/>
  <c r="J1572" i="1"/>
  <c r="I1572" i="1"/>
  <c r="H1572" i="1"/>
  <c r="G1572" i="1"/>
  <c r="F1572" i="1"/>
  <c r="K1572" i="1" s="1"/>
  <c r="E1572" i="1"/>
  <c r="D1572" i="1"/>
  <c r="C1572" i="1"/>
  <c r="B1572" i="1"/>
  <c r="A1572" i="1"/>
  <c r="L1571" i="1"/>
  <c r="J1571" i="1"/>
  <c r="I1571" i="1"/>
  <c r="H1571" i="1"/>
  <c r="G1571" i="1"/>
  <c r="F1571" i="1"/>
  <c r="K1571" i="1" s="1"/>
  <c r="E1571" i="1"/>
  <c r="D1571" i="1"/>
  <c r="C1571" i="1"/>
  <c r="B1571" i="1"/>
  <c r="A1571" i="1"/>
  <c r="L1570" i="1"/>
  <c r="J1570" i="1"/>
  <c r="I1570" i="1"/>
  <c r="H1570" i="1"/>
  <c r="G1570" i="1"/>
  <c r="F1570" i="1"/>
  <c r="K1570" i="1" s="1"/>
  <c r="E1570" i="1"/>
  <c r="D1570" i="1"/>
  <c r="C1570" i="1"/>
  <c r="B1570" i="1"/>
  <c r="A1570" i="1"/>
  <c r="L1569" i="1"/>
  <c r="J1569" i="1"/>
  <c r="I1569" i="1"/>
  <c r="H1569" i="1"/>
  <c r="G1569" i="1"/>
  <c r="F1569" i="1"/>
  <c r="K1569" i="1" s="1"/>
  <c r="E1569" i="1"/>
  <c r="D1569" i="1"/>
  <c r="C1569" i="1"/>
  <c r="B1569" i="1"/>
  <c r="A1569" i="1"/>
  <c r="L1568" i="1"/>
  <c r="J1568" i="1"/>
  <c r="I1568" i="1"/>
  <c r="H1568" i="1"/>
  <c r="G1568" i="1"/>
  <c r="F1568" i="1"/>
  <c r="K1568" i="1" s="1"/>
  <c r="E1568" i="1"/>
  <c r="D1568" i="1"/>
  <c r="C1568" i="1"/>
  <c r="B1568" i="1"/>
  <c r="A1568" i="1"/>
  <c r="L1567" i="1"/>
  <c r="J1567" i="1"/>
  <c r="I1567" i="1"/>
  <c r="H1567" i="1"/>
  <c r="G1567" i="1"/>
  <c r="F1567" i="1"/>
  <c r="K1567" i="1" s="1"/>
  <c r="E1567" i="1"/>
  <c r="D1567" i="1"/>
  <c r="C1567" i="1"/>
  <c r="B1567" i="1"/>
  <c r="A1567" i="1"/>
  <c r="L1566" i="1"/>
  <c r="J1566" i="1"/>
  <c r="I1566" i="1"/>
  <c r="H1566" i="1"/>
  <c r="G1566" i="1"/>
  <c r="F1566" i="1"/>
  <c r="K1566" i="1" s="1"/>
  <c r="E1566" i="1"/>
  <c r="D1566" i="1"/>
  <c r="C1566" i="1"/>
  <c r="B1566" i="1"/>
  <c r="A1566" i="1"/>
  <c r="L1565" i="1"/>
  <c r="J1565" i="1"/>
  <c r="I1565" i="1"/>
  <c r="H1565" i="1"/>
  <c r="G1565" i="1"/>
  <c r="F1565" i="1"/>
  <c r="K1565" i="1" s="1"/>
  <c r="E1565" i="1"/>
  <c r="D1565" i="1"/>
  <c r="C1565" i="1"/>
  <c r="B1565" i="1"/>
  <c r="A1565" i="1"/>
  <c r="L1564" i="1"/>
  <c r="J1564" i="1"/>
  <c r="I1564" i="1"/>
  <c r="H1564" i="1"/>
  <c r="G1564" i="1"/>
  <c r="F1564" i="1"/>
  <c r="K1564" i="1" s="1"/>
  <c r="E1564" i="1"/>
  <c r="D1564" i="1"/>
  <c r="C1564" i="1"/>
  <c r="B1564" i="1"/>
  <c r="A1564" i="1"/>
  <c r="L1563" i="1"/>
  <c r="J1563" i="1"/>
  <c r="I1563" i="1"/>
  <c r="H1563" i="1"/>
  <c r="G1563" i="1"/>
  <c r="F1563" i="1"/>
  <c r="K1563" i="1" s="1"/>
  <c r="E1563" i="1"/>
  <c r="D1563" i="1"/>
  <c r="C1563" i="1"/>
  <c r="B1563" i="1"/>
  <c r="A1563" i="1"/>
  <c r="L1562" i="1"/>
  <c r="J1562" i="1"/>
  <c r="I1562" i="1"/>
  <c r="H1562" i="1"/>
  <c r="G1562" i="1"/>
  <c r="F1562" i="1"/>
  <c r="K1562" i="1" s="1"/>
  <c r="E1562" i="1"/>
  <c r="D1562" i="1"/>
  <c r="C1562" i="1"/>
  <c r="B1562" i="1"/>
  <c r="A1562" i="1"/>
  <c r="L1561" i="1"/>
  <c r="J1561" i="1"/>
  <c r="I1561" i="1"/>
  <c r="H1561" i="1"/>
  <c r="G1561" i="1"/>
  <c r="F1561" i="1"/>
  <c r="K1561" i="1" s="1"/>
  <c r="E1561" i="1"/>
  <c r="D1561" i="1"/>
  <c r="C1561" i="1"/>
  <c r="B1561" i="1"/>
  <c r="A1561" i="1"/>
  <c r="L1560" i="1"/>
  <c r="J1560" i="1"/>
  <c r="I1560" i="1"/>
  <c r="H1560" i="1"/>
  <c r="G1560" i="1"/>
  <c r="F1560" i="1"/>
  <c r="K1560" i="1" s="1"/>
  <c r="E1560" i="1"/>
  <c r="D1560" i="1"/>
  <c r="C1560" i="1"/>
  <c r="B1560" i="1"/>
  <c r="A1560" i="1"/>
  <c r="L1559" i="1"/>
  <c r="J1559" i="1"/>
  <c r="I1559" i="1"/>
  <c r="H1559" i="1"/>
  <c r="G1559" i="1"/>
  <c r="F1559" i="1"/>
  <c r="K1559" i="1" s="1"/>
  <c r="E1559" i="1"/>
  <c r="D1559" i="1"/>
  <c r="C1559" i="1"/>
  <c r="B1559" i="1"/>
  <c r="A1559" i="1"/>
  <c r="L1558" i="1"/>
  <c r="J1558" i="1"/>
  <c r="I1558" i="1"/>
  <c r="H1558" i="1"/>
  <c r="G1558" i="1"/>
  <c r="F1558" i="1"/>
  <c r="K1558" i="1" s="1"/>
  <c r="E1558" i="1"/>
  <c r="D1558" i="1"/>
  <c r="C1558" i="1"/>
  <c r="B1558" i="1"/>
  <c r="A1558" i="1"/>
  <c r="L1557" i="1"/>
  <c r="J1557" i="1"/>
  <c r="I1557" i="1"/>
  <c r="H1557" i="1"/>
  <c r="G1557" i="1"/>
  <c r="F1557" i="1"/>
  <c r="K1557" i="1" s="1"/>
  <c r="E1557" i="1"/>
  <c r="D1557" i="1"/>
  <c r="C1557" i="1"/>
  <c r="B1557" i="1"/>
  <c r="A1557" i="1"/>
  <c r="L1556" i="1"/>
  <c r="J1556" i="1"/>
  <c r="I1556" i="1"/>
  <c r="H1556" i="1"/>
  <c r="G1556" i="1"/>
  <c r="F1556" i="1"/>
  <c r="K1556" i="1" s="1"/>
  <c r="E1556" i="1"/>
  <c r="D1556" i="1"/>
  <c r="C1556" i="1"/>
  <c r="B1556" i="1"/>
  <c r="A1556" i="1"/>
  <c r="L1555" i="1"/>
  <c r="J1555" i="1"/>
  <c r="I1555" i="1"/>
  <c r="H1555" i="1"/>
  <c r="G1555" i="1"/>
  <c r="F1555" i="1"/>
  <c r="K1555" i="1" s="1"/>
  <c r="E1555" i="1"/>
  <c r="D1555" i="1"/>
  <c r="C1555" i="1"/>
  <c r="B1555" i="1"/>
  <c r="A1555" i="1"/>
  <c r="L1554" i="1"/>
  <c r="J1554" i="1"/>
  <c r="I1554" i="1"/>
  <c r="H1554" i="1"/>
  <c r="G1554" i="1"/>
  <c r="F1554" i="1"/>
  <c r="K1554" i="1" s="1"/>
  <c r="E1554" i="1"/>
  <c r="D1554" i="1"/>
  <c r="C1554" i="1"/>
  <c r="B1554" i="1"/>
  <c r="A1554" i="1"/>
  <c r="L1553" i="1"/>
  <c r="J1553" i="1"/>
  <c r="I1553" i="1"/>
  <c r="H1553" i="1"/>
  <c r="G1553" i="1"/>
  <c r="F1553" i="1"/>
  <c r="K1553" i="1" s="1"/>
  <c r="E1553" i="1"/>
  <c r="D1553" i="1"/>
  <c r="C1553" i="1"/>
  <c r="B1553" i="1"/>
  <c r="A1553" i="1"/>
  <c r="L1552" i="1"/>
  <c r="J1552" i="1"/>
  <c r="I1552" i="1"/>
  <c r="H1552" i="1"/>
  <c r="G1552" i="1"/>
  <c r="F1552" i="1"/>
  <c r="K1552" i="1" s="1"/>
  <c r="E1552" i="1"/>
  <c r="D1552" i="1"/>
  <c r="C1552" i="1"/>
  <c r="B1552" i="1"/>
  <c r="A1552" i="1"/>
  <c r="L1551" i="1"/>
  <c r="J1551" i="1"/>
  <c r="I1551" i="1"/>
  <c r="H1551" i="1"/>
  <c r="G1551" i="1"/>
  <c r="F1551" i="1"/>
  <c r="K1551" i="1" s="1"/>
  <c r="E1551" i="1"/>
  <c r="D1551" i="1"/>
  <c r="C1551" i="1"/>
  <c r="B1551" i="1"/>
  <c r="A1551" i="1"/>
  <c r="L1550" i="1"/>
  <c r="J1550" i="1"/>
  <c r="I1550" i="1"/>
  <c r="H1550" i="1"/>
  <c r="G1550" i="1"/>
  <c r="F1550" i="1"/>
  <c r="K1550" i="1" s="1"/>
  <c r="E1550" i="1"/>
  <c r="D1550" i="1"/>
  <c r="C1550" i="1"/>
  <c r="B1550" i="1"/>
  <c r="A1550" i="1"/>
  <c r="L1549" i="1"/>
  <c r="J1549" i="1"/>
  <c r="I1549" i="1"/>
  <c r="H1549" i="1"/>
  <c r="G1549" i="1"/>
  <c r="F1549" i="1"/>
  <c r="K1549" i="1" s="1"/>
  <c r="E1549" i="1"/>
  <c r="D1549" i="1"/>
  <c r="C1549" i="1"/>
  <c r="B1549" i="1"/>
  <c r="A1549" i="1"/>
  <c r="L1548" i="1"/>
  <c r="J1548" i="1"/>
  <c r="I1548" i="1"/>
  <c r="H1548" i="1"/>
  <c r="G1548" i="1"/>
  <c r="F1548" i="1"/>
  <c r="K1548" i="1" s="1"/>
  <c r="E1548" i="1"/>
  <c r="D1548" i="1"/>
  <c r="C1548" i="1"/>
  <c r="B1548" i="1"/>
  <c r="A1548" i="1"/>
  <c r="L1547" i="1"/>
  <c r="J1547" i="1"/>
  <c r="I1547" i="1"/>
  <c r="H1547" i="1"/>
  <c r="G1547" i="1"/>
  <c r="F1547" i="1"/>
  <c r="K1547" i="1" s="1"/>
  <c r="E1547" i="1"/>
  <c r="D1547" i="1"/>
  <c r="C1547" i="1"/>
  <c r="B1547" i="1"/>
  <c r="A1547" i="1"/>
  <c r="L1546" i="1"/>
  <c r="J1546" i="1"/>
  <c r="I1546" i="1"/>
  <c r="H1546" i="1"/>
  <c r="G1546" i="1"/>
  <c r="F1546" i="1"/>
  <c r="K1546" i="1" s="1"/>
  <c r="E1546" i="1"/>
  <c r="D1546" i="1"/>
  <c r="C1546" i="1"/>
  <c r="B1546" i="1"/>
  <c r="A1546" i="1"/>
  <c r="L1545" i="1"/>
  <c r="J1545" i="1"/>
  <c r="I1545" i="1"/>
  <c r="H1545" i="1"/>
  <c r="G1545" i="1"/>
  <c r="F1545" i="1"/>
  <c r="K1545" i="1" s="1"/>
  <c r="E1545" i="1"/>
  <c r="D1545" i="1"/>
  <c r="C1545" i="1"/>
  <c r="B1545" i="1"/>
  <c r="A1545" i="1"/>
  <c r="L1544" i="1"/>
  <c r="J1544" i="1"/>
  <c r="I1544" i="1"/>
  <c r="H1544" i="1"/>
  <c r="G1544" i="1"/>
  <c r="F1544" i="1"/>
  <c r="K1544" i="1" s="1"/>
  <c r="E1544" i="1"/>
  <c r="D1544" i="1"/>
  <c r="C1544" i="1"/>
  <c r="B1544" i="1"/>
  <c r="A1544" i="1"/>
  <c r="L1543" i="1"/>
  <c r="J1543" i="1"/>
  <c r="I1543" i="1"/>
  <c r="H1543" i="1"/>
  <c r="G1543" i="1"/>
  <c r="F1543" i="1"/>
  <c r="K1543" i="1" s="1"/>
  <c r="E1543" i="1"/>
  <c r="D1543" i="1"/>
  <c r="C1543" i="1"/>
  <c r="B1543" i="1"/>
  <c r="A1543" i="1"/>
  <c r="L1542" i="1"/>
  <c r="J1542" i="1"/>
  <c r="I1542" i="1"/>
  <c r="H1542" i="1"/>
  <c r="G1542" i="1"/>
  <c r="F1542" i="1"/>
  <c r="K1542" i="1" s="1"/>
  <c r="E1542" i="1"/>
  <c r="D1542" i="1"/>
  <c r="C1542" i="1"/>
  <c r="B1542" i="1"/>
  <c r="A1542" i="1"/>
  <c r="L1541" i="1"/>
  <c r="J1541" i="1"/>
  <c r="I1541" i="1"/>
  <c r="H1541" i="1"/>
  <c r="G1541" i="1"/>
  <c r="F1541" i="1"/>
  <c r="K1541" i="1" s="1"/>
  <c r="E1541" i="1"/>
  <c r="D1541" i="1"/>
  <c r="C1541" i="1"/>
  <c r="B1541" i="1"/>
  <c r="A1541" i="1"/>
  <c r="L1540" i="1"/>
  <c r="J1540" i="1"/>
  <c r="I1540" i="1"/>
  <c r="H1540" i="1"/>
  <c r="G1540" i="1"/>
  <c r="F1540" i="1"/>
  <c r="K1540" i="1" s="1"/>
  <c r="E1540" i="1"/>
  <c r="D1540" i="1"/>
  <c r="C1540" i="1"/>
  <c r="B1540" i="1"/>
  <c r="A1540" i="1"/>
  <c r="L1539" i="1"/>
  <c r="J1539" i="1"/>
  <c r="I1539" i="1"/>
  <c r="H1539" i="1"/>
  <c r="G1539" i="1"/>
  <c r="F1539" i="1"/>
  <c r="K1539" i="1" s="1"/>
  <c r="E1539" i="1"/>
  <c r="D1539" i="1"/>
  <c r="C1539" i="1"/>
  <c r="B1539" i="1"/>
  <c r="A1539" i="1"/>
  <c r="L1538" i="1"/>
  <c r="J1538" i="1"/>
  <c r="I1538" i="1"/>
  <c r="H1538" i="1"/>
  <c r="G1538" i="1"/>
  <c r="F1538" i="1"/>
  <c r="K1538" i="1" s="1"/>
  <c r="E1538" i="1"/>
  <c r="D1538" i="1"/>
  <c r="C1538" i="1"/>
  <c r="B1538" i="1"/>
  <c r="A1538" i="1"/>
  <c r="L1537" i="1"/>
  <c r="J1537" i="1"/>
  <c r="I1537" i="1"/>
  <c r="H1537" i="1"/>
  <c r="G1537" i="1"/>
  <c r="F1537" i="1"/>
  <c r="K1537" i="1" s="1"/>
  <c r="E1537" i="1"/>
  <c r="D1537" i="1"/>
  <c r="C1537" i="1"/>
  <c r="B1537" i="1"/>
  <c r="A1537" i="1"/>
  <c r="L1536" i="1"/>
  <c r="J1536" i="1"/>
  <c r="I1536" i="1"/>
  <c r="H1536" i="1"/>
  <c r="G1536" i="1"/>
  <c r="F1536" i="1"/>
  <c r="K1536" i="1" s="1"/>
  <c r="E1536" i="1"/>
  <c r="D1536" i="1"/>
  <c r="C1536" i="1"/>
  <c r="B1536" i="1"/>
  <c r="A1536" i="1"/>
  <c r="L1535" i="1"/>
  <c r="J1535" i="1"/>
  <c r="I1535" i="1"/>
  <c r="H1535" i="1"/>
  <c r="G1535" i="1"/>
  <c r="F1535" i="1"/>
  <c r="K1535" i="1" s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J1527" i="1"/>
  <c r="I1527" i="1"/>
  <c r="H1527" i="1"/>
  <c r="G1527" i="1"/>
  <c r="F1527" i="1"/>
  <c r="K1527" i="1" s="1"/>
  <c r="E1527" i="1"/>
  <c r="D1527" i="1"/>
  <c r="C1527" i="1"/>
  <c r="B1527" i="1"/>
  <c r="A1527" i="1"/>
  <c r="L1526" i="1"/>
  <c r="J1526" i="1"/>
  <c r="I1526" i="1"/>
  <c r="H1526" i="1"/>
  <c r="G1526" i="1"/>
  <c r="F1526" i="1"/>
  <c r="K1526" i="1" s="1"/>
  <c r="E1526" i="1"/>
  <c r="D1526" i="1"/>
  <c r="C1526" i="1"/>
  <c r="B1526" i="1"/>
  <c r="A1526" i="1" s="1"/>
  <c r="L1525" i="1"/>
  <c r="J1525" i="1"/>
  <c r="I1525" i="1"/>
  <c r="H1525" i="1"/>
  <c r="G1525" i="1"/>
  <c r="F1525" i="1"/>
  <c r="K1525" i="1" s="1"/>
  <c r="E1525" i="1"/>
  <c r="D1525" i="1"/>
  <c r="C1525" i="1"/>
  <c r="B1525" i="1"/>
  <c r="A1525" i="1"/>
  <c r="L1524" i="1"/>
  <c r="J1524" i="1"/>
  <c r="I1524" i="1"/>
  <c r="H1524" i="1"/>
  <c r="G1524" i="1"/>
  <c r="F1524" i="1"/>
  <c r="K1524" i="1" s="1"/>
  <c r="E1524" i="1"/>
  <c r="D1524" i="1"/>
  <c r="C1524" i="1"/>
  <c r="B1524" i="1"/>
  <c r="A1524" i="1" s="1"/>
  <c r="L1523" i="1"/>
  <c r="J1523" i="1"/>
  <c r="I1523" i="1"/>
  <c r="H1523" i="1"/>
  <c r="G1523" i="1"/>
  <c r="F1523" i="1"/>
  <c r="K1523" i="1" s="1"/>
  <c r="E1523" i="1"/>
  <c r="D1523" i="1"/>
  <c r="C1523" i="1"/>
  <c r="B1523" i="1"/>
  <c r="A1523" i="1"/>
  <c r="L1522" i="1"/>
  <c r="J1522" i="1"/>
  <c r="I1522" i="1"/>
  <c r="H1522" i="1"/>
  <c r="G1522" i="1"/>
  <c r="F1522" i="1"/>
  <c r="K1522" i="1" s="1"/>
  <c r="E1522" i="1"/>
  <c r="D1522" i="1"/>
  <c r="C1522" i="1"/>
  <c r="B1522" i="1"/>
  <c r="A1522" i="1" s="1"/>
  <c r="L1521" i="1"/>
  <c r="J1521" i="1"/>
  <c r="I1521" i="1"/>
  <c r="H1521" i="1"/>
  <c r="G1521" i="1"/>
  <c r="F1521" i="1"/>
  <c r="K1521" i="1" s="1"/>
  <c r="E1521" i="1"/>
  <c r="D1521" i="1"/>
  <c r="C1521" i="1"/>
  <c r="B1521" i="1"/>
  <c r="A1521" i="1"/>
  <c r="L1520" i="1"/>
  <c r="J1520" i="1"/>
  <c r="I1520" i="1"/>
  <c r="H1520" i="1"/>
  <c r="G1520" i="1"/>
  <c r="F1520" i="1"/>
  <c r="K1520" i="1" s="1"/>
  <c r="E1520" i="1"/>
  <c r="D1520" i="1"/>
  <c r="C1520" i="1"/>
  <c r="B1520" i="1"/>
  <c r="A1520" i="1" s="1"/>
  <c r="L1519" i="1"/>
  <c r="J1519" i="1"/>
  <c r="I1519" i="1"/>
  <c r="H1519" i="1"/>
  <c r="G1519" i="1"/>
  <c r="F1519" i="1"/>
  <c r="K1519" i="1" s="1"/>
  <c r="E1519" i="1"/>
  <c r="D1519" i="1"/>
  <c r="C1519" i="1"/>
  <c r="B1519" i="1"/>
  <c r="A1519" i="1" s="1"/>
  <c r="L1518" i="1"/>
  <c r="J1518" i="1"/>
  <c r="I1518" i="1"/>
  <c r="H1518" i="1"/>
  <c r="G1518" i="1"/>
  <c r="F1518" i="1"/>
  <c r="K1518" i="1" s="1"/>
  <c r="E1518" i="1"/>
  <c r="D1518" i="1"/>
  <c r="C1518" i="1"/>
  <c r="B1518" i="1"/>
  <c r="A1518" i="1" s="1"/>
  <c r="L1517" i="1"/>
  <c r="J1517" i="1"/>
  <c r="I1517" i="1"/>
  <c r="H1517" i="1"/>
  <c r="G1517" i="1"/>
  <c r="F1517" i="1"/>
  <c r="K1517" i="1" s="1"/>
  <c r="E1517" i="1"/>
  <c r="D1517" i="1"/>
  <c r="C1517" i="1"/>
  <c r="B1517" i="1"/>
  <c r="A1517" i="1" s="1"/>
  <c r="L1516" i="1"/>
  <c r="J1516" i="1"/>
  <c r="I1516" i="1"/>
  <c r="H1516" i="1"/>
  <c r="G1516" i="1"/>
  <c r="F1516" i="1"/>
  <c r="K1516" i="1" s="1"/>
  <c r="E1516" i="1"/>
  <c r="D1516" i="1"/>
  <c r="C1516" i="1"/>
  <c r="B1516" i="1"/>
  <c r="A1516" i="1" s="1"/>
  <c r="L1515" i="1"/>
  <c r="J1515" i="1"/>
  <c r="I1515" i="1"/>
  <c r="H1515" i="1"/>
  <c r="G1515" i="1"/>
  <c r="F1515" i="1"/>
  <c r="K1515" i="1" s="1"/>
  <c r="E1515" i="1"/>
  <c r="D1515" i="1"/>
  <c r="C1515" i="1"/>
  <c r="B1515" i="1"/>
  <c r="A1515" i="1" s="1"/>
  <c r="L1514" i="1"/>
  <c r="J1514" i="1"/>
  <c r="I1514" i="1"/>
  <c r="H1514" i="1"/>
  <c r="G1514" i="1"/>
  <c r="F1514" i="1"/>
  <c r="K1514" i="1" s="1"/>
  <c r="E1514" i="1"/>
  <c r="D1514" i="1"/>
  <c r="C1514" i="1"/>
  <c r="B1514" i="1"/>
  <c r="A1514" i="1" s="1"/>
  <c r="L1513" i="1"/>
  <c r="J1513" i="1"/>
  <c r="I1513" i="1"/>
  <c r="H1513" i="1"/>
  <c r="G1513" i="1"/>
  <c r="F1513" i="1"/>
  <c r="K1513" i="1" s="1"/>
  <c r="E1513" i="1"/>
  <c r="D1513" i="1"/>
  <c r="C1513" i="1"/>
  <c r="B1513" i="1"/>
  <c r="A1513" i="1" s="1"/>
  <c r="L1512" i="1"/>
  <c r="J1512" i="1"/>
  <c r="I1512" i="1"/>
  <c r="H1512" i="1"/>
  <c r="G1512" i="1"/>
  <c r="F1512" i="1"/>
  <c r="K1512" i="1" s="1"/>
  <c r="E1512" i="1"/>
  <c r="D1512" i="1"/>
  <c r="C1512" i="1"/>
  <c r="B1512" i="1"/>
  <c r="A1512" i="1" s="1"/>
  <c r="L1511" i="1"/>
  <c r="J1511" i="1"/>
  <c r="I1511" i="1"/>
  <c r="H1511" i="1"/>
  <c r="G1511" i="1"/>
  <c r="F1511" i="1"/>
  <c r="K1511" i="1" s="1"/>
  <c r="E1511" i="1"/>
  <c r="D1511" i="1"/>
  <c r="C1511" i="1"/>
  <c r="B1511" i="1"/>
  <c r="A1511" i="1" s="1"/>
  <c r="L1510" i="1"/>
  <c r="J1510" i="1"/>
  <c r="I1510" i="1"/>
  <c r="H1510" i="1"/>
  <c r="G1510" i="1"/>
  <c r="F1510" i="1"/>
  <c r="K1510" i="1" s="1"/>
  <c r="E1510" i="1"/>
  <c r="D1510" i="1"/>
  <c r="C1510" i="1"/>
  <c r="B1510" i="1"/>
  <c r="A1510" i="1" s="1"/>
  <c r="L1509" i="1"/>
  <c r="J1509" i="1"/>
  <c r="I1509" i="1"/>
  <c r="H1509" i="1"/>
  <c r="G1509" i="1"/>
  <c r="F1509" i="1"/>
  <c r="K1509" i="1" s="1"/>
  <c r="E1509" i="1"/>
  <c r="D1509" i="1"/>
  <c r="C1509" i="1"/>
  <c r="B1509" i="1"/>
  <c r="A1509" i="1" s="1"/>
  <c r="L1508" i="1"/>
  <c r="J1508" i="1"/>
  <c r="I1508" i="1"/>
  <c r="H1508" i="1"/>
  <c r="G1508" i="1"/>
  <c r="F1508" i="1"/>
  <c r="K1508" i="1" s="1"/>
  <c r="E1508" i="1"/>
  <c r="D1508" i="1"/>
  <c r="C1508" i="1"/>
  <c r="B1508" i="1"/>
  <c r="A1508" i="1" s="1"/>
  <c r="L1507" i="1"/>
  <c r="J1507" i="1"/>
  <c r="I1507" i="1"/>
  <c r="H1507" i="1"/>
  <c r="G1507" i="1"/>
  <c r="F1507" i="1"/>
  <c r="K1507" i="1" s="1"/>
  <c r="E1507" i="1"/>
  <c r="D1507" i="1"/>
  <c r="C1507" i="1"/>
  <c r="B1507" i="1"/>
  <c r="A1507" i="1" s="1"/>
  <c r="L1506" i="1"/>
  <c r="J1506" i="1"/>
  <c r="I1506" i="1"/>
  <c r="H1506" i="1"/>
  <c r="G1506" i="1"/>
  <c r="F1506" i="1"/>
  <c r="K1506" i="1" s="1"/>
  <c r="E1506" i="1"/>
  <c r="D1506" i="1"/>
  <c r="C1506" i="1"/>
  <c r="B1506" i="1"/>
  <c r="A1506" i="1" s="1"/>
  <c r="L1505" i="1"/>
  <c r="J1505" i="1"/>
  <c r="I1505" i="1"/>
  <c r="H1505" i="1"/>
  <c r="G1505" i="1"/>
  <c r="F1505" i="1"/>
  <c r="K1505" i="1" s="1"/>
  <c r="E1505" i="1"/>
  <c r="D1505" i="1"/>
  <c r="C1505" i="1"/>
  <c r="B1505" i="1"/>
  <c r="A1505" i="1" s="1"/>
  <c r="L1504" i="1"/>
  <c r="J1504" i="1"/>
  <c r="I1504" i="1"/>
  <c r="H1504" i="1"/>
  <c r="G1504" i="1"/>
  <c r="F1504" i="1"/>
  <c r="K1504" i="1" s="1"/>
  <c r="E1504" i="1"/>
  <c r="D1504" i="1"/>
  <c r="C1504" i="1"/>
  <c r="B1504" i="1"/>
  <c r="A1504" i="1" s="1"/>
  <c r="L1503" i="1"/>
  <c r="J1503" i="1"/>
  <c r="I1503" i="1"/>
  <c r="H1503" i="1"/>
  <c r="G1503" i="1"/>
  <c r="F1503" i="1"/>
  <c r="K1503" i="1" s="1"/>
  <c r="E1503" i="1"/>
  <c r="D1503" i="1"/>
  <c r="C1503" i="1"/>
  <c r="B1503" i="1"/>
  <c r="A1503" i="1" s="1"/>
  <c r="L1502" i="1"/>
  <c r="J1502" i="1"/>
  <c r="I1502" i="1"/>
  <c r="H1502" i="1"/>
  <c r="G1502" i="1"/>
  <c r="F1502" i="1"/>
  <c r="K1502" i="1" s="1"/>
  <c r="E1502" i="1"/>
  <c r="D1502" i="1"/>
  <c r="C1502" i="1"/>
  <c r="B1502" i="1"/>
  <c r="A1502" i="1" s="1"/>
  <c r="L1501" i="1"/>
  <c r="J1501" i="1"/>
  <c r="I1501" i="1"/>
  <c r="H1501" i="1"/>
  <c r="G1501" i="1"/>
  <c r="F1501" i="1"/>
  <c r="K1501" i="1" s="1"/>
  <c r="E1501" i="1"/>
  <c r="D1501" i="1"/>
  <c r="C1501" i="1"/>
  <c r="B1501" i="1"/>
  <c r="A1501" i="1" s="1"/>
  <c r="L1500" i="1"/>
  <c r="J1500" i="1"/>
  <c r="I1500" i="1"/>
  <c r="H1500" i="1"/>
  <c r="G1500" i="1"/>
  <c r="F1500" i="1"/>
  <c r="K1500" i="1" s="1"/>
  <c r="E1500" i="1"/>
  <c r="D1500" i="1"/>
  <c r="C1500" i="1"/>
  <c r="B1500" i="1"/>
  <c r="A1500" i="1" s="1"/>
  <c r="L1499" i="1"/>
  <c r="J1499" i="1"/>
  <c r="I1499" i="1"/>
  <c r="H1499" i="1"/>
  <c r="G1499" i="1"/>
  <c r="F1499" i="1"/>
  <c r="K1499" i="1" s="1"/>
  <c r="E1499" i="1"/>
  <c r="D1499" i="1"/>
  <c r="C1499" i="1"/>
  <c r="B1499" i="1"/>
  <c r="A1499" i="1" s="1"/>
  <c r="L1498" i="1"/>
  <c r="J1498" i="1"/>
  <c r="I1498" i="1"/>
  <c r="H1498" i="1"/>
  <c r="G1498" i="1"/>
  <c r="F1498" i="1"/>
  <c r="K1498" i="1" s="1"/>
  <c r="E1498" i="1"/>
  <c r="D1498" i="1"/>
  <c r="C1498" i="1"/>
  <c r="B1498" i="1"/>
  <c r="A1498" i="1" s="1"/>
  <c r="L1497" i="1"/>
  <c r="J1497" i="1"/>
  <c r="I1497" i="1"/>
  <c r="H1497" i="1"/>
  <c r="G1497" i="1"/>
  <c r="F1497" i="1"/>
  <c r="K1497" i="1" s="1"/>
  <c r="E1497" i="1"/>
  <c r="D1497" i="1"/>
  <c r="C1497" i="1"/>
  <c r="B1497" i="1"/>
  <c r="A1497" i="1" s="1"/>
  <c r="L1496" i="1"/>
  <c r="J1496" i="1"/>
  <c r="I1496" i="1"/>
  <c r="H1496" i="1"/>
  <c r="G1496" i="1"/>
  <c r="F1496" i="1"/>
  <c r="K1496" i="1" s="1"/>
  <c r="E1496" i="1"/>
  <c r="D1496" i="1"/>
  <c r="C1496" i="1"/>
  <c r="B1496" i="1"/>
  <c r="A1496" i="1" s="1"/>
  <c r="L1495" i="1"/>
  <c r="J1495" i="1"/>
  <c r="I1495" i="1"/>
  <c r="H1495" i="1"/>
  <c r="G1495" i="1"/>
  <c r="F1495" i="1"/>
  <c r="K1495" i="1" s="1"/>
  <c r="E1495" i="1"/>
  <c r="D1495" i="1"/>
  <c r="C1495" i="1"/>
  <c r="B1495" i="1"/>
  <c r="A1495" i="1" s="1"/>
  <c r="L1494" i="1"/>
  <c r="J1494" i="1"/>
  <c r="I1494" i="1"/>
  <c r="H1494" i="1"/>
  <c r="G1494" i="1"/>
  <c r="F1494" i="1"/>
  <c r="K1494" i="1" s="1"/>
  <c r="E1494" i="1"/>
  <c r="D1494" i="1"/>
  <c r="C1494" i="1"/>
  <c r="B1494" i="1"/>
  <c r="A1494" i="1" s="1"/>
  <c r="L1493" i="1"/>
  <c r="J1493" i="1"/>
  <c r="I1493" i="1"/>
  <c r="H1493" i="1"/>
  <c r="G1493" i="1"/>
  <c r="F1493" i="1"/>
  <c r="K1493" i="1" s="1"/>
  <c r="E1493" i="1"/>
  <c r="D1493" i="1"/>
  <c r="C1493" i="1"/>
  <c r="B1493" i="1"/>
  <c r="A1493" i="1" s="1"/>
  <c r="L1492" i="1"/>
  <c r="J1492" i="1"/>
  <c r="I1492" i="1"/>
  <c r="H1492" i="1"/>
  <c r="G1492" i="1"/>
  <c r="F1492" i="1"/>
  <c r="K1492" i="1" s="1"/>
  <c r="E1492" i="1"/>
  <c r="D1492" i="1"/>
  <c r="C1492" i="1"/>
  <c r="B1492" i="1"/>
  <c r="A1492" i="1" s="1"/>
  <c r="L1491" i="1"/>
  <c r="J1491" i="1"/>
  <c r="I1491" i="1"/>
  <c r="H1491" i="1"/>
  <c r="G1491" i="1"/>
  <c r="F1491" i="1"/>
  <c r="K1491" i="1" s="1"/>
  <c r="E1491" i="1"/>
  <c r="D1491" i="1"/>
  <c r="C1491" i="1"/>
  <c r="B1491" i="1"/>
  <c r="A1491" i="1" s="1"/>
  <c r="L1490" i="1"/>
  <c r="J1490" i="1"/>
  <c r="I1490" i="1"/>
  <c r="H1490" i="1"/>
  <c r="G1490" i="1"/>
  <c r="F1490" i="1"/>
  <c r="K1490" i="1" s="1"/>
  <c r="E1490" i="1"/>
  <c r="D1490" i="1"/>
  <c r="C1490" i="1"/>
  <c r="B1490" i="1"/>
  <c r="A1490" i="1" s="1"/>
  <c r="L1489" i="1"/>
  <c r="J1489" i="1"/>
  <c r="I1489" i="1"/>
  <c r="H1489" i="1"/>
  <c r="G1489" i="1"/>
  <c r="F1489" i="1"/>
  <c r="K1489" i="1" s="1"/>
  <c r="E1489" i="1"/>
  <c r="D1489" i="1"/>
  <c r="C1489" i="1"/>
  <c r="B1489" i="1"/>
  <c r="A1489" i="1" s="1"/>
  <c r="L1488" i="1"/>
  <c r="J1488" i="1"/>
  <c r="I1488" i="1"/>
  <c r="H1488" i="1"/>
  <c r="G1488" i="1"/>
  <c r="F1488" i="1"/>
  <c r="K1488" i="1" s="1"/>
  <c r="E1488" i="1"/>
  <c r="D1488" i="1"/>
  <c r="C1488" i="1"/>
  <c r="B1488" i="1"/>
  <c r="A1488" i="1" s="1"/>
  <c r="L1487" i="1"/>
  <c r="J1487" i="1"/>
  <c r="I1487" i="1"/>
  <c r="H1487" i="1"/>
  <c r="G1487" i="1"/>
  <c r="F1487" i="1"/>
  <c r="K1487" i="1" s="1"/>
  <c r="E1487" i="1"/>
  <c r="D1487" i="1"/>
  <c r="C1487" i="1"/>
  <c r="B1487" i="1"/>
  <c r="A1487" i="1" s="1"/>
  <c r="L1486" i="1"/>
  <c r="J1486" i="1"/>
  <c r="I1486" i="1"/>
  <c r="H1486" i="1"/>
  <c r="G1486" i="1"/>
  <c r="F1486" i="1"/>
  <c r="K1486" i="1" s="1"/>
  <c r="E1486" i="1"/>
  <c r="D1486" i="1"/>
  <c r="C1486" i="1"/>
  <c r="B1486" i="1"/>
  <c r="A1486" i="1" s="1"/>
  <c r="L1485" i="1"/>
  <c r="J1485" i="1"/>
  <c r="I1485" i="1"/>
  <c r="H1485" i="1"/>
  <c r="G1485" i="1"/>
  <c r="F1485" i="1"/>
  <c r="K1485" i="1" s="1"/>
  <c r="E1485" i="1"/>
  <c r="D1485" i="1"/>
  <c r="C1485" i="1"/>
  <c r="B1485" i="1"/>
  <c r="A1485" i="1" s="1"/>
  <c r="L1484" i="1"/>
  <c r="J1484" i="1"/>
  <c r="I1484" i="1"/>
  <c r="H1484" i="1"/>
  <c r="G1484" i="1"/>
  <c r="F1484" i="1"/>
  <c r="K1484" i="1" s="1"/>
  <c r="E1484" i="1"/>
  <c r="D1484" i="1"/>
  <c r="C1484" i="1"/>
  <c r="B1484" i="1"/>
  <c r="A1484" i="1" s="1"/>
  <c r="L1483" i="1"/>
  <c r="J1483" i="1"/>
  <c r="I1483" i="1"/>
  <c r="H1483" i="1"/>
  <c r="G1483" i="1"/>
  <c r="F1483" i="1"/>
  <c r="K1483" i="1" s="1"/>
  <c r="E1483" i="1"/>
  <c r="D1483" i="1"/>
  <c r="C1483" i="1"/>
  <c r="B1483" i="1"/>
  <c r="A1483" i="1" s="1"/>
  <c r="L1482" i="1"/>
  <c r="J1482" i="1"/>
  <c r="I1482" i="1"/>
  <c r="H1482" i="1"/>
  <c r="G1482" i="1"/>
  <c r="F1482" i="1"/>
  <c r="K1482" i="1" s="1"/>
  <c r="E1482" i="1"/>
  <c r="D1482" i="1"/>
  <c r="C1482" i="1"/>
  <c r="B1482" i="1"/>
  <c r="A1482" i="1" s="1"/>
  <c r="L1481" i="1"/>
  <c r="J1481" i="1"/>
  <c r="I1481" i="1"/>
  <c r="H1481" i="1"/>
  <c r="G1481" i="1"/>
  <c r="F1481" i="1"/>
  <c r="K1481" i="1" s="1"/>
  <c r="E1481" i="1"/>
  <c r="D1481" i="1"/>
  <c r="C1481" i="1"/>
  <c r="B1481" i="1"/>
  <c r="A1481" i="1" s="1"/>
  <c r="L1480" i="1"/>
  <c r="J1480" i="1"/>
  <c r="I1480" i="1"/>
  <c r="H1480" i="1"/>
  <c r="G1480" i="1"/>
  <c r="F1480" i="1"/>
  <c r="K1480" i="1" s="1"/>
  <c r="E1480" i="1"/>
  <c r="D1480" i="1"/>
  <c r="C1480" i="1"/>
  <c r="B1480" i="1"/>
  <c r="A1480" i="1" s="1"/>
  <c r="L1479" i="1"/>
  <c r="J1479" i="1"/>
  <c r="I1479" i="1"/>
  <c r="H1479" i="1"/>
  <c r="G1479" i="1"/>
  <c r="F1479" i="1"/>
  <c r="K1479" i="1" s="1"/>
  <c r="E1479" i="1"/>
  <c r="D1479" i="1"/>
  <c r="C1479" i="1"/>
  <c r="B1479" i="1"/>
  <c r="A1479" i="1" s="1"/>
  <c r="L1478" i="1"/>
  <c r="J1478" i="1"/>
  <c r="I1478" i="1"/>
  <c r="H1478" i="1"/>
  <c r="G1478" i="1"/>
  <c r="F1478" i="1"/>
  <c r="K1478" i="1" s="1"/>
  <c r="E1478" i="1"/>
  <c r="D1478" i="1"/>
  <c r="C1478" i="1"/>
  <c r="B1478" i="1"/>
  <c r="A1478" i="1" s="1"/>
  <c r="L1477" i="1"/>
  <c r="J1477" i="1"/>
  <c r="I1477" i="1"/>
  <c r="H1477" i="1"/>
  <c r="G1477" i="1"/>
  <c r="F1477" i="1"/>
  <c r="K1477" i="1" s="1"/>
  <c r="E1477" i="1"/>
  <c r="D1477" i="1"/>
  <c r="C1477" i="1"/>
  <c r="B1477" i="1"/>
  <c r="A1477" i="1" s="1"/>
  <c r="L1476" i="1"/>
  <c r="J1476" i="1"/>
  <c r="I1476" i="1"/>
  <c r="H1476" i="1"/>
  <c r="G1476" i="1"/>
  <c r="F1476" i="1"/>
  <c r="K1476" i="1" s="1"/>
  <c r="E1476" i="1"/>
  <c r="D1476" i="1"/>
  <c r="C1476" i="1"/>
  <c r="B1476" i="1"/>
  <c r="A1476" i="1" s="1"/>
  <c r="L1475" i="1"/>
  <c r="J1475" i="1"/>
  <c r="I1475" i="1"/>
  <c r="H1475" i="1"/>
  <c r="G1475" i="1"/>
  <c r="F1475" i="1"/>
  <c r="K1475" i="1" s="1"/>
  <c r="E1475" i="1"/>
  <c r="D1475" i="1"/>
  <c r="C1475" i="1"/>
  <c r="B1475" i="1"/>
  <c r="A1475" i="1" s="1"/>
  <c r="L1474" i="1"/>
  <c r="J1474" i="1"/>
  <c r="I1474" i="1"/>
  <c r="H1474" i="1"/>
  <c r="G1474" i="1"/>
  <c r="F1474" i="1"/>
  <c r="K1474" i="1" s="1"/>
  <c r="E1474" i="1"/>
  <c r="D1474" i="1"/>
  <c r="C1474" i="1"/>
  <c r="B1474" i="1"/>
  <c r="A1474" i="1" s="1"/>
  <c r="L1473" i="1"/>
  <c r="J1473" i="1"/>
  <c r="I1473" i="1"/>
  <c r="H1473" i="1"/>
  <c r="G1473" i="1"/>
  <c r="F1473" i="1"/>
  <c r="K1473" i="1" s="1"/>
  <c r="E1473" i="1"/>
  <c r="D1473" i="1"/>
  <c r="C1473" i="1"/>
  <c r="B1473" i="1"/>
  <c r="A1473" i="1" s="1"/>
  <c r="L1472" i="1"/>
  <c r="J1472" i="1"/>
  <c r="I1472" i="1"/>
  <c r="H1472" i="1"/>
  <c r="G1472" i="1"/>
  <c r="F1472" i="1"/>
  <c r="K1472" i="1" s="1"/>
  <c r="E1472" i="1"/>
  <c r="D1472" i="1"/>
  <c r="C1472" i="1"/>
  <c r="B1472" i="1"/>
  <c r="A1472" i="1" s="1"/>
  <c r="L1471" i="1"/>
  <c r="J1471" i="1"/>
  <c r="I1471" i="1"/>
  <c r="H1471" i="1"/>
  <c r="G1471" i="1"/>
  <c r="F1471" i="1"/>
  <c r="K1471" i="1" s="1"/>
  <c r="E1471" i="1"/>
  <c r="D1471" i="1"/>
  <c r="C1471" i="1"/>
  <c r="B1471" i="1"/>
  <c r="A1471" i="1" s="1"/>
  <c r="L1470" i="1"/>
  <c r="J1470" i="1"/>
  <c r="I1470" i="1"/>
  <c r="H1470" i="1"/>
  <c r="G1470" i="1"/>
  <c r="F1470" i="1"/>
  <c r="K1470" i="1" s="1"/>
  <c r="E1470" i="1"/>
  <c r="D1470" i="1"/>
  <c r="C1470" i="1"/>
  <c r="B1470" i="1"/>
  <c r="A1470" i="1" s="1"/>
  <c r="L1469" i="1"/>
  <c r="J1469" i="1"/>
  <c r="I1469" i="1"/>
  <c r="H1469" i="1"/>
  <c r="G1469" i="1"/>
  <c r="F1469" i="1"/>
  <c r="K1469" i="1" s="1"/>
  <c r="E1469" i="1"/>
  <c r="D1469" i="1"/>
  <c r="C1469" i="1"/>
  <c r="B1469" i="1"/>
  <c r="A1469" i="1" s="1"/>
  <c r="L1468" i="1"/>
  <c r="J1468" i="1"/>
  <c r="I1468" i="1"/>
  <c r="H1468" i="1"/>
  <c r="G1468" i="1"/>
  <c r="F1468" i="1"/>
  <c r="K1468" i="1" s="1"/>
  <c r="E1468" i="1"/>
  <c r="D1468" i="1"/>
  <c r="C1468" i="1"/>
  <c r="B1468" i="1"/>
  <c r="A1468" i="1" s="1"/>
  <c r="L1467" i="1"/>
  <c r="J1467" i="1"/>
  <c r="I1467" i="1"/>
  <c r="H1467" i="1"/>
  <c r="G1467" i="1"/>
  <c r="F1467" i="1"/>
  <c r="K1467" i="1" s="1"/>
  <c r="E1467" i="1"/>
  <c r="D1467" i="1"/>
  <c r="C1467" i="1"/>
  <c r="B1467" i="1"/>
  <c r="A1467" i="1" s="1"/>
  <c r="L1466" i="1"/>
  <c r="J1466" i="1"/>
  <c r="I1466" i="1"/>
  <c r="H1466" i="1"/>
  <c r="G1466" i="1"/>
  <c r="F1466" i="1"/>
  <c r="K1466" i="1" s="1"/>
  <c r="E1466" i="1"/>
  <c r="D1466" i="1"/>
  <c r="C1466" i="1"/>
  <c r="B1466" i="1"/>
  <c r="A1466" i="1" s="1"/>
  <c r="L1465" i="1"/>
  <c r="J1465" i="1"/>
  <c r="I1465" i="1"/>
  <c r="H1465" i="1"/>
  <c r="G1465" i="1"/>
  <c r="F1465" i="1"/>
  <c r="K1465" i="1" s="1"/>
  <c r="E1465" i="1"/>
  <c r="D1465" i="1"/>
  <c r="C1465" i="1"/>
  <c r="B1465" i="1"/>
  <c r="A1465" i="1" s="1"/>
  <c r="L1464" i="1"/>
  <c r="J1464" i="1"/>
  <c r="I1464" i="1"/>
  <c r="H1464" i="1"/>
  <c r="G1464" i="1"/>
  <c r="F1464" i="1"/>
  <c r="K1464" i="1" s="1"/>
  <c r="E1464" i="1"/>
  <c r="D1464" i="1"/>
  <c r="C1464" i="1"/>
  <c r="B1464" i="1"/>
  <c r="A1464" i="1" s="1"/>
  <c r="L1463" i="1"/>
  <c r="J1463" i="1"/>
  <c r="I1463" i="1"/>
  <c r="H1463" i="1"/>
  <c r="G1463" i="1"/>
  <c r="F1463" i="1"/>
  <c r="K1463" i="1" s="1"/>
  <c r="E1463" i="1"/>
  <c r="D1463" i="1"/>
  <c r="C1463" i="1"/>
  <c r="B1463" i="1"/>
  <c r="A1463" i="1" s="1"/>
  <c r="L1462" i="1"/>
  <c r="J1462" i="1"/>
  <c r="I1462" i="1"/>
  <c r="H1462" i="1"/>
  <c r="G1462" i="1"/>
  <c r="F1462" i="1"/>
  <c r="K1462" i="1" s="1"/>
  <c r="E1462" i="1"/>
  <c r="D1462" i="1"/>
  <c r="C1462" i="1"/>
  <c r="B1462" i="1"/>
  <c r="A1462" i="1" s="1"/>
  <c r="L1461" i="1"/>
  <c r="J1461" i="1"/>
  <c r="I1461" i="1"/>
  <c r="H1461" i="1"/>
  <c r="G1461" i="1"/>
  <c r="F1461" i="1"/>
  <c r="K1461" i="1" s="1"/>
  <c r="E1461" i="1"/>
  <c r="D1461" i="1"/>
  <c r="C1461" i="1"/>
  <c r="B1461" i="1"/>
  <c r="A1461" i="1" s="1"/>
  <c r="L1460" i="1"/>
  <c r="J1460" i="1"/>
  <c r="I1460" i="1"/>
  <c r="H1460" i="1"/>
  <c r="G1460" i="1"/>
  <c r="F1460" i="1"/>
  <c r="K1460" i="1" s="1"/>
  <c r="E1460" i="1"/>
  <c r="D1460" i="1"/>
  <c r="C1460" i="1"/>
  <c r="B1460" i="1"/>
  <c r="A1460" i="1" s="1"/>
  <c r="L1459" i="1"/>
  <c r="J1459" i="1"/>
  <c r="I1459" i="1"/>
  <c r="H1459" i="1"/>
  <c r="G1459" i="1"/>
  <c r="F1459" i="1"/>
  <c r="K1459" i="1" s="1"/>
  <c r="E1459" i="1"/>
  <c r="D1459" i="1"/>
  <c r="C1459" i="1"/>
  <c r="B1459" i="1"/>
  <c r="A1459" i="1" s="1"/>
  <c r="L1458" i="1"/>
  <c r="J1458" i="1"/>
  <c r="I1458" i="1"/>
  <c r="H1458" i="1"/>
  <c r="G1458" i="1"/>
  <c r="F1458" i="1"/>
  <c r="K1458" i="1" s="1"/>
  <c r="E1458" i="1"/>
  <c r="D1458" i="1"/>
  <c r="C1458" i="1"/>
  <c r="B1458" i="1"/>
  <c r="A1458" i="1" s="1"/>
  <c r="L1457" i="1"/>
  <c r="J1457" i="1"/>
  <c r="I1457" i="1"/>
  <c r="H1457" i="1"/>
  <c r="G1457" i="1"/>
  <c r="F1457" i="1"/>
  <c r="K1457" i="1" s="1"/>
  <c r="E1457" i="1"/>
  <c r="D1457" i="1"/>
  <c r="C1457" i="1"/>
  <c r="B1457" i="1"/>
  <c r="A1457" i="1" s="1"/>
  <c r="L1456" i="1"/>
  <c r="J1456" i="1"/>
  <c r="I1456" i="1"/>
  <c r="H1456" i="1"/>
  <c r="G1456" i="1"/>
  <c r="F1456" i="1"/>
  <c r="K1456" i="1" s="1"/>
  <c r="E1456" i="1"/>
  <c r="D1456" i="1"/>
  <c r="C1456" i="1"/>
  <c r="B1456" i="1"/>
  <c r="A1456" i="1" s="1"/>
  <c r="L1455" i="1"/>
  <c r="J1455" i="1"/>
  <c r="I1455" i="1"/>
  <c r="H1455" i="1"/>
  <c r="G1455" i="1"/>
  <c r="F1455" i="1"/>
  <c r="K1455" i="1" s="1"/>
  <c r="E1455" i="1"/>
  <c r="D1455" i="1"/>
  <c r="C1455" i="1"/>
  <c r="B1455" i="1"/>
  <c r="A1455" i="1" s="1"/>
  <c r="L1454" i="1"/>
  <c r="J1454" i="1"/>
  <c r="I1454" i="1"/>
  <c r="H1454" i="1"/>
  <c r="G1454" i="1"/>
  <c r="F1454" i="1"/>
  <c r="K1454" i="1" s="1"/>
  <c r="E1454" i="1"/>
  <c r="D1454" i="1"/>
  <c r="C1454" i="1"/>
  <c r="B1454" i="1"/>
  <c r="A1454" i="1" s="1"/>
  <c r="L1453" i="1"/>
  <c r="J1453" i="1"/>
  <c r="I1453" i="1"/>
  <c r="H1453" i="1"/>
  <c r="G1453" i="1"/>
  <c r="F1453" i="1"/>
  <c r="K1453" i="1" s="1"/>
  <c r="E1453" i="1"/>
  <c r="D1453" i="1"/>
  <c r="C1453" i="1"/>
  <c r="B1453" i="1"/>
  <c r="A1453" i="1" s="1"/>
  <c r="L1452" i="1"/>
  <c r="J1452" i="1"/>
  <c r="I1452" i="1"/>
  <c r="H1452" i="1"/>
  <c r="G1452" i="1"/>
  <c r="F1452" i="1"/>
  <c r="K1452" i="1" s="1"/>
  <c r="E1452" i="1"/>
  <c r="D1452" i="1"/>
  <c r="C1452" i="1"/>
  <c r="B1452" i="1"/>
  <c r="A1452" i="1" s="1"/>
  <c r="L1451" i="1"/>
  <c r="J1451" i="1"/>
  <c r="I1451" i="1"/>
  <c r="H1451" i="1"/>
  <c r="G1451" i="1"/>
  <c r="F1451" i="1"/>
  <c r="K1451" i="1" s="1"/>
  <c r="E1451" i="1"/>
  <c r="D1451" i="1"/>
  <c r="C1451" i="1"/>
  <c r="B1451" i="1"/>
  <c r="A1451" i="1" s="1"/>
  <c r="L1450" i="1"/>
  <c r="J1450" i="1"/>
  <c r="I1450" i="1"/>
  <c r="H1450" i="1"/>
  <c r="G1450" i="1"/>
  <c r="F1450" i="1"/>
  <c r="K1450" i="1" s="1"/>
  <c r="E1450" i="1"/>
  <c r="D1450" i="1"/>
  <c r="C1450" i="1"/>
  <c r="B1450" i="1"/>
  <c r="A1450" i="1" s="1"/>
  <c r="L1449" i="1"/>
  <c r="J1449" i="1"/>
  <c r="I1449" i="1"/>
  <c r="H1449" i="1"/>
  <c r="G1449" i="1"/>
  <c r="F1449" i="1"/>
  <c r="K1449" i="1" s="1"/>
  <c r="E1449" i="1"/>
  <c r="D1449" i="1"/>
  <c r="C1449" i="1"/>
  <c r="B1449" i="1"/>
  <c r="A1449" i="1" s="1"/>
  <c r="L1448" i="1"/>
  <c r="J1448" i="1"/>
  <c r="I1448" i="1"/>
  <c r="H1448" i="1"/>
  <c r="G1448" i="1"/>
  <c r="F1448" i="1"/>
  <c r="K1448" i="1" s="1"/>
  <c r="E1448" i="1"/>
  <c r="D1448" i="1"/>
  <c r="C1448" i="1"/>
  <c r="B1448" i="1"/>
  <c r="A1448" i="1" s="1"/>
  <c r="L1447" i="1"/>
  <c r="J1447" i="1"/>
  <c r="I1447" i="1"/>
  <c r="H1447" i="1"/>
  <c r="G1447" i="1"/>
  <c r="F1447" i="1"/>
  <c r="K1447" i="1" s="1"/>
  <c r="E1447" i="1"/>
  <c r="D1447" i="1"/>
  <c r="C1447" i="1"/>
  <c r="B1447" i="1"/>
  <c r="A1447" i="1" s="1"/>
  <c r="L1446" i="1"/>
  <c r="J1446" i="1"/>
  <c r="I1446" i="1"/>
  <c r="H1446" i="1"/>
  <c r="G1446" i="1"/>
  <c r="F1446" i="1"/>
  <c r="K1446" i="1" s="1"/>
  <c r="E1446" i="1"/>
  <c r="D1446" i="1"/>
  <c r="C1446" i="1"/>
  <c r="B1446" i="1"/>
  <c r="A1446" i="1" s="1"/>
  <c r="L1445" i="1"/>
  <c r="J1445" i="1"/>
  <c r="I1445" i="1"/>
  <c r="H1445" i="1"/>
  <c r="G1445" i="1"/>
  <c r="F1445" i="1"/>
  <c r="K1445" i="1" s="1"/>
  <c r="E1445" i="1"/>
  <c r="D1445" i="1"/>
  <c r="C1445" i="1"/>
  <c r="B1445" i="1"/>
  <c r="A1445" i="1" s="1"/>
  <c r="L1444" i="1"/>
  <c r="J1444" i="1"/>
  <c r="I1444" i="1"/>
  <c r="H1444" i="1"/>
  <c r="G1444" i="1"/>
  <c r="F1444" i="1"/>
  <c r="K1444" i="1" s="1"/>
  <c r="E1444" i="1"/>
  <c r="D1444" i="1"/>
  <c r="C1444" i="1"/>
  <c r="B1444" i="1"/>
  <c r="A1444" i="1" s="1"/>
  <c r="L1443" i="1"/>
  <c r="J1443" i="1"/>
  <c r="I1443" i="1"/>
  <c r="H1443" i="1"/>
  <c r="G1443" i="1"/>
  <c r="F1443" i="1"/>
  <c r="K1443" i="1" s="1"/>
  <c r="E1443" i="1"/>
  <c r="D1443" i="1"/>
  <c r="C1443" i="1"/>
  <c r="B1443" i="1"/>
  <c r="A1443" i="1" s="1"/>
  <c r="L1442" i="1"/>
  <c r="J1442" i="1"/>
  <c r="I1442" i="1"/>
  <c r="H1442" i="1"/>
  <c r="G1442" i="1"/>
  <c r="F1442" i="1"/>
  <c r="K1442" i="1" s="1"/>
  <c r="E1442" i="1"/>
  <c r="D1442" i="1"/>
  <c r="C1442" i="1"/>
  <c r="B1442" i="1"/>
  <c r="A1442" i="1" s="1"/>
  <c r="L1441" i="1"/>
  <c r="J1441" i="1"/>
  <c r="I1441" i="1"/>
  <c r="H1441" i="1"/>
  <c r="G1441" i="1"/>
  <c r="F1441" i="1"/>
  <c r="K1441" i="1" s="1"/>
  <c r="E1441" i="1"/>
  <c r="D1441" i="1"/>
  <c r="C1441" i="1"/>
  <c r="B1441" i="1"/>
  <c r="A1441" i="1" s="1"/>
  <c r="L1440" i="1"/>
  <c r="J1440" i="1"/>
  <c r="I1440" i="1"/>
  <c r="H1440" i="1"/>
  <c r="G1440" i="1"/>
  <c r="F1440" i="1"/>
  <c r="K1440" i="1" s="1"/>
  <c r="E1440" i="1"/>
  <c r="D1440" i="1"/>
  <c r="C1440" i="1"/>
  <c r="B1440" i="1"/>
  <c r="A1440" i="1" s="1"/>
  <c r="L1439" i="1"/>
  <c r="J1439" i="1"/>
  <c r="I1439" i="1"/>
  <c r="H1439" i="1"/>
  <c r="G1439" i="1"/>
  <c r="F1439" i="1"/>
  <c r="K1439" i="1" s="1"/>
  <c r="E1439" i="1"/>
  <c r="D1439" i="1"/>
  <c r="C1439" i="1"/>
  <c r="B1439" i="1"/>
  <c r="A1439" i="1" s="1"/>
  <c r="L1438" i="1"/>
  <c r="J1438" i="1"/>
  <c r="I1438" i="1"/>
  <c r="H1438" i="1"/>
  <c r="G1438" i="1"/>
  <c r="F1438" i="1"/>
  <c r="K1438" i="1" s="1"/>
  <c r="E1438" i="1"/>
  <c r="D1438" i="1"/>
  <c r="C1438" i="1"/>
  <c r="B1438" i="1"/>
  <c r="A1438" i="1" s="1"/>
  <c r="L1437" i="1"/>
  <c r="J1437" i="1"/>
  <c r="I1437" i="1"/>
  <c r="H1437" i="1"/>
  <c r="G1437" i="1"/>
  <c r="F1437" i="1"/>
  <c r="K1437" i="1" s="1"/>
  <c r="E1437" i="1"/>
  <c r="D1437" i="1"/>
  <c r="C1437" i="1"/>
  <c r="B1437" i="1"/>
  <c r="A1437" i="1" s="1"/>
  <c r="L1436" i="1"/>
  <c r="J1436" i="1"/>
  <c r="I1436" i="1"/>
  <c r="H1436" i="1"/>
  <c r="G1436" i="1"/>
  <c r="F1436" i="1"/>
  <c r="K1436" i="1" s="1"/>
  <c r="E1436" i="1"/>
  <c r="D1436" i="1"/>
  <c r="C1436" i="1"/>
  <c r="B1436" i="1"/>
  <c r="A1436" i="1" s="1"/>
  <c r="L1435" i="1"/>
  <c r="J1435" i="1"/>
  <c r="I1435" i="1"/>
  <c r="H1435" i="1"/>
  <c r="G1435" i="1"/>
  <c r="F1435" i="1"/>
  <c r="K1435" i="1" s="1"/>
  <c r="E1435" i="1"/>
  <c r="D1435" i="1"/>
  <c r="C1435" i="1"/>
  <c r="B1435" i="1"/>
  <c r="A1435" i="1" s="1"/>
  <c r="L1434" i="1"/>
  <c r="J1434" i="1"/>
  <c r="I1434" i="1"/>
  <c r="H1434" i="1"/>
  <c r="G1434" i="1"/>
  <c r="F1434" i="1"/>
  <c r="K1434" i="1" s="1"/>
  <c r="E1434" i="1"/>
  <c r="D1434" i="1"/>
  <c r="C1434" i="1"/>
  <c r="B1434" i="1"/>
  <c r="A1434" i="1" s="1"/>
  <c r="L1433" i="1"/>
  <c r="J1433" i="1"/>
  <c r="I1433" i="1"/>
  <c r="H1433" i="1"/>
  <c r="G1433" i="1"/>
  <c r="F1433" i="1"/>
  <c r="K1433" i="1" s="1"/>
  <c r="E1433" i="1"/>
  <c r="D1433" i="1"/>
  <c r="C1433" i="1"/>
  <c r="B1433" i="1"/>
  <c r="A1433" i="1" s="1"/>
  <c r="L1432" i="1"/>
  <c r="J1432" i="1"/>
  <c r="I1432" i="1"/>
  <c r="H1432" i="1"/>
  <c r="G1432" i="1"/>
  <c r="F1432" i="1"/>
  <c r="K1432" i="1" s="1"/>
  <c r="E1432" i="1"/>
  <c r="D1432" i="1"/>
  <c r="C1432" i="1"/>
  <c r="B1432" i="1"/>
  <c r="A1432" i="1" s="1"/>
  <c r="L1431" i="1"/>
  <c r="J1431" i="1"/>
  <c r="I1431" i="1"/>
  <c r="H1431" i="1"/>
  <c r="G1431" i="1"/>
  <c r="F1431" i="1"/>
  <c r="K1431" i="1" s="1"/>
  <c r="E1431" i="1"/>
  <c r="D1431" i="1"/>
  <c r="C1431" i="1"/>
  <c r="B1431" i="1"/>
  <c r="A1431" i="1" s="1"/>
  <c r="L1430" i="1"/>
  <c r="J1430" i="1"/>
  <c r="I1430" i="1"/>
  <c r="H1430" i="1"/>
  <c r="G1430" i="1"/>
  <c r="F1430" i="1"/>
  <c r="K1430" i="1" s="1"/>
  <c r="E1430" i="1"/>
  <c r="D1430" i="1"/>
  <c r="C1430" i="1"/>
  <c r="B1430" i="1"/>
  <c r="A1430" i="1" s="1"/>
  <c r="L1429" i="1"/>
  <c r="J1429" i="1"/>
  <c r="I1429" i="1"/>
  <c r="H1429" i="1"/>
  <c r="G1429" i="1"/>
  <c r="F1429" i="1"/>
  <c r="K1429" i="1" s="1"/>
  <c r="E1429" i="1"/>
  <c r="D1429" i="1"/>
  <c r="C1429" i="1"/>
  <c r="B1429" i="1"/>
  <c r="A1429" i="1" s="1"/>
  <c r="L1428" i="1"/>
  <c r="J1428" i="1"/>
  <c r="I1428" i="1"/>
  <c r="H1428" i="1"/>
  <c r="G1428" i="1"/>
  <c r="F1428" i="1"/>
  <c r="K1428" i="1" s="1"/>
  <c r="E1428" i="1"/>
  <c r="D1428" i="1"/>
  <c r="C1428" i="1"/>
  <c r="B1428" i="1"/>
  <c r="A1428" i="1" s="1"/>
  <c r="L1427" i="1"/>
  <c r="J1427" i="1"/>
  <c r="I1427" i="1"/>
  <c r="H1427" i="1"/>
  <c r="G1427" i="1"/>
  <c r="F1427" i="1"/>
  <c r="K1427" i="1" s="1"/>
  <c r="E1427" i="1"/>
  <c r="D1427" i="1"/>
  <c r="C1427" i="1"/>
  <c r="B1427" i="1"/>
  <c r="A1427" i="1" s="1"/>
  <c r="L1426" i="1"/>
  <c r="J1426" i="1"/>
  <c r="I1426" i="1"/>
  <c r="H1426" i="1"/>
  <c r="G1426" i="1"/>
  <c r="F1426" i="1"/>
  <c r="K1426" i="1" s="1"/>
  <c r="E1426" i="1"/>
  <c r="D1426" i="1"/>
  <c r="C1426" i="1"/>
  <c r="B1426" i="1"/>
  <c r="A1426" i="1" s="1"/>
  <c r="L1425" i="1"/>
  <c r="J1425" i="1"/>
  <c r="I1425" i="1"/>
  <c r="H1425" i="1"/>
  <c r="G1425" i="1"/>
  <c r="F1425" i="1"/>
  <c r="K1425" i="1" s="1"/>
  <c r="E1425" i="1"/>
  <c r="D1425" i="1"/>
  <c r="C1425" i="1"/>
  <c r="B1425" i="1"/>
  <c r="A1425" i="1" s="1"/>
  <c r="L1424" i="1"/>
  <c r="J1424" i="1"/>
  <c r="I1424" i="1"/>
  <c r="H1424" i="1"/>
  <c r="G1424" i="1"/>
  <c r="F1424" i="1"/>
  <c r="K1424" i="1" s="1"/>
  <c r="E1424" i="1"/>
  <c r="D1424" i="1"/>
  <c r="C1424" i="1"/>
  <c r="B1424" i="1"/>
  <c r="A1424" i="1" s="1"/>
  <c r="L1423" i="1"/>
  <c r="J1423" i="1"/>
  <c r="I1423" i="1"/>
  <c r="H1423" i="1"/>
  <c r="G1423" i="1"/>
  <c r="F1423" i="1"/>
  <c r="K1423" i="1" s="1"/>
  <c r="E1423" i="1"/>
  <c r="D1423" i="1"/>
  <c r="C1423" i="1"/>
  <c r="B1423" i="1"/>
  <c r="A1423" i="1" s="1"/>
  <c r="L1422" i="1"/>
  <c r="J1422" i="1"/>
  <c r="I1422" i="1"/>
  <c r="H1422" i="1"/>
  <c r="G1422" i="1"/>
  <c r="F1422" i="1"/>
  <c r="K1422" i="1" s="1"/>
  <c r="E1422" i="1"/>
  <c r="D1422" i="1"/>
  <c r="C1422" i="1"/>
  <c r="B1422" i="1"/>
  <c r="A1422" i="1" s="1"/>
  <c r="L1421" i="1"/>
  <c r="J1421" i="1"/>
  <c r="I1421" i="1"/>
  <c r="H1421" i="1"/>
  <c r="G1421" i="1"/>
  <c r="F1421" i="1"/>
  <c r="K1421" i="1" s="1"/>
  <c r="E1421" i="1"/>
  <c r="D1421" i="1"/>
  <c r="C1421" i="1"/>
  <c r="B1421" i="1"/>
  <c r="A1421" i="1" s="1"/>
  <c r="L1420" i="1"/>
  <c r="J1420" i="1"/>
  <c r="I1420" i="1"/>
  <c r="H1420" i="1"/>
  <c r="G1420" i="1"/>
  <c r="F1420" i="1"/>
  <c r="K1420" i="1" s="1"/>
  <c r="E1420" i="1"/>
  <c r="D1420" i="1"/>
  <c r="C1420" i="1"/>
  <c r="B1420" i="1"/>
  <c r="A1420" i="1" s="1"/>
  <c r="L1419" i="1"/>
  <c r="J1419" i="1"/>
  <c r="I1419" i="1"/>
  <c r="H1419" i="1"/>
  <c r="G1419" i="1"/>
  <c r="F1419" i="1"/>
  <c r="K1419" i="1" s="1"/>
  <c r="E1419" i="1"/>
  <c r="D1419" i="1"/>
  <c r="C1419" i="1"/>
  <c r="B1419" i="1"/>
  <c r="A1419" i="1" s="1"/>
  <c r="L1418" i="1"/>
  <c r="J1418" i="1"/>
  <c r="I1418" i="1"/>
  <c r="H1418" i="1"/>
  <c r="G1418" i="1"/>
  <c r="F1418" i="1"/>
  <c r="K1418" i="1" s="1"/>
  <c r="E1418" i="1"/>
  <c r="D1418" i="1"/>
  <c r="C1418" i="1"/>
  <c r="B1418" i="1"/>
  <c r="A1418" i="1" s="1"/>
  <c r="L1417" i="1"/>
  <c r="J1417" i="1"/>
  <c r="I1417" i="1"/>
  <c r="H1417" i="1"/>
  <c r="G1417" i="1"/>
  <c r="F1417" i="1"/>
  <c r="K1417" i="1" s="1"/>
  <c r="E1417" i="1"/>
  <c r="D1417" i="1"/>
  <c r="C1417" i="1"/>
  <c r="B1417" i="1"/>
  <c r="A1417" i="1" s="1"/>
  <c r="L1416" i="1"/>
  <c r="J1416" i="1"/>
  <c r="I1416" i="1"/>
  <c r="H1416" i="1"/>
  <c r="G1416" i="1"/>
  <c r="F1416" i="1"/>
  <c r="K1416" i="1" s="1"/>
  <c r="E1416" i="1"/>
  <c r="D1416" i="1"/>
  <c r="C1416" i="1"/>
  <c r="B1416" i="1"/>
  <c r="A1416" i="1" s="1"/>
  <c r="L1415" i="1"/>
  <c r="J1415" i="1"/>
  <c r="I1415" i="1"/>
  <c r="H1415" i="1"/>
  <c r="G1415" i="1"/>
  <c r="F1415" i="1"/>
  <c r="K1415" i="1" s="1"/>
  <c r="E1415" i="1"/>
  <c r="D1415" i="1"/>
  <c r="C1415" i="1"/>
  <c r="B1415" i="1"/>
  <c r="A1415" i="1" s="1"/>
  <c r="L1414" i="1"/>
  <c r="J1414" i="1"/>
  <c r="I1414" i="1"/>
  <c r="H1414" i="1"/>
  <c r="G1414" i="1"/>
  <c r="F1414" i="1"/>
  <c r="K1414" i="1" s="1"/>
  <c r="E1414" i="1"/>
  <c r="D1414" i="1"/>
  <c r="C1414" i="1"/>
  <c r="B1414" i="1"/>
  <c r="A1414" i="1" s="1"/>
  <c r="L1413" i="1"/>
  <c r="J1413" i="1"/>
  <c r="I1413" i="1"/>
  <c r="H1413" i="1"/>
  <c r="G1413" i="1"/>
  <c r="F1413" i="1"/>
  <c r="K1413" i="1" s="1"/>
  <c r="E1413" i="1"/>
  <c r="D1413" i="1"/>
  <c r="C1413" i="1"/>
  <c r="B1413" i="1"/>
  <c r="A1413" i="1" s="1"/>
  <c r="L1412" i="1"/>
  <c r="J1412" i="1"/>
  <c r="I1412" i="1"/>
  <c r="H1412" i="1"/>
  <c r="G1412" i="1"/>
  <c r="F1412" i="1"/>
  <c r="K1412" i="1" s="1"/>
  <c r="E1412" i="1"/>
  <c r="D1412" i="1"/>
  <c r="C1412" i="1"/>
  <c r="B1412" i="1"/>
  <c r="A1412" i="1" s="1"/>
  <c r="L1411" i="1"/>
  <c r="J1411" i="1"/>
  <c r="I1411" i="1"/>
  <c r="H1411" i="1"/>
  <c r="G1411" i="1"/>
  <c r="F1411" i="1"/>
  <c r="K1411" i="1" s="1"/>
  <c r="E1411" i="1"/>
  <c r="D1411" i="1"/>
  <c r="C1411" i="1"/>
  <c r="B1411" i="1"/>
  <c r="A1411" i="1" s="1"/>
  <c r="L1410" i="1"/>
  <c r="J1410" i="1"/>
  <c r="I1410" i="1"/>
  <c r="H1410" i="1"/>
  <c r="G1410" i="1"/>
  <c r="F1410" i="1"/>
  <c r="K1410" i="1" s="1"/>
  <c r="E1410" i="1"/>
  <c r="D1410" i="1"/>
  <c r="C1410" i="1"/>
  <c r="B1410" i="1"/>
  <c r="A1410" i="1" s="1"/>
  <c r="L1409" i="1"/>
  <c r="J1409" i="1"/>
  <c r="I1409" i="1"/>
  <c r="H1409" i="1"/>
  <c r="G1409" i="1"/>
  <c r="F1409" i="1"/>
  <c r="K1409" i="1" s="1"/>
  <c r="E1409" i="1"/>
  <c r="D1409" i="1"/>
  <c r="C1409" i="1"/>
  <c r="B1409" i="1"/>
  <c r="A1409" i="1" s="1"/>
  <c r="L1408" i="1"/>
  <c r="J1408" i="1"/>
  <c r="I1408" i="1"/>
  <c r="H1408" i="1"/>
  <c r="G1408" i="1"/>
  <c r="F1408" i="1"/>
  <c r="K1408" i="1" s="1"/>
  <c r="E1408" i="1"/>
  <c r="D1408" i="1"/>
  <c r="C1408" i="1"/>
  <c r="B1408" i="1"/>
  <c r="A1408" i="1" s="1"/>
  <c r="L1407" i="1"/>
  <c r="J1407" i="1"/>
  <c r="I1407" i="1"/>
  <c r="H1407" i="1"/>
  <c r="G1407" i="1"/>
  <c r="F1407" i="1"/>
  <c r="K1407" i="1" s="1"/>
  <c r="E1407" i="1"/>
  <c r="D1407" i="1"/>
  <c r="C1407" i="1"/>
  <c r="B1407" i="1"/>
  <c r="A1407" i="1" s="1"/>
  <c r="L1406" i="1"/>
  <c r="J1406" i="1"/>
  <c r="I1406" i="1"/>
  <c r="H1406" i="1"/>
  <c r="G1406" i="1"/>
  <c r="F1406" i="1"/>
  <c r="K1406" i="1" s="1"/>
  <c r="E1406" i="1"/>
  <c r="D1406" i="1"/>
  <c r="C1406" i="1"/>
  <c r="B1406" i="1"/>
  <c r="A1406" i="1" s="1"/>
  <c r="L1405" i="1"/>
  <c r="J1405" i="1"/>
  <c r="I1405" i="1"/>
  <c r="H1405" i="1"/>
  <c r="G1405" i="1"/>
  <c r="F1405" i="1"/>
  <c r="K1405" i="1" s="1"/>
  <c r="E1405" i="1"/>
  <c r="D1405" i="1"/>
  <c r="C1405" i="1"/>
  <c r="B1405" i="1"/>
  <c r="A1405" i="1" s="1"/>
  <c r="L1404" i="1"/>
  <c r="J1404" i="1"/>
  <c r="I1404" i="1"/>
  <c r="H1404" i="1"/>
  <c r="G1404" i="1"/>
  <c r="F1404" i="1"/>
  <c r="K1404" i="1" s="1"/>
  <c r="E1404" i="1"/>
  <c r="D1404" i="1"/>
  <c r="C1404" i="1"/>
  <c r="B1404" i="1"/>
  <c r="A1404" i="1" s="1"/>
  <c r="L1403" i="1"/>
  <c r="J1403" i="1"/>
  <c r="I1403" i="1"/>
  <c r="H1403" i="1"/>
  <c r="G1403" i="1"/>
  <c r="F1403" i="1"/>
  <c r="K1403" i="1" s="1"/>
  <c r="E1403" i="1"/>
  <c r="D1403" i="1"/>
  <c r="C1403" i="1"/>
  <c r="B1403" i="1"/>
  <c r="A1403" i="1" s="1"/>
  <c r="L1402" i="1"/>
  <c r="J1402" i="1"/>
  <c r="I1402" i="1"/>
  <c r="H1402" i="1"/>
  <c r="G1402" i="1"/>
  <c r="F1402" i="1"/>
  <c r="K1402" i="1" s="1"/>
  <c r="E1402" i="1"/>
  <c r="D1402" i="1"/>
  <c r="C1402" i="1"/>
  <c r="B1402" i="1"/>
  <c r="A1402" i="1" s="1"/>
  <c r="L1401" i="1"/>
  <c r="J1401" i="1"/>
  <c r="I1401" i="1"/>
  <c r="H1401" i="1"/>
  <c r="G1401" i="1"/>
  <c r="F1401" i="1"/>
  <c r="K1401" i="1" s="1"/>
  <c r="E1401" i="1"/>
  <c r="D1401" i="1"/>
  <c r="C1401" i="1"/>
  <c r="B1401" i="1"/>
  <c r="A1401" i="1" s="1"/>
  <c r="L1400" i="1"/>
  <c r="J1400" i="1"/>
  <c r="I1400" i="1"/>
  <c r="H1400" i="1"/>
  <c r="G1400" i="1"/>
  <c r="F1400" i="1"/>
  <c r="K1400" i="1" s="1"/>
  <c r="E1400" i="1"/>
  <c r="D1400" i="1"/>
  <c r="C1400" i="1"/>
  <c r="B1400" i="1"/>
  <c r="A1400" i="1" s="1"/>
  <c r="L1399" i="1"/>
  <c r="J1399" i="1"/>
  <c r="I1399" i="1"/>
  <c r="H1399" i="1"/>
  <c r="G1399" i="1"/>
  <c r="F1399" i="1"/>
  <c r="K1399" i="1" s="1"/>
  <c r="E1399" i="1"/>
  <c r="D1399" i="1"/>
  <c r="C1399" i="1"/>
  <c r="B1399" i="1"/>
  <c r="A1399" i="1" s="1"/>
  <c r="L1398" i="1"/>
  <c r="J1398" i="1"/>
  <c r="I1398" i="1"/>
  <c r="H1398" i="1"/>
  <c r="G1398" i="1"/>
  <c r="F1398" i="1"/>
  <c r="K1398" i="1" s="1"/>
  <c r="E1398" i="1"/>
  <c r="D1398" i="1"/>
  <c r="C1398" i="1"/>
  <c r="B1398" i="1"/>
  <c r="A1398" i="1" s="1"/>
  <c r="L1397" i="1"/>
  <c r="J1397" i="1"/>
  <c r="I1397" i="1"/>
  <c r="H1397" i="1"/>
  <c r="G1397" i="1"/>
  <c r="F1397" i="1"/>
  <c r="K1397" i="1" s="1"/>
  <c r="E1397" i="1"/>
  <c r="D1397" i="1"/>
  <c r="C1397" i="1"/>
  <c r="B1397" i="1"/>
  <c r="A1397" i="1" s="1"/>
  <c r="L1396" i="1"/>
  <c r="J1396" i="1"/>
  <c r="I1396" i="1"/>
  <c r="H1396" i="1"/>
  <c r="G1396" i="1"/>
  <c r="F1396" i="1"/>
  <c r="K1396" i="1" s="1"/>
  <c r="E1396" i="1"/>
  <c r="D1396" i="1"/>
  <c r="C1396" i="1"/>
  <c r="B1396" i="1"/>
  <c r="A1396" i="1" s="1"/>
  <c r="L1395" i="1"/>
  <c r="J1395" i="1"/>
  <c r="I1395" i="1"/>
  <c r="H1395" i="1"/>
  <c r="G1395" i="1"/>
  <c r="F1395" i="1"/>
  <c r="K1395" i="1" s="1"/>
  <c r="E1395" i="1"/>
  <c r="D1395" i="1"/>
  <c r="C1395" i="1"/>
  <c r="B1395" i="1"/>
  <c r="A1395" i="1" s="1"/>
  <c r="L1394" i="1"/>
  <c r="J1394" i="1"/>
  <c r="I1394" i="1"/>
  <c r="H1394" i="1"/>
  <c r="G1394" i="1"/>
  <c r="F1394" i="1"/>
  <c r="K1394" i="1" s="1"/>
  <c r="E1394" i="1"/>
  <c r="D1394" i="1"/>
  <c r="C1394" i="1"/>
  <c r="B1394" i="1"/>
  <c r="A1394" i="1" s="1"/>
  <c r="L1393" i="1"/>
  <c r="J1393" i="1"/>
  <c r="I1393" i="1"/>
  <c r="H1393" i="1"/>
  <c r="G1393" i="1"/>
  <c r="F1393" i="1"/>
  <c r="K1393" i="1" s="1"/>
  <c r="E1393" i="1"/>
  <c r="D1393" i="1"/>
  <c r="C1393" i="1"/>
  <c r="B1393" i="1"/>
  <c r="A1393" i="1" s="1"/>
  <c r="L1392" i="1"/>
  <c r="J1392" i="1"/>
  <c r="I1392" i="1"/>
  <c r="H1392" i="1"/>
  <c r="G1392" i="1"/>
  <c r="F1392" i="1"/>
  <c r="K1392" i="1" s="1"/>
  <c r="E1392" i="1"/>
  <c r="D1392" i="1"/>
  <c r="C1392" i="1"/>
  <c r="B1392" i="1"/>
  <c r="A1392" i="1" s="1"/>
  <c r="L1391" i="1"/>
  <c r="J1391" i="1"/>
  <c r="I1391" i="1"/>
  <c r="H1391" i="1"/>
  <c r="G1391" i="1"/>
  <c r="F1391" i="1"/>
  <c r="K1391" i="1" s="1"/>
  <c r="E1391" i="1"/>
  <c r="D1391" i="1"/>
  <c r="C1391" i="1"/>
  <c r="B1391" i="1"/>
  <c r="A1391" i="1" s="1"/>
  <c r="L1390" i="1"/>
  <c r="J1390" i="1"/>
  <c r="I1390" i="1"/>
  <c r="H1390" i="1"/>
  <c r="G1390" i="1"/>
  <c r="F1390" i="1"/>
  <c r="K1390" i="1" s="1"/>
  <c r="E1390" i="1"/>
  <c r="D1390" i="1"/>
  <c r="C1390" i="1"/>
  <c r="B1390" i="1"/>
  <c r="A1390" i="1" s="1"/>
  <c r="L1389" i="1"/>
  <c r="J1389" i="1"/>
  <c r="I1389" i="1"/>
  <c r="H1389" i="1"/>
  <c r="G1389" i="1"/>
  <c r="F1389" i="1"/>
  <c r="K1389" i="1" s="1"/>
  <c r="E1389" i="1"/>
  <c r="D1389" i="1"/>
  <c r="C1389" i="1"/>
  <c r="B1389" i="1"/>
  <c r="A1389" i="1" s="1"/>
  <c r="L1388" i="1"/>
  <c r="J1388" i="1"/>
  <c r="I1388" i="1"/>
  <c r="H1388" i="1"/>
  <c r="G1388" i="1"/>
  <c r="F1388" i="1"/>
  <c r="K1388" i="1" s="1"/>
  <c r="E1388" i="1"/>
  <c r="D1388" i="1"/>
  <c r="C1388" i="1"/>
  <c r="B1388" i="1"/>
  <c r="A1388" i="1" s="1"/>
  <c r="L1387" i="1"/>
  <c r="J1387" i="1"/>
  <c r="I1387" i="1"/>
  <c r="H1387" i="1"/>
  <c r="G1387" i="1"/>
  <c r="F1387" i="1"/>
  <c r="K1387" i="1" s="1"/>
  <c r="E1387" i="1"/>
  <c r="D1387" i="1"/>
  <c r="C1387" i="1"/>
  <c r="B1387" i="1"/>
  <c r="A1387" i="1" s="1"/>
  <c r="L1386" i="1"/>
  <c r="J1386" i="1"/>
  <c r="I1386" i="1"/>
  <c r="H1386" i="1"/>
  <c r="G1386" i="1"/>
  <c r="F1386" i="1"/>
  <c r="K1386" i="1" s="1"/>
  <c r="E1386" i="1"/>
  <c r="D1386" i="1"/>
  <c r="C1386" i="1"/>
  <c r="B1386" i="1"/>
  <c r="A1386" i="1" s="1"/>
  <c r="L1385" i="1"/>
  <c r="J1385" i="1"/>
  <c r="I1385" i="1"/>
  <c r="H1385" i="1"/>
  <c r="G1385" i="1"/>
  <c r="F1385" i="1"/>
  <c r="K1385" i="1" s="1"/>
  <c r="E1385" i="1"/>
  <c r="D1385" i="1"/>
  <c r="C1385" i="1"/>
  <c r="B1385" i="1"/>
  <c r="A1385" i="1" s="1"/>
  <c r="L1384" i="1"/>
  <c r="J1384" i="1"/>
  <c r="I1384" i="1"/>
  <c r="H1384" i="1"/>
  <c r="G1384" i="1"/>
  <c r="F1384" i="1"/>
  <c r="K1384" i="1" s="1"/>
  <c r="E1384" i="1"/>
  <c r="D1384" i="1"/>
  <c r="C1384" i="1"/>
  <c r="B1384" i="1"/>
  <c r="A1384" i="1" s="1"/>
  <c r="L1383" i="1"/>
  <c r="J1383" i="1"/>
  <c r="I1383" i="1"/>
  <c r="H1383" i="1"/>
  <c r="G1383" i="1"/>
  <c r="F1383" i="1"/>
  <c r="K1383" i="1" s="1"/>
  <c r="E1383" i="1"/>
  <c r="D1383" i="1"/>
  <c r="C1383" i="1"/>
  <c r="B1383" i="1"/>
  <c r="A1383" i="1" s="1"/>
  <c r="L1382" i="1"/>
  <c r="J1382" i="1"/>
  <c r="I1382" i="1"/>
  <c r="H1382" i="1"/>
  <c r="G1382" i="1"/>
  <c r="F1382" i="1"/>
  <c r="K1382" i="1" s="1"/>
  <c r="E1382" i="1"/>
  <c r="D1382" i="1"/>
  <c r="C1382" i="1"/>
  <c r="B1382" i="1"/>
  <c r="A1382" i="1" s="1"/>
  <c r="L1381" i="1"/>
  <c r="J1381" i="1"/>
  <c r="I1381" i="1"/>
  <c r="H1381" i="1"/>
  <c r="G1381" i="1"/>
  <c r="F1381" i="1"/>
  <c r="K1381" i="1" s="1"/>
  <c r="E1381" i="1"/>
  <c r="D1381" i="1"/>
  <c r="C1381" i="1"/>
  <c r="B1381" i="1"/>
  <c r="A1381" i="1" s="1"/>
  <c r="L1380" i="1"/>
  <c r="J1380" i="1"/>
  <c r="I1380" i="1"/>
  <c r="H1380" i="1"/>
  <c r="G1380" i="1"/>
  <c r="F1380" i="1"/>
  <c r="K1380" i="1" s="1"/>
  <c r="E1380" i="1"/>
  <c r="D1380" i="1"/>
  <c r="C1380" i="1"/>
  <c r="B1380" i="1"/>
  <c r="A1380" i="1" s="1"/>
  <c r="L1379" i="1"/>
  <c r="J1379" i="1"/>
  <c r="I1379" i="1"/>
  <c r="H1379" i="1"/>
  <c r="G1379" i="1"/>
  <c r="F1379" i="1"/>
  <c r="K1379" i="1" s="1"/>
  <c r="E1379" i="1"/>
  <c r="D1379" i="1"/>
  <c r="C1379" i="1"/>
  <c r="B1379" i="1"/>
  <c r="A1379" i="1" s="1"/>
  <c r="L1378" i="1"/>
  <c r="J1378" i="1"/>
  <c r="I1378" i="1"/>
  <c r="H1378" i="1"/>
  <c r="G1378" i="1"/>
  <c r="F1378" i="1"/>
  <c r="K1378" i="1" s="1"/>
  <c r="E1378" i="1"/>
  <c r="D1378" i="1"/>
  <c r="C1378" i="1"/>
  <c r="B1378" i="1"/>
  <c r="A1378" i="1" s="1"/>
  <c r="L1377" i="1"/>
  <c r="J1377" i="1"/>
  <c r="I1377" i="1"/>
  <c r="H1377" i="1"/>
  <c r="G1377" i="1"/>
  <c r="F1377" i="1"/>
  <c r="K1377" i="1" s="1"/>
  <c r="E1377" i="1"/>
  <c r="D1377" i="1"/>
  <c r="C1377" i="1"/>
  <c r="B1377" i="1"/>
  <c r="A1377" i="1" s="1"/>
  <c r="L1376" i="1"/>
  <c r="J1376" i="1"/>
  <c r="I1376" i="1"/>
  <c r="H1376" i="1"/>
  <c r="G1376" i="1"/>
  <c r="F1376" i="1"/>
  <c r="K1376" i="1" s="1"/>
  <c r="E1376" i="1"/>
  <c r="D1376" i="1"/>
  <c r="C1376" i="1"/>
  <c r="B1376" i="1"/>
  <c r="A1376" i="1" s="1"/>
  <c r="L1375" i="1"/>
  <c r="J1375" i="1"/>
  <c r="I1375" i="1"/>
  <c r="H1375" i="1"/>
  <c r="G1375" i="1"/>
  <c r="F1375" i="1"/>
  <c r="K1375" i="1" s="1"/>
  <c r="E1375" i="1"/>
  <c r="D1375" i="1"/>
  <c r="C1375" i="1"/>
  <c r="B1375" i="1"/>
  <c r="A1375" i="1" s="1"/>
  <c r="L1374" i="1"/>
  <c r="J1374" i="1"/>
  <c r="I1374" i="1"/>
  <c r="H1374" i="1"/>
  <c r="G1374" i="1"/>
  <c r="F1374" i="1"/>
  <c r="K1374" i="1" s="1"/>
  <c r="E1374" i="1"/>
  <c r="D1374" i="1"/>
  <c r="C1374" i="1"/>
  <c r="B1374" i="1"/>
  <c r="A1374" i="1" s="1"/>
  <c r="L1373" i="1"/>
  <c r="J1373" i="1"/>
  <c r="I1373" i="1"/>
  <c r="H1373" i="1"/>
  <c r="G1373" i="1"/>
  <c r="F1373" i="1"/>
  <c r="K1373" i="1" s="1"/>
  <c r="E1373" i="1"/>
  <c r="D1373" i="1"/>
  <c r="C1373" i="1"/>
  <c r="B1373" i="1"/>
  <c r="A1373" i="1" s="1"/>
  <c r="L1372" i="1"/>
  <c r="J1372" i="1"/>
  <c r="I1372" i="1"/>
  <c r="H1372" i="1"/>
  <c r="G1372" i="1"/>
  <c r="F1372" i="1"/>
  <c r="K1372" i="1" s="1"/>
  <c r="E1372" i="1"/>
  <c r="D1372" i="1"/>
  <c r="C1372" i="1"/>
  <c r="B1372" i="1"/>
  <c r="A1372" i="1" s="1"/>
  <c r="L1371" i="1"/>
  <c r="J1371" i="1"/>
  <c r="I1371" i="1"/>
  <c r="H1371" i="1"/>
  <c r="G1371" i="1"/>
  <c r="F1371" i="1"/>
  <c r="K1371" i="1" s="1"/>
  <c r="E1371" i="1"/>
  <c r="D1371" i="1"/>
  <c r="C1371" i="1"/>
  <c r="B1371" i="1"/>
  <c r="A1371" i="1" s="1"/>
  <c r="L1370" i="1"/>
  <c r="J1370" i="1"/>
  <c r="I1370" i="1"/>
  <c r="H1370" i="1"/>
  <c r="G1370" i="1"/>
  <c r="F1370" i="1"/>
  <c r="K1370" i="1" s="1"/>
  <c r="E1370" i="1"/>
  <c r="D1370" i="1"/>
  <c r="C1370" i="1"/>
  <c r="B1370" i="1"/>
  <c r="A1370" i="1" s="1"/>
  <c r="L1369" i="1"/>
  <c r="J1369" i="1"/>
  <c r="I1369" i="1"/>
  <c r="H1369" i="1"/>
  <c r="G1369" i="1"/>
  <c r="F1369" i="1"/>
  <c r="K1369" i="1" s="1"/>
  <c r="E1369" i="1"/>
  <c r="D1369" i="1"/>
  <c r="C1369" i="1"/>
  <c r="B1369" i="1"/>
  <c r="A1369" i="1" s="1"/>
  <c r="L1368" i="1"/>
  <c r="J1368" i="1"/>
  <c r="I1368" i="1"/>
  <c r="H1368" i="1"/>
  <c r="G1368" i="1"/>
  <c r="F1368" i="1"/>
  <c r="K1368" i="1" s="1"/>
  <c r="E1368" i="1"/>
  <c r="D1368" i="1"/>
  <c r="C1368" i="1"/>
  <c r="B1368" i="1"/>
  <c r="A1368" i="1" s="1"/>
  <c r="L1367" i="1"/>
  <c r="J1367" i="1"/>
  <c r="I1367" i="1"/>
  <c r="H1367" i="1"/>
  <c r="G1367" i="1"/>
  <c r="F1367" i="1"/>
  <c r="K1367" i="1" s="1"/>
  <c r="E1367" i="1"/>
  <c r="D1367" i="1"/>
  <c r="C1367" i="1"/>
  <c r="B1367" i="1"/>
  <c r="A1367" i="1" s="1"/>
  <c r="L1366" i="1"/>
  <c r="J1366" i="1"/>
  <c r="I1366" i="1"/>
  <c r="H1366" i="1"/>
  <c r="G1366" i="1"/>
  <c r="F1366" i="1"/>
  <c r="K1366" i="1" s="1"/>
  <c r="E1366" i="1"/>
  <c r="D1366" i="1"/>
  <c r="C1366" i="1"/>
  <c r="B1366" i="1"/>
  <c r="A1366" i="1" s="1"/>
  <c r="L1365" i="1"/>
  <c r="J1365" i="1"/>
  <c r="I1365" i="1"/>
  <c r="H1365" i="1"/>
  <c r="G1365" i="1"/>
  <c r="F1365" i="1"/>
  <c r="K1365" i="1" s="1"/>
  <c r="E1365" i="1"/>
  <c r="D1365" i="1"/>
  <c r="C1365" i="1"/>
  <c r="B1365" i="1"/>
  <c r="A1365" i="1" s="1"/>
  <c r="L1364" i="1"/>
  <c r="J1364" i="1"/>
  <c r="I1364" i="1"/>
  <c r="H1364" i="1"/>
  <c r="G1364" i="1"/>
  <c r="F1364" i="1"/>
  <c r="K1364" i="1" s="1"/>
  <c r="E1364" i="1"/>
  <c r="D1364" i="1"/>
  <c r="C1364" i="1"/>
  <c r="B1364" i="1"/>
  <c r="A1364" i="1" s="1"/>
  <c r="L1363" i="1"/>
  <c r="J1363" i="1"/>
  <c r="I1363" i="1"/>
  <c r="H1363" i="1"/>
  <c r="G1363" i="1"/>
  <c r="F1363" i="1"/>
  <c r="K1363" i="1" s="1"/>
  <c r="E1363" i="1"/>
  <c r="D1363" i="1"/>
  <c r="C1363" i="1"/>
  <c r="B1363" i="1"/>
  <c r="A1363" i="1" s="1"/>
  <c r="L1362" i="1"/>
  <c r="J1362" i="1"/>
  <c r="I1362" i="1"/>
  <c r="H1362" i="1"/>
  <c r="G1362" i="1"/>
  <c r="F1362" i="1"/>
  <c r="K1362" i="1" s="1"/>
  <c r="E1362" i="1"/>
  <c r="D1362" i="1"/>
  <c r="C1362" i="1"/>
  <c r="B1362" i="1"/>
  <c r="A1362" i="1" s="1"/>
  <c r="L1361" i="1"/>
  <c r="J1361" i="1"/>
  <c r="I1361" i="1"/>
  <c r="H1361" i="1"/>
  <c r="G1361" i="1"/>
  <c r="F1361" i="1"/>
  <c r="K1361" i="1" s="1"/>
  <c r="E1361" i="1"/>
  <c r="D1361" i="1"/>
  <c r="C1361" i="1"/>
  <c r="B1361" i="1"/>
  <c r="A1361" i="1" s="1"/>
  <c r="L1360" i="1"/>
  <c r="J1360" i="1"/>
  <c r="I1360" i="1"/>
  <c r="H1360" i="1"/>
  <c r="G1360" i="1"/>
  <c r="F1360" i="1"/>
  <c r="K1360" i="1" s="1"/>
  <c r="E1360" i="1"/>
  <c r="D1360" i="1"/>
  <c r="C1360" i="1"/>
  <c r="B1360" i="1"/>
  <c r="A1360" i="1" s="1"/>
  <c r="L1359" i="1"/>
  <c r="J1359" i="1"/>
  <c r="I1359" i="1"/>
  <c r="H1359" i="1"/>
  <c r="G1359" i="1"/>
  <c r="F1359" i="1"/>
  <c r="K1359" i="1" s="1"/>
  <c r="E1359" i="1"/>
  <c r="D1359" i="1"/>
  <c r="C1359" i="1"/>
  <c r="B1359" i="1"/>
  <c r="A1359" i="1" s="1"/>
  <c r="L1358" i="1"/>
  <c r="J1358" i="1"/>
  <c r="I1358" i="1"/>
  <c r="H1358" i="1"/>
  <c r="G1358" i="1"/>
  <c r="F1358" i="1"/>
  <c r="K1358" i="1" s="1"/>
  <c r="E1358" i="1"/>
  <c r="D1358" i="1"/>
  <c r="C1358" i="1"/>
  <c r="B1358" i="1"/>
  <c r="A1358" i="1" s="1"/>
  <c r="L1357" i="1"/>
  <c r="J1357" i="1"/>
  <c r="I1357" i="1"/>
  <c r="H1357" i="1"/>
  <c r="G1357" i="1"/>
  <c r="F1357" i="1"/>
  <c r="K1357" i="1" s="1"/>
  <c r="E1357" i="1"/>
  <c r="D1357" i="1"/>
  <c r="C1357" i="1"/>
  <c r="B1357" i="1"/>
  <c r="A1357" i="1" s="1"/>
  <c r="L1356" i="1"/>
  <c r="J1356" i="1"/>
  <c r="I1356" i="1"/>
  <c r="H1356" i="1"/>
  <c r="G1356" i="1"/>
  <c r="F1356" i="1"/>
  <c r="K1356" i="1" s="1"/>
  <c r="E1356" i="1"/>
  <c r="D1356" i="1"/>
  <c r="C1356" i="1"/>
  <c r="B1356" i="1"/>
  <c r="A1356" i="1" s="1"/>
  <c r="L1355" i="1"/>
  <c r="J1355" i="1"/>
  <c r="I1355" i="1"/>
  <c r="H1355" i="1"/>
  <c r="G1355" i="1"/>
  <c r="F1355" i="1"/>
  <c r="K1355" i="1" s="1"/>
  <c r="E1355" i="1"/>
  <c r="D1355" i="1"/>
  <c r="C1355" i="1"/>
  <c r="B1355" i="1"/>
  <c r="A1355" i="1" s="1"/>
  <c r="L1354" i="1"/>
  <c r="J1354" i="1"/>
  <c r="I1354" i="1"/>
  <c r="H1354" i="1"/>
  <c r="G1354" i="1"/>
  <c r="F1354" i="1"/>
  <c r="K1354" i="1" s="1"/>
  <c r="E1354" i="1"/>
  <c r="D1354" i="1"/>
  <c r="C1354" i="1"/>
  <c r="B1354" i="1"/>
  <c r="A1354" i="1" s="1"/>
  <c r="L1353" i="1"/>
  <c r="J1353" i="1"/>
  <c r="I1353" i="1"/>
  <c r="H1353" i="1"/>
  <c r="G1353" i="1"/>
  <c r="F1353" i="1"/>
  <c r="K1353" i="1" s="1"/>
  <c r="E1353" i="1"/>
  <c r="D1353" i="1"/>
  <c r="C1353" i="1"/>
  <c r="B1353" i="1"/>
  <c r="A1353" i="1" s="1"/>
  <c r="L1352" i="1"/>
  <c r="J1352" i="1"/>
  <c r="I1352" i="1"/>
  <c r="H1352" i="1"/>
  <c r="G1352" i="1"/>
  <c r="F1352" i="1"/>
  <c r="K1352" i="1" s="1"/>
  <c r="E1352" i="1"/>
  <c r="D1352" i="1"/>
  <c r="C1352" i="1"/>
  <c r="B1352" i="1"/>
  <c r="A1352" i="1" s="1"/>
  <c r="L1351" i="1"/>
  <c r="J1351" i="1"/>
  <c r="I1351" i="1"/>
  <c r="H1351" i="1"/>
  <c r="G1351" i="1"/>
  <c r="F1351" i="1"/>
  <c r="K1351" i="1" s="1"/>
  <c r="E1351" i="1"/>
  <c r="D1351" i="1"/>
  <c r="C1351" i="1"/>
  <c r="B1351" i="1"/>
  <c r="A1351" i="1" s="1"/>
  <c r="L1350" i="1"/>
  <c r="J1350" i="1"/>
  <c r="I1350" i="1"/>
  <c r="H1350" i="1"/>
  <c r="G1350" i="1"/>
  <c r="F1350" i="1"/>
  <c r="K1350" i="1" s="1"/>
  <c r="E1350" i="1"/>
  <c r="D1350" i="1"/>
  <c r="C1350" i="1"/>
  <c r="B1350" i="1"/>
  <c r="A1350" i="1" s="1"/>
  <c r="L1349" i="1"/>
  <c r="J1349" i="1"/>
  <c r="I1349" i="1"/>
  <c r="H1349" i="1"/>
  <c r="G1349" i="1"/>
  <c r="F1349" i="1"/>
  <c r="K1349" i="1" s="1"/>
  <c r="E1349" i="1"/>
  <c r="D1349" i="1"/>
  <c r="C1349" i="1"/>
  <c r="B1349" i="1"/>
  <c r="A1349" i="1" s="1"/>
  <c r="L1348" i="1"/>
  <c r="J1348" i="1"/>
  <c r="I1348" i="1"/>
  <c r="H1348" i="1"/>
  <c r="G1348" i="1"/>
  <c r="F1348" i="1"/>
  <c r="K1348" i="1" s="1"/>
  <c r="E1348" i="1"/>
  <c r="D1348" i="1"/>
  <c r="C1348" i="1"/>
  <c r="B1348" i="1"/>
  <c r="A1348" i="1" s="1"/>
  <c r="L1347" i="1"/>
  <c r="J1347" i="1"/>
  <c r="I1347" i="1"/>
  <c r="H1347" i="1"/>
  <c r="G1347" i="1"/>
  <c r="F1347" i="1"/>
  <c r="K1347" i="1" s="1"/>
  <c r="E1347" i="1"/>
  <c r="D1347" i="1"/>
  <c r="C1347" i="1"/>
  <c r="B1347" i="1"/>
  <c r="A1347" i="1" s="1"/>
  <c r="L1346" i="1"/>
  <c r="J1346" i="1"/>
  <c r="I1346" i="1"/>
  <c r="H1346" i="1"/>
  <c r="G1346" i="1"/>
  <c r="F1346" i="1"/>
  <c r="K1346" i="1" s="1"/>
  <c r="E1346" i="1"/>
  <c r="D1346" i="1"/>
  <c r="C1346" i="1"/>
  <c r="B1346" i="1"/>
  <c r="A1346" i="1" s="1"/>
  <c r="L1345" i="1"/>
  <c r="J1345" i="1"/>
  <c r="I1345" i="1"/>
  <c r="H1345" i="1"/>
  <c r="G1345" i="1"/>
  <c r="F1345" i="1"/>
  <c r="K1345" i="1" s="1"/>
  <c r="E1345" i="1"/>
  <c r="D1345" i="1"/>
  <c r="C1345" i="1"/>
  <c r="B1345" i="1"/>
  <c r="A1345" i="1" s="1"/>
  <c r="L1344" i="1"/>
  <c r="J1344" i="1"/>
  <c r="I1344" i="1"/>
  <c r="H1344" i="1"/>
  <c r="G1344" i="1"/>
  <c r="F1344" i="1"/>
  <c r="K1344" i="1" s="1"/>
  <c r="E1344" i="1"/>
  <c r="D1344" i="1"/>
  <c r="C1344" i="1"/>
  <c r="B1344" i="1"/>
  <c r="A1344" i="1" s="1"/>
  <c r="L1343" i="1"/>
  <c r="J1343" i="1"/>
  <c r="I1343" i="1"/>
  <c r="H1343" i="1"/>
  <c r="G1343" i="1"/>
  <c r="F1343" i="1"/>
  <c r="K1343" i="1" s="1"/>
  <c r="E1343" i="1"/>
  <c r="D1343" i="1"/>
  <c r="C1343" i="1"/>
  <c r="B1343" i="1"/>
  <c r="A1343" i="1" s="1"/>
  <c r="L1342" i="1"/>
  <c r="J1342" i="1"/>
  <c r="I1342" i="1"/>
  <c r="H1342" i="1"/>
  <c r="G1342" i="1"/>
  <c r="F1342" i="1"/>
  <c r="K1342" i="1" s="1"/>
  <c r="E1342" i="1"/>
  <c r="D1342" i="1"/>
  <c r="C1342" i="1"/>
  <c r="B1342" i="1"/>
  <c r="A1342" i="1" s="1"/>
  <c r="L1341" i="1"/>
  <c r="J1341" i="1"/>
  <c r="I1341" i="1"/>
  <c r="H1341" i="1"/>
  <c r="G1341" i="1"/>
  <c r="F1341" i="1"/>
  <c r="K1341" i="1" s="1"/>
  <c r="E1341" i="1"/>
  <c r="D1341" i="1"/>
  <c r="C1341" i="1"/>
  <c r="B1341" i="1"/>
  <c r="A1341" i="1" s="1"/>
  <c r="L1340" i="1"/>
  <c r="J1340" i="1"/>
  <c r="I1340" i="1"/>
  <c r="H1340" i="1"/>
  <c r="G1340" i="1"/>
  <c r="F1340" i="1"/>
  <c r="K1340" i="1" s="1"/>
  <c r="E1340" i="1"/>
  <c r="D1340" i="1"/>
  <c r="C1340" i="1"/>
  <c r="B1340" i="1"/>
  <c r="A1340" i="1" s="1"/>
  <c r="L1339" i="1"/>
  <c r="J1339" i="1"/>
  <c r="I1339" i="1"/>
  <c r="H1339" i="1"/>
  <c r="G1339" i="1"/>
  <c r="F1339" i="1"/>
  <c r="K1339" i="1" s="1"/>
  <c r="E1339" i="1"/>
  <c r="D1339" i="1"/>
  <c r="C1339" i="1"/>
  <c r="B1339" i="1"/>
  <c r="A1339" i="1" s="1"/>
  <c r="L1338" i="1"/>
  <c r="J1338" i="1"/>
  <c r="I1338" i="1"/>
  <c r="H1338" i="1"/>
  <c r="G1338" i="1"/>
  <c r="F1338" i="1"/>
  <c r="K1338" i="1" s="1"/>
  <c r="E1338" i="1"/>
  <c r="D1338" i="1"/>
  <c r="C1338" i="1"/>
  <c r="B1338" i="1"/>
  <c r="A1338" i="1" s="1"/>
  <c r="L1337" i="1"/>
  <c r="J1337" i="1"/>
  <c r="I1337" i="1"/>
  <c r="H1337" i="1"/>
  <c r="G1337" i="1"/>
  <c r="F1337" i="1"/>
  <c r="K1337" i="1" s="1"/>
  <c r="E1337" i="1"/>
  <c r="D1337" i="1"/>
  <c r="C1337" i="1"/>
  <c r="B1337" i="1"/>
  <c r="A1337" i="1" s="1"/>
  <c r="L1336" i="1"/>
  <c r="J1336" i="1"/>
  <c r="I1336" i="1"/>
  <c r="H1336" i="1"/>
  <c r="G1336" i="1"/>
  <c r="F1336" i="1"/>
  <c r="K1336" i="1" s="1"/>
  <c r="E1336" i="1"/>
  <c r="D1336" i="1"/>
  <c r="C1336" i="1"/>
  <c r="B1336" i="1"/>
  <c r="A1336" i="1" s="1"/>
  <c r="L1335" i="1"/>
  <c r="J1335" i="1"/>
  <c r="I1335" i="1"/>
  <c r="H1335" i="1"/>
  <c r="G1335" i="1"/>
  <c r="F1335" i="1"/>
  <c r="K1335" i="1" s="1"/>
  <c r="E1335" i="1"/>
  <c r="D1335" i="1"/>
  <c r="C1335" i="1"/>
  <c r="B1335" i="1"/>
  <c r="A1335" i="1" s="1"/>
  <c r="L1334" i="1"/>
  <c r="J1334" i="1"/>
  <c r="I1334" i="1"/>
  <c r="H1334" i="1"/>
  <c r="G1334" i="1"/>
  <c r="F1334" i="1"/>
  <c r="K1334" i="1" s="1"/>
  <c r="E1334" i="1"/>
  <c r="D1334" i="1"/>
  <c r="C1334" i="1"/>
  <c r="B1334" i="1"/>
  <c r="A1334" i="1" s="1"/>
  <c r="L1333" i="1"/>
  <c r="J1333" i="1"/>
  <c r="I1333" i="1"/>
  <c r="H1333" i="1"/>
  <c r="G1333" i="1"/>
  <c r="F1333" i="1"/>
  <c r="K1333" i="1" s="1"/>
  <c r="E1333" i="1"/>
  <c r="D1333" i="1"/>
  <c r="C1333" i="1"/>
  <c r="B1333" i="1"/>
  <c r="A1333" i="1" s="1"/>
  <c r="L1332" i="1"/>
  <c r="J1332" i="1"/>
  <c r="I1332" i="1"/>
  <c r="H1332" i="1"/>
  <c r="G1332" i="1"/>
  <c r="F1332" i="1"/>
  <c r="K1332" i="1" s="1"/>
  <c r="E1332" i="1"/>
  <c r="D1332" i="1"/>
  <c r="C1332" i="1"/>
  <c r="B1332" i="1"/>
  <c r="A1332" i="1" s="1"/>
  <c r="L1331" i="1"/>
  <c r="J1331" i="1"/>
  <c r="I1331" i="1"/>
  <c r="H1331" i="1"/>
  <c r="G1331" i="1"/>
  <c r="F1331" i="1"/>
  <c r="K1331" i="1" s="1"/>
  <c r="E1331" i="1"/>
  <c r="D1331" i="1"/>
  <c r="C1331" i="1"/>
  <c r="B1331" i="1"/>
  <c r="A1331" i="1" s="1"/>
  <c r="L1330" i="1"/>
  <c r="J1330" i="1"/>
  <c r="I1330" i="1"/>
  <c r="H1330" i="1"/>
  <c r="G1330" i="1"/>
  <c r="F1330" i="1"/>
  <c r="K1330" i="1" s="1"/>
  <c r="E1330" i="1"/>
  <c r="D1330" i="1"/>
  <c r="C1330" i="1"/>
  <c r="B1330" i="1"/>
  <c r="A1330" i="1" s="1"/>
  <c r="L1329" i="1"/>
  <c r="J1329" i="1"/>
  <c r="I1329" i="1"/>
  <c r="H1329" i="1"/>
  <c r="G1329" i="1"/>
  <c r="F1329" i="1"/>
  <c r="K1329" i="1" s="1"/>
  <c r="E1329" i="1"/>
  <c r="D1329" i="1"/>
  <c r="C1329" i="1"/>
  <c r="B1329" i="1"/>
  <c r="A1329" i="1" s="1"/>
  <c r="L1328" i="1"/>
  <c r="J1328" i="1"/>
  <c r="I1328" i="1"/>
  <c r="H1328" i="1"/>
  <c r="G1328" i="1"/>
  <c r="F1328" i="1"/>
  <c r="K1328" i="1" s="1"/>
  <c r="E1328" i="1"/>
  <c r="D1328" i="1"/>
  <c r="C1328" i="1"/>
  <c r="B1328" i="1"/>
  <c r="A1328" i="1" s="1"/>
  <c r="L1327" i="1"/>
  <c r="J1327" i="1"/>
  <c r="I1327" i="1"/>
  <c r="H1327" i="1"/>
  <c r="G1327" i="1"/>
  <c r="F1327" i="1"/>
  <c r="K1327" i="1" s="1"/>
  <c r="E1327" i="1"/>
  <c r="D1327" i="1"/>
  <c r="C1327" i="1"/>
  <c r="B1327" i="1"/>
  <c r="A1327" i="1" s="1"/>
  <c r="L1326" i="1"/>
  <c r="J1326" i="1"/>
  <c r="I1326" i="1"/>
  <c r="H1326" i="1"/>
  <c r="G1326" i="1"/>
  <c r="F1326" i="1"/>
  <c r="K1326" i="1" s="1"/>
  <c r="E1326" i="1"/>
  <c r="D1326" i="1"/>
  <c r="C1326" i="1"/>
  <c r="B1326" i="1"/>
  <c r="A1326" i="1" s="1"/>
  <c r="L1325" i="1"/>
  <c r="J1325" i="1"/>
  <c r="I1325" i="1"/>
  <c r="H1325" i="1"/>
  <c r="G1325" i="1"/>
  <c r="F1325" i="1"/>
  <c r="K1325" i="1" s="1"/>
  <c r="E1325" i="1"/>
  <c r="D1325" i="1"/>
  <c r="C1325" i="1"/>
  <c r="B1325" i="1"/>
  <c r="A1325" i="1" s="1"/>
  <c r="L1324" i="1"/>
  <c r="J1324" i="1"/>
  <c r="I1324" i="1"/>
  <c r="H1324" i="1"/>
  <c r="G1324" i="1"/>
  <c r="F1324" i="1"/>
  <c r="K1324" i="1" s="1"/>
  <c r="E1324" i="1"/>
  <c r="D1324" i="1"/>
  <c r="C1324" i="1"/>
  <c r="B1324" i="1"/>
  <c r="A1324" i="1" s="1"/>
  <c r="L1323" i="1"/>
  <c r="J1323" i="1"/>
  <c r="I1323" i="1"/>
  <c r="H1323" i="1"/>
  <c r="G1323" i="1"/>
  <c r="F1323" i="1"/>
  <c r="K1323" i="1" s="1"/>
  <c r="E1323" i="1"/>
  <c r="D1323" i="1"/>
  <c r="C1323" i="1"/>
  <c r="B1323" i="1"/>
  <c r="A1323" i="1" s="1"/>
  <c r="L1322" i="1"/>
  <c r="J1322" i="1"/>
  <c r="I1322" i="1"/>
  <c r="H1322" i="1"/>
  <c r="G1322" i="1"/>
  <c r="F1322" i="1"/>
  <c r="K1322" i="1" s="1"/>
  <c r="E1322" i="1"/>
  <c r="D1322" i="1"/>
  <c r="C1322" i="1"/>
  <c r="B1322" i="1"/>
  <c r="A1322" i="1" s="1"/>
  <c r="L1321" i="1"/>
  <c r="J1321" i="1"/>
  <c r="I1321" i="1"/>
  <c r="H1321" i="1"/>
  <c r="G1321" i="1"/>
  <c r="F1321" i="1"/>
  <c r="K1321" i="1" s="1"/>
  <c r="E1321" i="1"/>
  <c r="D1321" i="1"/>
  <c r="C1321" i="1"/>
  <c r="B1321" i="1"/>
  <c r="A1321" i="1" s="1"/>
  <c r="L1320" i="1"/>
  <c r="J1320" i="1"/>
  <c r="I1320" i="1"/>
  <c r="H1320" i="1"/>
  <c r="G1320" i="1"/>
  <c r="F1320" i="1"/>
  <c r="K1320" i="1" s="1"/>
  <c r="E1320" i="1"/>
  <c r="D1320" i="1"/>
  <c r="C1320" i="1"/>
  <c r="B1320" i="1"/>
  <c r="A1320" i="1" s="1"/>
  <c r="L1319" i="1"/>
  <c r="J1319" i="1"/>
  <c r="I1319" i="1"/>
  <c r="H1319" i="1"/>
  <c r="G1319" i="1"/>
  <c r="F1319" i="1"/>
  <c r="K1319" i="1" s="1"/>
  <c r="E1319" i="1"/>
  <c r="D1319" i="1"/>
  <c r="C1319" i="1"/>
  <c r="B1319" i="1"/>
  <c r="A1319" i="1" s="1"/>
  <c r="L1318" i="1"/>
  <c r="J1318" i="1"/>
  <c r="I1318" i="1"/>
  <c r="H1318" i="1"/>
  <c r="G1318" i="1"/>
  <c r="F1318" i="1"/>
  <c r="K1318" i="1" s="1"/>
  <c r="E1318" i="1"/>
  <c r="D1318" i="1"/>
  <c r="C1318" i="1"/>
  <c r="B1318" i="1"/>
  <c r="A1318" i="1" s="1"/>
  <c r="L1317" i="1"/>
  <c r="J1317" i="1"/>
  <c r="I1317" i="1"/>
  <c r="H1317" i="1"/>
  <c r="G1317" i="1"/>
  <c r="F1317" i="1"/>
  <c r="K1317" i="1" s="1"/>
  <c r="E1317" i="1"/>
  <c r="D1317" i="1"/>
  <c r="C1317" i="1"/>
  <c r="B1317" i="1"/>
  <c r="A1317" i="1" s="1"/>
  <c r="L1316" i="1"/>
  <c r="J1316" i="1"/>
  <c r="I1316" i="1"/>
  <c r="H1316" i="1"/>
  <c r="G1316" i="1"/>
  <c r="F1316" i="1"/>
  <c r="K1316" i="1" s="1"/>
  <c r="E1316" i="1"/>
  <c r="D1316" i="1"/>
  <c r="C1316" i="1"/>
  <c r="B1316" i="1"/>
  <c r="A1316" i="1" s="1"/>
  <c r="L1315" i="1"/>
  <c r="J1315" i="1"/>
  <c r="I1315" i="1"/>
  <c r="H1315" i="1"/>
  <c r="G1315" i="1"/>
  <c r="F1315" i="1"/>
  <c r="K1315" i="1" s="1"/>
  <c r="E1315" i="1"/>
  <c r="D1315" i="1"/>
  <c r="C1315" i="1"/>
  <c r="B1315" i="1"/>
  <c r="A1315" i="1" s="1"/>
  <c r="L1314" i="1"/>
  <c r="J1314" i="1"/>
  <c r="I1314" i="1"/>
  <c r="H1314" i="1"/>
  <c r="G1314" i="1"/>
  <c r="F1314" i="1"/>
  <c r="K1314" i="1" s="1"/>
  <c r="E1314" i="1"/>
  <c r="D1314" i="1"/>
  <c r="C1314" i="1"/>
  <c r="B1314" i="1"/>
  <c r="A1314" i="1" s="1"/>
  <c r="L1313" i="1"/>
  <c r="J1313" i="1"/>
  <c r="I1313" i="1"/>
  <c r="H1313" i="1"/>
  <c r="G1313" i="1"/>
  <c r="F1313" i="1"/>
  <c r="K1313" i="1" s="1"/>
  <c r="E1313" i="1"/>
  <c r="D1313" i="1"/>
  <c r="C1313" i="1"/>
  <c r="B1313" i="1"/>
  <c r="A1313" i="1" s="1"/>
  <c r="L1312" i="1"/>
  <c r="J1312" i="1"/>
  <c r="I1312" i="1"/>
  <c r="H1312" i="1"/>
  <c r="G1312" i="1"/>
  <c r="F1312" i="1"/>
  <c r="K1312" i="1" s="1"/>
  <c r="E1312" i="1"/>
  <c r="D1312" i="1"/>
  <c r="C1312" i="1"/>
  <c r="B1312" i="1"/>
  <c r="A1312" i="1" s="1"/>
  <c r="L1311" i="1"/>
  <c r="J1311" i="1"/>
  <c r="I1311" i="1"/>
  <c r="H1311" i="1"/>
  <c r="G1311" i="1"/>
  <c r="F1311" i="1"/>
  <c r="K1311" i="1" s="1"/>
  <c r="E1311" i="1"/>
  <c r="D1311" i="1"/>
  <c r="C1311" i="1"/>
  <c r="B1311" i="1"/>
  <c r="A1311" i="1" s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 s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 s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 s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 s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 s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 s="1"/>
  <c r="L1304" i="1"/>
  <c r="J1304" i="1"/>
  <c r="I1304" i="1"/>
  <c r="H1304" i="1"/>
  <c r="G1304" i="1"/>
  <c r="F1304" i="1"/>
  <c r="K1304" i="1" s="1"/>
  <c r="E1304" i="1"/>
  <c r="D1304" i="1"/>
  <c r="C1304" i="1"/>
  <c r="B1304" i="1"/>
  <c r="A1304" i="1" s="1"/>
  <c r="L1303" i="1"/>
  <c r="J1303" i="1"/>
  <c r="I1303" i="1"/>
  <c r="H1303" i="1"/>
  <c r="G1303" i="1"/>
  <c r="F1303" i="1"/>
  <c r="K1303" i="1" s="1"/>
  <c r="E1303" i="1"/>
  <c r="D1303" i="1"/>
  <c r="C1303" i="1"/>
  <c r="B1303" i="1"/>
  <c r="A1303" i="1" s="1"/>
  <c r="L1302" i="1"/>
  <c r="J1302" i="1"/>
  <c r="I1302" i="1"/>
  <c r="H1302" i="1"/>
  <c r="G1302" i="1"/>
  <c r="F1302" i="1"/>
  <c r="K1302" i="1" s="1"/>
  <c r="E1302" i="1"/>
  <c r="D1302" i="1"/>
  <c r="C1302" i="1"/>
  <c r="B1302" i="1"/>
  <c r="A1302" i="1" s="1"/>
  <c r="L1301" i="1"/>
  <c r="J1301" i="1"/>
  <c r="I1301" i="1"/>
  <c r="H1301" i="1"/>
  <c r="G1301" i="1"/>
  <c r="F1301" i="1"/>
  <c r="K1301" i="1" s="1"/>
  <c r="E1301" i="1"/>
  <c r="D1301" i="1"/>
  <c r="C1301" i="1"/>
  <c r="B1301" i="1"/>
  <c r="A1301" i="1" s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 s="1"/>
  <c r="L1299" i="1"/>
  <c r="J1299" i="1"/>
  <c r="I1299" i="1"/>
  <c r="H1299" i="1"/>
  <c r="G1299" i="1"/>
  <c r="F1299" i="1"/>
  <c r="K1299" i="1" s="1"/>
  <c r="E1299" i="1"/>
  <c r="D1299" i="1"/>
  <c r="C1299" i="1"/>
  <c r="B1299" i="1"/>
  <c r="A1299" i="1" s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 s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 s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 s="1"/>
  <c r="L1295" i="1"/>
  <c r="J1295" i="1"/>
  <c r="I1295" i="1"/>
  <c r="H1295" i="1"/>
  <c r="G1295" i="1"/>
  <c r="F1295" i="1"/>
  <c r="K1295" i="1" s="1"/>
  <c r="E1295" i="1"/>
  <c r="D1295" i="1"/>
  <c r="C1295" i="1"/>
  <c r="B1295" i="1"/>
  <c r="A1295" i="1" s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 s="1"/>
  <c r="L1293" i="1"/>
  <c r="J1293" i="1"/>
  <c r="I1293" i="1"/>
  <c r="H1293" i="1"/>
  <c r="G1293" i="1"/>
  <c r="F1293" i="1"/>
  <c r="K1293" i="1" s="1"/>
  <c r="E1293" i="1"/>
  <c r="D1293" i="1"/>
  <c r="C1293" i="1"/>
  <c r="B1293" i="1"/>
  <c r="A1293" i="1" s="1"/>
  <c r="L1292" i="1"/>
  <c r="J1292" i="1"/>
  <c r="I1292" i="1"/>
  <c r="H1292" i="1"/>
  <c r="G1292" i="1"/>
  <c r="F1292" i="1"/>
  <c r="K1292" i="1" s="1"/>
  <c r="E1292" i="1"/>
  <c r="D1292" i="1"/>
  <c r="C1292" i="1"/>
  <c r="B1292" i="1"/>
  <c r="A1292" i="1" s="1"/>
  <c r="L1291" i="1"/>
  <c r="J1291" i="1"/>
  <c r="I1291" i="1"/>
  <c r="H1291" i="1"/>
  <c r="G1291" i="1"/>
  <c r="F1291" i="1"/>
  <c r="K1291" i="1" s="1"/>
  <c r="E1291" i="1"/>
  <c r="D1291" i="1"/>
  <c r="C1291" i="1"/>
  <c r="B1291" i="1"/>
  <c r="A1291" i="1" s="1"/>
  <c r="L1290" i="1"/>
  <c r="J1290" i="1"/>
  <c r="I1290" i="1"/>
  <c r="H1290" i="1"/>
  <c r="G1290" i="1"/>
  <c r="F1290" i="1"/>
  <c r="K1290" i="1" s="1"/>
  <c r="E1290" i="1"/>
  <c r="D1290" i="1"/>
  <c r="C1290" i="1"/>
  <c r="B1290" i="1"/>
  <c r="A1290" i="1" s="1"/>
  <c r="L1289" i="1"/>
  <c r="J1289" i="1"/>
  <c r="I1289" i="1"/>
  <c r="H1289" i="1"/>
  <c r="G1289" i="1"/>
  <c r="F1289" i="1"/>
  <c r="K1289" i="1" s="1"/>
  <c r="E1289" i="1"/>
  <c r="D1289" i="1"/>
  <c r="C1289" i="1"/>
  <c r="B1289" i="1"/>
  <c r="A1289" i="1" s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 s="1"/>
  <c r="L1287" i="1"/>
  <c r="J1287" i="1"/>
  <c r="I1287" i="1"/>
  <c r="H1287" i="1"/>
  <c r="G1287" i="1"/>
  <c r="F1287" i="1"/>
  <c r="K1287" i="1" s="1"/>
  <c r="E1287" i="1"/>
  <c r="D1287" i="1"/>
  <c r="C1287" i="1"/>
  <c r="B1287" i="1"/>
  <c r="A1287" i="1" s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 s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 s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 s="1"/>
  <c r="L1283" i="1"/>
  <c r="J1283" i="1"/>
  <c r="I1283" i="1"/>
  <c r="H1283" i="1"/>
  <c r="G1283" i="1"/>
  <c r="F1283" i="1"/>
  <c r="K1283" i="1" s="1"/>
  <c r="E1283" i="1"/>
  <c r="D1283" i="1"/>
  <c r="C1283" i="1"/>
  <c r="B1283" i="1"/>
  <c r="A1283" i="1" s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 s="1"/>
  <c r="L1281" i="1"/>
  <c r="J1281" i="1"/>
  <c r="I1281" i="1"/>
  <c r="H1281" i="1"/>
  <c r="G1281" i="1"/>
  <c r="F1281" i="1"/>
  <c r="K1281" i="1" s="1"/>
  <c r="E1281" i="1"/>
  <c r="D1281" i="1"/>
  <c r="C1281" i="1"/>
  <c r="B1281" i="1"/>
  <c r="A1281" i="1" s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 s="1"/>
  <c r="L1279" i="1"/>
  <c r="J1279" i="1"/>
  <c r="I1279" i="1"/>
  <c r="H1279" i="1"/>
  <c r="G1279" i="1"/>
  <c r="F1279" i="1"/>
  <c r="K1279" i="1" s="1"/>
  <c r="E1279" i="1"/>
  <c r="D1279" i="1"/>
  <c r="C1279" i="1"/>
  <c r="B1279" i="1"/>
  <c r="A1279" i="1" s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 s="1"/>
  <c r="L1277" i="1"/>
  <c r="J1277" i="1"/>
  <c r="I1277" i="1"/>
  <c r="H1277" i="1"/>
  <c r="G1277" i="1"/>
  <c r="F1277" i="1"/>
  <c r="K1277" i="1" s="1"/>
  <c r="E1277" i="1"/>
  <c r="D1277" i="1"/>
  <c r="C1277" i="1"/>
  <c r="B1277" i="1"/>
  <c r="A1277" i="1" s="1"/>
  <c r="L1276" i="1"/>
  <c r="J1276" i="1"/>
  <c r="I1276" i="1"/>
  <c r="H1276" i="1"/>
  <c r="G1276" i="1"/>
  <c r="F1276" i="1"/>
  <c r="K1276" i="1" s="1"/>
  <c r="E1276" i="1"/>
  <c r="D1276" i="1"/>
  <c r="C1276" i="1"/>
  <c r="B1276" i="1"/>
  <c r="A1276" i="1" s="1"/>
  <c r="L1275" i="1"/>
  <c r="J1275" i="1"/>
  <c r="I1275" i="1"/>
  <c r="H1275" i="1"/>
  <c r="G1275" i="1"/>
  <c r="F1275" i="1"/>
  <c r="K1275" i="1" s="1"/>
  <c r="E1275" i="1"/>
  <c r="D1275" i="1"/>
  <c r="C1275" i="1"/>
  <c r="B1275" i="1"/>
  <c r="A1275" i="1" s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 s="1"/>
  <c r="L1273" i="1"/>
  <c r="J1273" i="1"/>
  <c r="I1273" i="1"/>
  <c r="H1273" i="1"/>
  <c r="G1273" i="1"/>
  <c r="F1273" i="1"/>
  <c r="K1273" i="1" s="1"/>
  <c r="E1273" i="1"/>
  <c r="D1273" i="1"/>
  <c r="C1273" i="1"/>
  <c r="B1273" i="1"/>
  <c r="A1273" i="1" s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 s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 s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 s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 s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 s="1"/>
  <c r="L1267" i="1"/>
  <c r="J1267" i="1"/>
  <c r="I1267" i="1"/>
  <c r="H1267" i="1"/>
  <c r="G1267" i="1"/>
  <c r="F1267" i="1"/>
  <c r="K1267" i="1" s="1"/>
  <c r="E1267" i="1"/>
  <c r="D1267" i="1"/>
  <c r="C1267" i="1"/>
  <c r="B1267" i="1"/>
  <c r="A1267" i="1" s="1"/>
  <c r="L1266" i="1"/>
  <c r="J1266" i="1"/>
  <c r="I1266" i="1"/>
  <c r="H1266" i="1"/>
  <c r="G1266" i="1"/>
  <c r="F1266" i="1"/>
  <c r="K1266" i="1" s="1"/>
  <c r="E1266" i="1"/>
  <c r="D1266" i="1"/>
  <c r="C1266" i="1"/>
  <c r="B1266" i="1"/>
  <c r="A1266" i="1" s="1"/>
  <c r="L1265" i="1"/>
  <c r="J1265" i="1"/>
  <c r="I1265" i="1"/>
  <c r="H1265" i="1"/>
  <c r="G1265" i="1"/>
  <c r="F1265" i="1"/>
  <c r="K1265" i="1" s="1"/>
  <c r="E1265" i="1"/>
  <c r="D1265" i="1"/>
  <c r="C1265" i="1"/>
  <c r="B1265" i="1"/>
  <c r="A1265" i="1" s="1"/>
  <c r="L1264" i="1"/>
  <c r="J1264" i="1"/>
  <c r="I1264" i="1"/>
  <c r="H1264" i="1"/>
  <c r="G1264" i="1"/>
  <c r="F1264" i="1"/>
  <c r="K1264" i="1" s="1"/>
  <c r="E1264" i="1"/>
  <c r="D1264" i="1"/>
  <c r="C1264" i="1"/>
  <c r="B1264" i="1"/>
  <c r="A1264" i="1" s="1"/>
  <c r="L1263" i="1"/>
  <c r="J1263" i="1"/>
  <c r="I1263" i="1"/>
  <c r="H1263" i="1"/>
  <c r="G1263" i="1"/>
  <c r="F1263" i="1"/>
  <c r="K1263" i="1" s="1"/>
  <c r="E1263" i="1"/>
  <c r="D1263" i="1"/>
  <c r="C1263" i="1"/>
  <c r="B1263" i="1"/>
  <c r="A1263" i="1" s="1"/>
  <c r="L1262" i="1"/>
  <c r="J1262" i="1"/>
  <c r="I1262" i="1"/>
  <c r="H1262" i="1"/>
  <c r="G1262" i="1"/>
  <c r="F1262" i="1"/>
  <c r="K1262" i="1" s="1"/>
  <c r="E1262" i="1"/>
  <c r="D1262" i="1"/>
  <c r="C1262" i="1"/>
  <c r="B1262" i="1"/>
  <c r="A1262" i="1" s="1"/>
  <c r="L1261" i="1"/>
  <c r="J1261" i="1"/>
  <c r="I1261" i="1"/>
  <c r="H1261" i="1"/>
  <c r="G1261" i="1"/>
  <c r="F1261" i="1"/>
  <c r="K1261" i="1" s="1"/>
  <c r="E1261" i="1"/>
  <c r="D1261" i="1"/>
  <c r="C1261" i="1"/>
  <c r="B1261" i="1"/>
  <c r="A1261" i="1" s="1"/>
  <c r="L1260" i="1"/>
  <c r="J1260" i="1"/>
  <c r="I1260" i="1"/>
  <c r="H1260" i="1"/>
  <c r="G1260" i="1"/>
  <c r="F1260" i="1"/>
  <c r="K1260" i="1" s="1"/>
  <c r="E1260" i="1"/>
  <c r="D1260" i="1"/>
  <c r="C1260" i="1"/>
  <c r="B1260" i="1"/>
  <c r="A1260" i="1" s="1"/>
  <c r="L1259" i="1"/>
  <c r="J1259" i="1"/>
  <c r="I1259" i="1"/>
  <c r="H1259" i="1"/>
  <c r="G1259" i="1"/>
  <c r="F1259" i="1"/>
  <c r="K1259" i="1" s="1"/>
  <c r="E1259" i="1"/>
  <c r="D1259" i="1"/>
  <c r="C1259" i="1"/>
  <c r="B1259" i="1"/>
  <c r="A1259" i="1" s="1"/>
  <c r="L1258" i="1"/>
  <c r="J1258" i="1"/>
  <c r="I1258" i="1"/>
  <c r="H1258" i="1"/>
  <c r="G1258" i="1"/>
  <c r="F1258" i="1"/>
  <c r="K1258" i="1" s="1"/>
  <c r="E1258" i="1"/>
  <c r="D1258" i="1"/>
  <c r="C1258" i="1"/>
  <c r="B1258" i="1"/>
  <c r="A1258" i="1" s="1"/>
  <c r="L1257" i="1"/>
  <c r="J1257" i="1"/>
  <c r="I1257" i="1"/>
  <c r="H1257" i="1"/>
  <c r="G1257" i="1"/>
  <c r="F1257" i="1"/>
  <c r="K1257" i="1" s="1"/>
  <c r="E1257" i="1"/>
  <c r="D1257" i="1"/>
  <c r="C1257" i="1"/>
  <c r="B1257" i="1"/>
  <c r="A1257" i="1" s="1"/>
  <c r="L1256" i="1"/>
  <c r="J1256" i="1"/>
  <c r="I1256" i="1"/>
  <c r="H1256" i="1"/>
  <c r="G1256" i="1"/>
  <c r="F1256" i="1"/>
  <c r="K1256" i="1" s="1"/>
  <c r="E1256" i="1"/>
  <c r="D1256" i="1"/>
  <c r="C1256" i="1"/>
  <c r="B1256" i="1"/>
  <c r="A1256" i="1" s="1"/>
  <c r="L1255" i="1"/>
  <c r="J1255" i="1"/>
  <c r="I1255" i="1"/>
  <c r="H1255" i="1"/>
  <c r="G1255" i="1"/>
  <c r="F1255" i="1"/>
  <c r="K1255" i="1" s="1"/>
  <c r="E1255" i="1"/>
  <c r="D1255" i="1"/>
  <c r="C1255" i="1"/>
  <c r="B1255" i="1"/>
  <c r="A1255" i="1" s="1"/>
  <c r="L1254" i="1"/>
  <c r="J1254" i="1"/>
  <c r="I1254" i="1"/>
  <c r="H1254" i="1"/>
  <c r="G1254" i="1"/>
  <c r="F1254" i="1"/>
  <c r="K1254" i="1" s="1"/>
  <c r="E1254" i="1"/>
  <c r="D1254" i="1"/>
  <c r="C1254" i="1"/>
  <c r="B1254" i="1"/>
  <c r="A1254" i="1" s="1"/>
  <c r="L1253" i="1"/>
  <c r="J1253" i="1"/>
  <c r="I1253" i="1"/>
  <c r="H1253" i="1"/>
  <c r="G1253" i="1"/>
  <c r="F1253" i="1"/>
  <c r="K1253" i="1" s="1"/>
  <c r="E1253" i="1"/>
  <c r="D1253" i="1"/>
  <c r="C1253" i="1"/>
  <c r="B1253" i="1"/>
  <c r="A1253" i="1" s="1"/>
  <c r="L1252" i="1"/>
  <c r="J1252" i="1"/>
  <c r="I1252" i="1"/>
  <c r="H1252" i="1"/>
  <c r="G1252" i="1"/>
  <c r="F1252" i="1"/>
  <c r="K1252" i="1" s="1"/>
  <c r="E1252" i="1"/>
  <c r="D1252" i="1"/>
  <c r="C1252" i="1"/>
  <c r="B1252" i="1"/>
  <c r="A1252" i="1" s="1"/>
  <c r="L1251" i="1"/>
  <c r="J1251" i="1"/>
  <c r="I1251" i="1"/>
  <c r="H1251" i="1"/>
  <c r="G1251" i="1"/>
  <c r="F1251" i="1"/>
  <c r="K1251" i="1" s="1"/>
  <c r="E1251" i="1"/>
  <c r="D1251" i="1"/>
  <c r="C1251" i="1"/>
  <c r="B1251" i="1"/>
  <c r="A1251" i="1" s="1"/>
  <c r="L1250" i="1"/>
  <c r="J1250" i="1"/>
  <c r="I1250" i="1"/>
  <c r="H1250" i="1"/>
  <c r="G1250" i="1"/>
  <c r="F1250" i="1"/>
  <c r="K1250" i="1" s="1"/>
  <c r="E1250" i="1"/>
  <c r="D1250" i="1"/>
  <c r="C1250" i="1"/>
  <c r="B1250" i="1"/>
  <c r="A1250" i="1" s="1"/>
  <c r="L1249" i="1"/>
  <c r="J1249" i="1"/>
  <c r="I1249" i="1"/>
  <c r="H1249" i="1"/>
  <c r="G1249" i="1"/>
  <c r="F1249" i="1"/>
  <c r="K1249" i="1" s="1"/>
  <c r="E1249" i="1"/>
  <c r="D1249" i="1"/>
  <c r="C1249" i="1"/>
  <c r="B1249" i="1"/>
  <c r="A1249" i="1" s="1"/>
  <c r="L1248" i="1"/>
  <c r="J1248" i="1"/>
  <c r="I1248" i="1"/>
  <c r="H1248" i="1"/>
  <c r="G1248" i="1"/>
  <c r="F1248" i="1"/>
  <c r="K1248" i="1" s="1"/>
  <c r="E1248" i="1"/>
  <c r="D1248" i="1"/>
  <c r="C1248" i="1"/>
  <c r="B1248" i="1"/>
  <c r="A1248" i="1" s="1"/>
  <c r="L1247" i="1"/>
  <c r="J1247" i="1"/>
  <c r="I1247" i="1"/>
  <c r="H1247" i="1"/>
  <c r="G1247" i="1"/>
  <c r="F1247" i="1"/>
  <c r="K1247" i="1" s="1"/>
  <c r="E1247" i="1"/>
  <c r="D1247" i="1"/>
  <c r="C1247" i="1"/>
  <c r="B1247" i="1"/>
  <c r="A1247" i="1" s="1"/>
  <c r="L1246" i="1"/>
  <c r="J1246" i="1"/>
  <c r="I1246" i="1"/>
  <c r="H1246" i="1"/>
  <c r="G1246" i="1"/>
  <c r="F1246" i="1"/>
  <c r="K1246" i="1" s="1"/>
  <c r="E1246" i="1"/>
  <c r="D1246" i="1"/>
  <c r="C1246" i="1"/>
  <c r="B1246" i="1"/>
  <c r="A1246" i="1" s="1"/>
  <c r="L1245" i="1"/>
  <c r="J1245" i="1"/>
  <c r="I1245" i="1"/>
  <c r="H1245" i="1"/>
  <c r="G1245" i="1"/>
  <c r="F1245" i="1"/>
  <c r="K1245" i="1" s="1"/>
  <c r="E1245" i="1"/>
  <c r="D1245" i="1"/>
  <c r="C1245" i="1"/>
  <c r="B1245" i="1"/>
  <c r="A1245" i="1" s="1"/>
  <c r="L1244" i="1"/>
  <c r="J1244" i="1"/>
  <c r="I1244" i="1"/>
  <c r="H1244" i="1"/>
  <c r="G1244" i="1"/>
  <c r="F1244" i="1"/>
  <c r="K1244" i="1" s="1"/>
  <c r="E1244" i="1"/>
  <c r="D1244" i="1"/>
  <c r="C1244" i="1"/>
  <c r="B1244" i="1"/>
  <c r="A1244" i="1" s="1"/>
  <c r="L1243" i="1"/>
  <c r="J1243" i="1"/>
  <c r="I1243" i="1"/>
  <c r="H1243" i="1"/>
  <c r="G1243" i="1"/>
  <c r="F1243" i="1"/>
  <c r="K1243" i="1" s="1"/>
  <c r="E1243" i="1"/>
  <c r="D1243" i="1"/>
  <c r="C1243" i="1"/>
  <c r="B1243" i="1"/>
  <c r="A1243" i="1" s="1"/>
  <c r="L1242" i="1"/>
  <c r="J1242" i="1"/>
  <c r="I1242" i="1"/>
  <c r="H1242" i="1"/>
  <c r="G1242" i="1"/>
  <c r="F1242" i="1"/>
  <c r="K1242" i="1" s="1"/>
  <c r="E1242" i="1"/>
  <c r="D1242" i="1"/>
  <c r="C1242" i="1"/>
  <c r="B1242" i="1"/>
  <c r="A1242" i="1" s="1"/>
  <c r="L1241" i="1"/>
  <c r="J1241" i="1"/>
  <c r="I1241" i="1"/>
  <c r="H1241" i="1"/>
  <c r="G1241" i="1"/>
  <c r="F1241" i="1"/>
  <c r="K1241" i="1" s="1"/>
  <c r="E1241" i="1"/>
  <c r="D1241" i="1"/>
  <c r="C1241" i="1"/>
  <c r="B1241" i="1"/>
  <c r="A1241" i="1" s="1"/>
  <c r="L1240" i="1"/>
  <c r="J1240" i="1"/>
  <c r="I1240" i="1"/>
  <c r="H1240" i="1"/>
  <c r="G1240" i="1"/>
  <c r="F1240" i="1"/>
  <c r="K1240" i="1" s="1"/>
  <c r="E1240" i="1"/>
  <c r="D1240" i="1"/>
  <c r="C1240" i="1"/>
  <c r="B1240" i="1"/>
  <c r="A1240" i="1" s="1"/>
  <c r="L1239" i="1"/>
  <c r="J1239" i="1"/>
  <c r="I1239" i="1"/>
  <c r="H1239" i="1"/>
  <c r="G1239" i="1"/>
  <c r="F1239" i="1"/>
  <c r="K1239" i="1" s="1"/>
  <c r="E1239" i="1"/>
  <c r="D1239" i="1"/>
  <c r="C1239" i="1"/>
  <c r="B1239" i="1"/>
  <c r="A1239" i="1" s="1"/>
  <c r="L1238" i="1"/>
  <c r="J1238" i="1"/>
  <c r="I1238" i="1"/>
  <c r="H1238" i="1"/>
  <c r="G1238" i="1"/>
  <c r="F1238" i="1"/>
  <c r="K1238" i="1" s="1"/>
  <c r="E1238" i="1"/>
  <c r="D1238" i="1"/>
  <c r="C1238" i="1"/>
  <c r="B1238" i="1"/>
  <c r="A1238" i="1" s="1"/>
  <c r="L1237" i="1"/>
  <c r="J1237" i="1"/>
  <c r="I1237" i="1"/>
  <c r="H1237" i="1"/>
  <c r="G1237" i="1"/>
  <c r="F1237" i="1"/>
  <c r="K1237" i="1" s="1"/>
  <c r="E1237" i="1"/>
  <c r="D1237" i="1"/>
  <c r="C1237" i="1"/>
  <c r="B1237" i="1"/>
  <c r="A1237" i="1" s="1"/>
  <c r="L1236" i="1"/>
  <c r="J1236" i="1"/>
  <c r="I1236" i="1"/>
  <c r="H1236" i="1"/>
  <c r="G1236" i="1"/>
  <c r="F1236" i="1"/>
  <c r="K1236" i="1" s="1"/>
  <c r="E1236" i="1"/>
  <c r="D1236" i="1"/>
  <c r="C1236" i="1"/>
  <c r="B1236" i="1"/>
  <c r="A1236" i="1" s="1"/>
  <c r="L1235" i="1"/>
  <c r="J1235" i="1"/>
  <c r="I1235" i="1"/>
  <c r="H1235" i="1"/>
  <c r="G1235" i="1"/>
  <c r="F1235" i="1"/>
  <c r="K1235" i="1" s="1"/>
  <c r="E1235" i="1"/>
  <c r="D1235" i="1"/>
  <c r="C1235" i="1"/>
  <c r="B1235" i="1"/>
  <c r="A1235" i="1" s="1"/>
  <c r="L1234" i="1"/>
  <c r="J1234" i="1"/>
  <c r="I1234" i="1"/>
  <c r="H1234" i="1"/>
  <c r="G1234" i="1"/>
  <c r="F1234" i="1"/>
  <c r="K1234" i="1" s="1"/>
  <c r="E1234" i="1"/>
  <c r="D1234" i="1"/>
  <c r="C1234" i="1"/>
  <c r="B1234" i="1"/>
  <c r="A1234" i="1" s="1"/>
  <c r="L1233" i="1"/>
  <c r="J1233" i="1"/>
  <c r="I1233" i="1"/>
  <c r="H1233" i="1"/>
  <c r="G1233" i="1"/>
  <c r="F1233" i="1"/>
  <c r="K1233" i="1" s="1"/>
  <c r="E1233" i="1"/>
  <c r="D1233" i="1"/>
  <c r="C1233" i="1"/>
  <c r="B1233" i="1"/>
  <c r="A1233" i="1" s="1"/>
  <c r="L1232" i="1"/>
  <c r="J1232" i="1"/>
  <c r="I1232" i="1"/>
  <c r="H1232" i="1"/>
  <c r="G1232" i="1"/>
  <c r="F1232" i="1"/>
  <c r="K1232" i="1" s="1"/>
  <c r="E1232" i="1"/>
  <c r="D1232" i="1"/>
  <c r="C1232" i="1"/>
  <c r="B1232" i="1"/>
  <c r="A1232" i="1" s="1"/>
  <c r="L1231" i="1"/>
  <c r="J1231" i="1"/>
  <c r="I1231" i="1"/>
  <c r="H1231" i="1"/>
  <c r="G1231" i="1"/>
  <c r="F1231" i="1"/>
  <c r="K1231" i="1" s="1"/>
  <c r="E1231" i="1"/>
  <c r="D1231" i="1"/>
  <c r="C1231" i="1"/>
  <c r="B1231" i="1"/>
  <c r="A1231" i="1" s="1"/>
  <c r="L1230" i="1"/>
  <c r="J1230" i="1"/>
  <c r="I1230" i="1"/>
  <c r="H1230" i="1"/>
  <c r="G1230" i="1"/>
  <c r="F1230" i="1"/>
  <c r="K1230" i="1" s="1"/>
  <c r="E1230" i="1"/>
  <c r="D1230" i="1"/>
  <c r="C1230" i="1"/>
  <c r="B1230" i="1"/>
  <c r="A1230" i="1" s="1"/>
  <c r="L1229" i="1"/>
  <c r="J1229" i="1"/>
  <c r="I1229" i="1"/>
  <c r="H1229" i="1"/>
  <c r="G1229" i="1"/>
  <c r="F1229" i="1"/>
  <c r="K1229" i="1" s="1"/>
  <c r="E1229" i="1"/>
  <c r="D1229" i="1"/>
  <c r="C1229" i="1"/>
  <c r="B1229" i="1"/>
  <c r="A1229" i="1" s="1"/>
  <c r="L1228" i="1"/>
  <c r="J1228" i="1"/>
  <c r="I1228" i="1"/>
  <c r="H1228" i="1"/>
  <c r="G1228" i="1"/>
  <c r="F1228" i="1"/>
  <c r="K1228" i="1" s="1"/>
  <c r="E1228" i="1"/>
  <c r="D1228" i="1"/>
  <c r="C1228" i="1"/>
  <c r="B1228" i="1"/>
  <c r="A1228" i="1" s="1"/>
  <c r="L1227" i="1"/>
  <c r="J1227" i="1"/>
  <c r="I1227" i="1"/>
  <c r="H1227" i="1"/>
  <c r="G1227" i="1"/>
  <c r="F1227" i="1"/>
  <c r="K1227" i="1" s="1"/>
  <c r="E1227" i="1"/>
  <c r="D1227" i="1"/>
  <c r="C1227" i="1"/>
  <c r="B1227" i="1"/>
  <c r="A1227" i="1" s="1"/>
  <c r="L1226" i="1"/>
  <c r="J1226" i="1"/>
  <c r="I1226" i="1"/>
  <c r="H1226" i="1"/>
  <c r="G1226" i="1"/>
  <c r="F1226" i="1"/>
  <c r="K1226" i="1" s="1"/>
  <c r="E1226" i="1"/>
  <c r="D1226" i="1"/>
  <c r="C1226" i="1"/>
  <c r="B1226" i="1"/>
  <c r="A1226" i="1" s="1"/>
  <c r="L1225" i="1"/>
  <c r="J1225" i="1"/>
  <c r="I1225" i="1"/>
  <c r="H1225" i="1"/>
  <c r="G1225" i="1"/>
  <c r="F1225" i="1"/>
  <c r="K1225" i="1" s="1"/>
  <c r="E1225" i="1"/>
  <c r="D1225" i="1"/>
  <c r="C1225" i="1"/>
  <c r="B1225" i="1"/>
  <c r="A1225" i="1" s="1"/>
  <c r="L1224" i="1"/>
  <c r="J1224" i="1"/>
  <c r="I1224" i="1"/>
  <c r="H1224" i="1"/>
  <c r="G1224" i="1"/>
  <c r="F1224" i="1"/>
  <c r="K1224" i="1" s="1"/>
  <c r="E1224" i="1"/>
  <c r="D1224" i="1"/>
  <c r="C1224" i="1"/>
  <c r="B1224" i="1"/>
  <c r="A1224" i="1" s="1"/>
  <c r="L1223" i="1"/>
  <c r="J1223" i="1"/>
  <c r="I1223" i="1"/>
  <c r="H1223" i="1"/>
  <c r="G1223" i="1"/>
  <c r="F1223" i="1"/>
  <c r="K1223" i="1" s="1"/>
  <c r="E1223" i="1"/>
  <c r="D1223" i="1"/>
  <c r="C1223" i="1"/>
  <c r="B1223" i="1"/>
  <c r="A1223" i="1" s="1"/>
  <c r="L1222" i="1"/>
  <c r="J1222" i="1"/>
  <c r="I1222" i="1"/>
  <c r="H1222" i="1"/>
  <c r="G1222" i="1"/>
  <c r="F1222" i="1"/>
  <c r="K1222" i="1" s="1"/>
  <c r="E1222" i="1"/>
  <c r="D1222" i="1"/>
  <c r="C1222" i="1"/>
  <c r="B1222" i="1"/>
  <c r="A1222" i="1" s="1"/>
  <c r="L1221" i="1"/>
  <c r="J1221" i="1"/>
  <c r="I1221" i="1"/>
  <c r="H1221" i="1"/>
  <c r="G1221" i="1"/>
  <c r="F1221" i="1"/>
  <c r="K1221" i="1" s="1"/>
  <c r="E1221" i="1"/>
  <c r="D1221" i="1"/>
  <c r="C1221" i="1"/>
  <c r="B1221" i="1"/>
  <c r="A1221" i="1" s="1"/>
  <c r="L1220" i="1"/>
  <c r="J1220" i="1"/>
  <c r="I1220" i="1"/>
  <c r="H1220" i="1"/>
  <c r="G1220" i="1"/>
  <c r="F1220" i="1"/>
  <c r="K1220" i="1" s="1"/>
  <c r="E1220" i="1"/>
  <c r="D1220" i="1"/>
  <c r="C1220" i="1"/>
  <c r="B1220" i="1"/>
  <c r="A1220" i="1" s="1"/>
  <c r="L1219" i="1"/>
  <c r="J1219" i="1"/>
  <c r="I1219" i="1"/>
  <c r="H1219" i="1"/>
  <c r="G1219" i="1"/>
  <c r="F1219" i="1"/>
  <c r="K1219" i="1" s="1"/>
  <c r="E1219" i="1"/>
  <c r="D1219" i="1"/>
  <c r="C1219" i="1"/>
  <c r="B1219" i="1"/>
  <c r="A1219" i="1" s="1"/>
  <c r="L1218" i="1"/>
  <c r="J1218" i="1"/>
  <c r="I1218" i="1"/>
  <c r="H1218" i="1"/>
  <c r="G1218" i="1"/>
  <c r="F1218" i="1"/>
  <c r="K1218" i="1" s="1"/>
  <c r="E1218" i="1"/>
  <c r="D1218" i="1"/>
  <c r="C1218" i="1"/>
  <c r="B1218" i="1"/>
  <c r="A1218" i="1" s="1"/>
  <c r="L1217" i="1"/>
  <c r="J1217" i="1"/>
  <c r="I1217" i="1"/>
  <c r="H1217" i="1"/>
  <c r="G1217" i="1"/>
  <c r="F1217" i="1"/>
  <c r="K1217" i="1" s="1"/>
  <c r="E1217" i="1"/>
  <c r="D1217" i="1"/>
  <c r="C1217" i="1"/>
  <c r="B1217" i="1"/>
  <c r="A1217" i="1" s="1"/>
  <c r="L1216" i="1"/>
  <c r="J1216" i="1"/>
  <c r="I1216" i="1"/>
  <c r="H1216" i="1"/>
  <c r="G1216" i="1"/>
  <c r="F1216" i="1"/>
  <c r="K1216" i="1" s="1"/>
  <c r="E1216" i="1"/>
  <c r="D1216" i="1"/>
  <c r="C1216" i="1"/>
  <c r="B1216" i="1"/>
  <c r="A1216" i="1" s="1"/>
  <c r="L1215" i="1"/>
  <c r="J1215" i="1"/>
  <c r="I1215" i="1"/>
  <c r="H1215" i="1"/>
  <c r="G1215" i="1"/>
  <c r="F1215" i="1"/>
  <c r="K1215" i="1" s="1"/>
  <c r="E1215" i="1"/>
  <c r="D1215" i="1"/>
  <c r="C1215" i="1"/>
  <c r="B1215" i="1"/>
  <c r="A1215" i="1" s="1"/>
  <c r="L1214" i="1"/>
  <c r="J1214" i="1"/>
  <c r="I1214" i="1"/>
  <c r="H1214" i="1"/>
  <c r="G1214" i="1"/>
  <c r="F1214" i="1"/>
  <c r="K1214" i="1" s="1"/>
  <c r="E1214" i="1"/>
  <c r="D1214" i="1"/>
  <c r="C1214" i="1"/>
  <c r="B1214" i="1"/>
  <c r="A1214" i="1" s="1"/>
  <c r="L1213" i="1"/>
  <c r="J1213" i="1"/>
  <c r="I1213" i="1"/>
  <c r="H1213" i="1"/>
  <c r="G1213" i="1"/>
  <c r="F1213" i="1"/>
  <c r="K1213" i="1" s="1"/>
  <c r="E1213" i="1"/>
  <c r="D1213" i="1"/>
  <c r="C1213" i="1"/>
  <c r="B1213" i="1"/>
  <c r="A1213" i="1" s="1"/>
  <c r="L1212" i="1"/>
  <c r="J1212" i="1"/>
  <c r="I1212" i="1"/>
  <c r="H1212" i="1"/>
  <c r="G1212" i="1"/>
  <c r="F1212" i="1"/>
  <c r="K1212" i="1" s="1"/>
  <c r="E1212" i="1"/>
  <c r="D1212" i="1"/>
  <c r="C1212" i="1"/>
  <c r="B1212" i="1"/>
  <c r="A1212" i="1" s="1"/>
  <c r="L1211" i="1"/>
  <c r="J1211" i="1"/>
  <c r="I1211" i="1"/>
  <c r="H1211" i="1"/>
  <c r="G1211" i="1"/>
  <c r="F1211" i="1"/>
  <c r="K1211" i="1" s="1"/>
  <c r="E1211" i="1"/>
  <c r="D1211" i="1"/>
  <c r="C1211" i="1"/>
  <c r="B1211" i="1"/>
  <c r="A1211" i="1" s="1"/>
  <c r="L1210" i="1"/>
  <c r="J1210" i="1"/>
  <c r="I1210" i="1"/>
  <c r="H1210" i="1"/>
  <c r="G1210" i="1"/>
  <c r="F1210" i="1"/>
  <c r="K1210" i="1" s="1"/>
  <c r="E1210" i="1"/>
  <c r="D1210" i="1"/>
  <c r="C1210" i="1"/>
  <c r="B1210" i="1"/>
  <c r="A1210" i="1" s="1"/>
  <c r="L1209" i="1"/>
  <c r="J1209" i="1"/>
  <c r="I1209" i="1"/>
  <c r="H1209" i="1"/>
  <c r="G1209" i="1"/>
  <c r="F1209" i="1"/>
  <c r="K1209" i="1" s="1"/>
  <c r="E1209" i="1"/>
  <c r="D1209" i="1"/>
  <c r="C1209" i="1"/>
  <c r="B1209" i="1"/>
  <c r="A1209" i="1" s="1"/>
  <c r="L1208" i="1"/>
  <c r="J1208" i="1"/>
  <c r="I1208" i="1"/>
  <c r="H1208" i="1"/>
  <c r="G1208" i="1"/>
  <c r="F1208" i="1"/>
  <c r="K1208" i="1" s="1"/>
  <c r="E1208" i="1"/>
  <c r="D1208" i="1"/>
  <c r="C1208" i="1"/>
  <c r="B1208" i="1"/>
  <c r="A1208" i="1" s="1"/>
  <c r="L1207" i="1"/>
  <c r="J1207" i="1"/>
  <c r="I1207" i="1"/>
  <c r="H1207" i="1"/>
  <c r="G1207" i="1"/>
  <c r="F1207" i="1"/>
  <c r="K1207" i="1" s="1"/>
  <c r="E1207" i="1"/>
  <c r="D1207" i="1"/>
  <c r="C1207" i="1"/>
  <c r="B1207" i="1"/>
  <c r="A1207" i="1" s="1"/>
  <c r="L1206" i="1"/>
  <c r="J1206" i="1"/>
  <c r="I1206" i="1"/>
  <c r="H1206" i="1"/>
  <c r="G1206" i="1"/>
  <c r="F1206" i="1"/>
  <c r="K1206" i="1" s="1"/>
  <c r="E1206" i="1"/>
  <c r="D1206" i="1"/>
  <c r="C1206" i="1"/>
  <c r="B1206" i="1"/>
  <c r="A1206" i="1" s="1"/>
  <c r="L1205" i="1"/>
  <c r="J1205" i="1"/>
  <c r="I1205" i="1"/>
  <c r="H1205" i="1"/>
  <c r="G1205" i="1"/>
  <c r="F1205" i="1"/>
  <c r="K1205" i="1" s="1"/>
  <c r="E1205" i="1"/>
  <c r="D1205" i="1"/>
  <c r="C1205" i="1"/>
  <c r="B1205" i="1"/>
  <c r="A1205" i="1" s="1"/>
  <c r="L1204" i="1"/>
  <c r="J1204" i="1"/>
  <c r="I1204" i="1"/>
  <c r="H1204" i="1"/>
  <c r="G1204" i="1"/>
  <c r="F1204" i="1"/>
  <c r="K1204" i="1" s="1"/>
  <c r="E1204" i="1"/>
  <c r="D1204" i="1"/>
  <c r="C1204" i="1"/>
  <c r="B1204" i="1"/>
  <c r="A1204" i="1" s="1"/>
  <c r="L1203" i="1"/>
  <c r="J1203" i="1"/>
  <c r="I1203" i="1"/>
  <c r="H1203" i="1"/>
  <c r="G1203" i="1"/>
  <c r="F1203" i="1"/>
  <c r="K1203" i="1" s="1"/>
  <c r="E1203" i="1"/>
  <c r="D1203" i="1"/>
  <c r="C1203" i="1"/>
  <c r="B1203" i="1"/>
  <c r="A1203" i="1" s="1"/>
  <c r="L1202" i="1"/>
  <c r="J1202" i="1"/>
  <c r="I1202" i="1"/>
  <c r="H1202" i="1"/>
  <c r="G1202" i="1"/>
  <c r="F1202" i="1"/>
  <c r="K1202" i="1" s="1"/>
  <c r="E1202" i="1"/>
  <c r="D1202" i="1"/>
  <c r="C1202" i="1"/>
  <c r="B1202" i="1"/>
  <c r="A1202" i="1" s="1"/>
  <c r="L1201" i="1"/>
  <c r="J1201" i="1"/>
  <c r="I1201" i="1"/>
  <c r="H1201" i="1"/>
  <c r="G1201" i="1"/>
  <c r="F1201" i="1"/>
  <c r="K1201" i="1" s="1"/>
  <c r="E1201" i="1"/>
  <c r="D1201" i="1"/>
  <c r="C1201" i="1"/>
  <c r="B1201" i="1"/>
  <c r="A1201" i="1" s="1"/>
  <c r="L1200" i="1"/>
  <c r="J1200" i="1"/>
  <c r="I1200" i="1"/>
  <c r="H1200" i="1"/>
  <c r="G1200" i="1"/>
  <c r="F1200" i="1"/>
  <c r="K1200" i="1" s="1"/>
  <c r="E1200" i="1"/>
  <c r="D1200" i="1"/>
  <c r="C1200" i="1"/>
  <c r="B1200" i="1"/>
  <c r="A1200" i="1" s="1"/>
  <c r="L1199" i="1"/>
  <c r="J1199" i="1"/>
  <c r="I1199" i="1"/>
  <c r="H1199" i="1"/>
  <c r="G1199" i="1"/>
  <c r="F1199" i="1"/>
  <c r="K1199" i="1" s="1"/>
  <c r="E1199" i="1"/>
  <c r="D1199" i="1"/>
  <c r="C1199" i="1"/>
  <c r="B1199" i="1"/>
  <c r="A1199" i="1" s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 s="1"/>
  <c r="L1197" i="1"/>
  <c r="J1197" i="1"/>
  <c r="I1197" i="1"/>
  <c r="H1197" i="1"/>
  <c r="G1197" i="1"/>
  <c r="F1197" i="1"/>
  <c r="K1197" i="1" s="1"/>
  <c r="E1197" i="1"/>
  <c r="D1197" i="1"/>
  <c r="C1197" i="1"/>
  <c r="B1197" i="1"/>
  <c r="A1197" i="1" s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 s="1"/>
  <c r="L1195" i="1"/>
  <c r="J1195" i="1"/>
  <c r="I1195" i="1"/>
  <c r="H1195" i="1"/>
  <c r="G1195" i="1"/>
  <c r="F1195" i="1"/>
  <c r="K1195" i="1" s="1"/>
  <c r="E1195" i="1"/>
  <c r="D1195" i="1"/>
  <c r="C1195" i="1"/>
  <c r="B1195" i="1"/>
  <c r="A1195" i="1" s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 s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 s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 s="1"/>
  <c r="L1191" i="1"/>
  <c r="J1191" i="1"/>
  <c r="I1191" i="1"/>
  <c r="H1191" i="1"/>
  <c r="G1191" i="1"/>
  <c r="F1191" i="1"/>
  <c r="K1191" i="1" s="1"/>
  <c r="E1191" i="1"/>
  <c r="D1191" i="1"/>
  <c r="C1191" i="1"/>
  <c r="B1191" i="1"/>
  <c r="A1191" i="1" s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 s="1"/>
  <c r="L1189" i="1"/>
  <c r="J1189" i="1"/>
  <c r="I1189" i="1"/>
  <c r="H1189" i="1"/>
  <c r="G1189" i="1"/>
  <c r="F1189" i="1"/>
  <c r="K1189" i="1" s="1"/>
  <c r="E1189" i="1"/>
  <c r="D1189" i="1"/>
  <c r="C1189" i="1"/>
  <c r="B1189" i="1"/>
  <c r="A1189" i="1" s="1"/>
  <c r="L1188" i="1"/>
  <c r="J1188" i="1"/>
  <c r="I1188" i="1"/>
  <c r="H1188" i="1"/>
  <c r="G1188" i="1"/>
  <c r="F1188" i="1"/>
  <c r="K1188" i="1" s="1"/>
  <c r="E1188" i="1"/>
  <c r="D1188" i="1"/>
  <c r="C1188" i="1"/>
  <c r="B1188" i="1"/>
  <c r="A1188" i="1" s="1"/>
  <c r="L1187" i="1"/>
  <c r="J1187" i="1"/>
  <c r="I1187" i="1"/>
  <c r="H1187" i="1"/>
  <c r="G1187" i="1"/>
  <c r="F1187" i="1"/>
  <c r="K1187" i="1" s="1"/>
  <c r="E1187" i="1"/>
  <c r="D1187" i="1"/>
  <c r="C1187" i="1"/>
  <c r="B1187" i="1"/>
  <c r="A1187" i="1" s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 s="1"/>
  <c r="L1185" i="1"/>
  <c r="J1185" i="1"/>
  <c r="I1185" i="1"/>
  <c r="H1185" i="1"/>
  <c r="G1185" i="1"/>
  <c r="F1185" i="1"/>
  <c r="K1185" i="1" s="1"/>
  <c r="E1185" i="1"/>
  <c r="D1185" i="1"/>
  <c r="C1185" i="1"/>
  <c r="B1185" i="1"/>
  <c r="A1185" i="1" s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 s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 s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 s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 s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 s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 s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 s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 s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 s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 s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 s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 s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 s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 s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 s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 s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 s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 s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 s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 s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 s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 s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 s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 s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 s="1"/>
  <c r="L1159" i="1"/>
  <c r="J1159" i="1"/>
  <c r="I1159" i="1"/>
  <c r="H1159" i="1"/>
  <c r="G1159" i="1"/>
  <c r="F1159" i="1"/>
  <c r="K1159" i="1" s="1"/>
  <c r="E1159" i="1"/>
  <c r="D1159" i="1"/>
  <c r="C1159" i="1"/>
  <c r="B1159" i="1"/>
  <c r="A1159" i="1" s="1"/>
  <c r="L1158" i="1"/>
  <c r="J1158" i="1"/>
  <c r="I1158" i="1"/>
  <c r="H1158" i="1"/>
  <c r="G1158" i="1"/>
  <c r="F1158" i="1"/>
  <c r="K1158" i="1" s="1"/>
  <c r="E1158" i="1"/>
  <c r="D1158" i="1"/>
  <c r="C1158" i="1"/>
  <c r="B1158" i="1"/>
  <c r="A1158" i="1" s="1"/>
  <c r="L1157" i="1"/>
  <c r="J1157" i="1"/>
  <c r="I1157" i="1"/>
  <c r="H1157" i="1"/>
  <c r="G1157" i="1"/>
  <c r="F1157" i="1"/>
  <c r="K1157" i="1" s="1"/>
  <c r="E1157" i="1"/>
  <c r="D1157" i="1"/>
  <c r="C1157" i="1"/>
  <c r="B1157" i="1"/>
  <c r="A1157" i="1" s="1"/>
  <c r="L1156" i="1"/>
  <c r="J1156" i="1"/>
  <c r="I1156" i="1"/>
  <c r="H1156" i="1"/>
  <c r="G1156" i="1"/>
  <c r="F1156" i="1"/>
  <c r="K1156" i="1" s="1"/>
  <c r="E1156" i="1"/>
  <c r="D1156" i="1"/>
  <c r="C1156" i="1"/>
  <c r="B1156" i="1"/>
  <c r="A1156" i="1" s="1"/>
  <c r="L1155" i="1"/>
  <c r="J1155" i="1"/>
  <c r="I1155" i="1"/>
  <c r="H1155" i="1"/>
  <c r="G1155" i="1"/>
  <c r="F1155" i="1"/>
  <c r="K1155" i="1" s="1"/>
  <c r="E1155" i="1"/>
  <c r="D1155" i="1"/>
  <c r="C1155" i="1"/>
  <c r="B1155" i="1"/>
  <c r="A1155" i="1" s="1"/>
  <c r="L1154" i="1"/>
  <c r="J1154" i="1"/>
  <c r="I1154" i="1"/>
  <c r="H1154" i="1"/>
  <c r="G1154" i="1"/>
  <c r="F1154" i="1"/>
  <c r="K1154" i="1" s="1"/>
  <c r="E1154" i="1"/>
  <c r="D1154" i="1"/>
  <c r="C1154" i="1"/>
  <c r="B1154" i="1"/>
  <c r="A1154" i="1" s="1"/>
  <c r="L1153" i="1"/>
  <c r="J1153" i="1"/>
  <c r="I1153" i="1"/>
  <c r="H1153" i="1"/>
  <c r="G1153" i="1"/>
  <c r="F1153" i="1"/>
  <c r="K1153" i="1" s="1"/>
  <c r="E1153" i="1"/>
  <c r="D1153" i="1"/>
  <c r="C1153" i="1"/>
  <c r="B1153" i="1"/>
  <c r="A1153" i="1" s="1"/>
  <c r="L1152" i="1"/>
  <c r="J1152" i="1"/>
  <c r="I1152" i="1"/>
  <c r="H1152" i="1"/>
  <c r="G1152" i="1"/>
  <c r="F1152" i="1"/>
  <c r="K1152" i="1" s="1"/>
  <c r="E1152" i="1"/>
  <c r="D1152" i="1"/>
  <c r="C1152" i="1"/>
  <c r="B1152" i="1"/>
  <c r="A1152" i="1" s="1"/>
  <c r="L1151" i="1"/>
  <c r="J1151" i="1"/>
  <c r="I1151" i="1"/>
  <c r="H1151" i="1"/>
  <c r="G1151" i="1"/>
  <c r="F1151" i="1"/>
  <c r="K1151" i="1" s="1"/>
  <c r="E1151" i="1"/>
  <c r="D1151" i="1"/>
  <c r="C1151" i="1"/>
  <c r="B1151" i="1"/>
  <c r="A1151" i="1" s="1"/>
  <c r="L1150" i="1"/>
  <c r="J1150" i="1"/>
  <c r="I1150" i="1"/>
  <c r="H1150" i="1"/>
  <c r="G1150" i="1"/>
  <c r="F1150" i="1"/>
  <c r="K1150" i="1" s="1"/>
  <c r="E1150" i="1"/>
  <c r="D1150" i="1"/>
  <c r="C1150" i="1"/>
  <c r="B1150" i="1"/>
  <c r="A1150" i="1" s="1"/>
  <c r="L1149" i="1"/>
  <c r="J1149" i="1"/>
  <c r="I1149" i="1"/>
  <c r="H1149" i="1"/>
  <c r="G1149" i="1"/>
  <c r="F1149" i="1"/>
  <c r="K1149" i="1" s="1"/>
  <c r="E1149" i="1"/>
  <c r="D1149" i="1"/>
  <c r="C1149" i="1"/>
  <c r="B1149" i="1"/>
  <c r="A1149" i="1" s="1"/>
  <c r="L1148" i="1"/>
  <c r="J1148" i="1"/>
  <c r="I1148" i="1"/>
  <c r="H1148" i="1"/>
  <c r="G1148" i="1"/>
  <c r="F1148" i="1"/>
  <c r="K1148" i="1" s="1"/>
  <c r="E1148" i="1"/>
  <c r="D1148" i="1"/>
  <c r="C1148" i="1"/>
  <c r="B1148" i="1"/>
  <c r="A1148" i="1" s="1"/>
  <c r="L1147" i="1"/>
  <c r="J1147" i="1"/>
  <c r="I1147" i="1"/>
  <c r="H1147" i="1"/>
  <c r="G1147" i="1"/>
  <c r="F1147" i="1"/>
  <c r="K1147" i="1" s="1"/>
  <c r="E1147" i="1"/>
  <c r="D1147" i="1"/>
  <c r="C1147" i="1"/>
  <c r="B1147" i="1"/>
  <c r="A1147" i="1" s="1"/>
  <c r="L1146" i="1"/>
  <c r="J1146" i="1"/>
  <c r="I1146" i="1"/>
  <c r="H1146" i="1"/>
  <c r="G1146" i="1"/>
  <c r="F1146" i="1"/>
  <c r="K1146" i="1" s="1"/>
  <c r="E1146" i="1"/>
  <c r="D1146" i="1"/>
  <c r="C1146" i="1"/>
  <c r="B1146" i="1"/>
  <c r="A1146" i="1" s="1"/>
  <c r="L1145" i="1"/>
  <c r="J1145" i="1"/>
  <c r="I1145" i="1"/>
  <c r="H1145" i="1"/>
  <c r="G1145" i="1"/>
  <c r="F1145" i="1"/>
  <c r="K1145" i="1" s="1"/>
  <c r="E1145" i="1"/>
  <c r="D1145" i="1"/>
  <c r="C1145" i="1"/>
  <c r="B1145" i="1"/>
  <c r="A1145" i="1" s="1"/>
  <c r="L1144" i="1"/>
  <c r="J1144" i="1"/>
  <c r="I1144" i="1"/>
  <c r="H1144" i="1"/>
  <c r="G1144" i="1"/>
  <c r="F1144" i="1"/>
  <c r="K1144" i="1" s="1"/>
  <c r="E1144" i="1"/>
  <c r="D1144" i="1"/>
  <c r="C1144" i="1"/>
  <c r="B1144" i="1"/>
  <c r="A1144" i="1" s="1"/>
  <c r="L1143" i="1"/>
  <c r="J1143" i="1"/>
  <c r="I1143" i="1"/>
  <c r="H1143" i="1"/>
  <c r="G1143" i="1"/>
  <c r="F1143" i="1"/>
  <c r="K1143" i="1" s="1"/>
  <c r="E1143" i="1"/>
  <c r="D1143" i="1"/>
  <c r="C1143" i="1"/>
  <c r="B1143" i="1"/>
  <c r="A1143" i="1" s="1"/>
  <c r="L1142" i="1"/>
  <c r="J1142" i="1"/>
  <c r="I1142" i="1"/>
  <c r="H1142" i="1"/>
  <c r="G1142" i="1"/>
  <c r="F1142" i="1"/>
  <c r="K1142" i="1" s="1"/>
  <c r="E1142" i="1"/>
  <c r="D1142" i="1"/>
  <c r="C1142" i="1"/>
  <c r="B1142" i="1"/>
  <c r="A1142" i="1" s="1"/>
  <c r="L1141" i="1"/>
  <c r="J1141" i="1"/>
  <c r="I1141" i="1"/>
  <c r="H1141" i="1"/>
  <c r="G1141" i="1"/>
  <c r="F1141" i="1"/>
  <c r="K1141" i="1" s="1"/>
  <c r="E1141" i="1"/>
  <c r="D1141" i="1"/>
  <c r="C1141" i="1"/>
  <c r="B1141" i="1"/>
  <c r="A1141" i="1" s="1"/>
  <c r="L1140" i="1"/>
  <c r="J1140" i="1"/>
  <c r="I1140" i="1"/>
  <c r="H1140" i="1"/>
  <c r="G1140" i="1"/>
  <c r="F1140" i="1"/>
  <c r="K1140" i="1" s="1"/>
  <c r="E1140" i="1"/>
  <c r="D1140" i="1"/>
  <c r="C1140" i="1"/>
  <c r="B1140" i="1"/>
  <c r="A1140" i="1" s="1"/>
  <c r="L1139" i="1"/>
  <c r="J1139" i="1"/>
  <c r="I1139" i="1"/>
  <c r="H1139" i="1"/>
  <c r="G1139" i="1"/>
  <c r="F1139" i="1"/>
  <c r="K1139" i="1" s="1"/>
  <c r="E1139" i="1"/>
  <c r="D1139" i="1"/>
  <c r="C1139" i="1"/>
  <c r="B1139" i="1"/>
  <c r="A1139" i="1" s="1"/>
  <c r="L1138" i="1"/>
  <c r="J1138" i="1"/>
  <c r="I1138" i="1"/>
  <c r="H1138" i="1"/>
  <c r="G1138" i="1"/>
  <c r="F1138" i="1"/>
  <c r="K1138" i="1" s="1"/>
  <c r="E1138" i="1"/>
  <c r="D1138" i="1"/>
  <c r="C1138" i="1"/>
  <c r="B1138" i="1"/>
  <c r="A1138" i="1" s="1"/>
  <c r="L1137" i="1"/>
  <c r="J1137" i="1"/>
  <c r="I1137" i="1"/>
  <c r="H1137" i="1"/>
  <c r="G1137" i="1"/>
  <c r="F1137" i="1"/>
  <c r="K1137" i="1" s="1"/>
  <c r="E1137" i="1"/>
  <c r="D1137" i="1"/>
  <c r="C1137" i="1"/>
  <c r="B1137" i="1"/>
  <c r="A1137" i="1" s="1"/>
  <c r="L1136" i="1"/>
  <c r="J1136" i="1"/>
  <c r="I1136" i="1"/>
  <c r="H1136" i="1"/>
  <c r="G1136" i="1"/>
  <c r="F1136" i="1"/>
  <c r="K1136" i="1" s="1"/>
  <c r="E1136" i="1"/>
  <c r="D1136" i="1"/>
  <c r="C1136" i="1"/>
  <c r="B1136" i="1"/>
  <c r="A1136" i="1" s="1"/>
  <c r="L1135" i="1"/>
  <c r="J1135" i="1"/>
  <c r="I1135" i="1"/>
  <c r="H1135" i="1"/>
  <c r="G1135" i="1"/>
  <c r="F1135" i="1"/>
  <c r="K1135" i="1" s="1"/>
  <c r="E1135" i="1"/>
  <c r="D1135" i="1"/>
  <c r="C1135" i="1"/>
  <c r="B1135" i="1"/>
  <c r="A1135" i="1" s="1"/>
  <c r="L1134" i="1"/>
  <c r="J1134" i="1"/>
  <c r="I1134" i="1"/>
  <c r="H1134" i="1"/>
  <c r="G1134" i="1"/>
  <c r="F1134" i="1"/>
  <c r="K1134" i="1" s="1"/>
  <c r="E1134" i="1"/>
  <c r="D1134" i="1"/>
  <c r="C1134" i="1"/>
  <c r="B1134" i="1"/>
  <c r="A1134" i="1" s="1"/>
  <c r="L1133" i="1"/>
  <c r="J1133" i="1"/>
  <c r="I1133" i="1"/>
  <c r="H1133" i="1"/>
  <c r="G1133" i="1"/>
  <c r="F1133" i="1"/>
  <c r="K1133" i="1" s="1"/>
  <c r="E1133" i="1"/>
  <c r="D1133" i="1"/>
  <c r="C1133" i="1"/>
  <c r="B1133" i="1"/>
  <c r="A1133" i="1" s="1"/>
  <c r="L1132" i="1"/>
  <c r="J1132" i="1"/>
  <c r="I1132" i="1"/>
  <c r="H1132" i="1"/>
  <c r="G1132" i="1"/>
  <c r="F1132" i="1"/>
  <c r="K1132" i="1" s="1"/>
  <c r="E1132" i="1"/>
  <c r="D1132" i="1"/>
  <c r="C1132" i="1"/>
  <c r="B1132" i="1"/>
  <c r="A1132" i="1" s="1"/>
  <c r="L1131" i="1"/>
  <c r="J1131" i="1"/>
  <c r="I1131" i="1"/>
  <c r="H1131" i="1"/>
  <c r="G1131" i="1"/>
  <c r="F1131" i="1"/>
  <c r="K1131" i="1" s="1"/>
  <c r="E1131" i="1"/>
  <c r="D1131" i="1"/>
  <c r="C1131" i="1"/>
  <c r="B1131" i="1"/>
  <c r="A1131" i="1" s="1"/>
  <c r="L1130" i="1"/>
  <c r="J1130" i="1"/>
  <c r="I1130" i="1"/>
  <c r="H1130" i="1"/>
  <c r="G1130" i="1"/>
  <c r="F1130" i="1"/>
  <c r="K1130" i="1" s="1"/>
  <c r="E1130" i="1"/>
  <c r="D1130" i="1"/>
  <c r="C1130" i="1"/>
  <c r="B1130" i="1"/>
  <c r="A1130" i="1" s="1"/>
  <c r="L1129" i="1"/>
  <c r="J1129" i="1"/>
  <c r="I1129" i="1"/>
  <c r="H1129" i="1"/>
  <c r="G1129" i="1"/>
  <c r="F1129" i="1"/>
  <c r="K1129" i="1" s="1"/>
  <c r="E1129" i="1"/>
  <c r="D1129" i="1"/>
  <c r="C1129" i="1"/>
  <c r="B1129" i="1"/>
  <c r="A1129" i="1" s="1"/>
  <c r="L1128" i="1"/>
  <c r="J1128" i="1"/>
  <c r="I1128" i="1"/>
  <c r="H1128" i="1"/>
  <c r="G1128" i="1"/>
  <c r="F1128" i="1"/>
  <c r="K1128" i="1" s="1"/>
  <c r="E1128" i="1"/>
  <c r="D1128" i="1"/>
  <c r="C1128" i="1"/>
  <c r="B1128" i="1"/>
  <c r="A1128" i="1" s="1"/>
  <c r="L1127" i="1"/>
  <c r="J1127" i="1"/>
  <c r="I1127" i="1"/>
  <c r="H1127" i="1"/>
  <c r="G1127" i="1"/>
  <c r="F1127" i="1"/>
  <c r="K1127" i="1" s="1"/>
  <c r="E1127" i="1"/>
  <c r="D1127" i="1"/>
  <c r="C1127" i="1"/>
  <c r="B1127" i="1"/>
  <c r="A1127" i="1" s="1"/>
  <c r="L1126" i="1"/>
  <c r="J1126" i="1"/>
  <c r="I1126" i="1"/>
  <c r="H1126" i="1"/>
  <c r="G1126" i="1"/>
  <c r="F1126" i="1"/>
  <c r="K1126" i="1" s="1"/>
  <c r="E1126" i="1"/>
  <c r="D1126" i="1"/>
  <c r="C1126" i="1"/>
  <c r="B1126" i="1"/>
  <c r="A1126" i="1" s="1"/>
  <c r="L1125" i="1"/>
  <c r="J1125" i="1"/>
  <c r="I1125" i="1"/>
  <c r="H1125" i="1"/>
  <c r="G1125" i="1"/>
  <c r="F1125" i="1"/>
  <c r="K1125" i="1" s="1"/>
  <c r="E1125" i="1"/>
  <c r="D1125" i="1"/>
  <c r="C1125" i="1"/>
  <c r="B1125" i="1"/>
  <c r="A1125" i="1" s="1"/>
  <c r="L1124" i="1"/>
  <c r="J1124" i="1"/>
  <c r="I1124" i="1"/>
  <c r="H1124" i="1"/>
  <c r="G1124" i="1"/>
  <c r="F1124" i="1"/>
  <c r="K1124" i="1" s="1"/>
  <c r="E1124" i="1"/>
  <c r="D1124" i="1"/>
  <c r="C1124" i="1"/>
  <c r="B1124" i="1"/>
  <c r="A1124" i="1" s="1"/>
  <c r="L1123" i="1"/>
  <c r="J1123" i="1"/>
  <c r="I1123" i="1"/>
  <c r="H1123" i="1"/>
  <c r="G1123" i="1"/>
  <c r="F1123" i="1"/>
  <c r="K1123" i="1" s="1"/>
  <c r="E1123" i="1"/>
  <c r="D1123" i="1"/>
  <c r="C1123" i="1"/>
  <c r="B1123" i="1"/>
  <c r="A1123" i="1" s="1"/>
  <c r="L1122" i="1"/>
  <c r="J1122" i="1"/>
  <c r="I1122" i="1"/>
  <c r="H1122" i="1"/>
  <c r="G1122" i="1"/>
  <c r="F1122" i="1"/>
  <c r="K1122" i="1" s="1"/>
  <c r="E1122" i="1"/>
  <c r="D1122" i="1"/>
  <c r="C1122" i="1"/>
  <c r="B1122" i="1"/>
  <c r="A1122" i="1" s="1"/>
  <c r="L1121" i="1"/>
  <c r="J1121" i="1"/>
  <c r="I1121" i="1"/>
  <c r="H1121" i="1"/>
  <c r="G1121" i="1"/>
  <c r="F1121" i="1"/>
  <c r="K1121" i="1" s="1"/>
  <c r="E1121" i="1"/>
  <c r="D1121" i="1"/>
  <c r="C1121" i="1"/>
  <c r="B1121" i="1"/>
  <c r="A1121" i="1" s="1"/>
  <c r="L1120" i="1"/>
  <c r="J1120" i="1"/>
  <c r="I1120" i="1"/>
  <c r="H1120" i="1"/>
  <c r="G1120" i="1"/>
  <c r="F1120" i="1"/>
  <c r="K1120" i="1" s="1"/>
  <c r="E1120" i="1"/>
  <c r="D1120" i="1"/>
  <c r="C1120" i="1"/>
  <c r="B1120" i="1"/>
  <c r="A1120" i="1" s="1"/>
  <c r="L1119" i="1"/>
  <c r="J1119" i="1"/>
  <c r="I1119" i="1"/>
  <c r="H1119" i="1"/>
  <c r="G1119" i="1"/>
  <c r="F1119" i="1"/>
  <c r="K1119" i="1" s="1"/>
  <c r="E1119" i="1"/>
  <c r="D1119" i="1"/>
  <c r="C1119" i="1"/>
  <c r="B1119" i="1"/>
  <c r="A1119" i="1" s="1"/>
  <c r="L1118" i="1"/>
  <c r="J1118" i="1"/>
  <c r="I1118" i="1"/>
  <c r="H1118" i="1"/>
  <c r="G1118" i="1"/>
  <c r="F1118" i="1"/>
  <c r="K1118" i="1" s="1"/>
  <c r="E1118" i="1"/>
  <c r="D1118" i="1"/>
  <c r="C1118" i="1"/>
  <c r="B1118" i="1"/>
  <c r="A1118" i="1" s="1"/>
  <c r="L1117" i="1"/>
  <c r="J1117" i="1"/>
  <c r="I1117" i="1"/>
  <c r="H1117" i="1"/>
  <c r="G1117" i="1"/>
  <c r="F1117" i="1"/>
  <c r="K1117" i="1" s="1"/>
  <c r="E1117" i="1"/>
  <c r="D1117" i="1"/>
  <c r="C1117" i="1"/>
  <c r="B1117" i="1"/>
  <c r="A1117" i="1" s="1"/>
  <c r="L1116" i="1"/>
  <c r="J1116" i="1"/>
  <c r="I1116" i="1"/>
  <c r="H1116" i="1"/>
  <c r="G1116" i="1"/>
  <c r="F1116" i="1"/>
  <c r="K1116" i="1" s="1"/>
  <c r="E1116" i="1"/>
  <c r="D1116" i="1"/>
  <c r="C1116" i="1"/>
  <c r="B1116" i="1"/>
  <c r="A1116" i="1" s="1"/>
  <c r="L1115" i="1"/>
  <c r="J1115" i="1"/>
  <c r="I1115" i="1"/>
  <c r="H1115" i="1"/>
  <c r="G1115" i="1"/>
  <c r="F1115" i="1"/>
  <c r="K1115" i="1" s="1"/>
  <c r="E1115" i="1"/>
  <c r="D1115" i="1"/>
  <c r="C1115" i="1"/>
  <c r="B1115" i="1"/>
  <c r="A1115" i="1" s="1"/>
  <c r="L1114" i="1"/>
  <c r="J1114" i="1"/>
  <c r="I1114" i="1"/>
  <c r="H1114" i="1"/>
  <c r="G1114" i="1"/>
  <c r="F1114" i="1"/>
  <c r="K1114" i="1" s="1"/>
  <c r="E1114" i="1"/>
  <c r="D1114" i="1"/>
  <c r="C1114" i="1"/>
  <c r="B1114" i="1"/>
  <c r="A1114" i="1" s="1"/>
  <c r="L1113" i="1"/>
  <c r="J1113" i="1"/>
  <c r="I1113" i="1"/>
  <c r="H1113" i="1"/>
  <c r="G1113" i="1"/>
  <c r="F1113" i="1"/>
  <c r="K1113" i="1" s="1"/>
  <c r="E1113" i="1"/>
  <c r="D1113" i="1"/>
  <c r="C1113" i="1"/>
  <c r="B1113" i="1"/>
  <c r="A1113" i="1" s="1"/>
  <c r="L1112" i="1"/>
  <c r="J1112" i="1"/>
  <c r="I1112" i="1"/>
  <c r="H1112" i="1"/>
  <c r="G1112" i="1"/>
  <c r="F1112" i="1"/>
  <c r="K1112" i="1" s="1"/>
  <c r="E1112" i="1"/>
  <c r="D1112" i="1"/>
  <c r="C1112" i="1"/>
  <c r="B1112" i="1"/>
  <c r="A1112" i="1" s="1"/>
  <c r="L1111" i="1"/>
  <c r="J1111" i="1"/>
  <c r="I1111" i="1"/>
  <c r="H1111" i="1"/>
  <c r="G1111" i="1"/>
  <c r="F1111" i="1"/>
  <c r="K1111" i="1" s="1"/>
  <c r="E1111" i="1"/>
  <c r="D1111" i="1"/>
  <c r="C1111" i="1"/>
  <c r="B1111" i="1"/>
  <c r="A1111" i="1" s="1"/>
  <c r="L1110" i="1"/>
  <c r="J1110" i="1"/>
  <c r="I1110" i="1"/>
  <c r="H1110" i="1"/>
  <c r="G1110" i="1"/>
  <c r="F1110" i="1"/>
  <c r="K1110" i="1" s="1"/>
  <c r="E1110" i="1"/>
  <c r="D1110" i="1"/>
  <c r="C1110" i="1"/>
  <c r="B1110" i="1"/>
  <c r="A1110" i="1" s="1"/>
  <c r="L1109" i="1"/>
  <c r="J1109" i="1"/>
  <c r="I1109" i="1"/>
  <c r="H1109" i="1"/>
  <c r="G1109" i="1"/>
  <c r="F1109" i="1"/>
  <c r="K1109" i="1" s="1"/>
  <c r="E1109" i="1"/>
  <c r="D1109" i="1"/>
  <c r="C1109" i="1"/>
  <c r="B1109" i="1"/>
  <c r="A1109" i="1" s="1"/>
  <c r="L1108" i="1"/>
  <c r="J1108" i="1"/>
  <c r="I1108" i="1"/>
  <c r="H1108" i="1"/>
  <c r="G1108" i="1"/>
  <c r="F1108" i="1"/>
  <c r="K1108" i="1" s="1"/>
  <c r="E1108" i="1"/>
  <c r="D1108" i="1"/>
  <c r="C1108" i="1"/>
  <c r="B1108" i="1"/>
  <c r="A1108" i="1" s="1"/>
  <c r="L1107" i="1"/>
  <c r="J1107" i="1"/>
  <c r="I1107" i="1"/>
  <c r="H1107" i="1"/>
  <c r="G1107" i="1"/>
  <c r="F1107" i="1"/>
  <c r="K1107" i="1" s="1"/>
  <c r="E1107" i="1"/>
  <c r="D1107" i="1"/>
  <c r="C1107" i="1"/>
  <c r="B1107" i="1"/>
  <c r="A1107" i="1" s="1"/>
  <c r="L1106" i="1"/>
  <c r="J1106" i="1"/>
  <c r="I1106" i="1"/>
  <c r="H1106" i="1"/>
  <c r="G1106" i="1"/>
  <c r="F1106" i="1"/>
  <c r="K1106" i="1" s="1"/>
  <c r="E1106" i="1"/>
  <c r="D1106" i="1"/>
  <c r="C1106" i="1"/>
  <c r="B1106" i="1"/>
  <c r="A1106" i="1" s="1"/>
  <c r="L1105" i="1"/>
  <c r="J1105" i="1"/>
  <c r="I1105" i="1"/>
  <c r="H1105" i="1"/>
  <c r="G1105" i="1"/>
  <c r="F1105" i="1"/>
  <c r="K1105" i="1" s="1"/>
  <c r="E1105" i="1"/>
  <c r="D1105" i="1"/>
  <c r="C1105" i="1"/>
  <c r="B1105" i="1"/>
  <c r="A1105" i="1" s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 s="1"/>
  <c r="L1103" i="1"/>
  <c r="J1103" i="1"/>
  <c r="I1103" i="1"/>
  <c r="H1103" i="1"/>
  <c r="G1103" i="1"/>
  <c r="F1103" i="1"/>
  <c r="K1103" i="1" s="1"/>
  <c r="E1103" i="1"/>
  <c r="D1103" i="1"/>
  <c r="C1103" i="1"/>
  <c r="B1103" i="1"/>
  <c r="A1103" i="1" s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 s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 s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J1095" i="1"/>
  <c r="I1095" i="1"/>
  <c r="H1095" i="1"/>
  <c r="G1095" i="1"/>
  <c r="F1095" i="1"/>
  <c r="K1095" i="1" s="1"/>
  <c r="E1095" i="1"/>
  <c r="D1095" i="1"/>
  <c r="C1095" i="1"/>
  <c r="B1095" i="1"/>
  <c r="A1095" i="1" s="1"/>
  <c r="L1094" i="1"/>
  <c r="J1094" i="1"/>
  <c r="I1094" i="1"/>
  <c r="H1094" i="1"/>
  <c r="G1094" i="1"/>
  <c r="F1094" i="1"/>
  <c r="K1094" i="1" s="1"/>
  <c r="E1094" i="1"/>
  <c r="D1094" i="1"/>
  <c r="C1094" i="1"/>
  <c r="B1094" i="1"/>
  <c r="A1094" i="1" s="1"/>
  <c r="L1093" i="1"/>
  <c r="J1093" i="1"/>
  <c r="I1093" i="1"/>
  <c r="H1093" i="1"/>
  <c r="G1093" i="1"/>
  <c r="F1093" i="1"/>
  <c r="K1093" i="1" s="1"/>
  <c r="E1093" i="1"/>
  <c r="D1093" i="1"/>
  <c r="C1093" i="1"/>
  <c r="B1093" i="1"/>
  <c r="A1093" i="1" s="1"/>
  <c r="L1092" i="1"/>
  <c r="J1092" i="1"/>
  <c r="I1092" i="1"/>
  <c r="H1092" i="1"/>
  <c r="G1092" i="1"/>
  <c r="F1092" i="1"/>
  <c r="K1092" i="1" s="1"/>
  <c r="E1092" i="1"/>
  <c r="D1092" i="1"/>
  <c r="C1092" i="1"/>
  <c r="B1092" i="1"/>
  <c r="A1092" i="1" s="1"/>
  <c r="L1091" i="1"/>
  <c r="J1091" i="1"/>
  <c r="I1091" i="1"/>
  <c r="H1091" i="1"/>
  <c r="G1091" i="1"/>
  <c r="F1091" i="1"/>
  <c r="K1091" i="1" s="1"/>
  <c r="E1091" i="1"/>
  <c r="D1091" i="1"/>
  <c r="C1091" i="1"/>
  <c r="B1091" i="1"/>
  <c r="A1091" i="1" s="1"/>
  <c r="L1090" i="1"/>
  <c r="J1090" i="1"/>
  <c r="I1090" i="1"/>
  <c r="H1090" i="1"/>
  <c r="G1090" i="1"/>
  <c r="F1090" i="1"/>
  <c r="K1090" i="1" s="1"/>
  <c r="E1090" i="1"/>
  <c r="D1090" i="1"/>
  <c r="C1090" i="1"/>
  <c r="B1090" i="1"/>
  <c r="A1090" i="1" s="1"/>
  <c r="L1089" i="1"/>
  <c r="J1089" i="1"/>
  <c r="I1089" i="1"/>
  <c r="H1089" i="1"/>
  <c r="G1089" i="1"/>
  <c r="F1089" i="1"/>
  <c r="K1089" i="1" s="1"/>
  <c r="E1089" i="1"/>
  <c r="D1089" i="1"/>
  <c r="C1089" i="1"/>
  <c r="B1089" i="1"/>
  <c r="A1089" i="1" s="1"/>
  <c r="L1088" i="1"/>
  <c r="J1088" i="1"/>
  <c r="I1088" i="1"/>
  <c r="H1088" i="1"/>
  <c r="G1088" i="1"/>
  <c r="F1088" i="1"/>
  <c r="K1088" i="1" s="1"/>
  <c r="E1088" i="1"/>
  <c r="D1088" i="1"/>
  <c r="C1088" i="1"/>
  <c r="B1088" i="1"/>
  <c r="A1088" i="1" s="1"/>
  <c r="L1087" i="1"/>
  <c r="J1087" i="1"/>
  <c r="I1087" i="1"/>
  <c r="H1087" i="1"/>
  <c r="G1087" i="1"/>
  <c r="F1087" i="1"/>
  <c r="K1087" i="1" s="1"/>
  <c r="E1087" i="1"/>
  <c r="D1087" i="1"/>
  <c r="C1087" i="1"/>
  <c r="B1087" i="1"/>
  <c r="A1087" i="1" s="1"/>
  <c r="L1086" i="1"/>
  <c r="J1086" i="1"/>
  <c r="I1086" i="1"/>
  <c r="H1086" i="1"/>
  <c r="G1086" i="1"/>
  <c r="F1086" i="1"/>
  <c r="K1086" i="1" s="1"/>
  <c r="E1086" i="1"/>
  <c r="D1086" i="1"/>
  <c r="C1086" i="1"/>
  <c r="B1086" i="1"/>
  <c r="A1086" i="1" s="1"/>
  <c r="L1085" i="1"/>
  <c r="J1085" i="1"/>
  <c r="I1085" i="1"/>
  <c r="H1085" i="1"/>
  <c r="G1085" i="1"/>
  <c r="F1085" i="1"/>
  <c r="K1085" i="1" s="1"/>
  <c r="E1085" i="1"/>
  <c r="D1085" i="1"/>
  <c r="C1085" i="1"/>
  <c r="B1085" i="1"/>
  <c r="A1085" i="1" s="1"/>
  <c r="L1084" i="1"/>
  <c r="J1084" i="1"/>
  <c r="I1084" i="1"/>
  <c r="H1084" i="1"/>
  <c r="G1084" i="1"/>
  <c r="F1084" i="1"/>
  <c r="K1084" i="1" s="1"/>
  <c r="E1084" i="1"/>
  <c r="D1084" i="1"/>
  <c r="C1084" i="1"/>
  <c r="B1084" i="1"/>
  <c r="A1084" i="1" s="1"/>
  <c r="L1083" i="1"/>
  <c r="J1083" i="1"/>
  <c r="I1083" i="1"/>
  <c r="H1083" i="1"/>
  <c r="G1083" i="1"/>
  <c r="F1083" i="1"/>
  <c r="K1083" i="1" s="1"/>
  <c r="E1083" i="1"/>
  <c r="D1083" i="1"/>
  <c r="C1083" i="1"/>
  <c r="B1083" i="1"/>
  <c r="A1083" i="1" s="1"/>
  <c r="L1082" i="1"/>
  <c r="J1082" i="1"/>
  <c r="I1082" i="1"/>
  <c r="H1082" i="1"/>
  <c r="G1082" i="1"/>
  <c r="F1082" i="1"/>
  <c r="K1082" i="1" s="1"/>
  <c r="E1082" i="1"/>
  <c r="D1082" i="1"/>
  <c r="C1082" i="1"/>
  <c r="B1082" i="1"/>
  <c r="A1082" i="1" s="1"/>
  <c r="L1081" i="1"/>
  <c r="J1081" i="1"/>
  <c r="I1081" i="1"/>
  <c r="H1081" i="1"/>
  <c r="G1081" i="1"/>
  <c r="F1081" i="1"/>
  <c r="K1081" i="1" s="1"/>
  <c r="E1081" i="1"/>
  <c r="D1081" i="1"/>
  <c r="C1081" i="1"/>
  <c r="B1081" i="1"/>
  <c r="A1081" i="1" s="1"/>
  <c r="L1080" i="1"/>
  <c r="J1080" i="1"/>
  <c r="I1080" i="1"/>
  <c r="H1080" i="1"/>
  <c r="G1080" i="1"/>
  <c r="F1080" i="1"/>
  <c r="K1080" i="1" s="1"/>
  <c r="E1080" i="1"/>
  <c r="D1080" i="1"/>
  <c r="C1080" i="1"/>
  <c r="B1080" i="1"/>
  <c r="A1080" i="1" s="1"/>
  <c r="L1079" i="1"/>
  <c r="J1079" i="1"/>
  <c r="I1079" i="1"/>
  <c r="H1079" i="1"/>
  <c r="G1079" i="1"/>
  <c r="F1079" i="1"/>
  <c r="K1079" i="1" s="1"/>
  <c r="E1079" i="1"/>
  <c r="D1079" i="1"/>
  <c r="C1079" i="1"/>
  <c r="B1079" i="1"/>
  <c r="A1079" i="1" s="1"/>
  <c r="L1078" i="1"/>
  <c r="J1078" i="1"/>
  <c r="I1078" i="1"/>
  <c r="H1078" i="1"/>
  <c r="G1078" i="1"/>
  <c r="F1078" i="1"/>
  <c r="K1078" i="1" s="1"/>
  <c r="E1078" i="1"/>
  <c r="D1078" i="1"/>
  <c r="C1078" i="1"/>
  <c r="B1078" i="1"/>
  <c r="A1078" i="1" s="1"/>
  <c r="L1077" i="1"/>
  <c r="J1077" i="1"/>
  <c r="I1077" i="1"/>
  <c r="H1077" i="1"/>
  <c r="G1077" i="1"/>
  <c r="F1077" i="1"/>
  <c r="K1077" i="1" s="1"/>
  <c r="E1077" i="1"/>
  <c r="D1077" i="1"/>
  <c r="C1077" i="1"/>
  <c r="B1077" i="1"/>
  <c r="A1077" i="1" s="1"/>
  <c r="L1076" i="1"/>
  <c r="J1076" i="1"/>
  <c r="I1076" i="1"/>
  <c r="H1076" i="1"/>
  <c r="G1076" i="1"/>
  <c r="F1076" i="1"/>
  <c r="K1076" i="1" s="1"/>
  <c r="E1076" i="1"/>
  <c r="D1076" i="1"/>
  <c r="C1076" i="1"/>
  <c r="B1076" i="1"/>
  <c r="A1076" i="1" s="1"/>
  <c r="L1075" i="1"/>
  <c r="J1075" i="1"/>
  <c r="I1075" i="1"/>
  <c r="H1075" i="1"/>
  <c r="G1075" i="1"/>
  <c r="F1075" i="1"/>
  <c r="K1075" i="1" s="1"/>
  <c r="E1075" i="1"/>
  <c r="D1075" i="1"/>
  <c r="C1075" i="1"/>
  <c r="B1075" i="1"/>
  <c r="A1075" i="1" s="1"/>
  <c r="L1074" i="1"/>
  <c r="J1074" i="1"/>
  <c r="I1074" i="1"/>
  <c r="H1074" i="1"/>
  <c r="G1074" i="1"/>
  <c r="F1074" i="1"/>
  <c r="K1074" i="1" s="1"/>
  <c r="E1074" i="1"/>
  <c r="D1074" i="1"/>
  <c r="C1074" i="1"/>
  <c r="B1074" i="1"/>
  <c r="A1074" i="1" s="1"/>
  <c r="L1073" i="1"/>
  <c r="J1073" i="1"/>
  <c r="I1073" i="1"/>
  <c r="H1073" i="1"/>
  <c r="G1073" i="1"/>
  <c r="F1073" i="1"/>
  <c r="K1073" i="1" s="1"/>
  <c r="E1073" i="1"/>
  <c r="D1073" i="1"/>
  <c r="C1073" i="1"/>
  <c r="B1073" i="1"/>
  <c r="A1073" i="1" s="1"/>
  <c r="L1072" i="1"/>
  <c r="J1072" i="1"/>
  <c r="I1072" i="1"/>
  <c r="H1072" i="1"/>
  <c r="G1072" i="1"/>
  <c r="F1072" i="1"/>
  <c r="K1072" i="1" s="1"/>
  <c r="E1072" i="1"/>
  <c r="D1072" i="1"/>
  <c r="C1072" i="1"/>
  <c r="B1072" i="1"/>
  <c r="A1072" i="1" s="1"/>
  <c r="L1071" i="1"/>
  <c r="J1071" i="1"/>
  <c r="I1071" i="1"/>
  <c r="H1071" i="1"/>
  <c r="G1071" i="1"/>
  <c r="F1071" i="1"/>
  <c r="K1071" i="1" s="1"/>
  <c r="E1071" i="1"/>
  <c r="D1071" i="1"/>
  <c r="C1071" i="1"/>
  <c r="B1071" i="1"/>
  <c r="A1071" i="1" s="1"/>
  <c r="L1070" i="1"/>
  <c r="J1070" i="1"/>
  <c r="I1070" i="1"/>
  <c r="H1070" i="1"/>
  <c r="G1070" i="1"/>
  <c r="F1070" i="1"/>
  <c r="K1070" i="1" s="1"/>
  <c r="E1070" i="1"/>
  <c r="D1070" i="1"/>
  <c r="C1070" i="1"/>
  <c r="B1070" i="1"/>
  <c r="A1070" i="1" s="1"/>
  <c r="L1069" i="1"/>
  <c r="J1069" i="1"/>
  <c r="I1069" i="1"/>
  <c r="H1069" i="1"/>
  <c r="G1069" i="1"/>
  <c r="F1069" i="1"/>
  <c r="K1069" i="1" s="1"/>
  <c r="E1069" i="1"/>
  <c r="D1069" i="1"/>
  <c r="C1069" i="1"/>
  <c r="B1069" i="1"/>
  <c r="A1069" i="1" s="1"/>
  <c r="L1068" i="1"/>
  <c r="J1068" i="1"/>
  <c r="I1068" i="1"/>
  <c r="H1068" i="1"/>
  <c r="G1068" i="1"/>
  <c r="F1068" i="1"/>
  <c r="K1068" i="1" s="1"/>
  <c r="E1068" i="1"/>
  <c r="D1068" i="1"/>
  <c r="C1068" i="1"/>
  <c r="B1068" i="1"/>
  <c r="A1068" i="1" s="1"/>
  <c r="L1067" i="1"/>
  <c r="J1067" i="1"/>
  <c r="I1067" i="1"/>
  <c r="H1067" i="1"/>
  <c r="G1067" i="1"/>
  <c r="F1067" i="1"/>
  <c r="K1067" i="1" s="1"/>
  <c r="E1067" i="1"/>
  <c r="D1067" i="1"/>
  <c r="C1067" i="1"/>
  <c r="B1067" i="1"/>
  <c r="A1067" i="1" s="1"/>
  <c r="L1066" i="1"/>
  <c r="J1066" i="1"/>
  <c r="I1066" i="1"/>
  <c r="H1066" i="1"/>
  <c r="G1066" i="1"/>
  <c r="F1066" i="1"/>
  <c r="K1066" i="1" s="1"/>
  <c r="E1066" i="1"/>
  <c r="D1066" i="1"/>
  <c r="C1066" i="1"/>
  <c r="B1066" i="1"/>
  <c r="A1066" i="1" s="1"/>
  <c r="L1065" i="1"/>
  <c r="J1065" i="1"/>
  <c r="I1065" i="1"/>
  <c r="H1065" i="1"/>
  <c r="G1065" i="1"/>
  <c r="F1065" i="1"/>
  <c r="K1065" i="1" s="1"/>
  <c r="E1065" i="1"/>
  <c r="D1065" i="1"/>
  <c r="C1065" i="1"/>
  <c r="B1065" i="1"/>
  <c r="A1065" i="1" s="1"/>
  <c r="L1064" i="1"/>
  <c r="J1064" i="1"/>
  <c r="I1064" i="1"/>
  <c r="H1064" i="1"/>
  <c r="G1064" i="1"/>
  <c r="F1064" i="1"/>
  <c r="K1064" i="1" s="1"/>
  <c r="E1064" i="1"/>
  <c r="D1064" i="1"/>
  <c r="C1064" i="1"/>
  <c r="B1064" i="1"/>
  <c r="A1064" i="1" s="1"/>
  <c r="L1063" i="1"/>
  <c r="J1063" i="1"/>
  <c r="I1063" i="1"/>
  <c r="H1063" i="1"/>
  <c r="G1063" i="1"/>
  <c r="F1063" i="1"/>
  <c r="K1063" i="1" s="1"/>
  <c r="E1063" i="1"/>
  <c r="D1063" i="1"/>
  <c r="C1063" i="1"/>
  <c r="B1063" i="1"/>
  <c r="A1063" i="1" s="1"/>
  <c r="L1062" i="1"/>
  <c r="J1062" i="1"/>
  <c r="I1062" i="1"/>
  <c r="H1062" i="1"/>
  <c r="G1062" i="1"/>
  <c r="F1062" i="1"/>
  <c r="K1062" i="1" s="1"/>
  <c r="E1062" i="1"/>
  <c r="D1062" i="1"/>
  <c r="C1062" i="1"/>
  <c r="B1062" i="1"/>
  <c r="A1062" i="1" s="1"/>
  <c r="L1061" i="1"/>
  <c r="J1061" i="1"/>
  <c r="I1061" i="1"/>
  <c r="H1061" i="1"/>
  <c r="G1061" i="1"/>
  <c r="F1061" i="1"/>
  <c r="K1061" i="1" s="1"/>
  <c r="E1061" i="1"/>
  <c r="D1061" i="1"/>
  <c r="C1061" i="1"/>
  <c r="B1061" i="1"/>
  <c r="A1061" i="1" s="1"/>
  <c r="L1060" i="1"/>
  <c r="J1060" i="1"/>
  <c r="I1060" i="1"/>
  <c r="H1060" i="1"/>
  <c r="G1060" i="1"/>
  <c r="F1060" i="1"/>
  <c r="K1060" i="1" s="1"/>
  <c r="E1060" i="1"/>
  <c r="D1060" i="1"/>
  <c r="C1060" i="1"/>
  <c r="B1060" i="1"/>
  <c r="A1060" i="1" s="1"/>
  <c r="L1059" i="1"/>
  <c r="J1059" i="1"/>
  <c r="I1059" i="1"/>
  <c r="H1059" i="1"/>
  <c r="G1059" i="1"/>
  <c r="F1059" i="1"/>
  <c r="K1059" i="1" s="1"/>
  <c r="E1059" i="1"/>
  <c r="D1059" i="1"/>
  <c r="C1059" i="1"/>
  <c r="B1059" i="1"/>
  <c r="A1059" i="1" s="1"/>
  <c r="L1058" i="1"/>
  <c r="J1058" i="1"/>
  <c r="I1058" i="1"/>
  <c r="H1058" i="1"/>
  <c r="G1058" i="1"/>
  <c r="F1058" i="1"/>
  <c r="K1058" i="1" s="1"/>
  <c r="E1058" i="1"/>
  <c r="D1058" i="1"/>
  <c r="C1058" i="1"/>
  <c r="B1058" i="1"/>
  <c r="A1058" i="1" s="1"/>
  <c r="L1057" i="1"/>
  <c r="J1057" i="1"/>
  <c r="I1057" i="1"/>
  <c r="H1057" i="1"/>
  <c r="G1057" i="1"/>
  <c r="F1057" i="1"/>
  <c r="K1057" i="1" s="1"/>
  <c r="E1057" i="1"/>
  <c r="D1057" i="1"/>
  <c r="C1057" i="1"/>
  <c r="B1057" i="1"/>
  <c r="A1057" i="1" s="1"/>
  <c r="L1056" i="1"/>
  <c r="J1056" i="1"/>
  <c r="I1056" i="1"/>
  <c r="H1056" i="1"/>
  <c r="G1056" i="1"/>
  <c r="F1056" i="1"/>
  <c r="K1056" i="1" s="1"/>
  <c r="E1056" i="1"/>
  <c r="D1056" i="1"/>
  <c r="C1056" i="1"/>
  <c r="B1056" i="1"/>
  <c r="A1056" i="1" s="1"/>
  <c r="L1055" i="1"/>
  <c r="J1055" i="1"/>
  <c r="I1055" i="1"/>
  <c r="H1055" i="1"/>
  <c r="G1055" i="1"/>
  <c r="F1055" i="1"/>
  <c r="K1055" i="1" s="1"/>
  <c r="E1055" i="1"/>
  <c r="D1055" i="1"/>
  <c r="C1055" i="1"/>
  <c r="B1055" i="1"/>
  <c r="A1055" i="1" s="1"/>
  <c r="L1054" i="1"/>
  <c r="J1054" i="1"/>
  <c r="I1054" i="1"/>
  <c r="H1054" i="1"/>
  <c r="G1054" i="1"/>
  <c r="F1054" i="1"/>
  <c r="K1054" i="1" s="1"/>
  <c r="E1054" i="1"/>
  <c r="D1054" i="1"/>
  <c r="C1054" i="1"/>
  <c r="B1054" i="1"/>
  <c r="A1054" i="1" s="1"/>
  <c r="L1053" i="1"/>
  <c r="J1053" i="1"/>
  <c r="I1053" i="1"/>
  <c r="H1053" i="1"/>
  <c r="G1053" i="1"/>
  <c r="F1053" i="1"/>
  <c r="K1053" i="1" s="1"/>
  <c r="E1053" i="1"/>
  <c r="D1053" i="1"/>
  <c r="C1053" i="1"/>
  <c r="B1053" i="1"/>
  <c r="A1053" i="1" s="1"/>
  <c r="L1052" i="1"/>
  <c r="J1052" i="1"/>
  <c r="I1052" i="1"/>
  <c r="H1052" i="1"/>
  <c r="G1052" i="1"/>
  <c r="F1052" i="1"/>
  <c r="K1052" i="1" s="1"/>
  <c r="E1052" i="1"/>
  <c r="D1052" i="1"/>
  <c r="C1052" i="1"/>
  <c r="B1052" i="1"/>
  <c r="A1052" i="1" s="1"/>
  <c r="L1051" i="1"/>
  <c r="J1051" i="1"/>
  <c r="I1051" i="1"/>
  <c r="H1051" i="1"/>
  <c r="G1051" i="1"/>
  <c r="F1051" i="1"/>
  <c r="K1051" i="1" s="1"/>
  <c r="E1051" i="1"/>
  <c r="D1051" i="1"/>
  <c r="C1051" i="1"/>
  <c r="B1051" i="1"/>
  <c r="A1051" i="1" s="1"/>
  <c r="L1050" i="1"/>
  <c r="J1050" i="1"/>
  <c r="I1050" i="1"/>
  <c r="H1050" i="1"/>
  <c r="G1050" i="1"/>
  <c r="F1050" i="1"/>
  <c r="K1050" i="1" s="1"/>
  <c r="E1050" i="1"/>
  <c r="D1050" i="1"/>
  <c r="C1050" i="1"/>
  <c r="B1050" i="1"/>
  <c r="A1050" i="1" s="1"/>
  <c r="L1049" i="1"/>
  <c r="J1049" i="1"/>
  <c r="I1049" i="1"/>
  <c r="H1049" i="1"/>
  <c r="G1049" i="1"/>
  <c r="F1049" i="1"/>
  <c r="K1049" i="1" s="1"/>
  <c r="E1049" i="1"/>
  <c r="D1049" i="1"/>
  <c r="C1049" i="1"/>
  <c r="B1049" i="1"/>
  <c r="A1049" i="1" s="1"/>
  <c r="L1048" i="1"/>
  <c r="J1048" i="1"/>
  <c r="I1048" i="1"/>
  <c r="H1048" i="1"/>
  <c r="G1048" i="1"/>
  <c r="F1048" i="1"/>
  <c r="K1048" i="1" s="1"/>
  <c r="E1048" i="1"/>
  <c r="D1048" i="1"/>
  <c r="C1048" i="1"/>
  <c r="B1048" i="1"/>
  <c r="A1048" i="1" s="1"/>
  <c r="L1047" i="1"/>
  <c r="J1047" i="1"/>
  <c r="I1047" i="1"/>
  <c r="H1047" i="1"/>
  <c r="G1047" i="1"/>
  <c r="F1047" i="1"/>
  <c r="K1047" i="1" s="1"/>
  <c r="E1047" i="1"/>
  <c r="D1047" i="1"/>
  <c r="C1047" i="1"/>
  <c r="B1047" i="1"/>
  <c r="A1047" i="1" s="1"/>
  <c r="L1046" i="1"/>
  <c r="J1046" i="1"/>
  <c r="I1046" i="1"/>
  <c r="H1046" i="1"/>
  <c r="G1046" i="1"/>
  <c r="F1046" i="1"/>
  <c r="K1046" i="1" s="1"/>
  <c r="E1046" i="1"/>
  <c r="D1046" i="1"/>
  <c r="C1046" i="1"/>
  <c r="B1046" i="1"/>
  <c r="A1046" i="1" s="1"/>
  <c r="L1045" i="1"/>
  <c r="J1045" i="1"/>
  <c r="I1045" i="1"/>
  <c r="H1045" i="1"/>
  <c r="G1045" i="1"/>
  <c r="F1045" i="1"/>
  <c r="K1045" i="1" s="1"/>
  <c r="E1045" i="1"/>
  <c r="D1045" i="1"/>
  <c r="C1045" i="1"/>
  <c r="B1045" i="1"/>
  <c r="A1045" i="1" s="1"/>
  <c r="L1044" i="1"/>
  <c r="J1044" i="1"/>
  <c r="I1044" i="1"/>
  <c r="H1044" i="1"/>
  <c r="G1044" i="1"/>
  <c r="F1044" i="1"/>
  <c r="K1044" i="1" s="1"/>
  <c r="E1044" i="1"/>
  <c r="D1044" i="1"/>
  <c r="C1044" i="1"/>
  <c r="B1044" i="1"/>
  <c r="A1044" i="1" s="1"/>
  <c r="L1043" i="1"/>
  <c r="J1043" i="1"/>
  <c r="I1043" i="1"/>
  <c r="H1043" i="1"/>
  <c r="G1043" i="1"/>
  <c r="F1043" i="1"/>
  <c r="K1043" i="1" s="1"/>
  <c r="E1043" i="1"/>
  <c r="D1043" i="1"/>
  <c r="C1043" i="1"/>
  <c r="B1043" i="1"/>
  <c r="A1043" i="1" s="1"/>
  <c r="L1042" i="1"/>
  <c r="J1042" i="1"/>
  <c r="I1042" i="1"/>
  <c r="H1042" i="1"/>
  <c r="G1042" i="1"/>
  <c r="F1042" i="1"/>
  <c r="K1042" i="1" s="1"/>
  <c r="E1042" i="1"/>
  <c r="D1042" i="1"/>
  <c r="C1042" i="1"/>
  <c r="B1042" i="1"/>
  <c r="A1042" i="1" s="1"/>
  <c r="L1041" i="1"/>
  <c r="J1041" i="1"/>
  <c r="I1041" i="1"/>
  <c r="H1041" i="1"/>
  <c r="G1041" i="1"/>
  <c r="F1041" i="1"/>
  <c r="K1041" i="1" s="1"/>
  <c r="E1041" i="1"/>
  <c r="D1041" i="1"/>
  <c r="C1041" i="1"/>
  <c r="B1041" i="1"/>
  <c r="A1041" i="1" s="1"/>
  <c r="L1040" i="1"/>
  <c r="J1040" i="1"/>
  <c r="I1040" i="1"/>
  <c r="H1040" i="1"/>
  <c r="G1040" i="1"/>
  <c r="F1040" i="1"/>
  <c r="K1040" i="1" s="1"/>
  <c r="E1040" i="1"/>
  <c r="D1040" i="1"/>
  <c r="C1040" i="1"/>
  <c r="B1040" i="1"/>
  <c r="A1040" i="1" s="1"/>
  <c r="L1039" i="1"/>
  <c r="J1039" i="1"/>
  <c r="I1039" i="1"/>
  <c r="H1039" i="1"/>
  <c r="G1039" i="1"/>
  <c r="F1039" i="1"/>
  <c r="K1039" i="1" s="1"/>
  <c r="E1039" i="1"/>
  <c r="D1039" i="1"/>
  <c r="C1039" i="1"/>
  <c r="B1039" i="1"/>
  <c r="A1039" i="1" s="1"/>
  <c r="L1038" i="1"/>
  <c r="J1038" i="1"/>
  <c r="I1038" i="1"/>
  <c r="H1038" i="1"/>
  <c r="G1038" i="1"/>
  <c r="F1038" i="1"/>
  <c r="K1038" i="1" s="1"/>
  <c r="E1038" i="1"/>
  <c r="D1038" i="1"/>
  <c r="C1038" i="1"/>
  <c r="B1038" i="1"/>
  <c r="A1038" i="1" s="1"/>
  <c r="L1037" i="1"/>
  <c r="J1037" i="1"/>
  <c r="I1037" i="1"/>
  <c r="H1037" i="1"/>
  <c r="G1037" i="1"/>
  <c r="F1037" i="1"/>
  <c r="K1037" i="1" s="1"/>
  <c r="E1037" i="1"/>
  <c r="D1037" i="1"/>
  <c r="C1037" i="1"/>
  <c r="B1037" i="1"/>
  <c r="A1037" i="1" s="1"/>
  <c r="L1036" i="1"/>
  <c r="J1036" i="1"/>
  <c r="I1036" i="1"/>
  <c r="H1036" i="1"/>
  <c r="G1036" i="1"/>
  <c r="F1036" i="1"/>
  <c r="K1036" i="1" s="1"/>
  <c r="E1036" i="1"/>
  <c r="D1036" i="1"/>
  <c r="C1036" i="1"/>
  <c r="B1036" i="1"/>
  <c r="A1036" i="1" s="1"/>
  <c r="L1035" i="1"/>
  <c r="J1035" i="1"/>
  <c r="I1035" i="1"/>
  <c r="H1035" i="1"/>
  <c r="G1035" i="1"/>
  <c r="F1035" i="1"/>
  <c r="K1035" i="1" s="1"/>
  <c r="E1035" i="1"/>
  <c r="D1035" i="1"/>
  <c r="C1035" i="1"/>
  <c r="B1035" i="1"/>
  <c r="A1035" i="1" s="1"/>
  <c r="L1034" i="1"/>
  <c r="J1034" i="1"/>
  <c r="I1034" i="1"/>
  <c r="H1034" i="1"/>
  <c r="G1034" i="1"/>
  <c r="F1034" i="1"/>
  <c r="K1034" i="1" s="1"/>
  <c r="E1034" i="1"/>
  <c r="D1034" i="1"/>
  <c r="C1034" i="1"/>
  <c r="B1034" i="1"/>
  <c r="A1034" i="1" s="1"/>
  <c r="L1033" i="1"/>
  <c r="J1033" i="1"/>
  <c r="I1033" i="1"/>
  <c r="H1033" i="1"/>
  <c r="G1033" i="1"/>
  <c r="F1033" i="1"/>
  <c r="K1033" i="1" s="1"/>
  <c r="E1033" i="1"/>
  <c r="D1033" i="1"/>
  <c r="C1033" i="1"/>
  <c r="B1033" i="1"/>
  <c r="A1033" i="1" s="1"/>
  <c r="L1032" i="1"/>
  <c r="J1032" i="1"/>
  <c r="I1032" i="1"/>
  <c r="H1032" i="1"/>
  <c r="G1032" i="1"/>
  <c r="F1032" i="1"/>
  <c r="K1032" i="1" s="1"/>
  <c r="E1032" i="1"/>
  <c r="D1032" i="1"/>
  <c r="C1032" i="1"/>
  <c r="B1032" i="1"/>
  <c r="A1032" i="1" s="1"/>
  <c r="L1031" i="1"/>
  <c r="J1031" i="1"/>
  <c r="I1031" i="1"/>
  <c r="H1031" i="1"/>
  <c r="G1031" i="1"/>
  <c r="F1031" i="1"/>
  <c r="K1031" i="1" s="1"/>
  <c r="E1031" i="1"/>
  <c r="D1031" i="1"/>
  <c r="C1031" i="1"/>
  <c r="B1031" i="1"/>
  <c r="A1031" i="1" s="1"/>
  <c r="L1030" i="1"/>
  <c r="J1030" i="1"/>
  <c r="I1030" i="1"/>
  <c r="H1030" i="1"/>
  <c r="G1030" i="1"/>
  <c r="F1030" i="1"/>
  <c r="K1030" i="1" s="1"/>
  <c r="E1030" i="1"/>
  <c r="D1030" i="1"/>
  <c r="C1030" i="1"/>
  <c r="B1030" i="1"/>
  <c r="A1030" i="1" s="1"/>
  <c r="L1029" i="1"/>
  <c r="J1029" i="1"/>
  <c r="I1029" i="1"/>
  <c r="H1029" i="1"/>
  <c r="G1029" i="1"/>
  <c r="F1029" i="1"/>
  <c r="K1029" i="1" s="1"/>
  <c r="E1029" i="1"/>
  <c r="D1029" i="1"/>
  <c r="C1029" i="1"/>
  <c r="B1029" i="1"/>
  <c r="A1029" i="1" s="1"/>
  <c r="L1028" i="1"/>
  <c r="J1028" i="1"/>
  <c r="I1028" i="1"/>
  <c r="H1028" i="1"/>
  <c r="G1028" i="1"/>
  <c r="F1028" i="1"/>
  <c r="K1028" i="1" s="1"/>
  <c r="E1028" i="1"/>
  <c r="D1028" i="1"/>
  <c r="C1028" i="1"/>
  <c r="B1028" i="1"/>
  <c r="A1028" i="1" s="1"/>
  <c r="L1027" i="1"/>
  <c r="J1027" i="1"/>
  <c r="I1027" i="1"/>
  <c r="H1027" i="1"/>
  <c r="G1027" i="1"/>
  <c r="F1027" i="1"/>
  <c r="K1027" i="1" s="1"/>
  <c r="E1027" i="1"/>
  <c r="D1027" i="1"/>
  <c r="C1027" i="1"/>
  <c r="B1027" i="1"/>
  <c r="A1027" i="1" s="1"/>
  <c r="L1026" i="1"/>
  <c r="J1026" i="1"/>
  <c r="I1026" i="1"/>
  <c r="H1026" i="1"/>
  <c r="G1026" i="1"/>
  <c r="F1026" i="1"/>
  <c r="K1026" i="1" s="1"/>
  <c r="E1026" i="1"/>
  <c r="D1026" i="1"/>
  <c r="C1026" i="1"/>
  <c r="B1026" i="1"/>
  <c r="A1026" i="1" s="1"/>
  <c r="L1025" i="1"/>
  <c r="J1025" i="1"/>
  <c r="I1025" i="1"/>
  <c r="H1025" i="1"/>
  <c r="G1025" i="1"/>
  <c r="F1025" i="1"/>
  <c r="K1025" i="1" s="1"/>
  <c r="E1025" i="1"/>
  <c r="D1025" i="1"/>
  <c r="C1025" i="1"/>
  <c r="B1025" i="1"/>
  <c r="A1025" i="1" s="1"/>
  <c r="L1024" i="1"/>
  <c r="J1024" i="1"/>
  <c r="I1024" i="1"/>
  <c r="H1024" i="1"/>
  <c r="G1024" i="1"/>
  <c r="F1024" i="1"/>
  <c r="K1024" i="1" s="1"/>
  <c r="E1024" i="1"/>
  <c r="D1024" i="1"/>
  <c r="C1024" i="1"/>
  <c r="B1024" i="1"/>
  <c r="A1024" i="1" s="1"/>
  <c r="L1023" i="1"/>
  <c r="J1023" i="1"/>
  <c r="I1023" i="1"/>
  <c r="H1023" i="1"/>
  <c r="G1023" i="1"/>
  <c r="F1023" i="1"/>
  <c r="K1023" i="1" s="1"/>
  <c r="E1023" i="1"/>
  <c r="D1023" i="1"/>
  <c r="C1023" i="1"/>
  <c r="B1023" i="1"/>
  <c r="A1023" i="1" s="1"/>
  <c r="L1022" i="1"/>
  <c r="J1022" i="1"/>
  <c r="I1022" i="1"/>
  <c r="H1022" i="1"/>
  <c r="G1022" i="1"/>
  <c r="F1022" i="1"/>
  <c r="K1022" i="1" s="1"/>
  <c r="E1022" i="1"/>
  <c r="D1022" i="1"/>
  <c r="C1022" i="1"/>
  <c r="B1022" i="1"/>
  <c r="A1022" i="1" s="1"/>
  <c r="L1021" i="1"/>
  <c r="J1021" i="1"/>
  <c r="I1021" i="1"/>
  <c r="H1021" i="1"/>
  <c r="G1021" i="1"/>
  <c r="F1021" i="1"/>
  <c r="K1021" i="1" s="1"/>
  <c r="E1021" i="1"/>
  <c r="D1021" i="1"/>
  <c r="C1021" i="1"/>
  <c r="B1021" i="1"/>
  <c r="A1021" i="1"/>
  <c r="L1020" i="1"/>
  <c r="J1020" i="1"/>
  <c r="I1020" i="1"/>
  <c r="H1020" i="1"/>
  <c r="G1020" i="1"/>
  <c r="F1020" i="1"/>
  <c r="K1020" i="1" s="1"/>
  <c r="E1020" i="1"/>
  <c r="D1020" i="1"/>
  <c r="C1020" i="1"/>
  <c r="B1020" i="1"/>
  <c r="A1020" i="1" s="1"/>
  <c r="L1019" i="1"/>
  <c r="J1019" i="1"/>
  <c r="I1019" i="1"/>
  <c r="H1019" i="1"/>
  <c r="G1019" i="1"/>
  <c r="F1019" i="1"/>
  <c r="K1019" i="1" s="1"/>
  <c r="E1019" i="1"/>
  <c r="D1019" i="1"/>
  <c r="C1019" i="1"/>
  <c r="B1019" i="1"/>
  <c r="A1019" i="1"/>
  <c r="L1018" i="1"/>
  <c r="J1018" i="1"/>
  <c r="I1018" i="1"/>
  <c r="H1018" i="1"/>
  <c r="G1018" i="1"/>
  <c r="F1018" i="1"/>
  <c r="K1018" i="1" s="1"/>
  <c r="E1018" i="1"/>
  <c r="D1018" i="1"/>
  <c r="C1018" i="1"/>
  <c r="B1018" i="1"/>
  <c r="A1018" i="1" s="1"/>
  <c r="L1017" i="1"/>
  <c r="J1017" i="1"/>
  <c r="I1017" i="1"/>
  <c r="H1017" i="1"/>
  <c r="G1017" i="1"/>
  <c r="F1017" i="1"/>
  <c r="K1017" i="1" s="1"/>
  <c r="E1017" i="1"/>
  <c r="D1017" i="1"/>
  <c r="C1017" i="1"/>
  <c r="B1017" i="1"/>
  <c r="A1017" i="1" s="1"/>
  <c r="L1016" i="1"/>
  <c r="J1016" i="1"/>
  <c r="I1016" i="1"/>
  <c r="H1016" i="1"/>
  <c r="G1016" i="1"/>
  <c r="F1016" i="1"/>
  <c r="K1016" i="1" s="1"/>
  <c r="E1016" i="1"/>
  <c r="D1016" i="1"/>
  <c r="C1016" i="1"/>
  <c r="B1016" i="1"/>
  <c r="A1016" i="1"/>
  <c r="L1015" i="1"/>
  <c r="J1015" i="1"/>
  <c r="I1015" i="1"/>
  <c r="H1015" i="1"/>
  <c r="G1015" i="1"/>
  <c r="F1015" i="1"/>
  <c r="K1015" i="1" s="1"/>
  <c r="E1015" i="1"/>
  <c r="D1015" i="1"/>
  <c r="C1015" i="1"/>
  <c r="B1015" i="1"/>
  <c r="A1015" i="1"/>
  <c r="L1014" i="1"/>
  <c r="J1014" i="1"/>
  <c r="I1014" i="1"/>
  <c r="H1014" i="1"/>
  <c r="G1014" i="1"/>
  <c r="F1014" i="1"/>
  <c r="K1014" i="1" s="1"/>
  <c r="E1014" i="1"/>
  <c r="D1014" i="1"/>
  <c r="C1014" i="1"/>
  <c r="B1014" i="1"/>
  <c r="A1014" i="1"/>
  <c r="L1013" i="1"/>
  <c r="J1013" i="1"/>
  <c r="I1013" i="1"/>
  <c r="H1013" i="1"/>
  <c r="G1013" i="1"/>
  <c r="F1013" i="1"/>
  <c r="K1013" i="1" s="1"/>
  <c r="E1013" i="1"/>
  <c r="D1013" i="1"/>
  <c r="C1013" i="1"/>
  <c r="B1013" i="1"/>
  <c r="A1013" i="1" s="1"/>
  <c r="L1012" i="1"/>
  <c r="J1012" i="1"/>
  <c r="I1012" i="1"/>
  <c r="H1012" i="1"/>
  <c r="G1012" i="1"/>
  <c r="F1012" i="1"/>
  <c r="K1012" i="1" s="1"/>
  <c r="E1012" i="1"/>
  <c r="D1012" i="1"/>
  <c r="C1012" i="1"/>
  <c r="B1012" i="1"/>
  <c r="A1012" i="1"/>
  <c r="L1011" i="1"/>
  <c r="J1011" i="1"/>
  <c r="I1011" i="1"/>
  <c r="H1011" i="1"/>
  <c r="G1011" i="1"/>
  <c r="F1011" i="1"/>
  <c r="K1011" i="1" s="1"/>
  <c r="E1011" i="1"/>
  <c r="D1011" i="1"/>
  <c r="C1011" i="1"/>
  <c r="B1011" i="1"/>
  <c r="A1011" i="1" s="1"/>
  <c r="L1010" i="1"/>
  <c r="J1010" i="1"/>
  <c r="I1010" i="1"/>
  <c r="H1010" i="1"/>
  <c r="G1010" i="1"/>
  <c r="F1010" i="1"/>
  <c r="K1010" i="1" s="1"/>
  <c r="E1010" i="1"/>
  <c r="D1010" i="1"/>
  <c r="C1010" i="1"/>
  <c r="B1010" i="1"/>
  <c r="A1010" i="1" s="1"/>
  <c r="L1009" i="1"/>
  <c r="J1009" i="1"/>
  <c r="I1009" i="1"/>
  <c r="H1009" i="1"/>
  <c r="G1009" i="1"/>
  <c r="F1009" i="1"/>
  <c r="K1009" i="1" s="1"/>
  <c r="E1009" i="1"/>
  <c r="D1009" i="1"/>
  <c r="C1009" i="1"/>
  <c r="B1009" i="1"/>
  <c r="A1009" i="1" s="1"/>
  <c r="L1008" i="1"/>
  <c r="J1008" i="1"/>
  <c r="I1008" i="1"/>
  <c r="H1008" i="1"/>
  <c r="G1008" i="1"/>
  <c r="F1008" i="1"/>
  <c r="K1008" i="1" s="1"/>
  <c r="E1008" i="1"/>
  <c r="D1008" i="1"/>
  <c r="C1008" i="1"/>
  <c r="B1008" i="1"/>
  <c r="A1008" i="1" s="1"/>
  <c r="L1007" i="1"/>
  <c r="J1007" i="1"/>
  <c r="I1007" i="1"/>
  <c r="H1007" i="1"/>
  <c r="G1007" i="1"/>
  <c r="F1007" i="1"/>
  <c r="K1007" i="1" s="1"/>
  <c r="E1007" i="1"/>
  <c r="D1007" i="1"/>
  <c r="C1007" i="1"/>
  <c r="B1007" i="1"/>
  <c r="A1007" i="1" s="1"/>
  <c r="L1006" i="1"/>
  <c r="J1006" i="1"/>
  <c r="I1006" i="1"/>
  <c r="H1006" i="1"/>
  <c r="G1006" i="1"/>
  <c r="F1006" i="1"/>
  <c r="K1006" i="1" s="1"/>
  <c r="E1006" i="1"/>
  <c r="D1006" i="1"/>
  <c r="C1006" i="1"/>
  <c r="B1006" i="1"/>
  <c r="A1006" i="1" s="1"/>
  <c r="L1005" i="1"/>
  <c r="J1005" i="1"/>
  <c r="I1005" i="1"/>
  <c r="H1005" i="1"/>
  <c r="G1005" i="1"/>
  <c r="F1005" i="1"/>
  <c r="K1005" i="1" s="1"/>
  <c r="E1005" i="1"/>
  <c r="D1005" i="1"/>
  <c r="C1005" i="1"/>
  <c r="B1005" i="1"/>
  <c r="A1005" i="1" s="1"/>
  <c r="L1004" i="1"/>
  <c r="J1004" i="1"/>
  <c r="I1004" i="1"/>
  <c r="H1004" i="1"/>
  <c r="G1004" i="1"/>
  <c r="F1004" i="1"/>
  <c r="K1004" i="1" s="1"/>
  <c r="E1004" i="1"/>
  <c r="D1004" i="1"/>
  <c r="C1004" i="1"/>
  <c r="B1004" i="1"/>
  <c r="A1004" i="1" s="1"/>
  <c r="L1003" i="1"/>
  <c r="J1003" i="1"/>
  <c r="I1003" i="1"/>
  <c r="H1003" i="1"/>
  <c r="G1003" i="1"/>
  <c r="F1003" i="1"/>
  <c r="K1003" i="1" s="1"/>
  <c r="E1003" i="1"/>
  <c r="D1003" i="1"/>
  <c r="C1003" i="1"/>
  <c r="B1003" i="1"/>
  <c r="A1003" i="1" s="1"/>
  <c r="L1002" i="1"/>
  <c r="J1002" i="1"/>
  <c r="I1002" i="1"/>
  <c r="H1002" i="1"/>
  <c r="G1002" i="1"/>
  <c r="F1002" i="1"/>
  <c r="K1002" i="1" s="1"/>
  <c r="E1002" i="1"/>
  <c r="D1002" i="1"/>
  <c r="C1002" i="1"/>
  <c r="B1002" i="1"/>
  <c r="A1002" i="1" s="1"/>
  <c r="L1001" i="1"/>
  <c r="J1001" i="1"/>
  <c r="I1001" i="1"/>
  <c r="H1001" i="1"/>
  <c r="G1001" i="1"/>
  <c r="F1001" i="1"/>
  <c r="K1001" i="1" s="1"/>
  <c r="E1001" i="1"/>
  <c r="D1001" i="1"/>
  <c r="C1001" i="1"/>
  <c r="B1001" i="1"/>
  <c r="A1001" i="1" s="1"/>
  <c r="L1000" i="1"/>
  <c r="J1000" i="1"/>
  <c r="I1000" i="1"/>
  <c r="H1000" i="1"/>
  <c r="G1000" i="1"/>
  <c r="F1000" i="1"/>
  <c r="K1000" i="1" s="1"/>
  <c r="E1000" i="1"/>
  <c r="D1000" i="1"/>
  <c r="C1000" i="1"/>
  <c r="B1000" i="1"/>
  <c r="A1000" i="1" s="1"/>
  <c r="L999" i="1"/>
  <c r="J999" i="1"/>
  <c r="I999" i="1"/>
  <c r="H999" i="1"/>
  <c r="G999" i="1"/>
  <c r="F999" i="1"/>
  <c r="K999" i="1" s="1"/>
  <c r="E999" i="1"/>
  <c r="D999" i="1"/>
  <c r="C999" i="1"/>
  <c r="B999" i="1"/>
  <c r="A999" i="1" s="1"/>
  <c r="L998" i="1"/>
  <c r="J998" i="1"/>
  <c r="I998" i="1"/>
  <c r="H998" i="1"/>
  <c r="G998" i="1"/>
  <c r="F998" i="1"/>
  <c r="K998" i="1" s="1"/>
  <c r="E998" i="1"/>
  <c r="D998" i="1"/>
  <c r="C998" i="1"/>
  <c r="B998" i="1"/>
  <c r="A998" i="1" s="1"/>
  <c r="L997" i="1"/>
  <c r="J997" i="1"/>
  <c r="I997" i="1"/>
  <c r="H997" i="1"/>
  <c r="G997" i="1"/>
  <c r="F997" i="1"/>
  <c r="K997" i="1" s="1"/>
  <c r="E997" i="1"/>
  <c r="D997" i="1"/>
  <c r="C997" i="1"/>
  <c r="B997" i="1"/>
  <c r="A997" i="1" s="1"/>
  <c r="L996" i="1"/>
  <c r="J996" i="1"/>
  <c r="I996" i="1"/>
  <c r="H996" i="1"/>
  <c r="G996" i="1"/>
  <c r="F996" i="1"/>
  <c r="K996" i="1" s="1"/>
  <c r="E996" i="1"/>
  <c r="D996" i="1"/>
  <c r="C996" i="1"/>
  <c r="B996" i="1"/>
  <c r="A996" i="1" s="1"/>
  <c r="L995" i="1"/>
  <c r="J995" i="1"/>
  <c r="I995" i="1"/>
  <c r="H995" i="1"/>
  <c r="G995" i="1"/>
  <c r="F995" i="1"/>
  <c r="K995" i="1" s="1"/>
  <c r="E995" i="1"/>
  <c r="D995" i="1"/>
  <c r="C995" i="1"/>
  <c r="B995" i="1"/>
  <c r="A995" i="1" s="1"/>
  <c r="L994" i="1"/>
  <c r="J994" i="1"/>
  <c r="I994" i="1"/>
  <c r="H994" i="1"/>
  <c r="G994" i="1"/>
  <c r="F994" i="1"/>
  <c r="K994" i="1" s="1"/>
  <c r="E994" i="1"/>
  <c r="D994" i="1"/>
  <c r="C994" i="1"/>
  <c r="B994" i="1"/>
  <c r="A994" i="1" s="1"/>
  <c r="L993" i="1"/>
  <c r="J993" i="1"/>
  <c r="I993" i="1"/>
  <c r="H993" i="1"/>
  <c r="G993" i="1"/>
  <c r="F993" i="1"/>
  <c r="K993" i="1" s="1"/>
  <c r="E993" i="1"/>
  <c r="D993" i="1"/>
  <c r="C993" i="1"/>
  <c r="B993" i="1"/>
  <c r="A993" i="1" s="1"/>
  <c r="L992" i="1"/>
  <c r="J992" i="1"/>
  <c r="I992" i="1"/>
  <c r="H992" i="1"/>
  <c r="G992" i="1"/>
  <c r="F992" i="1"/>
  <c r="K992" i="1" s="1"/>
  <c r="E992" i="1"/>
  <c r="D992" i="1"/>
  <c r="C992" i="1"/>
  <c r="B992" i="1"/>
  <c r="A992" i="1" s="1"/>
  <c r="L991" i="1"/>
  <c r="J991" i="1"/>
  <c r="I991" i="1"/>
  <c r="H991" i="1"/>
  <c r="G991" i="1"/>
  <c r="F991" i="1"/>
  <c r="K991" i="1" s="1"/>
  <c r="E991" i="1"/>
  <c r="D991" i="1"/>
  <c r="C991" i="1"/>
  <c r="B991" i="1"/>
  <c r="A991" i="1" s="1"/>
  <c r="L990" i="1"/>
  <c r="J990" i="1"/>
  <c r="I990" i="1"/>
  <c r="H990" i="1"/>
  <c r="G990" i="1"/>
  <c r="F990" i="1"/>
  <c r="K990" i="1" s="1"/>
  <c r="E990" i="1"/>
  <c r="D990" i="1"/>
  <c r="C990" i="1"/>
  <c r="B990" i="1"/>
  <c r="A990" i="1" s="1"/>
  <c r="L989" i="1"/>
  <c r="J989" i="1"/>
  <c r="I989" i="1"/>
  <c r="H989" i="1"/>
  <c r="G989" i="1"/>
  <c r="F989" i="1"/>
  <c r="K989" i="1" s="1"/>
  <c r="E989" i="1"/>
  <c r="D989" i="1"/>
  <c r="C989" i="1"/>
  <c r="B989" i="1"/>
  <c r="A989" i="1" s="1"/>
  <c r="L988" i="1"/>
  <c r="J988" i="1"/>
  <c r="I988" i="1"/>
  <c r="H988" i="1"/>
  <c r="G988" i="1"/>
  <c r="F988" i="1"/>
  <c r="K988" i="1" s="1"/>
  <c r="E988" i="1"/>
  <c r="D988" i="1"/>
  <c r="C988" i="1"/>
  <c r="B988" i="1"/>
  <c r="A988" i="1" s="1"/>
  <c r="L987" i="1"/>
  <c r="J987" i="1"/>
  <c r="I987" i="1"/>
  <c r="H987" i="1"/>
  <c r="G987" i="1"/>
  <c r="F987" i="1"/>
  <c r="K987" i="1" s="1"/>
  <c r="E987" i="1"/>
  <c r="D987" i="1"/>
  <c r="C987" i="1"/>
  <c r="B987" i="1"/>
  <c r="A987" i="1" s="1"/>
  <c r="L986" i="1"/>
  <c r="J986" i="1"/>
  <c r="I986" i="1"/>
  <c r="H986" i="1"/>
  <c r="G986" i="1"/>
  <c r="F986" i="1"/>
  <c r="K986" i="1" s="1"/>
  <c r="E986" i="1"/>
  <c r="D986" i="1"/>
  <c r="C986" i="1"/>
  <c r="B986" i="1"/>
  <c r="A986" i="1" s="1"/>
  <c r="L985" i="1"/>
  <c r="J985" i="1"/>
  <c r="I985" i="1"/>
  <c r="H985" i="1"/>
  <c r="G985" i="1"/>
  <c r="F985" i="1"/>
  <c r="K985" i="1" s="1"/>
  <c r="E985" i="1"/>
  <c r="D985" i="1"/>
  <c r="C985" i="1"/>
  <c r="B985" i="1"/>
  <c r="A985" i="1" s="1"/>
  <c r="L984" i="1"/>
  <c r="J984" i="1"/>
  <c r="I984" i="1"/>
  <c r="H984" i="1"/>
  <c r="G984" i="1"/>
  <c r="F984" i="1"/>
  <c r="K984" i="1" s="1"/>
  <c r="E984" i="1"/>
  <c r="D984" i="1"/>
  <c r="C984" i="1"/>
  <c r="B984" i="1"/>
  <c r="A984" i="1" s="1"/>
  <c r="L983" i="1"/>
  <c r="J983" i="1"/>
  <c r="I983" i="1"/>
  <c r="H983" i="1"/>
  <c r="G983" i="1"/>
  <c r="F983" i="1"/>
  <c r="K983" i="1" s="1"/>
  <c r="E983" i="1"/>
  <c r="D983" i="1"/>
  <c r="C983" i="1"/>
  <c r="B983" i="1"/>
  <c r="A983" i="1" s="1"/>
  <c r="L982" i="1"/>
  <c r="J982" i="1"/>
  <c r="I982" i="1"/>
  <c r="H982" i="1"/>
  <c r="G982" i="1"/>
  <c r="F982" i="1"/>
  <c r="K982" i="1" s="1"/>
  <c r="E982" i="1"/>
  <c r="D982" i="1"/>
  <c r="C982" i="1"/>
  <c r="B982" i="1"/>
  <c r="A982" i="1" s="1"/>
  <c r="L981" i="1"/>
  <c r="J981" i="1"/>
  <c r="I981" i="1"/>
  <c r="H981" i="1"/>
  <c r="G981" i="1"/>
  <c r="F981" i="1"/>
  <c r="K981" i="1" s="1"/>
  <c r="E981" i="1"/>
  <c r="D981" i="1"/>
  <c r="C981" i="1"/>
  <c r="B981" i="1"/>
  <c r="A981" i="1" s="1"/>
  <c r="L980" i="1"/>
  <c r="J980" i="1"/>
  <c r="I980" i="1"/>
  <c r="H980" i="1"/>
  <c r="G980" i="1"/>
  <c r="F980" i="1"/>
  <c r="K980" i="1" s="1"/>
  <c r="E980" i="1"/>
  <c r="D980" i="1"/>
  <c r="C980" i="1"/>
  <c r="B980" i="1"/>
  <c r="A980" i="1" s="1"/>
  <c r="L979" i="1"/>
  <c r="J979" i="1"/>
  <c r="I979" i="1"/>
  <c r="H979" i="1"/>
  <c r="G979" i="1"/>
  <c r="F979" i="1"/>
  <c r="K979" i="1" s="1"/>
  <c r="E979" i="1"/>
  <c r="D979" i="1"/>
  <c r="C979" i="1"/>
  <c r="B979" i="1"/>
  <c r="A979" i="1" s="1"/>
  <c r="L978" i="1"/>
  <c r="J978" i="1"/>
  <c r="I978" i="1"/>
  <c r="H978" i="1"/>
  <c r="G978" i="1"/>
  <c r="F978" i="1"/>
  <c r="K978" i="1" s="1"/>
  <c r="E978" i="1"/>
  <c r="D978" i="1"/>
  <c r="C978" i="1"/>
  <c r="B978" i="1"/>
  <c r="A978" i="1" s="1"/>
  <c r="L977" i="1"/>
  <c r="J977" i="1"/>
  <c r="I977" i="1"/>
  <c r="H977" i="1"/>
  <c r="G977" i="1"/>
  <c r="F977" i="1"/>
  <c r="K977" i="1" s="1"/>
  <c r="E977" i="1"/>
  <c r="D977" i="1"/>
  <c r="C977" i="1"/>
  <c r="B977" i="1"/>
  <c r="A977" i="1" s="1"/>
  <c r="L976" i="1"/>
  <c r="J976" i="1"/>
  <c r="I976" i="1"/>
  <c r="H976" i="1"/>
  <c r="G976" i="1"/>
  <c r="F976" i="1"/>
  <c r="K976" i="1" s="1"/>
  <c r="E976" i="1"/>
  <c r="D976" i="1"/>
  <c r="C976" i="1"/>
  <c r="B976" i="1"/>
  <c r="A976" i="1" s="1"/>
  <c r="L975" i="1"/>
  <c r="J975" i="1"/>
  <c r="I975" i="1"/>
  <c r="H975" i="1"/>
  <c r="G975" i="1"/>
  <c r="F975" i="1"/>
  <c r="K975" i="1" s="1"/>
  <c r="E975" i="1"/>
  <c r="D975" i="1"/>
  <c r="C975" i="1"/>
  <c r="B975" i="1"/>
  <c r="A975" i="1" s="1"/>
  <c r="L974" i="1"/>
  <c r="J974" i="1"/>
  <c r="I974" i="1"/>
  <c r="H974" i="1"/>
  <c r="G974" i="1"/>
  <c r="F974" i="1"/>
  <c r="K974" i="1" s="1"/>
  <c r="E974" i="1"/>
  <c r="D974" i="1"/>
  <c r="C974" i="1"/>
  <c r="B974" i="1"/>
  <c r="A974" i="1" s="1"/>
  <c r="L973" i="1"/>
  <c r="J973" i="1"/>
  <c r="I973" i="1"/>
  <c r="H973" i="1"/>
  <c r="G973" i="1"/>
  <c r="F973" i="1"/>
  <c r="K973" i="1" s="1"/>
  <c r="E973" i="1"/>
  <c r="D973" i="1"/>
  <c r="C973" i="1"/>
  <c r="B973" i="1"/>
  <c r="A973" i="1" s="1"/>
  <c r="L972" i="1"/>
  <c r="J972" i="1"/>
  <c r="I972" i="1"/>
  <c r="H972" i="1"/>
  <c r="G972" i="1"/>
  <c r="F972" i="1"/>
  <c r="K972" i="1" s="1"/>
  <c r="E972" i="1"/>
  <c r="D972" i="1"/>
  <c r="C972" i="1"/>
  <c r="B972" i="1"/>
  <c r="A972" i="1" s="1"/>
  <c r="L971" i="1"/>
  <c r="J971" i="1"/>
  <c r="I971" i="1"/>
  <c r="H971" i="1"/>
  <c r="G971" i="1"/>
  <c r="F971" i="1"/>
  <c r="K971" i="1" s="1"/>
  <c r="E971" i="1"/>
  <c r="D971" i="1"/>
  <c r="C971" i="1"/>
  <c r="B971" i="1"/>
  <c r="A971" i="1" s="1"/>
  <c r="L970" i="1"/>
  <c r="J970" i="1"/>
  <c r="I970" i="1"/>
  <c r="H970" i="1"/>
  <c r="G970" i="1"/>
  <c r="F970" i="1"/>
  <c r="K970" i="1" s="1"/>
  <c r="E970" i="1"/>
  <c r="D970" i="1"/>
  <c r="C970" i="1"/>
  <c r="B970" i="1"/>
  <c r="A970" i="1" s="1"/>
  <c r="L969" i="1"/>
  <c r="J969" i="1"/>
  <c r="I969" i="1"/>
  <c r="H969" i="1"/>
  <c r="G969" i="1"/>
  <c r="F969" i="1"/>
  <c r="K969" i="1" s="1"/>
  <c r="E969" i="1"/>
  <c r="D969" i="1"/>
  <c r="C969" i="1"/>
  <c r="B969" i="1"/>
  <c r="A969" i="1" s="1"/>
  <c r="L968" i="1"/>
  <c r="J968" i="1"/>
  <c r="I968" i="1"/>
  <c r="H968" i="1"/>
  <c r="G968" i="1"/>
  <c r="F968" i="1"/>
  <c r="K968" i="1" s="1"/>
  <c r="E968" i="1"/>
  <c r="D968" i="1"/>
  <c r="C968" i="1"/>
  <c r="B968" i="1"/>
  <c r="A968" i="1" s="1"/>
  <c r="L967" i="1"/>
  <c r="J967" i="1"/>
  <c r="I967" i="1"/>
  <c r="H967" i="1"/>
  <c r="G967" i="1"/>
  <c r="F967" i="1"/>
  <c r="K967" i="1" s="1"/>
  <c r="E967" i="1"/>
  <c r="D967" i="1"/>
  <c r="C967" i="1"/>
  <c r="B967" i="1"/>
  <c r="A967" i="1" s="1"/>
  <c r="L966" i="1"/>
  <c r="J966" i="1"/>
  <c r="I966" i="1"/>
  <c r="H966" i="1"/>
  <c r="G966" i="1"/>
  <c r="F966" i="1"/>
  <c r="K966" i="1" s="1"/>
  <c r="E966" i="1"/>
  <c r="D966" i="1"/>
  <c r="C966" i="1"/>
  <c r="B966" i="1"/>
  <c r="A966" i="1" s="1"/>
  <c r="L965" i="1"/>
  <c r="J965" i="1"/>
  <c r="I965" i="1"/>
  <c r="H965" i="1"/>
  <c r="G965" i="1"/>
  <c r="F965" i="1"/>
  <c r="K965" i="1" s="1"/>
  <c r="E965" i="1"/>
  <c r="D965" i="1"/>
  <c r="C965" i="1"/>
  <c r="B965" i="1"/>
  <c r="A965" i="1" s="1"/>
  <c r="L964" i="1"/>
  <c r="J964" i="1"/>
  <c r="I964" i="1"/>
  <c r="H964" i="1"/>
  <c r="G964" i="1"/>
  <c r="F964" i="1"/>
  <c r="K964" i="1" s="1"/>
  <c r="E964" i="1"/>
  <c r="D964" i="1"/>
  <c r="C964" i="1"/>
  <c r="B964" i="1"/>
  <c r="A964" i="1" s="1"/>
  <c r="L963" i="1"/>
  <c r="J963" i="1"/>
  <c r="I963" i="1"/>
  <c r="H963" i="1"/>
  <c r="G963" i="1"/>
  <c r="F963" i="1"/>
  <c r="K963" i="1" s="1"/>
  <c r="E963" i="1"/>
  <c r="D963" i="1"/>
  <c r="C963" i="1"/>
  <c r="B963" i="1"/>
  <c r="A963" i="1" s="1"/>
  <c r="L962" i="1"/>
  <c r="J962" i="1"/>
  <c r="I962" i="1"/>
  <c r="H962" i="1"/>
  <c r="G962" i="1"/>
  <c r="F962" i="1"/>
  <c r="K962" i="1" s="1"/>
  <c r="E962" i="1"/>
  <c r="D962" i="1"/>
  <c r="C962" i="1"/>
  <c r="B962" i="1"/>
  <c r="A962" i="1" s="1"/>
  <c r="L961" i="1"/>
  <c r="J961" i="1"/>
  <c r="I961" i="1"/>
  <c r="H961" i="1"/>
  <c r="G961" i="1"/>
  <c r="F961" i="1"/>
  <c r="K961" i="1" s="1"/>
  <c r="E961" i="1"/>
  <c r="D961" i="1"/>
  <c r="C961" i="1"/>
  <c r="B961" i="1"/>
  <c r="A961" i="1" s="1"/>
  <c r="L960" i="1"/>
  <c r="J960" i="1"/>
  <c r="I960" i="1"/>
  <c r="H960" i="1"/>
  <c r="G960" i="1"/>
  <c r="F960" i="1"/>
  <c r="K960" i="1" s="1"/>
  <c r="E960" i="1"/>
  <c r="D960" i="1"/>
  <c r="C960" i="1"/>
  <c r="B960" i="1"/>
  <c r="A960" i="1" s="1"/>
  <c r="L959" i="1"/>
  <c r="J959" i="1"/>
  <c r="I959" i="1"/>
  <c r="H959" i="1"/>
  <c r="G959" i="1"/>
  <c r="F959" i="1"/>
  <c r="K959" i="1" s="1"/>
  <c r="E959" i="1"/>
  <c r="D959" i="1"/>
  <c r="C959" i="1"/>
  <c r="B959" i="1"/>
  <c r="A959" i="1" s="1"/>
  <c r="L958" i="1"/>
  <c r="J958" i="1"/>
  <c r="I958" i="1"/>
  <c r="H958" i="1"/>
  <c r="G958" i="1"/>
  <c r="F958" i="1"/>
  <c r="K958" i="1" s="1"/>
  <c r="E958" i="1"/>
  <c r="D958" i="1"/>
  <c r="C958" i="1"/>
  <c r="B958" i="1"/>
  <c r="A958" i="1" s="1"/>
  <c r="L957" i="1"/>
  <c r="J957" i="1"/>
  <c r="I957" i="1"/>
  <c r="H957" i="1"/>
  <c r="G957" i="1"/>
  <c r="F957" i="1"/>
  <c r="K957" i="1" s="1"/>
  <c r="E957" i="1"/>
  <c r="D957" i="1"/>
  <c r="C957" i="1"/>
  <c r="B957" i="1"/>
  <c r="A957" i="1" s="1"/>
  <c r="L956" i="1"/>
  <c r="J956" i="1"/>
  <c r="I956" i="1"/>
  <c r="H956" i="1"/>
  <c r="G956" i="1"/>
  <c r="F956" i="1"/>
  <c r="K956" i="1" s="1"/>
  <c r="E956" i="1"/>
  <c r="D956" i="1"/>
  <c r="C956" i="1"/>
  <c r="B956" i="1"/>
  <c r="A956" i="1" s="1"/>
  <c r="L955" i="1"/>
  <c r="J955" i="1"/>
  <c r="I955" i="1"/>
  <c r="H955" i="1"/>
  <c r="G955" i="1"/>
  <c r="F955" i="1"/>
  <c r="K955" i="1" s="1"/>
  <c r="E955" i="1"/>
  <c r="D955" i="1"/>
  <c r="C955" i="1"/>
  <c r="B955" i="1"/>
  <c r="A955" i="1" s="1"/>
  <c r="L954" i="1"/>
  <c r="J954" i="1"/>
  <c r="I954" i="1"/>
  <c r="H954" i="1"/>
  <c r="G954" i="1"/>
  <c r="F954" i="1"/>
  <c r="K954" i="1" s="1"/>
  <c r="E954" i="1"/>
  <c r="D954" i="1"/>
  <c r="C954" i="1"/>
  <c r="B954" i="1"/>
  <c r="A954" i="1" s="1"/>
  <c r="L953" i="1"/>
  <c r="J953" i="1"/>
  <c r="I953" i="1"/>
  <c r="H953" i="1"/>
  <c r="G953" i="1"/>
  <c r="F953" i="1"/>
  <c r="K953" i="1" s="1"/>
  <c r="E953" i="1"/>
  <c r="D953" i="1"/>
  <c r="C953" i="1"/>
  <c r="B953" i="1"/>
  <c r="A953" i="1" s="1"/>
  <c r="L952" i="1"/>
  <c r="J952" i="1"/>
  <c r="I952" i="1"/>
  <c r="H952" i="1"/>
  <c r="G952" i="1"/>
  <c r="F952" i="1"/>
  <c r="K952" i="1" s="1"/>
  <c r="E952" i="1"/>
  <c r="D952" i="1"/>
  <c r="C952" i="1"/>
  <c r="B952" i="1"/>
  <c r="A952" i="1" s="1"/>
  <c r="L951" i="1"/>
  <c r="J951" i="1"/>
  <c r="I951" i="1"/>
  <c r="H951" i="1"/>
  <c r="G951" i="1"/>
  <c r="F951" i="1"/>
  <c r="K951" i="1" s="1"/>
  <c r="E951" i="1"/>
  <c r="D951" i="1"/>
  <c r="C951" i="1"/>
  <c r="B951" i="1"/>
  <c r="A951" i="1" s="1"/>
  <c r="L950" i="1"/>
  <c r="J950" i="1"/>
  <c r="I950" i="1"/>
  <c r="H950" i="1"/>
  <c r="G950" i="1"/>
  <c r="F950" i="1"/>
  <c r="K950" i="1" s="1"/>
  <c r="E950" i="1"/>
  <c r="D950" i="1"/>
  <c r="C950" i="1"/>
  <c r="B950" i="1"/>
  <c r="A950" i="1" s="1"/>
  <c r="L949" i="1"/>
  <c r="J949" i="1"/>
  <c r="I949" i="1"/>
  <c r="H949" i="1"/>
  <c r="G949" i="1"/>
  <c r="F949" i="1"/>
  <c r="K949" i="1" s="1"/>
  <c r="E949" i="1"/>
  <c r="D949" i="1"/>
  <c r="C949" i="1"/>
  <c r="B949" i="1"/>
  <c r="A949" i="1" s="1"/>
  <c r="L948" i="1"/>
  <c r="J948" i="1"/>
  <c r="I948" i="1"/>
  <c r="H948" i="1"/>
  <c r="G948" i="1"/>
  <c r="F948" i="1"/>
  <c r="K948" i="1" s="1"/>
  <c r="E948" i="1"/>
  <c r="D948" i="1"/>
  <c r="C948" i="1"/>
  <c r="B948" i="1"/>
  <c r="A948" i="1" s="1"/>
  <c r="L947" i="1"/>
  <c r="J947" i="1"/>
  <c r="I947" i="1"/>
  <c r="H947" i="1"/>
  <c r="G947" i="1"/>
  <c r="F947" i="1"/>
  <c r="K947" i="1" s="1"/>
  <c r="E947" i="1"/>
  <c r="D947" i="1"/>
  <c r="C947" i="1"/>
  <c r="B947" i="1"/>
  <c r="A947" i="1" s="1"/>
  <c r="L946" i="1"/>
  <c r="J946" i="1"/>
  <c r="I946" i="1"/>
  <c r="H946" i="1"/>
  <c r="G946" i="1"/>
  <c r="F946" i="1"/>
  <c r="K946" i="1" s="1"/>
  <c r="E946" i="1"/>
  <c r="D946" i="1"/>
  <c r="C946" i="1"/>
  <c r="B946" i="1"/>
  <c r="A946" i="1" s="1"/>
  <c r="L945" i="1"/>
  <c r="J945" i="1"/>
  <c r="I945" i="1"/>
  <c r="H945" i="1"/>
  <c r="G945" i="1"/>
  <c r="F945" i="1"/>
  <c r="K945" i="1" s="1"/>
  <c r="E945" i="1"/>
  <c r="D945" i="1"/>
  <c r="C945" i="1"/>
  <c r="B945" i="1"/>
  <c r="A945" i="1" s="1"/>
  <c r="L944" i="1"/>
  <c r="J944" i="1"/>
  <c r="I944" i="1"/>
  <c r="H944" i="1"/>
  <c r="G944" i="1"/>
  <c r="F944" i="1"/>
  <c r="K944" i="1" s="1"/>
  <c r="E944" i="1"/>
  <c r="D944" i="1"/>
  <c r="C944" i="1"/>
  <c r="B944" i="1"/>
  <c r="A944" i="1" s="1"/>
  <c r="L943" i="1"/>
  <c r="J943" i="1"/>
  <c r="I943" i="1"/>
  <c r="H943" i="1"/>
  <c r="G943" i="1"/>
  <c r="F943" i="1"/>
  <c r="K943" i="1" s="1"/>
  <c r="E943" i="1"/>
  <c r="D943" i="1"/>
  <c r="C943" i="1"/>
  <c r="B943" i="1"/>
  <c r="A943" i="1" s="1"/>
  <c r="L942" i="1"/>
  <c r="J942" i="1"/>
  <c r="I942" i="1"/>
  <c r="H942" i="1"/>
  <c r="G942" i="1"/>
  <c r="F942" i="1"/>
  <c r="K942" i="1" s="1"/>
  <c r="E942" i="1"/>
  <c r="D942" i="1"/>
  <c r="C942" i="1"/>
  <c r="B942" i="1"/>
  <c r="A942" i="1" s="1"/>
  <c r="L941" i="1"/>
  <c r="J941" i="1"/>
  <c r="I941" i="1"/>
  <c r="H941" i="1"/>
  <c r="G941" i="1"/>
  <c r="F941" i="1"/>
  <c r="K941" i="1" s="1"/>
  <c r="E941" i="1"/>
  <c r="D941" i="1"/>
  <c r="C941" i="1"/>
  <c r="B941" i="1"/>
  <c r="A941" i="1" s="1"/>
  <c r="L940" i="1"/>
  <c r="J940" i="1"/>
  <c r="I940" i="1"/>
  <c r="H940" i="1"/>
  <c r="G940" i="1"/>
  <c r="F940" i="1"/>
  <c r="K940" i="1" s="1"/>
  <c r="E940" i="1"/>
  <c r="D940" i="1"/>
  <c r="C940" i="1"/>
  <c r="B940" i="1"/>
  <c r="A940" i="1" s="1"/>
  <c r="L939" i="1"/>
  <c r="J939" i="1"/>
  <c r="I939" i="1"/>
  <c r="H939" i="1"/>
  <c r="G939" i="1"/>
  <c r="F939" i="1"/>
  <c r="K939" i="1" s="1"/>
  <c r="E939" i="1"/>
  <c r="D939" i="1"/>
  <c r="C939" i="1"/>
  <c r="B939" i="1"/>
  <c r="A939" i="1" s="1"/>
  <c r="L938" i="1"/>
  <c r="J938" i="1"/>
  <c r="I938" i="1"/>
  <c r="H938" i="1"/>
  <c r="G938" i="1"/>
  <c r="F938" i="1"/>
  <c r="K938" i="1" s="1"/>
  <c r="E938" i="1"/>
  <c r="D938" i="1"/>
  <c r="C938" i="1"/>
  <c r="B938" i="1"/>
  <c r="A938" i="1" s="1"/>
  <c r="L937" i="1"/>
  <c r="J937" i="1"/>
  <c r="I937" i="1"/>
  <c r="H937" i="1"/>
  <c r="G937" i="1"/>
  <c r="F937" i="1"/>
  <c r="K937" i="1" s="1"/>
  <c r="E937" i="1"/>
  <c r="D937" i="1"/>
  <c r="C937" i="1"/>
  <c r="B937" i="1"/>
  <c r="A937" i="1" s="1"/>
  <c r="L936" i="1"/>
  <c r="J936" i="1"/>
  <c r="I936" i="1"/>
  <c r="H936" i="1"/>
  <c r="G936" i="1"/>
  <c r="F936" i="1"/>
  <c r="K936" i="1" s="1"/>
  <c r="E936" i="1"/>
  <c r="D936" i="1"/>
  <c r="C936" i="1"/>
  <c r="B936" i="1"/>
  <c r="A936" i="1" s="1"/>
  <c r="L935" i="1"/>
  <c r="J935" i="1"/>
  <c r="I935" i="1"/>
  <c r="H935" i="1"/>
  <c r="G935" i="1"/>
  <c r="F935" i="1"/>
  <c r="K935" i="1" s="1"/>
  <c r="E935" i="1"/>
  <c r="D935" i="1"/>
  <c r="C935" i="1"/>
  <c r="B935" i="1"/>
  <c r="A935" i="1" s="1"/>
  <c r="L934" i="1"/>
  <c r="J934" i="1"/>
  <c r="I934" i="1"/>
  <c r="H934" i="1"/>
  <c r="G934" i="1"/>
  <c r="F934" i="1"/>
  <c r="K934" i="1" s="1"/>
  <c r="E934" i="1"/>
  <c r="D934" i="1"/>
  <c r="C934" i="1"/>
  <c r="B934" i="1"/>
  <c r="A934" i="1" s="1"/>
  <c r="L933" i="1"/>
  <c r="J933" i="1"/>
  <c r="I933" i="1"/>
  <c r="H933" i="1"/>
  <c r="G933" i="1"/>
  <c r="F933" i="1"/>
  <c r="K933" i="1" s="1"/>
  <c r="E933" i="1"/>
  <c r="D933" i="1"/>
  <c r="C933" i="1"/>
  <c r="B933" i="1"/>
  <c r="A933" i="1" s="1"/>
  <c r="L932" i="1"/>
  <c r="J932" i="1"/>
  <c r="I932" i="1"/>
  <c r="H932" i="1"/>
  <c r="G932" i="1"/>
  <c r="F932" i="1"/>
  <c r="K932" i="1" s="1"/>
  <c r="E932" i="1"/>
  <c r="D932" i="1"/>
  <c r="C932" i="1"/>
  <c r="B932" i="1"/>
  <c r="A932" i="1" s="1"/>
  <c r="L931" i="1"/>
  <c r="J931" i="1"/>
  <c r="I931" i="1"/>
  <c r="H931" i="1"/>
  <c r="G931" i="1"/>
  <c r="F931" i="1"/>
  <c r="K931" i="1" s="1"/>
  <c r="E931" i="1"/>
  <c r="D931" i="1"/>
  <c r="C931" i="1"/>
  <c r="B931" i="1"/>
  <c r="A931" i="1" s="1"/>
  <c r="L930" i="1"/>
  <c r="J930" i="1"/>
  <c r="I930" i="1"/>
  <c r="H930" i="1"/>
  <c r="G930" i="1"/>
  <c r="F930" i="1"/>
  <c r="K930" i="1" s="1"/>
  <c r="E930" i="1"/>
  <c r="D930" i="1"/>
  <c r="C930" i="1"/>
  <c r="B930" i="1"/>
  <c r="A930" i="1" s="1"/>
  <c r="L929" i="1"/>
  <c r="J929" i="1"/>
  <c r="I929" i="1"/>
  <c r="H929" i="1"/>
  <c r="G929" i="1"/>
  <c r="F929" i="1"/>
  <c r="K929" i="1" s="1"/>
  <c r="E929" i="1"/>
  <c r="D929" i="1"/>
  <c r="C929" i="1"/>
  <c r="B929" i="1"/>
  <c r="A929" i="1" s="1"/>
  <c r="L928" i="1"/>
  <c r="J928" i="1"/>
  <c r="I928" i="1"/>
  <c r="H928" i="1"/>
  <c r="G928" i="1"/>
  <c r="F928" i="1"/>
  <c r="K928" i="1" s="1"/>
  <c r="E928" i="1"/>
  <c r="D928" i="1"/>
  <c r="C928" i="1"/>
  <c r="B928" i="1"/>
  <c r="A928" i="1" s="1"/>
  <c r="L927" i="1"/>
  <c r="J927" i="1"/>
  <c r="I927" i="1"/>
  <c r="H927" i="1"/>
  <c r="G927" i="1"/>
  <c r="F927" i="1"/>
  <c r="K927" i="1" s="1"/>
  <c r="E927" i="1"/>
  <c r="D927" i="1"/>
  <c r="C927" i="1"/>
  <c r="B927" i="1"/>
  <c r="A927" i="1" s="1"/>
  <c r="L926" i="1"/>
  <c r="J926" i="1"/>
  <c r="I926" i="1"/>
  <c r="H926" i="1"/>
  <c r="G926" i="1"/>
  <c r="F926" i="1"/>
  <c r="K926" i="1" s="1"/>
  <c r="E926" i="1"/>
  <c r="D926" i="1"/>
  <c r="C926" i="1"/>
  <c r="B926" i="1"/>
  <c r="A926" i="1" s="1"/>
  <c r="L925" i="1"/>
  <c r="J925" i="1"/>
  <c r="I925" i="1"/>
  <c r="H925" i="1"/>
  <c r="G925" i="1"/>
  <c r="F925" i="1"/>
  <c r="K925" i="1" s="1"/>
  <c r="E925" i="1"/>
  <c r="D925" i="1"/>
  <c r="C925" i="1"/>
  <c r="B925" i="1"/>
  <c r="A925" i="1"/>
  <c r="L924" i="1"/>
  <c r="J924" i="1"/>
  <c r="I924" i="1"/>
  <c r="H924" i="1"/>
  <c r="G924" i="1"/>
  <c r="F924" i="1"/>
  <c r="K924" i="1" s="1"/>
  <c r="E924" i="1"/>
  <c r="D924" i="1"/>
  <c r="C924" i="1"/>
  <c r="B924" i="1"/>
  <c r="A924" i="1"/>
  <c r="L923" i="1"/>
  <c r="J923" i="1"/>
  <c r="I923" i="1"/>
  <c r="H923" i="1"/>
  <c r="G923" i="1"/>
  <c r="F923" i="1"/>
  <c r="K923" i="1" s="1"/>
  <c r="E923" i="1"/>
  <c r="D923" i="1"/>
  <c r="C923" i="1"/>
  <c r="B923" i="1"/>
  <c r="A923" i="1" s="1"/>
  <c r="L922" i="1"/>
  <c r="J922" i="1"/>
  <c r="I922" i="1"/>
  <c r="H922" i="1"/>
  <c r="G922" i="1"/>
  <c r="F922" i="1"/>
  <c r="K922" i="1" s="1"/>
  <c r="E922" i="1"/>
  <c r="D922" i="1"/>
  <c r="C922" i="1"/>
  <c r="B922" i="1"/>
  <c r="A922" i="1" s="1"/>
  <c r="L921" i="1"/>
  <c r="J921" i="1"/>
  <c r="I921" i="1"/>
  <c r="H921" i="1"/>
  <c r="G921" i="1"/>
  <c r="F921" i="1"/>
  <c r="K921" i="1" s="1"/>
  <c r="E921" i="1"/>
  <c r="D921" i="1"/>
  <c r="C921" i="1"/>
  <c r="B921" i="1"/>
  <c r="A921" i="1"/>
  <c r="L920" i="1"/>
  <c r="J920" i="1"/>
  <c r="I920" i="1"/>
  <c r="H920" i="1"/>
  <c r="G920" i="1"/>
  <c r="F920" i="1"/>
  <c r="K920" i="1" s="1"/>
  <c r="E920" i="1"/>
  <c r="D920" i="1"/>
  <c r="C920" i="1"/>
  <c r="B920" i="1"/>
  <c r="A920" i="1" s="1"/>
  <c r="L919" i="1"/>
  <c r="J919" i="1"/>
  <c r="I919" i="1"/>
  <c r="H919" i="1"/>
  <c r="G919" i="1"/>
  <c r="F919" i="1"/>
  <c r="K919" i="1" s="1"/>
  <c r="E919" i="1"/>
  <c r="D919" i="1"/>
  <c r="C919" i="1"/>
  <c r="B919" i="1"/>
  <c r="A919" i="1" s="1"/>
  <c r="L918" i="1"/>
  <c r="J918" i="1"/>
  <c r="I918" i="1"/>
  <c r="H918" i="1"/>
  <c r="G918" i="1"/>
  <c r="F918" i="1"/>
  <c r="K918" i="1" s="1"/>
  <c r="E918" i="1"/>
  <c r="D918" i="1"/>
  <c r="C918" i="1"/>
  <c r="B918" i="1"/>
  <c r="A918" i="1"/>
  <c r="L917" i="1"/>
  <c r="J917" i="1"/>
  <c r="I917" i="1"/>
  <c r="H917" i="1"/>
  <c r="G917" i="1"/>
  <c r="F917" i="1"/>
  <c r="K917" i="1" s="1"/>
  <c r="E917" i="1"/>
  <c r="D917" i="1"/>
  <c r="C917" i="1"/>
  <c r="B917" i="1"/>
  <c r="A917" i="1" s="1"/>
  <c r="L916" i="1"/>
  <c r="J916" i="1"/>
  <c r="I916" i="1"/>
  <c r="H916" i="1"/>
  <c r="G916" i="1"/>
  <c r="F916" i="1"/>
  <c r="K916" i="1" s="1"/>
  <c r="E916" i="1"/>
  <c r="D916" i="1"/>
  <c r="C916" i="1"/>
  <c r="B916" i="1"/>
  <c r="A916" i="1"/>
  <c r="L915" i="1"/>
  <c r="J915" i="1"/>
  <c r="I915" i="1"/>
  <c r="H915" i="1"/>
  <c r="G915" i="1"/>
  <c r="F915" i="1"/>
  <c r="K915" i="1" s="1"/>
  <c r="E915" i="1"/>
  <c r="D915" i="1"/>
  <c r="C915" i="1"/>
  <c r="B915" i="1"/>
  <c r="A915" i="1" s="1"/>
  <c r="L914" i="1"/>
  <c r="J914" i="1"/>
  <c r="I914" i="1"/>
  <c r="H914" i="1"/>
  <c r="G914" i="1"/>
  <c r="F914" i="1"/>
  <c r="K914" i="1" s="1"/>
  <c r="E914" i="1"/>
  <c r="D914" i="1"/>
  <c r="C914" i="1"/>
  <c r="B914" i="1"/>
  <c r="A914" i="1" s="1"/>
  <c r="L913" i="1"/>
  <c r="J913" i="1"/>
  <c r="I913" i="1"/>
  <c r="H913" i="1"/>
  <c r="G913" i="1"/>
  <c r="F913" i="1"/>
  <c r="K913" i="1" s="1"/>
  <c r="E913" i="1"/>
  <c r="D913" i="1"/>
  <c r="C913" i="1"/>
  <c r="B913" i="1"/>
  <c r="A913" i="1" s="1"/>
  <c r="L912" i="1"/>
  <c r="J912" i="1"/>
  <c r="I912" i="1"/>
  <c r="H912" i="1"/>
  <c r="G912" i="1"/>
  <c r="F912" i="1"/>
  <c r="K912" i="1" s="1"/>
  <c r="E912" i="1"/>
  <c r="D912" i="1"/>
  <c r="C912" i="1"/>
  <c r="B912" i="1"/>
  <c r="A912" i="1"/>
  <c r="L911" i="1"/>
  <c r="J911" i="1"/>
  <c r="I911" i="1"/>
  <c r="H911" i="1"/>
  <c r="G911" i="1"/>
  <c r="F911" i="1"/>
  <c r="K911" i="1" s="1"/>
  <c r="E911" i="1"/>
  <c r="D911" i="1"/>
  <c r="C911" i="1"/>
  <c r="B911" i="1"/>
  <c r="A911" i="1" s="1"/>
  <c r="L910" i="1"/>
  <c r="J910" i="1"/>
  <c r="I910" i="1"/>
  <c r="H910" i="1"/>
  <c r="G910" i="1"/>
  <c r="F910" i="1"/>
  <c r="K910" i="1" s="1"/>
  <c r="E910" i="1"/>
  <c r="D910" i="1"/>
  <c r="C910" i="1"/>
  <c r="B910" i="1"/>
  <c r="A910" i="1"/>
  <c r="L909" i="1"/>
  <c r="J909" i="1"/>
  <c r="I909" i="1"/>
  <c r="H909" i="1"/>
  <c r="G909" i="1"/>
  <c r="F909" i="1"/>
  <c r="K909" i="1" s="1"/>
  <c r="E909" i="1"/>
  <c r="D909" i="1"/>
  <c r="C909" i="1"/>
  <c r="B909" i="1"/>
  <c r="A909" i="1" s="1"/>
  <c r="L908" i="1"/>
  <c r="J908" i="1"/>
  <c r="I908" i="1"/>
  <c r="H908" i="1"/>
  <c r="G908" i="1"/>
  <c r="F908" i="1"/>
  <c r="K908" i="1" s="1"/>
  <c r="E908" i="1"/>
  <c r="D908" i="1"/>
  <c r="C908" i="1"/>
  <c r="B908" i="1"/>
  <c r="A908" i="1"/>
  <c r="L907" i="1"/>
  <c r="J907" i="1"/>
  <c r="I907" i="1"/>
  <c r="H907" i="1"/>
  <c r="G907" i="1"/>
  <c r="F907" i="1"/>
  <c r="K907" i="1" s="1"/>
  <c r="E907" i="1"/>
  <c r="D907" i="1"/>
  <c r="C907" i="1"/>
  <c r="B907" i="1"/>
  <c r="A907" i="1" s="1"/>
  <c r="L906" i="1"/>
  <c r="J906" i="1"/>
  <c r="I906" i="1"/>
  <c r="H906" i="1"/>
  <c r="G906" i="1"/>
  <c r="F906" i="1"/>
  <c r="K906" i="1" s="1"/>
  <c r="E906" i="1"/>
  <c r="D906" i="1"/>
  <c r="C906" i="1"/>
  <c r="B906" i="1"/>
  <c r="A906" i="1"/>
  <c r="L905" i="1"/>
  <c r="J905" i="1"/>
  <c r="I905" i="1"/>
  <c r="H905" i="1"/>
  <c r="G905" i="1"/>
  <c r="F905" i="1"/>
  <c r="K905" i="1" s="1"/>
  <c r="E905" i="1"/>
  <c r="D905" i="1"/>
  <c r="C905" i="1"/>
  <c r="B905" i="1"/>
  <c r="A905" i="1" s="1"/>
  <c r="L904" i="1"/>
  <c r="J904" i="1"/>
  <c r="I904" i="1"/>
  <c r="H904" i="1"/>
  <c r="G904" i="1"/>
  <c r="F904" i="1"/>
  <c r="K904" i="1" s="1"/>
  <c r="E904" i="1"/>
  <c r="D904" i="1"/>
  <c r="C904" i="1"/>
  <c r="B904" i="1"/>
  <c r="A904" i="1"/>
  <c r="L903" i="1"/>
  <c r="J903" i="1"/>
  <c r="I903" i="1"/>
  <c r="H903" i="1"/>
  <c r="G903" i="1"/>
  <c r="F903" i="1"/>
  <c r="K903" i="1" s="1"/>
  <c r="E903" i="1"/>
  <c r="D903" i="1"/>
  <c r="C903" i="1"/>
  <c r="B903" i="1"/>
  <c r="A903" i="1" s="1"/>
  <c r="L902" i="1"/>
  <c r="J902" i="1"/>
  <c r="I902" i="1"/>
  <c r="H902" i="1"/>
  <c r="G902" i="1"/>
  <c r="F902" i="1"/>
  <c r="K902" i="1" s="1"/>
  <c r="E902" i="1"/>
  <c r="D902" i="1"/>
  <c r="C902" i="1"/>
  <c r="B902" i="1"/>
  <c r="A902" i="1" s="1"/>
  <c r="L901" i="1"/>
  <c r="J901" i="1"/>
  <c r="I901" i="1"/>
  <c r="H901" i="1"/>
  <c r="G901" i="1"/>
  <c r="F901" i="1"/>
  <c r="K901" i="1" s="1"/>
  <c r="E901" i="1"/>
  <c r="D901" i="1"/>
  <c r="C901" i="1"/>
  <c r="B901" i="1"/>
  <c r="A901" i="1" s="1"/>
  <c r="L900" i="1"/>
  <c r="J900" i="1"/>
  <c r="I900" i="1"/>
  <c r="H900" i="1"/>
  <c r="G900" i="1"/>
  <c r="F900" i="1"/>
  <c r="K900" i="1" s="1"/>
  <c r="E900" i="1"/>
  <c r="D900" i="1"/>
  <c r="C900" i="1"/>
  <c r="B900" i="1"/>
  <c r="A900" i="1"/>
  <c r="L899" i="1"/>
  <c r="J899" i="1"/>
  <c r="I899" i="1"/>
  <c r="H899" i="1"/>
  <c r="G899" i="1"/>
  <c r="F899" i="1"/>
  <c r="K899" i="1" s="1"/>
  <c r="E899" i="1"/>
  <c r="D899" i="1"/>
  <c r="C899" i="1"/>
  <c r="B899" i="1"/>
  <c r="A899" i="1" s="1"/>
  <c r="L898" i="1"/>
  <c r="J898" i="1"/>
  <c r="I898" i="1"/>
  <c r="H898" i="1"/>
  <c r="G898" i="1"/>
  <c r="F898" i="1"/>
  <c r="K898" i="1" s="1"/>
  <c r="E898" i="1"/>
  <c r="D898" i="1"/>
  <c r="C898" i="1"/>
  <c r="B898" i="1"/>
  <c r="A898" i="1"/>
  <c r="L897" i="1"/>
  <c r="J897" i="1"/>
  <c r="I897" i="1"/>
  <c r="H897" i="1"/>
  <c r="G897" i="1"/>
  <c r="F897" i="1"/>
  <c r="K897" i="1" s="1"/>
  <c r="E897" i="1"/>
  <c r="D897" i="1"/>
  <c r="C897" i="1"/>
  <c r="B897" i="1"/>
  <c r="A897" i="1"/>
  <c r="L896" i="1"/>
  <c r="J896" i="1"/>
  <c r="I896" i="1"/>
  <c r="H896" i="1"/>
  <c r="G896" i="1"/>
  <c r="F896" i="1"/>
  <c r="K896" i="1" s="1"/>
  <c r="E896" i="1"/>
  <c r="D896" i="1"/>
  <c r="C896" i="1"/>
  <c r="B896" i="1"/>
  <c r="A896" i="1" s="1"/>
  <c r="L895" i="1"/>
  <c r="J895" i="1"/>
  <c r="I895" i="1"/>
  <c r="H895" i="1"/>
  <c r="G895" i="1"/>
  <c r="F895" i="1"/>
  <c r="K895" i="1" s="1"/>
  <c r="E895" i="1"/>
  <c r="D895" i="1"/>
  <c r="C895" i="1"/>
  <c r="B895" i="1"/>
  <c r="A895" i="1"/>
  <c r="L894" i="1"/>
  <c r="J894" i="1"/>
  <c r="I894" i="1"/>
  <c r="H894" i="1"/>
  <c r="G894" i="1"/>
  <c r="F894" i="1"/>
  <c r="K894" i="1" s="1"/>
  <c r="E894" i="1"/>
  <c r="D894" i="1"/>
  <c r="C894" i="1"/>
  <c r="B894" i="1"/>
  <c r="A894" i="1" s="1"/>
  <c r="L893" i="1"/>
  <c r="J893" i="1"/>
  <c r="I893" i="1"/>
  <c r="H893" i="1"/>
  <c r="G893" i="1"/>
  <c r="F893" i="1"/>
  <c r="K893" i="1" s="1"/>
  <c r="E893" i="1"/>
  <c r="D893" i="1"/>
  <c r="C893" i="1"/>
  <c r="B893" i="1"/>
  <c r="A893" i="1" s="1"/>
  <c r="L892" i="1"/>
  <c r="J892" i="1"/>
  <c r="I892" i="1"/>
  <c r="H892" i="1"/>
  <c r="G892" i="1"/>
  <c r="F892" i="1"/>
  <c r="K892" i="1" s="1"/>
  <c r="E892" i="1"/>
  <c r="D892" i="1"/>
  <c r="C892" i="1"/>
  <c r="B892" i="1"/>
  <c r="A892" i="1"/>
  <c r="L891" i="1"/>
  <c r="J891" i="1"/>
  <c r="I891" i="1"/>
  <c r="H891" i="1"/>
  <c r="G891" i="1"/>
  <c r="F891" i="1"/>
  <c r="K891" i="1" s="1"/>
  <c r="E891" i="1"/>
  <c r="D891" i="1"/>
  <c r="C891" i="1"/>
  <c r="B891" i="1"/>
  <c r="A891" i="1" s="1"/>
  <c r="L890" i="1"/>
  <c r="J890" i="1"/>
  <c r="I890" i="1"/>
  <c r="H890" i="1"/>
  <c r="G890" i="1"/>
  <c r="F890" i="1"/>
  <c r="K890" i="1" s="1"/>
  <c r="E890" i="1"/>
  <c r="D890" i="1"/>
  <c r="C890" i="1"/>
  <c r="B890" i="1"/>
  <c r="A890" i="1" s="1"/>
  <c r="L889" i="1"/>
  <c r="J889" i="1"/>
  <c r="I889" i="1"/>
  <c r="H889" i="1"/>
  <c r="G889" i="1"/>
  <c r="F889" i="1"/>
  <c r="K889" i="1" s="1"/>
  <c r="E889" i="1"/>
  <c r="D889" i="1"/>
  <c r="C889" i="1"/>
  <c r="B889" i="1"/>
  <c r="A889" i="1" s="1"/>
  <c r="L888" i="1"/>
  <c r="J888" i="1"/>
  <c r="I888" i="1"/>
  <c r="H888" i="1"/>
  <c r="G888" i="1"/>
  <c r="F888" i="1"/>
  <c r="K888" i="1" s="1"/>
  <c r="E888" i="1"/>
  <c r="D888" i="1"/>
  <c r="C888" i="1"/>
  <c r="B888" i="1"/>
  <c r="A888" i="1"/>
  <c r="L887" i="1"/>
  <c r="J887" i="1"/>
  <c r="I887" i="1"/>
  <c r="H887" i="1"/>
  <c r="G887" i="1"/>
  <c r="F887" i="1"/>
  <c r="K887" i="1" s="1"/>
  <c r="E887" i="1"/>
  <c r="D887" i="1"/>
  <c r="C887" i="1"/>
  <c r="B887" i="1"/>
  <c r="A887" i="1" s="1"/>
  <c r="L886" i="1"/>
  <c r="J886" i="1"/>
  <c r="I886" i="1"/>
  <c r="H886" i="1"/>
  <c r="G886" i="1"/>
  <c r="F886" i="1"/>
  <c r="K886" i="1" s="1"/>
  <c r="E886" i="1"/>
  <c r="D886" i="1"/>
  <c r="C886" i="1"/>
  <c r="B886" i="1"/>
  <c r="A886" i="1" s="1"/>
  <c r="L885" i="1"/>
  <c r="J885" i="1"/>
  <c r="I885" i="1"/>
  <c r="H885" i="1"/>
  <c r="G885" i="1"/>
  <c r="F885" i="1"/>
  <c r="K885" i="1" s="1"/>
  <c r="E885" i="1"/>
  <c r="D885" i="1"/>
  <c r="C885" i="1"/>
  <c r="B885" i="1"/>
  <c r="A885" i="1"/>
  <c r="L884" i="1"/>
  <c r="J884" i="1"/>
  <c r="I884" i="1"/>
  <c r="H884" i="1"/>
  <c r="G884" i="1"/>
  <c r="F884" i="1"/>
  <c r="K884" i="1" s="1"/>
  <c r="E884" i="1"/>
  <c r="D884" i="1"/>
  <c r="C884" i="1"/>
  <c r="B884" i="1"/>
  <c r="A884" i="1" s="1"/>
  <c r="L883" i="1"/>
  <c r="J883" i="1"/>
  <c r="I883" i="1"/>
  <c r="H883" i="1"/>
  <c r="G883" i="1"/>
  <c r="F883" i="1"/>
  <c r="K883" i="1" s="1"/>
  <c r="E883" i="1"/>
  <c r="D883" i="1"/>
  <c r="C883" i="1"/>
  <c r="B883" i="1"/>
  <c r="A883" i="1" s="1"/>
  <c r="L882" i="1"/>
  <c r="J882" i="1"/>
  <c r="I882" i="1"/>
  <c r="H882" i="1"/>
  <c r="G882" i="1"/>
  <c r="F882" i="1"/>
  <c r="K882" i="1" s="1"/>
  <c r="E882" i="1"/>
  <c r="D882" i="1"/>
  <c r="C882" i="1"/>
  <c r="B882" i="1"/>
  <c r="A882" i="1" s="1"/>
  <c r="L881" i="1"/>
  <c r="J881" i="1"/>
  <c r="I881" i="1"/>
  <c r="H881" i="1"/>
  <c r="G881" i="1"/>
  <c r="F881" i="1"/>
  <c r="K881" i="1" s="1"/>
  <c r="E881" i="1"/>
  <c r="D881" i="1"/>
  <c r="C881" i="1"/>
  <c r="B881" i="1"/>
  <c r="A881" i="1" s="1"/>
  <c r="L880" i="1"/>
  <c r="J880" i="1"/>
  <c r="I880" i="1"/>
  <c r="H880" i="1"/>
  <c r="G880" i="1"/>
  <c r="F880" i="1"/>
  <c r="K880" i="1" s="1"/>
  <c r="E880" i="1"/>
  <c r="D880" i="1"/>
  <c r="C880" i="1"/>
  <c r="B880" i="1"/>
  <c r="A880" i="1"/>
  <c r="L879" i="1"/>
  <c r="J879" i="1"/>
  <c r="I879" i="1"/>
  <c r="H879" i="1"/>
  <c r="G879" i="1"/>
  <c r="F879" i="1"/>
  <c r="K879" i="1" s="1"/>
  <c r="E879" i="1"/>
  <c r="D879" i="1"/>
  <c r="C879" i="1"/>
  <c r="B879" i="1"/>
  <c r="A879" i="1" s="1"/>
  <c r="L878" i="1"/>
  <c r="J878" i="1"/>
  <c r="I878" i="1"/>
  <c r="H878" i="1"/>
  <c r="G878" i="1"/>
  <c r="F878" i="1"/>
  <c r="K878" i="1" s="1"/>
  <c r="E878" i="1"/>
  <c r="D878" i="1"/>
  <c r="C878" i="1"/>
  <c r="B878" i="1"/>
  <c r="A878" i="1"/>
  <c r="L877" i="1"/>
  <c r="J877" i="1"/>
  <c r="I877" i="1"/>
  <c r="H877" i="1"/>
  <c r="G877" i="1"/>
  <c r="F877" i="1"/>
  <c r="K877" i="1" s="1"/>
  <c r="E877" i="1"/>
  <c r="D877" i="1"/>
  <c r="C877" i="1"/>
  <c r="B877" i="1"/>
  <c r="A877" i="1" s="1"/>
  <c r="L876" i="1"/>
  <c r="J876" i="1"/>
  <c r="I876" i="1"/>
  <c r="H876" i="1"/>
  <c r="G876" i="1"/>
  <c r="F876" i="1"/>
  <c r="K876" i="1" s="1"/>
  <c r="E876" i="1"/>
  <c r="D876" i="1"/>
  <c r="C876" i="1"/>
  <c r="B876" i="1"/>
  <c r="A876" i="1"/>
  <c r="L875" i="1"/>
  <c r="J875" i="1"/>
  <c r="I875" i="1"/>
  <c r="H875" i="1"/>
  <c r="G875" i="1"/>
  <c r="F875" i="1"/>
  <c r="K875" i="1" s="1"/>
  <c r="E875" i="1"/>
  <c r="D875" i="1"/>
  <c r="C875" i="1"/>
  <c r="B875" i="1"/>
  <c r="A875" i="1" s="1"/>
  <c r="L874" i="1"/>
  <c r="J874" i="1"/>
  <c r="I874" i="1"/>
  <c r="H874" i="1"/>
  <c r="G874" i="1"/>
  <c r="F874" i="1"/>
  <c r="K874" i="1" s="1"/>
  <c r="E874" i="1"/>
  <c r="D874" i="1"/>
  <c r="C874" i="1"/>
  <c r="B874" i="1"/>
  <c r="A874" i="1"/>
  <c r="L873" i="1"/>
  <c r="J873" i="1"/>
  <c r="I873" i="1"/>
  <c r="H873" i="1"/>
  <c r="G873" i="1"/>
  <c r="F873" i="1"/>
  <c r="K873" i="1" s="1"/>
  <c r="E873" i="1"/>
  <c r="D873" i="1"/>
  <c r="C873" i="1"/>
  <c r="B873" i="1"/>
  <c r="A873" i="1" s="1"/>
  <c r="L872" i="1"/>
  <c r="J872" i="1"/>
  <c r="I872" i="1"/>
  <c r="H872" i="1"/>
  <c r="G872" i="1"/>
  <c r="F872" i="1"/>
  <c r="K872" i="1" s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J839" i="1"/>
  <c r="I839" i="1"/>
  <c r="H839" i="1"/>
  <c r="G839" i="1"/>
  <c r="F839" i="1"/>
  <c r="K839" i="1" s="1"/>
  <c r="E839" i="1"/>
  <c r="D839" i="1"/>
  <c r="C839" i="1"/>
  <c r="B839" i="1"/>
  <c r="A839" i="1"/>
  <c r="L838" i="1"/>
  <c r="J838" i="1"/>
  <c r="I838" i="1"/>
  <c r="H838" i="1"/>
  <c r="G838" i="1"/>
  <c r="F838" i="1"/>
  <c r="K838" i="1" s="1"/>
  <c r="E838" i="1"/>
  <c r="D838" i="1"/>
  <c r="C838" i="1"/>
  <c r="B838" i="1"/>
  <c r="A838" i="1"/>
  <c r="L837" i="1"/>
  <c r="J837" i="1"/>
  <c r="I837" i="1"/>
  <c r="H837" i="1"/>
  <c r="G837" i="1"/>
  <c r="F837" i="1"/>
  <c r="K837" i="1" s="1"/>
  <c r="E837" i="1"/>
  <c r="D837" i="1"/>
  <c r="C837" i="1"/>
  <c r="B837" i="1"/>
  <c r="A837" i="1"/>
  <c r="L836" i="1"/>
  <c r="J836" i="1"/>
  <c r="I836" i="1"/>
  <c r="H836" i="1"/>
  <c r="G836" i="1"/>
  <c r="F836" i="1"/>
  <c r="K836" i="1" s="1"/>
  <c r="E836" i="1"/>
  <c r="D836" i="1"/>
  <c r="C836" i="1"/>
  <c r="B836" i="1"/>
  <c r="A836" i="1"/>
  <c r="L835" i="1"/>
  <c r="J835" i="1"/>
  <c r="I835" i="1"/>
  <c r="H835" i="1"/>
  <c r="G835" i="1"/>
  <c r="F835" i="1"/>
  <c r="K835" i="1" s="1"/>
  <c r="E835" i="1"/>
  <c r="D835" i="1"/>
  <c r="C835" i="1"/>
  <c r="B835" i="1"/>
  <c r="A835" i="1"/>
  <c r="L834" i="1"/>
  <c r="J834" i="1"/>
  <c r="I834" i="1"/>
  <c r="H834" i="1"/>
  <c r="G834" i="1"/>
  <c r="F834" i="1"/>
  <c r="K834" i="1" s="1"/>
  <c r="E834" i="1"/>
  <c r="D834" i="1"/>
  <c r="C834" i="1"/>
  <c r="B834" i="1"/>
  <c r="A834" i="1"/>
  <c r="L833" i="1"/>
  <c r="J833" i="1"/>
  <c r="I833" i="1"/>
  <c r="H833" i="1"/>
  <c r="G833" i="1"/>
  <c r="F833" i="1"/>
  <c r="K833" i="1" s="1"/>
  <c r="E833" i="1"/>
  <c r="D833" i="1"/>
  <c r="C833" i="1"/>
  <c r="B833" i="1"/>
  <c r="A833" i="1"/>
  <c r="L832" i="1"/>
  <c r="J832" i="1"/>
  <c r="I832" i="1"/>
  <c r="H832" i="1"/>
  <c r="G832" i="1"/>
  <c r="F832" i="1"/>
  <c r="K832" i="1" s="1"/>
  <c r="E832" i="1"/>
  <c r="D832" i="1"/>
  <c r="C832" i="1"/>
  <c r="B832" i="1"/>
  <c r="A832" i="1"/>
  <c r="L831" i="1"/>
  <c r="J831" i="1"/>
  <c r="I831" i="1"/>
  <c r="H831" i="1"/>
  <c r="G831" i="1"/>
  <c r="F831" i="1"/>
  <c r="K831" i="1" s="1"/>
  <c r="E831" i="1"/>
  <c r="D831" i="1"/>
  <c r="C831" i="1"/>
  <c r="B831" i="1"/>
  <c r="A831" i="1"/>
  <c r="L830" i="1"/>
  <c r="J830" i="1"/>
  <c r="I830" i="1"/>
  <c r="H830" i="1"/>
  <c r="G830" i="1"/>
  <c r="F830" i="1"/>
  <c r="K830" i="1" s="1"/>
  <c r="E830" i="1"/>
  <c r="D830" i="1"/>
  <c r="C830" i="1"/>
  <c r="B830" i="1"/>
  <c r="A830" i="1"/>
  <c r="L829" i="1"/>
  <c r="J829" i="1"/>
  <c r="I829" i="1"/>
  <c r="H829" i="1"/>
  <c r="G829" i="1"/>
  <c r="F829" i="1"/>
  <c r="K829" i="1" s="1"/>
  <c r="E829" i="1"/>
  <c r="D829" i="1"/>
  <c r="C829" i="1"/>
  <c r="B829" i="1"/>
  <c r="A829" i="1"/>
  <c r="L828" i="1"/>
  <c r="J828" i="1"/>
  <c r="I828" i="1"/>
  <c r="H828" i="1"/>
  <c r="G828" i="1"/>
  <c r="F828" i="1"/>
  <c r="K828" i="1" s="1"/>
  <c r="E828" i="1"/>
  <c r="D828" i="1"/>
  <c r="C828" i="1"/>
  <c r="B828" i="1"/>
  <c r="A828" i="1"/>
  <c r="L827" i="1"/>
  <c r="J827" i="1"/>
  <c r="I827" i="1"/>
  <c r="H827" i="1"/>
  <c r="G827" i="1"/>
  <c r="F827" i="1"/>
  <c r="K827" i="1" s="1"/>
  <c r="E827" i="1"/>
  <c r="D827" i="1"/>
  <c r="C827" i="1"/>
  <c r="B827" i="1"/>
  <c r="A827" i="1"/>
  <c r="L826" i="1"/>
  <c r="J826" i="1"/>
  <c r="I826" i="1"/>
  <c r="H826" i="1"/>
  <c r="G826" i="1"/>
  <c r="F826" i="1"/>
  <c r="K826" i="1" s="1"/>
  <c r="E826" i="1"/>
  <c r="D826" i="1"/>
  <c r="C826" i="1"/>
  <c r="B826" i="1"/>
  <c r="A826" i="1"/>
  <c r="L825" i="1"/>
  <c r="J825" i="1"/>
  <c r="I825" i="1"/>
  <c r="H825" i="1"/>
  <c r="G825" i="1"/>
  <c r="F825" i="1"/>
  <c r="K825" i="1" s="1"/>
  <c r="E825" i="1"/>
  <c r="D825" i="1"/>
  <c r="C825" i="1"/>
  <c r="B825" i="1"/>
  <c r="A825" i="1"/>
  <c r="L824" i="1"/>
  <c r="J824" i="1"/>
  <c r="I824" i="1"/>
  <c r="H824" i="1"/>
  <c r="G824" i="1"/>
  <c r="F824" i="1"/>
  <c r="K824" i="1" s="1"/>
  <c r="E824" i="1"/>
  <c r="D824" i="1"/>
  <c r="C824" i="1"/>
  <c r="B824" i="1"/>
  <c r="A824" i="1"/>
  <c r="L823" i="1"/>
  <c r="J823" i="1"/>
  <c r="I823" i="1"/>
  <c r="H823" i="1"/>
  <c r="G823" i="1"/>
  <c r="F823" i="1"/>
  <c r="K823" i="1" s="1"/>
  <c r="E823" i="1"/>
  <c r="D823" i="1"/>
  <c r="C823" i="1"/>
  <c r="B823" i="1"/>
  <c r="A823" i="1"/>
  <c r="L822" i="1"/>
  <c r="J822" i="1"/>
  <c r="I822" i="1"/>
  <c r="H822" i="1"/>
  <c r="G822" i="1"/>
  <c r="F822" i="1"/>
  <c r="K822" i="1" s="1"/>
  <c r="E822" i="1"/>
  <c r="D822" i="1"/>
  <c r="C822" i="1"/>
  <c r="B822" i="1"/>
  <c r="A822" i="1"/>
  <c r="L821" i="1"/>
  <c r="J821" i="1"/>
  <c r="I821" i="1"/>
  <c r="H821" i="1"/>
  <c r="G821" i="1"/>
  <c r="F821" i="1"/>
  <c r="K821" i="1" s="1"/>
  <c r="E821" i="1"/>
  <c r="D821" i="1"/>
  <c r="C821" i="1"/>
  <c r="B821" i="1"/>
  <c r="A821" i="1"/>
  <c r="L820" i="1"/>
  <c r="J820" i="1"/>
  <c r="I820" i="1"/>
  <c r="H820" i="1"/>
  <c r="G820" i="1"/>
  <c r="F820" i="1"/>
  <c r="K820" i="1" s="1"/>
  <c r="E820" i="1"/>
  <c r="D820" i="1"/>
  <c r="C820" i="1"/>
  <c r="B820" i="1"/>
  <c r="A820" i="1"/>
  <c r="L819" i="1"/>
  <c r="J819" i="1"/>
  <c r="I819" i="1"/>
  <c r="H819" i="1"/>
  <c r="G819" i="1"/>
  <c r="F819" i="1"/>
  <c r="K819" i="1" s="1"/>
  <c r="E819" i="1"/>
  <c r="D819" i="1"/>
  <c r="C819" i="1"/>
  <c r="B819" i="1"/>
  <c r="A819" i="1"/>
  <c r="L818" i="1"/>
  <c r="J818" i="1"/>
  <c r="I818" i="1"/>
  <c r="H818" i="1"/>
  <c r="G818" i="1"/>
  <c r="F818" i="1"/>
  <c r="K818" i="1" s="1"/>
  <c r="E818" i="1"/>
  <c r="D818" i="1"/>
  <c r="C818" i="1"/>
  <c r="B818" i="1"/>
  <c r="A818" i="1"/>
  <c r="L817" i="1"/>
  <c r="J817" i="1"/>
  <c r="I817" i="1"/>
  <c r="H817" i="1"/>
  <c r="G817" i="1"/>
  <c r="F817" i="1"/>
  <c r="K817" i="1" s="1"/>
  <c r="E817" i="1"/>
  <c r="D817" i="1"/>
  <c r="C817" i="1"/>
  <c r="B817" i="1"/>
  <c r="A817" i="1"/>
  <c r="L816" i="1"/>
  <c r="J816" i="1"/>
  <c r="I816" i="1"/>
  <c r="H816" i="1"/>
  <c r="G816" i="1"/>
  <c r="F816" i="1"/>
  <c r="K816" i="1" s="1"/>
  <c r="E816" i="1"/>
  <c r="D816" i="1"/>
  <c r="C816" i="1"/>
  <c r="B816" i="1"/>
  <c r="A816" i="1"/>
  <c r="L815" i="1"/>
  <c r="J815" i="1"/>
  <c r="I815" i="1"/>
  <c r="H815" i="1"/>
  <c r="G815" i="1"/>
  <c r="F815" i="1"/>
  <c r="K815" i="1" s="1"/>
  <c r="E815" i="1"/>
  <c r="D815" i="1"/>
  <c r="C815" i="1"/>
  <c r="B815" i="1"/>
  <c r="A815" i="1"/>
  <c r="L814" i="1"/>
  <c r="J814" i="1"/>
  <c r="I814" i="1"/>
  <c r="H814" i="1"/>
  <c r="G814" i="1"/>
  <c r="F814" i="1"/>
  <c r="K814" i="1" s="1"/>
  <c r="E814" i="1"/>
  <c r="D814" i="1"/>
  <c r="C814" i="1"/>
  <c r="B814" i="1"/>
  <c r="A814" i="1"/>
  <c r="L813" i="1"/>
  <c r="J813" i="1"/>
  <c r="I813" i="1"/>
  <c r="H813" i="1"/>
  <c r="G813" i="1"/>
  <c r="F813" i="1"/>
  <c r="K813" i="1" s="1"/>
  <c r="E813" i="1"/>
  <c r="D813" i="1"/>
  <c r="C813" i="1"/>
  <c r="B813" i="1"/>
  <c r="A813" i="1"/>
  <c r="L812" i="1"/>
  <c r="J812" i="1"/>
  <c r="I812" i="1"/>
  <c r="H812" i="1"/>
  <c r="G812" i="1"/>
  <c r="F812" i="1"/>
  <c r="K812" i="1" s="1"/>
  <c r="E812" i="1"/>
  <c r="D812" i="1"/>
  <c r="C812" i="1"/>
  <c r="B812" i="1"/>
  <c r="A812" i="1"/>
  <c r="L811" i="1"/>
  <c r="J811" i="1"/>
  <c r="I811" i="1"/>
  <c r="H811" i="1"/>
  <c r="G811" i="1"/>
  <c r="F811" i="1"/>
  <c r="K811" i="1" s="1"/>
  <c r="E811" i="1"/>
  <c r="D811" i="1"/>
  <c r="C811" i="1"/>
  <c r="B811" i="1"/>
  <c r="A811" i="1"/>
  <c r="L810" i="1"/>
  <c r="J810" i="1"/>
  <c r="I810" i="1"/>
  <c r="H810" i="1"/>
  <c r="G810" i="1"/>
  <c r="F810" i="1"/>
  <c r="K810" i="1" s="1"/>
  <c r="E810" i="1"/>
  <c r="D810" i="1"/>
  <c r="C810" i="1"/>
  <c r="B810" i="1"/>
  <c r="A810" i="1"/>
  <c r="L809" i="1"/>
  <c r="J809" i="1"/>
  <c r="I809" i="1"/>
  <c r="H809" i="1"/>
  <c r="G809" i="1"/>
  <c r="F809" i="1"/>
  <c r="K809" i="1" s="1"/>
  <c r="E809" i="1"/>
  <c r="D809" i="1"/>
  <c r="C809" i="1"/>
  <c r="B809" i="1"/>
  <c r="A809" i="1"/>
  <c r="L808" i="1"/>
  <c r="J808" i="1"/>
  <c r="I808" i="1"/>
  <c r="H808" i="1"/>
  <c r="G808" i="1"/>
  <c r="F808" i="1"/>
  <c r="K808" i="1" s="1"/>
  <c r="E808" i="1"/>
  <c r="D808" i="1"/>
  <c r="C808" i="1"/>
  <c r="B808" i="1"/>
  <c r="A808" i="1"/>
  <c r="L807" i="1"/>
  <c r="J807" i="1"/>
  <c r="I807" i="1"/>
  <c r="H807" i="1"/>
  <c r="G807" i="1"/>
  <c r="F807" i="1"/>
  <c r="K807" i="1" s="1"/>
  <c r="E807" i="1"/>
  <c r="D807" i="1"/>
  <c r="C807" i="1"/>
  <c r="B807" i="1"/>
  <c r="A807" i="1"/>
  <c r="L806" i="1"/>
  <c r="J806" i="1"/>
  <c r="I806" i="1"/>
  <c r="H806" i="1"/>
  <c r="G806" i="1"/>
  <c r="F806" i="1"/>
  <c r="K806" i="1" s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J775" i="1"/>
  <c r="I775" i="1"/>
  <c r="H775" i="1"/>
  <c r="G775" i="1"/>
  <c r="F775" i="1"/>
  <c r="K775" i="1" s="1"/>
  <c r="E775" i="1"/>
  <c r="D775" i="1"/>
  <c r="C775" i="1"/>
  <c r="B775" i="1"/>
  <c r="A775" i="1"/>
  <c r="L774" i="1"/>
  <c r="J774" i="1"/>
  <c r="I774" i="1"/>
  <c r="H774" i="1"/>
  <c r="G774" i="1"/>
  <c r="F774" i="1"/>
  <c r="K774" i="1" s="1"/>
  <c r="E774" i="1"/>
  <c r="D774" i="1"/>
  <c r="C774" i="1"/>
  <c r="B774" i="1"/>
  <c r="A774" i="1"/>
  <c r="L773" i="1"/>
  <c r="J773" i="1"/>
  <c r="I773" i="1"/>
  <c r="H773" i="1"/>
  <c r="G773" i="1"/>
  <c r="F773" i="1"/>
  <c r="K773" i="1" s="1"/>
  <c r="E773" i="1"/>
  <c r="D773" i="1"/>
  <c r="C773" i="1"/>
  <c r="B773" i="1"/>
  <c r="A773" i="1"/>
  <c r="L772" i="1"/>
  <c r="J772" i="1"/>
  <c r="I772" i="1"/>
  <c r="H772" i="1"/>
  <c r="G772" i="1"/>
  <c r="F772" i="1"/>
  <c r="K772" i="1" s="1"/>
  <c r="E772" i="1"/>
  <c r="D772" i="1"/>
  <c r="C772" i="1"/>
  <c r="B772" i="1"/>
  <c r="A772" i="1"/>
  <c r="L771" i="1"/>
  <c r="J771" i="1"/>
  <c r="I771" i="1"/>
  <c r="H771" i="1"/>
  <c r="G771" i="1"/>
  <c r="F771" i="1"/>
  <c r="K771" i="1" s="1"/>
  <c r="E771" i="1"/>
  <c r="D771" i="1"/>
  <c r="C771" i="1"/>
  <c r="B771" i="1"/>
  <c r="A771" i="1"/>
  <c r="L770" i="1"/>
  <c r="J770" i="1"/>
  <c r="I770" i="1"/>
  <c r="H770" i="1"/>
  <c r="G770" i="1"/>
  <c r="F770" i="1"/>
  <c r="K770" i="1" s="1"/>
  <c r="E770" i="1"/>
  <c r="D770" i="1"/>
  <c r="C770" i="1"/>
  <c r="B770" i="1"/>
  <c r="A770" i="1"/>
  <c r="L769" i="1"/>
  <c r="J769" i="1"/>
  <c r="I769" i="1"/>
  <c r="H769" i="1"/>
  <c r="G769" i="1"/>
  <c r="F769" i="1"/>
  <c r="K769" i="1" s="1"/>
  <c r="E769" i="1"/>
  <c r="D769" i="1"/>
  <c r="C769" i="1"/>
  <c r="B769" i="1"/>
  <c r="A769" i="1"/>
  <c r="L768" i="1"/>
  <c r="J768" i="1"/>
  <c r="I768" i="1"/>
  <c r="H768" i="1"/>
  <c r="G768" i="1"/>
  <c r="F768" i="1"/>
  <c r="K768" i="1" s="1"/>
  <c r="E768" i="1"/>
  <c r="D768" i="1"/>
  <c r="C768" i="1"/>
  <c r="B768" i="1"/>
  <c r="A768" i="1"/>
  <c r="L767" i="1"/>
  <c r="J767" i="1"/>
  <c r="I767" i="1"/>
  <c r="H767" i="1"/>
  <c r="G767" i="1"/>
  <c r="F767" i="1"/>
  <c r="K767" i="1" s="1"/>
  <c r="E767" i="1"/>
  <c r="D767" i="1"/>
  <c r="C767" i="1"/>
  <c r="B767" i="1"/>
  <c r="A767" i="1"/>
  <c r="L766" i="1"/>
  <c r="J766" i="1"/>
  <c r="I766" i="1"/>
  <c r="H766" i="1"/>
  <c r="G766" i="1"/>
  <c r="F766" i="1"/>
  <c r="K766" i="1" s="1"/>
  <c r="E766" i="1"/>
  <c r="D766" i="1"/>
  <c r="C766" i="1"/>
  <c r="B766" i="1"/>
  <c r="A766" i="1"/>
  <c r="L765" i="1"/>
  <c r="J765" i="1"/>
  <c r="I765" i="1"/>
  <c r="H765" i="1"/>
  <c r="G765" i="1"/>
  <c r="F765" i="1"/>
  <c r="K765" i="1" s="1"/>
  <c r="E765" i="1"/>
  <c r="D765" i="1"/>
  <c r="C765" i="1"/>
  <c r="B765" i="1"/>
  <c r="A765" i="1"/>
  <c r="L764" i="1"/>
  <c r="J764" i="1"/>
  <c r="I764" i="1"/>
  <c r="H764" i="1"/>
  <c r="G764" i="1"/>
  <c r="F764" i="1"/>
  <c r="K764" i="1" s="1"/>
  <c r="E764" i="1"/>
  <c r="D764" i="1"/>
  <c r="C764" i="1"/>
  <c r="B764" i="1"/>
  <c r="A764" i="1"/>
  <c r="L763" i="1"/>
  <c r="J763" i="1"/>
  <c r="I763" i="1"/>
  <c r="H763" i="1"/>
  <c r="G763" i="1"/>
  <c r="F763" i="1"/>
  <c r="K763" i="1" s="1"/>
  <c r="E763" i="1"/>
  <c r="D763" i="1"/>
  <c r="C763" i="1"/>
  <c r="B763" i="1"/>
  <c r="A763" i="1"/>
  <c r="L762" i="1"/>
  <c r="J762" i="1"/>
  <c r="I762" i="1"/>
  <c r="H762" i="1"/>
  <c r="G762" i="1"/>
  <c r="F762" i="1"/>
  <c r="K762" i="1" s="1"/>
  <c r="E762" i="1"/>
  <c r="D762" i="1"/>
  <c r="C762" i="1"/>
  <c r="B762" i="1"/>
  <c r="A762" i="1"/>
  <c r="L761" i="1"/>
  <c r="J761" i="1"/>
  <c r="I761" i="1"/>
  <c r="H761" i="1"/>
  <c r="G761" i="1"/>
  <c r="F761" i="1"/>
  <c r="K761" i="1" s="1"/>
  <c r="E761" i="1"/>
  <c r="D761" i="1"/>
  <c r="C761" i="1"/>
  <c r="B761" i="1"/>
  <c r="A761" i="1"/>
  <c r="L760" i="1"/>
  <c r="J760" i="1"/>
  <c r="I760" i="1"/>
  <c r="H760" i="1"/>
  <c r="G760" i="1"/>
  <c r="F760" i="1"/>
  <c r="K760" i="1" s="1"/>
  <c r="E760" i="1"/>
  <c r="D760" i="1"/>
  <c r="C760" i="1"/>
  <c r="B760" i="1"/>
  <c r="A760" i="1"/>
  <c r="L759" i="1"/>
  <c r="J759" i="1"/>
  <c r="I759" i="1"/>
  <c r="H759" i="1"/>
  <c r="G759" i="1"/>
  <c r="F759" i="1"/>
  <c r="K759" i="1" s="1"/>
  <c r="E759" i="1"/>
  <c r="D759" i="1"/>
  <c r="C759" i="1"/>
  <c r="B759" i="1"/>
  <c r="A759" i="1"/>
  <c r="L758" i="1"/>
  <c r="J758" i="1"/>
  <c r="I758" i="1"/>
  <c r="H758" i="1"/>
  <c r="G758" i="1"/>
  <c r="F758" i="1"/>
  <c r="K758" i="1" s="1"/>
  <c r="E758" i="1"/>
  <c r="D758" i="1"/>
  <c r="C758" i="1"/>
  <c r="B758" i="1"/>
  <c r="A758" i="1"/>
  <c r="L757" i="1"/>
  <c r="J757" i="1"/>
  <c r="I757" i="1"/>
  <c r="H757" i="1"/>
  <c r="G757" i="1"/>
  <c r="F757" i="1"/>
  <c r="K757" i="1" s="1"/>
  <c r="E757" i="1"/>
  <c r="D757" i="1"/>
  <c r="C757" i="1"/>
  <c r="B757" i="1"/>
  <c r="A757" i="1"/>
  <c r="L756" i="1"/>
  <c r="J756" i="1"/>
  <c r="I756" i="1"/>
  <c r="H756" i="1"/>
  <c r="G756" i="1"/>
  <c r="F756" i="1"/>
  <c r="K756" i="1" s="1"/>
  <c r="E756" i="1"/>
  <c r="D756" i="1"/>
  <c r="C756" i="1"/>
  <c r="B756" i="1"/>
  <c r="A756" i="1"/>
  <c r="L755" i="1"/>
  <c r="J755" i="1"/>
  <c r="I755" i="1"/>
  <c r="H755" i="1"/>
  <c r="G755" i="1"/>
  <c r="F755" i="1"/>
  <c r="K755" i="1" s="1"/>
  <c r="E755" i="1"/>
  <c r="D755" i="1"/>
  <c r="C755" i="1"/>
  <c r="B755" i="1"/>
  <c r="A755" i="1"/>
  <c r="L754" i="1"/>
  <c r="J754" i="1"/>
  <c r="I754" i="1"/>
  <c r="H754" i="1"/>
  <c r="G754" i="1"/>
  <c r="F754" i="1"/>
  <c r="K754" i="1" s="1"/>
  <c r="E754" i="1"/>
  <c r="D754" i="1"/>
  <c r="C754" i="1"/>
  <c r="B754" i="1"/>
  <c r="A754" i="1"/>
  <c r="L753" i="1"/>
  <c r="J753" i="1"/>
  <c r="I753" i="1"/>
  <c r="H753" i="1"/>
  <c r="G753" i="1"/>
  <c r="F753" i="1"/>
  <c r="K753" i="1" s="1"/>
  <c r="E753" i="1"/>
  <c r="D753" i="1"/>
  <c r="C753" i="1"/>
  <c r="B753" i="1"/>
  <c r="A753" i="1"/>
  <c r="L752" i="1"/>
  <c r="J752" i="1"/>
  <c r="I752" i="1"/>
  <c r="H752" i="1"/>
  <c r="G752" i="1"/>
  <c r="F752" i="1"/>
  <c r="K752" i="1" s="1"/>
  <c r="E752" i="1"/>
  <c r="D752" i="1"/>
  <c r="C752" i="1"/>
  <c r="B752" i="1"/>
  <c r="A752" i="1"/>
  <c r="L751" i="1"/>
  <c r="J751" i="1"/>
  <c r="I751" i="1"/>
  <c r="H751" i="1"/>
  <c r="G751" i="1"/>
  <c r="F751" i="1"/>
  <c r="K751" i="1" s="1"/>
  <c r="E751" i="1"/>
  <c r="D751" i="1"/>
  <c r="C751" i="1"/>
  <c r="B751" i="1"/>
  <c r="A751" i="1"/>
  <c r="L750" i="1"/>
  <c r="J750" i="1"/>
  <c r="I750" i="1"/>
  <c r="H750" i="1"/>
  <c r="G750" i="1"/>
  <c r="F750" i="1"/>
  <c r="K750" i="1" s="1"/>
  <c r="E750" i="1"/>
  <c r="D750" i="1"/>
  <c r="C750" i="1"/>
  <c r="B750" i="1"/>
  <c r="A750" i="1"/>
  <c r="L749" i="1"/>
  <c r="J749" i="1"/>
  <c r="I749" i="1"/>
  <c r="H749" i="1"/>
  <c r="G749" i="1"/>
  <c r="F749" i="1"/>
  <c r="K749" i="1" s="1"/>
  <c r="E749" i="1"/>
  <c r="D749" i="1"/>
  <c r="C749" i="1"/>
  <c r="B749" i="1"/>
  <c r="A749" i="1"/>
  <c r="L748" i="1"/>
  <c r="J748" i="1"/>
  <c r="I748" i="1"/>
  <c r="H748" i="1"/>
  <c r="G748" i="1"/>
  <c r="F748" i="1"/>
  <c r="K748" i="1" s="1"/>
  <c r="E748" i="1"/>
  <c r="D748" i="1"/>
  <c r="C748" i="1"/>
  <c r="B748" i="1"/>
  <c r="A748" i="1"/>
  <c r="L747" i="1"/>
  <c r="J747" i="1"/>
  <c r="I747" i="1"/>
  <c r="H747" i="1"/>
  <c r="G747" i="1"/>
  <c r="F747" i="1"/>
  <c r="K747" i="1" s="1"/>
  <c r="E747" i="1"/>
  <c r="D747" i="1"/>
  <c r="C747" i="1"/>
  <c r="B747" i="1"/>
  <c r="A747" i="1"/>
  <c r="L746" i="1"/>
  <c r="J746" i="1"/>
  <c r="I746" i="1"/>
  <c r="H746" i="1"/>
  <c r="G746" i="1"/>
  <c r="F746" i="1"/>
  <c r="K746" i="1" s="1"/>
  <c r="E746" i="1"/>
  <c r="D746" i="1"/>
  <c r="C746" i="1"/>
  <c r="B746" i="1"/>
  <c r="A746" i="1"/>
  <c r="L745" i="1"/>
  <c r="J745" i="1"/>
  <c r="I745" i="1"/>
  <c r="H745" i="1"/>
  <c r="G745" i="1"/>
  <c r="F745" i="1"/>
  <c r="K745" i="1" s="1"/>
  <c r="E745" i="1"/>
  <c r="D745" i="1"/>
  <c r="C745" i="1"/>
  <c r="B745" i="1"/>
  <c r="A745" i="1"/>
  <c r="L744" i="1"/>
  <c r="J744" i="1"/>
  <c r="I744" i="1"/>
  <c r="H744" i="1"/>
  <c r="G744" i="1"/>
  <c r="F744" i="1"/>
  <c r="K744" i="1" s="1"/>
  <c r="E744" i="1"/>
  <c r="D744" i="1"/>
  <c r="C744" i="1"/>
  <c r="B744" i="1"/>
  <c r="A744" i="1"/>
  <c r="L743" i="1"/>
  <c r="J743" i="1"/>
  <c r="I743" i="1"/>
  <c r="H743" i="1"/>
  <c r="G743" i="1"/>
  <c r="F743" i="1"/>
  <c r="K743" i="1" s="1"/>
  <c r="E743" i="1"/>
  <c r="D743" i="1"/>
  <c r="C743" i="1"/>
  <c r="B743" i="1"/>
  <c r="A743" i="1"/>
  <c r="L742" i="1"/>
  <c r="J742" i="1"/>
  <c r="I742" i="1"/>
  <c r="H742" i="1"/>
  <c r="G742" i="1"/>
  <c r="F742" i="1"/>
  <c r="K742" i="1" s="1"/>
  <c r="E742" i="1"/>
  <c r="D742" i="1"/>
  <c r="C742" i="1"/>
  <c r="B742" i="1"/>
  <c r="A742" i="1"/>
  <c r="L741" i="1"/>
  <c r="J741" i="1"/>
  <c r="I741" i="1"/>
  <c r="H741" i="1"/>
  <c r="G741" i="1"/>
  <c r="F741" i="1"/>
  <c r="K741" i="1" s="1"/>
  <c r="E741" i="1"/>
  <c r="D741" i="1"/>
  <c r="C741" i="1"/>
  <c r="B741" i="1"/>
  <c r="A741" i="1"/>
  <c r="L740" i="1"/>
  <c r="J740" i="1"/>
  <c r="I740" i="1"/>
  <c r="H740" i="1"/>
  <c r="G740" i="1"/>
  <c r="F740" i="1"/>
  <c r="K740" i="1" s="1"/>
  <c r="E740" i="1"/>
  <c r="D740" i="1"/>
  <c r="C740" i="1"/>
  <c r="B740" i="1"/>
  <c r="A740" i="1"/>
  <c r="L739" i="1"/>
  <c r="J739" i="1"/>
  <c r="I739" i="1"/>
  <c r="H739" i="1"/>
  <c r="G739" i="1"/>
  <c r="F739" i="1"/>
  <c r="K739" i="1" s="1"/>
  <c r="E739" i="1"/>
  <c r="D739" i="1"/>
  <c r="C739" i="1"/>
  <c r="B739" i="1"/>
  <c r="A739" i="1"/>
  <c r="L738" i="1"/>
  <c r="J738" i="1"/>
  <c r="I738" i="1"/>
  <c r="H738" i="1"/>
  <c r="G738" i="1"/>
  <c r="F738" i="1"/>
  <c r="K738" i="1" s="1"/>
  <c r="E738" i="1"/>
  <c r="D738" i="1"/>
  <c r="C738" i="1"/>
  <c r="B738" i="1"/>
  <c r="A738" i="1"/>
  <c r="L737" i="1"/>
  <c r="J737" i="1"/>
  <c r="I737" i="1"/>
  <c r="H737" i="1"/>
  <c r="G737" i="1"/>
  <c r="F737" i="1"/>
  <c r="K737" i="1" s="1"/>
  <c r="E737" i="1"/>
  <c r="D737" i="1"/>
  <c r="C737" i="1"/>
  <c r="B737" i="1"/>
  <c r="A737" i="1"/>
  <c r="L736" i="1"/>
  <c r="J736" i="1"/>
  <c r="I736" i="1"/>
  <c r="H736" i="1"/>
  <c r="G736" i="1"/>
  <c r="F736" i="1"/>
  <c r="K736" i="1" s="1"/>
  <c r="E736" i="1"/>
  <c r="D736" i="1"/>
  <c r="C736" i="1"/>
  <c r="B736" i="1"/>
  <c r="A736" i="1"/>
  <c r="L735" i="1"/>
  <c r="J735" i="1"/>
  <c r="I735" i="1"/>
  <c r="H735" i="1"/>
  <c r="G735" i="1"/>
  <c r="F735" i="1"/>
  <c r="K735" i="1" s="1"/>
  <c r="E735" i="1"/>
  <c r="D735" i="1"/>
  <c r="C735" i="1"/>
  <c r="B735" i="1"/>
  <c r="A735" i="1"/>
  <c r="L734" i="1"/>
  <c r="J734" i="1"/>
  <c r="I734" i="1"/>
  <c r="H734" i="1"/>
  <c r="G734" i="1"/>
  <c r="F734" i="1"/>
  <c r="K734" i="1" s="1"/>
  <c r="E734" i="1"/>
  <c r="D734" i="1"/>
  <c r="C734" i="1"/>
  <c r="B734" i="1"/>
  <c r="A734" i="1"/>
  <c r="L733" i="1"/>
  <c r="J733" i="1"/>
  <c r="I733" i="1"/>
  <c r="H733" i="1"/>
  <c r="G733" i="1"/>
  <c r="F733" i="1"/>
  <c r="K733" i="1" s="1"/>
  <c r="E733" i="1"/>
  <c r="D733" i="1"/>
  <c r="C733" i="1"/>
  <c r="B733" i="1"/>
  <c r="A733" i="1"/>
  <c r="L732" i="1"/>
  <c r="J732" i="1"/>
  <c r="I732" i="1"/>
  <c r="H732" i="1"/>
  <c r="G732" i="1"/>
  <c r="F732" i="1"/>
  <c r="K732" i="1" s="1"/>
  <c r="E732" i="1"/>
  <c r="D732" i="1"/>
  <c r="C732" i="1"/>
  <c r="B732" i="1"/>
  <c r="A732" i="1"/>
  <c r="L731" i="1"/>
  <c r="J731" i="1"/>
  <c r="I731" i="1"/>
  <c r="H731" i="1"/>
  <c r="G731" i="1"/>
  <c r="F731" i="1"/>
  <c r="K731" i="1" s="1"/>
  <c r="E731" i="1"/>
  <c r="D731" i="1"/>
  <c r="C731" i="1"/>
  <c r="B731" i="1"/>
  <c r="A731" i="1"/>
  <c r="L730" i="1"/>
  <c r="J730" i="1"/>
  <c r="I730" i="1"/>
  <c r="H730" i="1"/>
  <c r="G730" i="1"/>
  <c r="F730" i="1"/>
  <c r="K730" i="1" s="1"/>
  <c r="E730" i="1"/>
  <c r="D730" i="1"/>
  <c r="C730" i="1"/>
  <c r="B730" i="1"/>
  <c r="A730" i="1"/>
  <c r="L729" i="1"/>
  <c r="J729" i="1"/>
  <c r="I729" i="1"/>
  <c r="H729" i="1"/>
  <c r="G729" i="1"/>
  <c r="F729" i="1"/>
  <c r="K729" i="1" s="1"/>
  <c r="E729" i="1"/>
  <c r="D729" i="1"/>
  <c r="C729" i="1"/>
  <c r="B729" i="1"/>
  <c r="A729" i="1"/>
  <c r="L728" i="1"/>
  <c r="J728" i="1"/>
  <c r="I728" i="1"/>
  <c r="H728" i="1"/>
  <c r="G728" i="1"/>
  <c r="F728" i="1"/>
  <c r="K728" i="1" s="1"/>
  <c r="E728" i="1"/>
  <c r="D728" i="1"/>
  <c r="C728" i="1"/>
  <c r="B728" i="1"/>
  <c r="A728" i="1"/>
  <c r="L727" i="1"/>
  <c r="J727" i="1"/>
  <c r="I727" i="1"/>
  <c r="H727" i="1"/>
  <c r="G727" i="1"/>
  <c r="F727" i="1"/>
  <c r="K727" i="1" s="1"/>
  <c r="E727" i="1"/>
  <c r="D727" i="1"/>
  <c r="C727" i="1"/>
  <c r="B727" i="1"/>
  <c r="A727" i="1"/>
  <c r="L726" i="1"/>
  <c r="J726" i="1"/>
  <c r="I726" i="1"/>
  <c r="H726" i="1"/>
  <c r="G726" i="1"/>
  <c r="F726" i="1"/>
  <c r="K726" i="1" s="1"/>
  <c r="E726" i="1"/>
  <c r="D726" i="1"/>
  <c r="C726" i="1"/>
  <c r="B726" i="1"/>
  <c r="A726" i="1"/>
  <c r="L725" i="1"/>
  <c r="J725" i="1"/>
  <c r="I725" i="1"/>
  <c r="H725" i="1"/>
  <c r="G725" i="1"/>
  <c r="F725" i="1"/>
  <c r="K725" i="1" s="1"/>
  <c r="E725" i="1"/>
  <c r="D725" i="1"/>
  <c r="C725" i="1"/>
  <c r="B725" i="1"/>
  <c r="A725" i="1"/>
  <c r="L724" i="1"/>
  <c r="J724" i="1"/>
  <c r="I724" i="1"/>
  <c r="H724" i="1"/>
  <c r="G724" i="1"/>
  <c r="F724" i="1"/>
  <c r="K724" i="1" s="1"/>
  <c r="E724" i="1"/>
  <c r="D724" i="1"/>
  <c r="C724" i="1"/>
  <c r="B724" i="1"/>
  <c r="A724" i="1"/>
  <c r="L723" i="1"/>
  <c r="J723" i="1"/>
  <c r="I723" i="1"/>
  <c r="H723" i="1"/>
  <c r="G723" i="1"/>
  <c r="F723" i="1"/>
  <c r="K723" i="1" s="1"/>
  <c r="E723" i="1"/>
  <c r="D723" i="1"/>
  <c r="C723" i="1"/>
  <c r="B723" i="1"/>
  <c r="A723" i="1"/>
  <c r="L722" i="1"/>
  <c r="J722" i="1"/>
  <c r="I722" i="1"/>
  <c r="H722" i="1"/>
  <c r="G722" i="1"/>
  <c r="F722" i="1"/>
  <c r="K722" i="1" s="1"/>
  <c r="E722" i="1"/>
  <c r="D722" i="1"/>
  <c r="C722" i="1"/>
  <c r="B722" i="1"/>
  <c r="A722" i="1"/>
  <c r="L721" i="1"/>
  <c r="J721" i="1"/>
  <c r="I721" i="1"/>
  <c r="H721" i="1"/>
  <c r="G721" i="1"/>
  <c r="F721" i="1"/>
  <c r="K721" i="1" s="1"/>
  <c r="E721" i="1"/>
  <c r="D721" i="1"/>
  <c r="C721" i="1"/>
  <c r="B721" i="1"/>
  <c r="A721" i="1"/>
  <c r="L720" i="1"/>
  <c r="J720" i="1"/>
  <c r="I720" i="1"/>
  <c r="H720" i="1"/>
  <c r="G720" i="1"/>
  <c r="F720" i="1"/>
  <c r="K720" i="1" s="1"/>
  <c r="E720" i="1"/>
  <c r="D720" i="1"/>
  <c r="C720" i="1"/>
  <c r="B720" i="1"/>
  <c r="A720" i="1"/>
  <c r="L719" i="1"/>
  <c r="J719" i="1"/>
  <c r="I719" i="1"/>
  <c r="H719" i="1"/>
  <c r="G719" i="1"/>
  <c r="F719" i="1"/>
  <c r="K719" i="1" s="1"/>
  <c r="E719" i="1"/>
  <c r="D719" i="1"/>
  <c r="C719" i="1"/>
  <c r="B719" i="1"/>
  <c r="A719" i="1"/>
  <c r="L718" i="1"/>
  <c r="J718" i="1"/>
  <c r="I718" i="1"/>
  <c r="H718" i="1"/>
  <c r="G718" i="1"/>
  <c r="F718" i="1"/>
  <c r="K718" i="1" s="1"/>
  <c r="E718" i="1"/>
  <c r="D718" i="1"/>
  <c r="C718" i="1"/>
  <c r="B718" i="1"/>
  <c r="A718" i="1"/>
  <c r="L717" i="1"/>
  <c r="J717" i="1"/>
  <c r="I717" i="1"/>
  <c r="H717" i="1"/>
  <c r="G717" i="1"/>
  <c r="F717" i="1"/>
  <c r="K717" i="1" s="1"/>
  <c r="E717" i="1"/>
  <c r="D717" i="1"/>
  <c r="C717" i="1"/>
  <c r="B717" i="1"/>
  <c r="A717" i="1"/>
  <c r="L716" i="1"/>
  <c r="J716" i="1"/>
  <c r="I716" i="1"/>
  <c r="H716" i="1"/>
  <c r="G716" i="1"/>
  <c r="F716" i="1"/>
  <c r="K716" i="1" s="1"/>
  <c r="E716" i="1"/>
  <c r="D716" i="1"/>
  <c r="C716" i="1"/>
  <c r="B716" i="1"/>
  <c r="A716" i="1"/>
  <c r="L715" i="1"/>
  <c r="J715" i="1"/>
  <c r="I715" i="1"/>
  <c r="H715" i="1"/>
  <c r="G715" i="1"/>
  <c r="F715" i="1"/>
  <c r="K715" i="1" s="1"/>
  <c r="E715" i="1"/>
  <c r="D715" i="1"/>
  <c r="C715" i="1"/>
  <c r="B715" i="1"/>
  <c r="A715" i="1"/>
  <c r="L714" i="1"/>
  <c r="J714" i="1"/>
  <c r="I714" i="1"/>
  <c r="H714" i="1"/>
  <c r="G714" i="1"/>
  <c r="F714" i="1"/>
  <c r="K714" i="1" s="1"/>
  <c r="E714" i="1"/>
  <c r="D714" i="1"/>
  <c r="C714" i="1"/>
  <c r="B714" i="1"/>
  <c r="A714" i="1"/>
  <c r="L713" i="1"/>
  <c r="J713" i="1"/>
  <c r="I713" i="1"/>
  <c r="H713" i="1"/>
  <c r="G713" i="1"/>
  <c r="F713" i="1"/>
  <c r="K713" i="1" s="1"/>
  <c r="E713" i="1"/>
  <c r="D713" i="1"/>
  <c r="C713" i="1"/>
  <c r="B713" i="1"/>
  <c r="A713" i="1"/>
  <c r="L712" i="1"/>
  <c r="J712" i="1"/>
  <c r="I712" i="1"/>
  <c r="H712" i="1"/>
  <c r="G712" i="1"/>
  <c r="F712" i="1"/>
  <c r="K712" i="1" s="1"/>
  <c r="E712" i="1"/>
  <c r="D712" i="1"/>
  <c r="C712" i="1"/>
  <c r="B712" i="1"/>
  <c r="A712" i="1"/>
  <c r="L711" i="1"/>
  <c r="J711" i="1"/>
  <c r="I711" i="1"/>
  <c r="H711" i="1"/>
  <c r="G711" i="1"/>
  <c r="F711" i="1"/>
  <c r="K711" i="1" s="1"/>
  <c r="E711" i="1"/>
  <c r="D711" i="1"/>
  <c r="C711" i="1"/>
  <c r="B711" i="1"/>
  <c r="A711" i="1"/>
  <c r="L710" i="1"/>
  <c r="J710" i="1"/>
  <c r="I710" i="1"/>
  <c r="H710" i="1"/>
  <c r="G710" i="1"/>
  <c r="F710" i="1"/>
  <c r="K710" i="1" s="1"/>
  <c r="E710" i="1"/>
  <c r="D710" i="1"/>
  <c r="C710" i="1"/>
  <c r="B710" i="1"/>
  <c r="A710" i="1" s="1"/>
  <c r="L709" i="1"/>
  <c r="J709" i="1"/>
  <c r="I709" i="1"/>
  <c r="H709" i="1"/>
  <c r="G709" i="1"/>
  <c r="F709" i="1"/>
  <c r="K709" i="1" s="1"/>
  <c r="E709" i="1"/>
  <c r="D709" i="1"/>
  <c r="C709" i="1"/>
  <c r="B709" i="1"/>
  <c r="A709" i="1" s="1"/>
  <c r="L708" i="1"/>
  <c r="J708" i="1"/>
  <c r="I708" i="1"/>
  <c r="H708" i="1"/>
  <c r="G708" i="1"/>
  <c r="F708" i="1"/>
  <c r="K708" i="1" s="1"/>
  <c r="E708" i="1"/>
  <c r="D708" i="1"/>
  <c r="C708" i="1"/>
  <c r="B708" i="1"/>
  <c r="A708" i="1"/>
  <c r="L707" i="1"/>
  <c r="J707" i="1"/>
  <c r="I707" i="1"/>
  <c r="H707" i="1"/>
  <c r="G707" i="1"/>
  <c r="F707" i="1"/>
  <c r="K707" i="1" s="1"/>
  <c r="E707" i="1"/>
  <c r="D707" i="1"/>
  <c r="C707" i="1"/>
  <c r="B707" i="1"/>
  <c r="A707" i="1"/>
  <c r="L706" i="1"/>
  <c r="J706" i="1"/>
  <c r="I706" i="1"/>
  <c r="H706" i="1"/>
  <c r="G706" i="1"/>
  <c r="F706" i="1"/>
  <c r="K706" i="1" s="1"/>
  <c r="E706" i="1"/>
  <c r="D706" i="1"/>
  <c r="C706" i="1"/>
  <c r="B706" i="1"/>
  <c r="A706" i="1" s="1"/>
  <c r="L705" i="1"/>
  <c r="J705" i="1"/>
  <c r="I705" i="1"/>
  <c r="H705" i="1"/>
  <c r="G705" i="1"/>
  <c r="F705" i="1"/>
  <c r="K705" i="1" s="1"/>
  <c r="E705" i="1"/>
  <c r="D705" i="1"/>
  <c r="C705" i="1"/>
  <c r="B705" i="1"/>
  <c r="A705" i="1"/>
  <c r="L704" i="1"/>
  <c r="J704" i="1"/>
  <c r="I704" i="1"/>
  <c r="H704" i="1"/>
  <c r="G704" i="1"/>
  <c r="F704" i="1"/>
  <c r="K704" i="1" s="1"/>
  <c r="E704" i="1"/>
  <c r="D704" i="1"/>
  <c r="C704" i="1"/>
  <c r="B704" i="1"/>
  <c r="A704" i="1"/>
  <c r="L703" i="1"/>
  <c r="J703" i="1"/>
  <c r="I703" i="1"/>
  <c r="H703" i="1"/>
  <c r="G703" i="1"/>
  <c r="F703" i="1"/>
  <c r="K703" i="1" s="1"/>
  <c r="E703" i="1"/>
  <c r="D703" i="1"/>
  <c r="C703" i="1"/>
  <c r="B703" i="1"/>
  <c r="A703" i="1" s="1"/>
  <c r="L702" i="1"/>
  <c r="J702" i="1"/>
  <c r="I702" i="1"/>
  <c r="H702" i="1"/>
  <c r="G702" i="1"/>
  <c r="F702" i="1"/>
  <c r="K702" i="1" s="1"/>
  <c r="E702" i="1"/>
  <c r="D702" i="1"/>
  <c r="C702" i="1"/>
  <c r="B702" i="1"/>
  <c r="A702" i="1" s="1"/>
  <c r="L701" i="1"/>
  <c r="J701" i="1"/>
  <c r="I701" i="1"/>
  <c r="H701" i="1"/>
  <c r="G701" i="1"/>
  <c r="F701" i="1"/>
  <c r="K701" i="1" s="1"/>
  <c r="E701" i="1"/>
  <c r="D701" i="1"/>
  <c r="C701" i="1"/>
  <c r="B701" i="1"/>
  <c r="A701" i="1"/>
  <c r="L700" i="1"/>
  <c r="J700" i="1"/>
  <c r="I700" i="1"/>
  <c r="H700" i="1"/>
  <c r="G700" i="1"/>
  <c r="F700" i="1"/>
  <c r="K700" i="1" s="1"/>
  <c r="E700" i="1"/>
  <c r="D700" i="1"/>
  <c r="C700" i="1"/>
  <c r="B700" i="1"/>
  <c r="A700" i="1"/>
  <c r="L699" i="1"/>
  <c r="J699" i="1"/>
  <c r="I699" i="1"/>
  <c r="H699" i="1"/>
  <c r="G699" i="1"/>
  <c r="F699" i="1"/>
  <c r="K699" i="1" s="1"/>
  <c r="E699" i="1"/>
  <c r="D699" i="1"/>
  <c r="C699" i="1"/>
  <c r="B699" i="1"/>
  <c r="A699" i="1" s="1"/>
  <c r="L698" i="1"/>
  <c r="J698" i="1"/>
  <c r="I698" i="1"/>
  <c r="H698" i="1"/>
  <c r="G698" i="1"/>
  <c r="F698" i="1"/>
  <c r="K698" i="1" s="1"/>
  <c r="E698" i="1"/>
  <c r="D698" i="1"/>
  <c r="C698" i="1"/>
  <c r="B698" i="1"/>
  <c r="A698" i="1" s="1"/>
  <c r="L697" i="1"/>
  <c r="J697" i="1"/>
  <c r="I697" i="1"/>
  <c r="H697" i="1"/>
  <c r="G697" i="1"/>
  <c r="F697" i="1"/>
  <c r="K697" i="1" s="1"/>
  <c r="E697" i="1"/>
  <c r="D697" i="1"/>
  <c r="C697" i="1"/>
  <c r="B697" i="1"/>
  <c r="A697" i="1" s="1"/>
  <c r="L696" i="1"/>
  <c r="J696" i="1"/>
  <c r="I696" i="1"/>
  <c r="H696" i="1"/>
  <c r="G696" i="1"/>
  <c r="F696" i="1"/>
  <c r="K696" i="1" s="1"/>
  <c r="E696" i="1"/>
  <c r="D696" i="1"/>
  <c r="C696" i="1"/>
  <c r="B696" i="1"/>
  <c r="A696" i="1"/>
  <c r="L695" i="1"/>
  <c r="J695" i="1"/>
  <c r="I695" i="1"/>
  <c r="H695" i="1"/>
  <c r="G695" i="1"/>
  <c r="F695" i="1"/>
  <c r="K695" i="1" s="1"/>
  <c r="E695" i="1"/>
  <c r="D695" i="1"/>
  <c r="C695" i="1"/>
  <c r="B695" i="1"/>
  <c r="A695" i="1"/>
  <c r="L694" i="1"/>
  <c r="J694" i="1"/>
  <c r="I694" i="1"/>
  <c r="H694" i="1"/>
  <c r="G694" i="1"/>
  <c r="F694" i="1"/>
  <c r="K694" i="1" s="1"/>
  <c r="E694" i="1"/>
  <c r="D694" i="1"/>
  <c r="C694" i="1"/>
  <c r="B694" i="1"/>
  <c r="A694" i="1" s="1"/>
  <c r="L693" i="1"/>
  <c r="J693" i="1"/>
  <c r="I693" i="1"/>
  <c r="H693" i="1"/>
  <c r="G693" i="1"/>
  <c r="F693" i="1"/>
  <c r="K693" i="1" s="1"/>
  <c r="E693" i="1"/>
  <c r="D693" i="1"/>
  <c r="C693" i="1"/>
  <c r="B693" i="1"/>
  <c r="A693" i="1"/>
  <c r="L692" i="1"/>
  <c r="J692" i="1"/>
  <c r="I692" i="1"/>
  <c r="H692" i="1"/>
  <c r="G692" i="1"/>
  <c r="F692" i="1"/>
  <c r="K692" i="1" s="1"/>
  <c r="E692" i="1"/>
  <c r="D692" i="1"/>
  <c r="C692" i="1"/>
  <c r="B692" i="1"/>
  <c r="A692" i="1"/>
  <c r="L691" i="1"/>
  <c r="J691" i="1"/>
  <c r="I691" i="1"/>
  <c r="H691" i="1"/>
  <c r="G691" i="1"/>
  <c r="F691" i="1"/>
  <c r="K691" i="1" s="1"/>
  <c r="E691" i="1"/>
  <c r="D691" i="1"/>
  <c r="C691" i="1"/>
  <c r="B691" i="1"/>
  <c r="A691" i="1" s="1"/>
  <c r="L690" i="1"/>
  <c r="J690" i="1"/>
  <c r="I690" i="1"/>
  <c r="H690" i="1"/>
  <c r="G690" i="1"/>
  <c r="F690" i="1"/>
  <c r="K690" i="1" s="1"/>
  <c r="E690" i="1"/>
  <c r="D690" i="1"/>
  <c r="C690" i="1"/>
  <c r="B690" i="1"/>
  <c r="A690" i="1" s="1"/>
  <c r="L689" i="1"/>
  <c r="J689" i="1"/>
  <c r="I689" i="1"/>
  <c r="H689" i="1"/>
  <c r="G689" i="1"/>
  <c r="F689" i="1"/>
  <c r="K689" i="1" s="1"/>
  <c r="E689" i="1"/>
  <c r="D689" i="1"/>
  <c r="C689" i="1"/>
  <c r="B689" i="1"/>
  <c r="A689" i="1"/>
  <c r="L688" i="1"/>
  <c r="J688" i="1"/>
  <c r="I688" i="1"/>
  <c r="H688" i="1"/>
  <c r="G688" i="1"/>
  <c r="F688" i="1"/>
  <c r="K688" i="1" s="1"/>
  <c r="E688" i="1"/>
  <c r="D688" i="1"/>
  <c r="C688" i="1"/>
  <c r="B688" i="1"/>
  <c r="A688" i="1" s="1"/>
  <c r="L687" i="1"/>
  <c r="J687" i="1"/>
  <c r="I687" i="1"/>
  <c r="H687" i="1"/>
  <c r="G687" i="1"/>
  <c r="F687" i="1"/>
  <c r="K687" i="1" s="1"/>
  <c r="E687" i="1"/>
  <c r="D687" i="1"/>
  <c r="C687" i="1"/>
  <c r="B687" i="1"/>
  <c r="A687" i="1" s="1"/>
  <c r="L686" i="1"/>
  <c r="J686" i="1"/>
  <c r="I686" i="1"/>
  <c r="H686" i="1"/>
  <c r="G686" i="1"/>
  <c r="F686" i="1"/>
  <c r="K686" i="1" s="1"/>
  <c r="E686" i="1"/>
  <c r="D686" i="1"/>
  <c r="C686" i="1"/>
  <c r="B686" i="1"/>
  <c r="A686" i="1"/>
  <c r="L685" i="1"/>
  <c r="J685" i="1"/>
  <c r="I685" i="1"/>
  <c r="H685" i="1"/>
  <c r="G685" i="1"/>
  <c r="F685" i="1"/>
  <c r="K685" i="1" s="1"/>
  <c r="E685" i="1"/>
  <c r="D685" i="1"/>
  <c r="C685" i="1"/>
  <c r="B685" i="1"/>
  <c r="A685" i="1" s="1"/>
  <c r="L684" i="1"/>
  <c r="J684" i="1"/>
  <c r="I684" i="1"/>
  <c r="H684" i="1"/>
  <c r="G684" i="1"/>
  <c r="F684" i="1"/>
  <c r="K684" i="1" s="1"/>
  <c r="E684" i="1"/>
  <c r="D684" i="1"/>
  <c r="C684" i="1"/>
  <c r="B684" i="1"/>
  <c r="A684" i="1"/>
  <c r="L683" i="1"/>
  <c r="J683" i="1"/>
  <c r="I683" i="1"/>
  <c r="H683" i="1"/>
  <c r="G683" i="1"/>
  <c r="F683" i="1"/>
  <c r="K683" i="1" s="1"/>
  <c r="E683" i="1"/>
  <c r="D683" i="1"/>
  <c r="C683" i="1"/>
  <c r="B683" i="1"/>
  <c r="A683" i="1"/>
  <c r="L682" i="1"/>
  <c r="J682" i="1"/>
  <c r="I682" i="1"/>
  <c r="H682" i="1"/>
  <c r="G682" i="1"/>
  <c r="F682" i="1"/>
  <c r="K682" i="1" s="1"/>
  <c r="E682" i="1"/>
  <c r="D682" i="1"/>
  <c r="C682" i="1"/>
  <c r="B682" i="1"/>
  <c r="A682" i="1" s="1"/>
  <c r="L681" i="1"/>
  <c r="J681" i="1"/>
  <c r="I681" i="1"/>
  <c r="H681" i="1"/>
  <c r="G681" i="1"/>
  <c r="F681" i="1"/>
  <c r="K681" i="1" s="1"/>
  <c r="E681" i="1"/>
  <c r="D681" i="1"/>
  <c r="C681" i="1"/>
  <c r="B681" i="1"/>
  <c r="A681" i="1"/>
  <c r="L680" i="1"/>
  <c r="J680" i="1"/>
  <c r="I680" i="1"/>
  <c r="H680" i="1"/>
  <c r="G680" i="1"/>
  <c r="F680" i="1"/>
  <c r="K680" i="1" s="1"/>
  <c r="E680" i="1"/>
  <c r="D680" i="1"/>
  <c r="C680" i="1"/>
  <c r="B680" i="1"/>
  <c r="A680" i="1"/>
  <c r="L679" i="1"/>
  <c r="J679" i="1"/>
  <c r="I679" i="1"/>
  <c r="H679" i="1"/>
  <c r="G679" i="1"/>
  <c r="F679" i="1"/>
  <c r="K679" i="1" s="1"/>
  <c r="E679" i="1"/>
  <c r="D679" i="1"/>
  <c r="C679" i="1"/>
  <c r="B679" i="1"/>
  <c r="A679" i="1" s="1"/>
  <c r="L678" i="1"/>
  <c r="J678" i="1"/>
  <c r="I678" i="1"/>
  <c r="H678" i="1"/>
  <c r="G678" i="1"/>
  <c r="F678" i="1"/>
  <c r="K678" i="1" s="1"/>
  <c r="E678" i="1"/>
  <c r="D678" i="1"/>
  <c r="C678" i="1"/>
  <c r="B678" i="1"/>
  <c r="A678" i="1" s="1"/>
  <c r="L677" i="1"/>
  <c r="J677" i="1"/>
  <c r="I677" i="1"/>
  <c r="H677" i="1"/>
  <c r="G677" i="1"/>
  <c r="F677" i="1"/>
  <c r="K677" i="1" s="1"/>
  <c r="E677" i="1"/>
  <c r="D677" i="1"/>
  <c r="C677" i="1"/>
  <c r="B677" i="1"/>
  <c r="A677" i="1"/>
  <c r="L676" i="1"/>
  <c r="J676" i="1"/>
  <c r="I676" i="1"/>
  <c r="H676" i="1"/>
  <c r="G676" i="1"/>
  <c r="F676" i="1"/>
  <c r="K676" i="1" s="1"/>
  <c r="E676" i="1"/>
  <c r="D676" i="1"/>
  <c r="C676" i="1"/>
  <c r="B676" i="1"/>
  <c r="A676" i="1" s="1"/>
  <c r="L675" i="1"/>
  <c r="J675" i="1"/>
  <c r="I675" i="1"/>
  <c r="H675" i="1"/>
  <c r="G675" i="1"/>
  <c r="F675" i="1"/>
  <c r="K675" i="1" s="1"/>
  <c r="E675" i="1"/>
  <c r="D675" i="1"/>
  <c r="C675" i="1"/>
  <c r="B675" i="1"/>
  <c r="A675" i="1" s="1"/>
  <c r="L674" i="1"/>
  <c r="J674" i="1"/>
  <c r="I674" i="1"/>
  <c r="H674" i="1"/>
  <c r="G674" i="1"/>
  <c r="F674" i="1"/>
  <c r="K674" i="1" s="1"/>
  <c r="E674" i="1"/>
  <c r="D674" i="1"/>
  <c r="C674" i="1"/>
  <c r="B674" i="1"/>
  <c r="A674" i="1"/>
  <c r="L673" i="1"/>
  <c r="J673" i="1"/>
  <c r="I673" i="1"/>
  <c r="H673" i="1"/>
  <c r="G673" i="1"/>
  <c r="F673" i="1"/>
  <c r="K673" i="1" s="1"/>
  <c r="E673" i="1"/>
  <c r="D673" i="1"/>
  <c r="C673" i="1"/>
  <c r="B673" i="1"/>
  <c r="A673" i="1" s="1"/>
  <c r="L672" i="1"/>
  <c r="J672" i="1"/>
  <c r="I672" i="1"/>
  <c r="H672" i="1"/>
  <c r="G672" i="1"/>
  <c r="F672" i="1"/>
  <c r="K672" i="1" s="1"/>
  <c r="E672" i="1"/>
  <c r="D672" i="1"/>
  <c r="C672" i="1"/>
  <c r="B672" i="1"/>
  <c r="A672" i="1"/>
  <c r="L671" i="1"/>
  <c r="J671" i="1"/>
  <c r="I671" i="1"/>
  <c r="H671" i="1"/>
  <c r="G671" i="1"/>
  <c r="F671" i="1"/>
  <c r="K671" i="1" s="1"/>
  <c r="E671" i="1"/>
  <c r="D671" i="1"/>
  <c r="C671" i="1"/>
  <c r="B671" i="1"/>
  <c r="A671" i="1" s="1"/>
  <c r="L670" i="1"/>
  <c r="J670" i="1"/>
  <c r="I670" i="1"/>
  <c r="H670" i="1"/>
  <c r="G670" i="1"/>
  <c r="F670" i="1"/>
  <c r="K670" i="1" s="1"/>
  <c r="E670" i="1"/>
  <c r="D670" i="1"/>
  <c r="C670" i="1"/>
  <c r="B670" i="1"/>
  <c r="A670" i="1" s="1"/>
  <c r="L669" i="1"/>
  <c r="J669" i="1"/>
  <c r="I669" i="1"/>
  <c r="H669" i="1"/>
  <c r="G669" i="1"/>
  <c r="F669" i="1"/>
  <c r="K669" i="1" s="1"/>
  <c r="E669" i="1"/>
  <c r="D669" i="1"/>
  <c r="C669" i="1"/>
  <c r="B669" i="1"/>
  <c r="A669" i="1"/>
  <c r="L668" i="1"/>
  <c r="J668" i="1"/>
  <c r="I668" i="1"/>
  <c r="H668" i="1"/>
  <c r="G668" i="1"/>
  <c r="F668" i="1"/>
  <c r="K668" i="1" s="1"/>
  <c r="E668" i="1"/>
  <c r="D668" i="1"/>
  <c r="C668" i="1"/>
  <c r="B668" i="1"/>
  <c r="A668" i="1"/>
  <c r="L667" i="1"/>
  <c r="J667" i="1"/>
  <c r="I667" i="1"/>
  <c r="H667" i="1"/>
  <c r="G667" i="1"/>
  <c r="F667" i="1"/>
  <c r="K667" i="1" s="1"/>
  <c r="E667" i="1"/>
  <c r="D667" i="1"/>
  <c r="C667" i="1"/>
  <c r="B667" i="1"/>
  <c r="A667" i="1"/>
  <c r="L666" i="1"/>
  <c r="J666" i="1"/>
  <c r="I666" i="1"/>
  <c r="H666" i="1"/>
  <c r="G666" i="1"/>
  <c r="F666" i="1"/>
  <c r="K666" i="1" s="1"/>
  <c r="E666" i="1"/>
  <c r="D666" i="1"/>
  <c r="C666" i="1"/>
  <c r="B666" i="1"/>
  <c r="A666" i="1" s="1"/>
  <c r="L665" i="1"/>
  <c r="J665" i="1"/>
  <c r="I665" i="1"/>
  <c r="H665" i="1"/>
  <c r="G665" i="1"/>
  <c r="F665" i="1"/>
  <c r="K665" i="1" s="1"/>
  <c r="E665" i="1"/>
  <c r="D665" i="1"/>
  <c r="C665" i="1"/>
  <c r="B665" i="1"/>
  <c r="A665" i="1"/>
  <c r="L664" i="1"/>
  <c r="J664" i="1"/>
  <c r="I664" i="1"/>
  <c r="H664" i="1"/>
  <c r="G664" i="1"/>
  <c r="F664" i="1"/>
  <c r="K664" i="1" s="1"/>
  <c r="E664" i="1"/>
  <c r="D664" i="1"/>
  <c r="C664" i="1"/>
  <c r="B664" i="1"/>
  <c r="A664" i="1" s="1"/>
  <c r="L663" i="1"/>
  <c r="J663" i="1"/>
  <c r="I663" i="1"/>
  <c r="H663" i="1"/>
  <c r="G663" i="1"/>
  <c r="F663" i="1"/>
  <c r="K663" i="1" s="1"/>
  <c r="E663" i="1"/>
  <c r="D663" i="1"/>
  <c r="C663" i="1"/>
  <c r="B663" i="1"/>
  <c r="A663" i="1"/>
  <c r="L662" i="1"/>
  <c r="J662" i="1"/>
  <c r="I662" i="1"/>
  <c r="H662" i="1"/>
  <c r="G662" i="1"/>
  <c r="F662" i="1"/>
  <c r="K662" i="1" s="1"/>
  <c r="E662" i="1"/>
  <c r="D662" i="1"/>
  <c r="C662" i="1"/>
  <c r="B662" i="1"/>
  <c r="A662" i="1" s="1"/>
  <c r="L661" i="1"/>
  <c r="J661" i="1"/>
  <c r="I661" i="1"/>
  <c r="H661" i="1"/>
  <c r="G661" i="1"/>
  <c r="F661" i="1"/>
  <c r="K661" i="1" s="1"/>
  <c r="E661" i="1"/>
  <c r="D661" i="1"/>
  <c r="C661" i="1"/>
  <c r="B661" i="1"/>
  <c r="A661" i="1" s="1"/>
  <c r="L660" i="1"/>
  <c r="J660" i="1"/>
  <c r="I660" i="1"/>
  <c r="H660" i="1"/>
  <c r="G660" i="1"/>
  <c r="F660" i="1"/>
  <c r="K660" i="1" s="1"/>
  <c r="E660" i="1"/>
  <c r="D660" i="1"/>
  <c r="C660" i="1"/>
  <c r="B660" i="1"/>
  <c r="A660" i="1"/>
  <c r="L659" i="1"/>
  <c r="J659" i="1"/>
  <c r="I659" i="1"/>
  <c r="H659" i="1"/>
  <c r="G659" i="1"/>
  <c r="F659" i="1"/>
  <c r="K659" i="1" s="1"/>
  <c r="E659" i="1"/>
  <c r="D659" i="1"/>
  <c r="C659" i="1"/>
  <c r="B659" i="1"/>
  <c r="A659" i="1" s="1"/>
  <c r="L658" i="1"/>
  <c r="J658" i="1"/>
  <c r="I658" i="1"/>
  <c r="H658" i="1"/>
  <c r="G658" i="1"/>
  <c r="F658" i="1"/>
  <c r="K658" i="1" s="1"/>
  <c r="E658" i="1"/>
  <c r="D658" i="1"/>
  <c r="C658" i="1"/>
  <c r="B658" i="1"/>
  <c r="A658" i="1" s="1"/>
  <c r="L657" i="1"/>
  <c r="J657" i="1"/>
  <c r="I657" i="1"/>
  <c r="H657" i="1"/>
  <c r="G657" i="1"/>
  <c r="F657" i="1"/>
  <c r="K657" i="1" s="1"/>
  <c r="E657" i="1"/>
  <c r="D657" i="1"/>
  <c r="C657" i="1"/>
  <c r="B657" i="1"/>
  <c r="A657" i="1"/>
  <c r="L656" i="1"/>
  <c r="J656" i="1"/>
  <c r="I656" i="1"/>
  <c r="H656" i="1"/>
  <c r="G656" i="1"/>
  <c r="F656" i="1"/>
  <c r="K656" i="1" s="1"/>
  <c r="E656" i="1"/>
  <c r="D656" i="1"/>
  <c r="C656" i="1"/>
  <c r="B656" i="1"/>
  <c r="A656" i="1"/>
  <c r="L655" i="1"/>
  <c r="J655" i="1"/>
  <c r="I655" i="1"/>
  <c r="H655" i="1"/>
  <c r="G655" i="1"/>
  <c r="F655" i="1"/>
  <c r="K655" i="1" s="1"/>
  <c r="E655" i="1"/>
  <c r="D655" i="1"/>
  <c r="C655" i="1"/>
  <c r="B655" i="1"/>
  <c r="A655" i="1"/>
  <c r="L654" i="1"/>
  <c r="J654" i="1"/>
  <c r="I654" i="1"/>
  <c r="H654" i="1"/>
  <c r="G654" i="1"/>
  <c r="F654" i="1"/>
  <c r="K654" i="1" s="1"/>
  <c r="E654" i="1"/>
  <c r="D654" i="1"/>
  <c r="C654" i="1"/>
  <c r="B654" i="1"/>
  <c r="A654" i="1" s="1"/>
  <c r="L653" i="1"/>
  <c r="J653" i="1"/>
  <c r="I653" i="1"/>
  <c r="H653" i="1"/>
  <c r="G653" i="1"/>
  <c r="F653" i="1"/>
  <c r="K653" i="1" s="1"/>
  <c r="E653" i="1"/>
  <c r="D653" i="1"/>
  <c r="C653" i="1"/>
  <c r="B653" i="1"/>
  <c r="A653" i="1"/>
  <c r="L652" i="1"/>
  <c r="J652" i="1"/>
  <c r="I652" i="1"/>
  <c r="H652" i="1"/>
  <c r="G652" i="1"/>
  <c r="F652" i="1"/>
  <c r="K652" i="1" s="1"/>
  <c r="E652" i="1"/>
  <c r="D652" i="1"/>
  <c r="C652" i="1"/>
  <c r="B652" i="1"/>
  <c r="A652" i="1" s="1"/>
  <c r="L651" i="1"/>
  <c r="J651" i="1"/>
  <c r="I651" i="1"/>
  <c r="H651" i="1"/>
  <c r="G651" i="1"/>
  <c r="F651" i="1"/>
  <c r="K651" i="1" s="1"/>
  <c r="E651" i="1"/>
  <c r="D651" i="1"/>
  <c r="C651" i="1"/>
  <c r="B651" i="1"/>
  <c r="A651" i="1"/>
  <c r="L650" i="1"/>
  <c r="J650" i="1"/>
  <c r="I650" i="1"/>
  <c r="H650" i="1"/>
  <c r="G650" i="1"/>
  <c r="F650" i="1"/>
  <c r="K650" i="1" s="1"/>
  <c r="E650" i="1"/>
  <c r="D650" i="1"/>
  <c r="C650" i="1"/>
  <c r="B650" i="1"/>
  <c r="A650" i="1" s="1"/>
  <c r="L649" i="1"/>
  <c r="J649" i="1"/>
  <c r="I649" i="1"/>
  <c r="H649" i="1"/>
  <c r="G649" i="1"/>
  <c r="F649" i="1"/>
  <c r="K649" i="1" s="1"/>
  <c r="E649" i="1"/>
  <c r="D649" i="1"/>
  <c r="C649" i="1"/>
  <c r="B649" i="1"/>
  <c r="A649" i="1" s="1"/>
  <c r="L648" i="1"/>
  <c r="J648" i="1"/>
  <c r="I648" i="1"/>
  <c r="H648" i="1"/>
  <c r="G648" i="1"/>
  <c r="F648" i="1"/>
  <c r="K648" i="1" s="1"/>
  <c r="E648" i="1"/>
  <c r="D648" i="1"/>
  <c r="C648" i="1"/>
  <c r="B648" i="1"/>
  <c r="A648" i="1"/>
  <c r="L647" i="1"/>
  <c r="J647" i="1"/>
  <c r="I647" i="1"/>
  <c r="H647" i="1"/>
  <c r="G647" i="1"/>
  <c r="F647" i="1"/>
  <c r="K647" i="1" s="1"/>
  <c r="E647" i="1"/>
  <c r="D647" i="1"/>
  <c r="C647" i="1"/>
  <c r="B647" i="1"/>
  <c r="A647" i="1" s="1"/>
  <c r="L646" i="1"/>
  <c r="J646" i="1"/>
  <c r="I646" i="1"/>
  <c r="H646" i="1"/>
  <c r="G646" i="1"/>
  <c r="F646" i="1"/>
  <c r="K646" i="1" s="1"/>
  <c r="E646" i="1"/>
  <c r="D646" i="1"/>
  <c r="C646" i="1"/>
  <c r="B646" i="1"/>
  <c r="A646" i="1" s="1"/>
  <c r="L645" i="1"/>
  <c r="J645" i="1"/>
  <c r="I645" i="1"/>
  <c r="H645" i="1"/>
  <c r="G645" i="1"/>
  <c r="F645" i="1"/>
  <c r="K645" i="1" s="1"/>
  <c r="E645" i="1"/>
  <c r="D645" i="1"/>
  <c r="C645" i="1"/>
  <c r="B645" i="1"/>
  <c r="A645" i="1" s="1"/>
  <c r="L644" i="1"/>
  <c r="J644" i="1"/>
  <c r="I644" i="1"/>
  <c r="H644" i="1"/>
  <c r="G644" i="1"/>
  <c r="F644" i="1"/>
  <c r="K644" i="1" s="1"/>
  <c r="E644" i="1"/>
  <c r="D644" i="1"/>
  <c r="C644" i="1"/>
  <c r="B644" i="1"/>
  <c r="A644" i="1"/>
  <c r="L643" i="1"/>
  <c r="J643" i="1"/>
  <c r="I643" i="1"/>
  <c r="H643" i="1"/>
  <c r="G643" i="1"/>
  <c r="F643" i="1"/>
  <c r="K643" i="1" s="1"/>
  <c r="E643" i="1"/>
  <c r="D643" i="1"/>
  <c r="C643" i="1"/>
  <c r="B643" i="1"/>
  <c r="A643" i="1"/>
  <c r="L642" i="1"/>
  <c r="J642" i="1"/>
  <c r="I642" i="1"/>
  <c r="H642" i="1"/>
  <c r="G642" i="1"/>
  <c r="F642" i="1"/>
  <c r="K642" i="1" s="1"/>
  <c r="E642" i="1"/>
  <c r="D642" i="1"/>
  <c r="C642" i="1"/>
  <c r="B642" i="1"/>
  <c r="A642" i="1" s="1"/>
  <c r="L641" i="1"/>
  <c r="J641" i="1"/>
  <c r="I641" i="1"/>
  <c r="H641" i="1"/>
  <c r="G641" i="1"/>
  <c r="F641" i="1"/>
  <c r="K641" i="1" s="1"/>
  <c r="E641" i="1"/>
  <c r="D641" i="1"/>
  <c r="C641" i="1"/>
  <c r="B641" i="1"/>
  <c r="A641" i="1"/>
  <c r="L640" i="1"/>
  <c r="J640" i="1"/>
  <c r="I640" i="1"/>
  <c r="H640" i="1"/>
  <c r="G640" i="1"/>
  <c r="F640" i="1"/>
  <c r="K640" i="1" s="1"/>
  <c r="E640" i="1"/>
  <c r="D640" i="1"/>
  <c r="C640" i="1"/>
  <c r="B640" i="1"/>
  <c r="A640" i="1" s="1"/>
  <c r="L639" i="1"/>
  <c r="J639" i="1"/>
  <c r="I639" i="1"/>
  <c r="H639" i="1"/>
  <c r="G639" i="1"/>
  <c r="F639" i="1"/>
  <c r="K639" i="1" s="1"/>
  <c r="E639" i="1"/>
  <c r="D639" i="1"/>
  <c r="C639" i="1"/>
  <c r="B639" i="1"/>
  <c r="A639" i="1"/>
  <c r="L638" i="1"/>
  <c r="J638" i="1"/>
  <c r="I638" i="1"/>
  <c r="H638" i="1"/>
  <c r="G638" i="1"/>
  <c r="F638" i="1"/>
  <c r="K638" i="1" s="1"/>
  <c r="E638" i="1"/>
  <c r="D638" i="1"/>
  <c r="C638" i="1"/>
  <c r="B638" i="1"/>
  <c r="A638" i="1" s="1"/>
  <c r="L637" i="1"/>
  <c r="J637" i="1"/>
  <c r="I637" i="1"/>
  <c r="H637" i="1"/>
  <c r="G637" i="1"/>
  <c r="F637" i="1"/>
  <c r="K637" i="1" s="1"/>
  <c r="E637" i="1"/>
  <c r="D637" i="1"/>
  <c r="C637" i="1"/>
  <c r="B637" i="1"/>
  <c r="A637" i="1" s="1"/>
  <c r="L636" i="1"/>
  <c r="J636" i="1"/>
  <c r="I636" i="1"/>
  <c r="H636" i="1"/>
  <c r="G636" i="1"/>
  <c r="F636" i="1"/>
  <c r="K636" i="1" s="1"/>
  <c r="E636" i="1"/>
  <c r="D636" i="1"/>
  <c r="C636" i="1"/>
  <c r="B636" i="1"/>
  <c r="A636" i="1"/>
  <c r="L635" i="1"/>
  <c r="J635" i="1"/>
  <c r="I635" i="1"/>
  <c r="H635" i="1"/>
  <c r="G635" i="1"/>
  <c r="F635" i="1"/>
  <c r="K635" i="1" s="1"/>
  <c r="E635" i="1"/>
  <c r="D635" i="1"/>
  <c r="C635" i="1"/>
  <c r="B635" i="1"/>
  <c r="A635" i="1" s="1"/>
  <c r="L634" i="1"/>
  <c r="J634" i="1"/>
  <c r="I634" i="1"/>
  <c r="H634" i="1"/>
  <c r="G634" i="1"/>
  <c r="F634" i="1"/>
  <c r="K634" i="1" s="1"/>
  <c r="E634" i="1"/>
  <c r="D634" i="1"/>
  <c r="C634" i="1"/>
  <c r="B634" i="1"/>
  <c r="A634" i="1" s="1"/>
  <c r="L633" i="1"/>
  <c r="J633" i="1"/>
  <c r="I633" i="1"/>
  <c r="H633" i="1"/>
  <c r="G633" i="1"/>
  <c r="F633" i="1"/>
  <c r="K633" i="1" s="1"/>
  <c r="E633" i="1"/>
  <c r="D633" i="1"/>
  <c r="C633" i="1"/>
  <c r="B633" i="1"/>
  <c r="A633" i="1" s="1"/>
  <c r="L632" i="1"/>
  <c r="J632" i="1"/>
  <c r="I632" i="1"/>
  <c r="H632" i="1"/>
  <c r="G632" i="1"/>
  <c r="F632" i="1"/>
  <c r="K632" i="1" s="1"/>
  <c r="E632" i="1"/>
  <c r="D632" i="1"/>
  <c r="C632" i="1"/>
  <c r="B632" i="1"/>
  <c r="A632" i="1"/>
  <c r="L631" i="1"/>
  <c r="J631" i="1"/>
  <c r="I631" i="1"/>
  <c r="H631" i="1"/>
  <c r="G631" i="1"/>
  <c r="F631" i="1"/>
  <c r="K631" i="1" s="1"/>
  <c r="E631" i="1"/>
  <c r="D631" i="1"/>
  <c r="C631" i="1"/>
  <c r="B631" i="1"/>
  <c r="A631" i="1"/>
  <c r="L630" i="1"/>
  <c r="J630" i="1"/>
  <c r="I630" i="1"/>
  <c r="H630" i="1"/>
  <c r="G630" i="1"/>
  <c r="F630" i="1"/>
  <c r="K630" i="1" s="1"/>
  <c r="E630" i="1"/>
  <c r="D630" i="1"/>
  <c r="C630" i="1"/>
  <c r="B630" i="1"/>
  <c r="A630" i="1" s="1"/>
  <c r="L629" i="1"/>
  <c r="J629" i="1"/>
  <c r="I629" i="1"/>
  <c r="H629" i="1"/>
  <c r="G629" i="1"/>
  <c r="F629" i="1"/>
  <c r="K629" i="1" s="1"/>
  <c r="E629" i="1"/>
  <c r="D629" i="1"/>
  <c r="C629" i="1"/>
  <c r="B629" i="1"/>
  <c r="A629" i="1"/>
  <c r="L628" i="1"/>
  <c r="J628" i="1"/>
  <c r="I628" i="1"/>
  <c r="H628" i="1"/>
  <c r="G628" i="1"/>
  <c r="F628" i="1"/>
  <c r="K628" i="1" s="1"/>
  <c r="E628" i="1"/>
  <c r="D628" i="1"/>
  <c r="C628" i="1"/>
  <c r="B628" i="1"/>
  <c r="A628" i="1" s="1"/>
  <c r="L627" i="1"/>
  <c r="J627" i="1"/>
  <c r="I627" i="1"/>
  <c r="H627" i="1"/>
  <c r="G627" i="1"/>
  <c r="F627" i="1"/>
  <c r="K627" i="1" s="1"/>
  <c r="E627" i="1"/>
  <c r="D627" i="1"/>
  <c r="C627" i="1"/>
  <c r="B627" i="1"/>
  <c r="A627" i="1"/>
  <c r="L626" i="1"/>
  <c r="J626" i="1"/>
  <c r="I626" i="1"/>
  <c r="H626" i="1"/>
  <c r="G626" i="1"/>
  <c r="F626" i="1"/>
  <c r="K626" i="1" s="1"/>
  <c r="E626" i="1"/>
  <c r="D626" i="1"/>
  <c r="C626" i="1"/>
  <c r="B626" i="1"/>
  <c r="A626" i="1" s="1"/>
  <c r="L625" i="1"/>
  <c r="J625" i="1"/>
  <c r="I625" i="1"/>
  <c r="H625" i="1"/>
  <c r="G625" i="1"/>
  <c r="F625" i="1"/>
  <c r="K625" i="1" s="1"/>
  <c r="E625" i="1"/>
  <c r="D625" i="1"/>
  <c r="C625" i="1"/>
  <c r="B625" i="1"/>
  <c r="A625" i="1" s="1"/>
  <c r="L624" i="1"/>
  <c r="J624" i="1"/>
  <c r="I624" i="1"/>
  <c r="H624" i="1"/>
  <c r="G624" i="1"/>
  <c r="F624" i="1"/>
  <c r="K624" i="1" s="1"/>
  <c r="E624" i="1"/>
  <c r="D624" i="1"/>
  <c r="C624" i="1"/>
  <c r="B624" i="1"/>
  <c r="A624" i="1"/>
  <c r="L623" i="1"/>
  <c r="J623" i="1"/>
  <c r="I623" i="1"/>
  <c r="H623" i="1"/>
  <c r="G623" i="1"/>
  <c r="F623" i="1"/>
  <c r="K623" i="1" s="1"/>
  <c r="E623" i="1"/>
  <c r="D623" i="1"/>
  <c r="C623" i="1"/>
  <c r="B623" i="1"/>
  <c r="A623" i="1" s="1"/>
  <c r="L622" i="1"/>
  <c r="J622" i="1"/>
  <c r="I622" i="1"/>
  <c r="H622" i="1"/>
  <c r="G622" i="1"/>
  <c r="F622" i="1"/>
  <c r="K622" i="1" s="1"/>
  <c r="E622" i="1"/>
  <c r="D622" i="1"/>
  <c r="C622" i="1"/>
  <c r="B622" i="1"/>
  <c r="A622" i="1" s="1"/>
  <c r="L621" i="1"/>
  <c r="J621" i="1"/>
  <c r="I621" i="1"/>
  <c r="H621" i="1"/>
  <c r="G621" i="1"/>
  <c r="F621" i="1"/>
  <c r="K621" i="1" s="1"/>
  <c r="E621" i="1"/>
  <c r="D621" i="1"/>
  <c r="C621" i="1"/>
  <c r="B621" i="1"/>
  <c r="A621" i="1" s="1"/>
  <c r="L620" i="1"/>
  <c r="J620" i="1"/>
  <c r="I620" i="1"/>
  <c r="H620" i="1"/>
  <c r="G620" i="1"/>
  <c r="F620" i="1"/>
  <c r="K620" i="1" s="1"/>
  <c r="E620" i="1"/>
  <c r="D620" i="1"/>
  <c r="C620" i="1"/>
  <c r="B620" i="1"/>
  <c r="A620" i="1"/>
  <c r="L619" i="1"/>
  <c r="J619" i="1"/>
  <c r="I619" i="1"/>
  <c r="H619" i="1"/>
  <c r="G619" i="1"/>
  <c r="F619" i="1"/>
  <c r="K619" i="1" s="1"/>
  <c r="E619" i="1"/>
  <c r="D619" i="1"/>
  <c r="C619" i="1"/>
  <c r="B619" i="1"/>
  <c r="A619" i="1"/>
  <c r="L618" i="1"/>
  <c r="J618" i="1"/>
  <c r="I618" i="1"/>
  <c r="H618" i="1"/>
  <c r="G618" i="1"/>
  <c r="F618" i="1"/>
  <c r="K618" i="1" s="1"/>
  <c r="E618" i="1"/>
  <c r="D618" i="1"/>
  <c r="C618" i="1"/>
  <c r="B618" i="1"/>
  <c r="A618" i="1" s="1"/>
  <c r="L617" i="1"/>
  <c r="J617" i="1"/>
  <c r="I617" i="1"/>
  <c r="H617" i="1"/>
  <c r="G617" i="1"/>
  <c r="F617" i="1"/>
  <c r="K617" i="1" s="1"/>
  <c r="E617" i="1"/>
  <c r="D617" i="1"/>
  <c r="C617" i="1"/>
  <c r="B617" i="1"/>
  <c r="A617" i="1"/>
  <c r="L616" i="1"/>
  <c r="J616" i="1"/>
  <c r="I616" i="1"/>
  <c r="H616" i="1"/>
  <c r="G616" i="1"/>
  <c r="F616" i="1"/>
  <c r="K616" i="1" s="1"/>
  <c r="E616" i="1"/>
  <c r="D616" i="1"/>
  <c r="C616" i="1"/>
  <c r="B616" i="1"/>
  <c r="A616" i="1" s="1"/>
  <c r="L615" i="1"/>
  <c r="J615" i="1"/>
  <c r="I615" i="1"/>
  <c r="H615" i="1"/>
  <c r="G615" i="1"/>
  <c r="F615" i="1"/>
  <c r="K615" i="1" s="1"/>
  <c r="E615" i="1"/>
  <c r="D615" i="1"/>
  <c r="C615" i="1"/>
  <c r="B615" i="1"/>
  <c r="A615" i="1"/>
  <c r="L614" i="1"/>
  <c r="J614" i="1"/>
  <c r="I614" i="1"/>
  <c r="H614" i="1"/>
  <c r="G614" i="1"/>
  <c r="F614" i="1"/>
  <c r="K614" i="1" s="1"/>
  <c r="E614" i="1"/>
  <c r="D614" i="1"/>
  <c r="C614" i="1"/>
  <c r="B614" i="1"/>
  <c r="A614" i="1" s="1"/>
  <c r="L613" i="1"/>
  <c r="J613" i="1"/>
  <c r="I613" i="1"/>
  <c r="H613" i="1"/>
  <c r="G613" i="1"/>
  <c r="F613" i="1"/>
  <c r="K613" i="1" s="1"/>
  <c r="E613" i="1"/>
  <c r="D613" i="1"/>
  <c r="C613" i="1"/>
  <c r="B613" i="1"/>
  <c r="A613" i="1" s="1"/>
  <c r="L612" i="1"/>
  <c r="J612" i="1"/>
  <c r="I612" i="1"/>
  <c r="H612" i="1"/>
  <c r="G612" i="1"/>
  <c r="F612" i="1"/>
  <c r="K612" i="1" s="1"/>
  <c r="E612" i="1"/>
  <c r="D612" i="1"/>
  <c r="C612" i="1"/>
  <c r="B612" i="1"/>
  <c r="A612" i="1"/>
  <c r="L611" i="1"/>
  <c r="J611" i="1"/>
  <c r="I611" i="1"/>
  <c r="H611" i="1"/>
  <c r="G611" i="1"/>
  <c r="F611" i="1"/>
  <c r="K611" i="1" s="1"/>
  <c r="E611" i="1"/>
  <c r="D611" i="1"/>
  <c r="C611" i="1"/>
  <c r="B611" i="1"/>
  <c r="A611" i="1" s="1"/>
  <c r="L610" i="1"/>
  <c r="J610" i="1"/>
  <c r="I610" i="1"/>
  <c r="H610" i="1"/>
  <c r="G610" i="1"/>
  <c r="F610" i="1"/>
  <c r="K610" i="1" s="1"/>
  <c r="E610" i="1"/>
  <c r="D610" i="1"/>
  <c r="C610" i="1"/>
  <c r="B610" i="1"/>
  <c r="A610" i="1" s="1"/>
  <c r="L609" i="1"/>
  <c r="J609" i="1"/>
  <c r="I609" i="1"/>
  <c r="H609" i="1"/>
  <c r="G609" i="1"/>
  <c r="F609" i="1"/>
  <c r="K609" i="1" s="1"/>
  <c r="E609" i="1"/>
  <c r="D609" i="1"/>
  <c r="C609" i="1"/>
  <c r="B609" i="1"/>
  <c r="A609" i="1" s="1"/>
  <c r="L608" i="1"/>
  <c r="J608" i="1"/>
  <c r="I608" i="1"/>
  <c r="H608" i="1"/>
  <c r="G608" i="1"/>
  <c r="F608" i="1"/>
  <c r="K608" i="1" s="1"/>
  <c r="E608" i="1"/>
  <c r="D608" i="1"/>
  <c r="C608" i="1"/>
  <c r="B608" i="1"/>
  <c r="A608" i="1"/>
  <c r="L607" i="1"/>
  <c r="J607" i="1"/>
  <c r="I607" i="1"/>
  <c r="H607" i="1"/>
  <c r="G607" i="1"/>
  <c r="F607" i="1"/>
  <c r="K607" i="1" s="1"/>
  <c r="E607" i="1"/>
  <c r="D607" i="1"/>
  <c r="C607" i="1"/>
  <c r="B607" i="1"/>
  <c r="A607" i="1"/>
  <c r="L606" i="1"/>
  <c r="J606" i="1"/>
  <c r="I606" i="1"/>
  <c r="H606" i="1"/>
  <c r="G606" i="1"/>
  <c r="F606" i="1"/>
  <c r="K606" i="1" s="1"/>
  <c r="E606" i="1"/>
  <c r="D606" i="1"/>
  <c r="C606" i="1"/>
  <c r="B606" i="1"/>
  <c r="A606" i="1" s="1"/>
  <c r="L605" i="1"/>
  <c r="J605" i="1"/>
  <c r="I605" i="1"/>
  <c r="H605" i="1"/>
  <c r="G605" i="1"/>
  <c r="F605" i="1"/>
  <c r="K605" i="1" s="1"/>
  <c r="E605" i="1"/>
  <c r="D605" i="1"/>
  <c r="C605" i="1"/>
  <c r="B605" i="1"/>
  <c r="A605" i="1"/>
  <c r="L604" i="1"/>
  <c r="J604" i="1"/>
  <c r="I604" i="1"/>
  <c r="H604" i="1"/>
  <c r="G604" i="1"/>
  <c r="F604" i="1"/>
  <c r="K604" i="1" s="1"/>
  <c r="E604" i="1"/>
  <c r="D604" i="1"/>
  <c r="C604" i="1"/>
  <c r="B604" i="1"/>
  <c r="A604" i="1" s="1"/>
  <c r="L603" i="1"/>
  <c r="J603" i="1"/>
  <c r="I603" i="1"/>
  <c r="H603" i="1"/>
  <c r="G603" i="1"/>
  <c r="F603" i="1"/>
  <c r="K603" i="1" s="1"/>
  <c r="E603" i="1"/>
  <c r="D603" i="1"/>
  <c r="C603" i="1"/>
  <c r="B603" i="1"/>
  <c r="A603" i="1" s="1"/>
  <c r="L602" i="1"/>
  <c r="J602" i="1"/>
  <c r="I602" i="1"/>
  <c r="H602" i="1"/>
  <c r="G602" i="1"/>
  <c r="F602" i="1"/>
  <c r="K602" i="1" s="1"/>
  <c r="E602" i="1"/>
  <c r="D602" i="1"/>
  <c r="C602" i="1"/>
  <c r="B602" i="1"/>
  <c r="A602" i="1"/>
  <c r="L601" i="1"/>
  <c r="J601" i="1"/>
  <c r="I601" i="1"/>
  <c r="H601" i="1"/>
  <c r="G601" i="1"/>
  <c r="F601" i="1"/>
  <c r="K601" i="1" s="1"/>
  <c r="E601" i="1"/>
  <c r="D601" i="1"/>
  <c r="C601" i="1"/>
  <c r="B601" i="1"/>
  <c r="A601" i="1" s="1"/>
  <c r="L600" i="1"/>
  <c r="J600" i="1"/>
  <c r="I600" i="1"/>
  <c r="H600" i="1"/>
  <c r="G600" i="1"/>
  <c r="F600" i="1"/>
  <c r="K600" i="1" s="1"/>
  <c r="E600" i="1"/>
  <c r="D600" i="1"/>
  <c r="C600" i="1"/>
  <c r="B600" i="1"/>
  <c r="A600" i="1"/>
  <c r="L599" i="1"/>
  <c r="J599" i="1"/>
  <c r="I599" i="1"/>
  <c r="H599" i="1"/>
  <c r="G599" i="1"/>
  <c r="F599" i="1"/>
  <c r="K599" i="1" s="1"/>
  <c r="E599" i="1"/>
  <c r="D599" i="1"/>
  <c r="C599" i="1"/>
  <c r="B599" i="1"/>
  <c r="A599" i="1" s="1"/>
  <c r="L598" i="1"/>
  <c r="J598" i="1"/>
  <c r="I598" i="1"/>
  <c r="H598" i="1"/>
  <c r="G598" i="1"/>
  <c r="F598" i="1"/>
  <c r="K598" i="1" s="1"/>
  <c r="E598" i="1"/>
  <c r="D598" i="1"/>
  <c r="C598" i="1"/>
  <c r="B598" i="1"/>
  <c r="A598" i="1" s="1"/>
  <c r="L597" i="1"/>
  <c r="J597" i="1"/>
  <c r="I597" i="1"/>
  <c r="H597" i="1"/>
  <c r="G597" i="1"/>
  <c r="F597" i="1"/>
  <c r="K597" i="1" s="1"/>
  <c r="E597" i="1"/>
  <c r="D597" i="1"/>
  <c r="C597" i="1"/>
  <c r="B597" i="1"/>
  <c r="A597" i="1" s="1"/>
  <c r="L596" i="1"/>
  <c r="J596" i="1"/>
  <c r="I596" i="1"/>
  <c r="H596" i="1"/>
  <c r="G596" i="1"/>
  <c r="F596" i="1"/>
  <c r="K596" i="1" s="1"/>
  <c r="E596" i="1"/>
  <c r="D596" i="1"/>
  <c r="C596" i="1"/>
  <c r="B596" i="1"/>
  <c r="A596" i="1"/>
  <c r="L595" i="1"/>
  <c r="J595" i="1"/>
  <c r="I595" i="1"/>
  <c r="H595" i="1"/>
  <c r="G595" i="1"/>
  <c r="F595" i="1"/>
  <c r="K595" i="1" s="1"/>
  <c r="E595" i="1"/>
  <c r="D595" i="1"/>
  <c r="C595" i="1"/>
  <c r="B595" i="1"/>
  <c r="A595" i="1"/>
  <c r="L594" i="1"/>
  <c r="J594" i="1"/>
  <c r="I594" i="1"/>
  <c r="H594" i="1"/>
  <c r="G594" i="1"/>
  <c r="F594" i="1"/>
  <c r="K594" i="1" s="1"/>
  <c r="E594" i="1"/>
  <c r="D594" i="1"/>
  <c r="C594" i="1"/>
  <c r="B594" i="1"/>
  <c r="A594" i="1" s="1"/>
  <c r="L593" i="1"/>
  <c r="J593" i="1"/>
  <c r="I593" i="1"/>
  <c r="H593" i="1"/>
  <c r="G593" i="1"/>
  <c r="F593" i="1"/>
  <c r="K593" i="1" s="1"/>
  <c r="E593" i="1"/>
  <c r="D593" i="1"/>
  <c r="C593" i="1"/>
  <c r="B593" i="1"/>
  <c r="A593" i="1"/>
  <c r="L592" i="1"/>
  <c r="J592" i="1"/>
  <c r="I592" i="1"/>
  <c r="H592" i="1"/>
  <c r="G592" i="1"/>
  <c r="F592" i="1"/>
  <c r="K592" i="1" s="1"/>
  <c r="E592" i="1"/>
  <c r="D592" i="1"/>
  <c r="C592" i="1"/>
  <c r="B592" i="1"/>
  <c r="A592" i="1" s="1"/>
  <c r="L591" i="1"/>
  <c r="J591" i="1"/>
  <c r="I591" i="1"/>
  <c r="H591" i="1"/>
  <c r="G591" i="1"/>
  <c r="F591" i="1"/>
  <c r="K591" i="1" s="1"/>
  <c r="E591" i="1"/>
  <c r="D591" i="1"/>
  <c r="C591" i="1"/>
  <c r="B591" i="1"/>
  <c r="A591" i="1" s="1"/>
  <c r="L590" i="1"/>
  <c r="J590" i="1"/>
  <c r="I590" i="1"/>
  <c r="H590" i="1"/>
  <c r="G590" i="1"/>
  <c r="F590" i="1"/>
  <c r="K590" i="1" s="1"/>
  <c r="E590" i="1"/>
  <c r="D590" i="1"/>
  <c r="C590" i="1"/>
  <c r="B590" i="1"/>
  <c r="A590" i="1"/>
  <c r="L589" i="1"/>
  <c r="J589" i="1"/>
  <c r="I589" i="1"/>
  <c r="H589" i="1"/>
  <c r="G589" i="1"/>
  <c r="F589" i="1"/>
  <c r="K589" i="1" s="1"/>
  <c r="E589" i="1"/>
  <c r="D589" i="1"/>
  <c r="C589" i="1"/>
  <c r="B589" i="1"/>
  <c r="A589" i="1" s="1"/>
  <c r="L588" i="1"/>
  <c r="J588" i="1"/>
  <c r="I588" i="1"/>
  <c r="H588" i="1"/>
  <c r="G588" i="1"/>
  <c r="F588" i="1"/>
  <c r="K588" i="1" s="1"/>
  <c r="E588" i="1"/>
  <c r="D588" i="1"/>
  <c r="C588" i="1"/>
  <c r="B588" i="1"/>
  <c r="A588" i="1"/>
  <c r="L587" i="1"/>
  <c r="J587" i="1"/>
  <c r="I587" i="1"/>
  <c r="H587" i="1"/>
  <c r="G587" i="1"/>
  <c r="F587" i="1"/>
  <c r="K587" i="1" s="1"/>
  <c r="E587" i="1"/>
  <c r="D587" i="1"/>
  <c r="C587" i="1"/>
  <c r="B587" i="1"/>
  <c r="A587" i="1" s="1"/>
  <c r="L586" i="1"/>
  <c r="J586" i="1"/>
  <c r="I586" i="1"/>
  <c r="H586" i="1"/>
  <c r="G586" i="1"/>
  <c r="F586" i="1"/>
  <c r="K586" i="1" s="1"/>
  <c r="E586" i="1"/>
  <c r="D586" i="1"/>
  <c r="C586" i="1"/>
  <c r="B586" i="1"/>
  <c r="A586" i="1" s="1"/>
  <c r="L585" i="1"/>
  <c r="J585" i="1"/>
  <c r="I585" i="1"/>
  <c r="H585" i="1"/>
  <c r="G585" i="1"/>
  <c r="F585" i="1"/>
  <c r="K585" i="1" s="1"/>
  <c r="E585" i="1"/>
  <c r="D585" i="1"/>
  <c r="C585" i="1"/>
  <c r="B585" i="1"/>
  <c r="A585" i="1" s="1"/>
  <c r="L584" i="1"/>
  <c r="J584" i="1"/>
  <c r="I584" i="1"/>
  <c r="H584" i="1"/>
  <c r="G584" i="1"/>
  <c r="F584" i="1"/>
  <c r="K584" i="1" s="1"/>
  <c r="E584" i="1"/>
  <c r="D584" i="1"/>
  <c r="C584" i="1"/>
  <c r="B584" i="1"/>
  <c r="A584" i="1"/>
  <c r="L583" i="1"/>
  <c r="J583" i="1"/>
  <c r="I583" i="1"/>
  <c r="H583" i="1"/>
  <c r="G583" i="1"/>
  <c r="F583" i="1"/>
  <c r="K583" i="1" s="1"/>
  <c r="E583" i="1"/>
  <c r="D583" i="1"/>
  <c r="C583" i="1"/>
  <c r="B583" i="1"/>
  <c r="A583" i="1"/>
  <c r="L582" i="1"/>
  <c r="J582" i="1"/>
  <c r="I582" i="1"/>
  <c r="H582" i="1"/>
  <c r="G582" i="1"/>
  <c r="F582" i="1"/>
  <c r="K582" i="1" s="1"/>
  <c r="E582" i="1"/>
  <c r="D582" i="1"/>
  <c r="C582" i="1"/>
  <c r="B582" i="1"/>
  <c r="A582" i="1" s="1"/>
  <c r="L581" i="1"/>
  <c r="J581" i="1"/>
  <c r="I581" i="1"/>
  <c r="H581" i="1"/>
  <c r="G581" i="1"/>
  <c r="F581" i="1"/>
  <c r="K581" i="1" s="1"/>
  <c r="E581" i="1"/>
  <c r="D581" i="1"/>
  <c r="C581" i="1"/>
  <c r="B581" i="1"/>
  <c r="A581" i="1"/>
  <c r="L580" i="1"/>
  <c r="J580" i="1"/>
  <c r="I580" i="1"/>
  <c r="H580" i="1"/>
  <c r="G580" i="1"/>
  <c r="F580" i="1"/>
  <c r="K580" i="1" s="1"/>
  <c r="E580" i="1"/>
  <c r="D580" i="1"/>
  <c r="C580" i="1"/>
  <c r="B580" i="1"/>
  <c r="A580" i="1" s="1"/>
  <c r="L579" i="1"/>
  <c r="J579" i="1"/>
  <c r="I579" i="1"/>
  <c r="H579" i="1"/>
  <c r="G579" i="1"/>
  <c r="F579" i="1"/>
  <c r="K579" i="1" s="1"/>
  <c r="E579" i="1"/>
  <c r="D579" i="1"/>
  <c r="C579" i="1"/>
  <c r="B579" i="1"/>
  <c r="A579" i="1" s="1"/>
  <c r="L578" i="1"/>
  <c r="J578" i="1"/>
  <c r="I578" i="1"/>
  <c r="H578" i="1"/>
  <c r="G578" i="1"/>
  <c r="F578" i="1"/>
  <c r="K578" i="1" s="1"/>
  <c r="E578" i="1"/>
  <c r="D578" i="1"/>
  <c r="C578" i="1"/>
  <c r="B578" i="1"/>
  <c r="A578" i="1" s="1"/>
  <c r="L577" i="1"/>
  <c r="J577" i="1"/>
  <c r="I577" i="1"/>
  <c r="H577" i="1"/>
  <c r="G577" i="1"/>
  <c r="F577" i="1"/>
  <c r="K577" i="1" s="1"/>
  <c r="E577" i="1"/>
  <c r="D577" i="1"/>
  <c r="C577" i="1"/>
  <c r="B577" i="1"/>
  <c r="A577" i="1" s="1"/>
  <c r="L576" i="1"/>
  <c r="J576" i="1"/>
  <c r="I576" i="1"/>
  <c r="H576" i="1"/>
  <c r="G576" i="1"/>
  <c r="F576" i="1"/>
  <c r="K576" i="1" s="1"/>
  <c r="E576" i="1"/>
  <c r="D576" i="1"/>
  <c r="C576" i="1"/>
  <c r="B576" i="1"/>
  <c r="A576" i="1" s="1"/>
  <c r="L575" i="1"/>
  <c r="J575" i="1"/>
  <c r="I575" i="1"/>
  <c r="H575" i="1"/>
  <c r="G575" i="1"/>
  <c r="F575" i="1"/>
  <c r="K575" i="1" s="1"/>
  <c r="E575" i="1"/>
  <c r="D575" i="1"/>
  <c r="C575" i="1"/>
  <c r="B575" i="1"/>
  <c r="A575" i="1" s="1"/>
  <c r="L574" i="1"/>
  <c r="J574" i="1"/>
  <c r="I574" i="1"/>
  <c r="H574" i="1"/>
  <c r="G574" i="1"/>
  <c r="F574" i="1"/>
  <c r="K574" i="1" s="1"/>
  <c r="E574" i="1"/>
  <c r="D574" i="1"/>
  <c r="C574" i="1"/>
  <c r="B574" i="1"/>
  <c r="A574" i="1"/>
  <c r="L573" i="1"/>
  <c r="J573" i="1"/>
  <c r="I573" i="1"/>
  <c r="H573" i="1"/>
  <c r="G573" i="1"/>
  <c r="F573" i="1"/>
  <c r="K573" i="1" s="1"/>
  <c r="E573" i="1"/>
  <c r="D573" i="1"/>
  <c r="C573" i="1"/>
  <c r="B573" i="1"/>
  <c r="A573" i="1"/>
  <c r="L572" i="1"/>
  <c r="J572" i="1"/>
  <c r="I572" i="1"/>
  <c r="H572" i="1"/>
  <c r="G572" i="1"/>
  <c r="F572" i="1"/>
  <c r="K572" i="1" s="1"/>
  <c r="E572" i="1"/>
  <c r="D572" i="1"/>
  <c r="C572" i="1"/>
  <c r="B572" i="1"/>
  <c r="A572" i="1" s="1"/>
  <c r="L571" i="1"/>
  <c r="J571" i="1"/>
  <c r="I571" i="1"/>
  <c r="H571" i="1"/>
  <c r="G571" i="1"/>
  <c r="F571" i="1"/>
  <c r="K571" i="1" s="1"/>
  <c r="E571" i="1"/>
  <c r="D571" i="1"/>
  <c r="C571" i="1"/>
  <c r="B571" i="1"/>
  <c r="A571" i="1" s="1"/>
  <c r="L570" i="1"/>
  <c r="J570" i="1"/>
  <c r="I570" i="1"/>
  <c r="H570" i="1"/>
  <c r="G570" i="1"/>
  <c r="F570" i="1"/>
  <c r="K570" i="1" s="1"/>
  <c r="E570" i="1"/>
  <c r="D570" i="1"/>
  <c r="C570" i="1"/>
  <c r="B570" i="1"/>
  <c r="A570" i="1"/>
  <c r="L569" i="1"/>
  <c r="J569" i="1"/>
  <c r="I569" i="1"/>
  <c r="H569" i="1"/>
  <c r="G569" i="1"/>
  <c r="F569" i="1"/>
  <c r="K569" i="1" s="1"/>
  <c r="E569" i="1"/>
  <c r="D569" i="1"/>
  <c r="C569" i="1"/>
  <c r="B569" i="1"/>
  <c r="A569" i="1" s="1"/>
  <c r="L568" i="1"/>
  <c r="J568" i="1"/>
  <c r="I568" i="1"/>
  <c r="H568" i="1"/>
  <c r="G568" i="1"/>
  <c r="F568" i="1"/>
  <c r="K568" i="1" s="1"/>
  <c r="E568" i="1"/>
  <c r="D568" i="1"/>
  <c r="C568" i="1"/>
  <c r="B568" i="1"/>
  <c r="A568" i="1" s="1"/>
  <c r="L567" i="1"/>
  <c r="J567" i="1"/>
  <c r="I567" i="1"/>
  <c r="H567" i="1"/>
  <c r="G567" i="1"/>
  <c r="F567" i="1"/>
  <c r="K567" i="1" s="1"/>
  <c r="E567" i="1"/>
  <c r="D567" i="1"/>
  <c r="C567" i="1"/>
  <c r="B567" i="1"/>
  <c r="A567" i="1"/>
  <c r="L566" i="1"/>
  <c r="J566" i="1"/>
  <c r="I566" i="1"/>
  <c r="H566" i="1"/>
  <c r="G566" i="1"/>
  <c r="F566" i="1"/>
  <c r="K566" i="1" s="1"/>
  <c r="E566" i="1"/>
  <c r="D566" i="1"/>
  <c r="C566" i="1"/>
  <c r="B566" i="1"/>
  <c r="A566" i="1" s="1"/>
  <c r="L565" i="1"/>
  <c r="J565" i="1"/>
  <c r="I565" i="1"/>
  <c r="H565" i="1"/>
  <c r="G565" i="1"/>
  <c r="F565" i="1"/>
  <c r="K565" i="1" s="1"/>
  <c r="E565" i="1"/>
  <c r="D565" i="1"/>
  <c r="C565" i="1"/>
  <c r="B565" i="1"/>
  <c r="A565" i="1" s="1"/>
  <c r="L564" i="1"/>
  <c r="J564" i="1"/>
  <c r="I564" i="1"/>
  <c r="H564" i="1"/>
  <c r="G564" i="1"/>
  <c r="F564" i="1"/>
  <c r="K564" i="1" s="1"/>
  <c r="E564" i="1"/>
  <c r="D564" i="1"/>
  <c r="C564" i="1"/>
  <c r="B564" i="1"/>
  <c r="A564" i="1"/>
  <c r="L563" i="1"/>
  <c r="J563" i="1"/>
  <c r="I563" i="1"/>
  <c r="H563" i="1"/>
  <c r="G563" i="1"/>
  <c r="F563" i="1"/>
  <c r="K563" i="1" s="1"/>
  <c r="E563" i="1"/>
  <c r="D563" i="1"/>
  <c r="C563" i="1"/>
  <c r="B563" i="1"/>
  <c r="A563" i="1" s="1"/>
  <c r="L562" i="1"/>
  <c r="J562" i="1"/>
  <c r="I562" i="1"/>
  <c r="H562" i="1"/>
  <c r="G562" i="1"/>
  <c r="F562" i="1"/>
  <c r="K562" i="1" s="1"/>
  <c r="E562" i="1"/>
  <c r="D562" i="1"/>
  <c r="C562" i="1"/>
  <c r="B562" i="1"/>
  <c r="A562" i="1"/>
  <c r="L561" i="1"/>
  <c r="J561" i="1"/>
  <c r="I561" i="1"/>
  <c r="H561" i="1"/>
  <c r="G561" i="1"/>
  <c r="F561" i="1"/>
  <c r="K561" i="1" s="1"/>
  <c r="E561" i="1"/>
  <c r="D561" i="1"/>
  <c r="C561" i="1"/>
  <c r="B561" i="1"/>
  <c r="A561" i="1" s="1"/>
  <c r="L560" i="1"/>
  <c r="J560" i="1"/>
  <c r="I560" i="1"/>
  <c r="H560" i="1"/>
  <c r="G560" i="1"/>
  <c r="F560" i="1"/>
  <c r="K560" i="1" s="1"/>
  <c r="E560" i="1"/>
  <c r="D560" i="1"/>
  <c r="C560" i="1"/>
  <c r="B560" i="1"/>
  <c r="A560" i="1" s="1"/>
  <c r="L559" i="1"/>
  <c r="J559" i="1"/>
  <c r="I559" i="1"/>
  <c r="H559" i="1"/>
  <c r="G559" i="1"/>
  <c r="F559" i="1"/>
  <c r="K559" i="1" s="1"/>
  <c r="E559" i="1"/>
  <c r="D559" i="1"/>
  <c r="C559" i="1"/>
  <c r="B559" i="1"/>
  <c r="A559" i="1" s="1"/>
  <c r="L558" i="1"/>
  <c r="J558" i="1"/>
  <c r="I558" i="1"/>
  <c r="H558" i="1"/>
  <c r="G558" i="1"/>
  <c r="F558" i="1"/>
  <c r="K558" i="1" s="1"/>
  <c r="E558" i="1"/>
  <c r="D558" i="1"/>
  <c r="C558" i="1"/>
  <c r="B558" i="1"/>
  <c r="A558" i="1"/>
  <c r="L557" i="1"/>
  <c r="J557" i="1"/>
  <c r="I557" i="1"/>
  <c r="H557" i="1"/>
  <c r="G557" i="1"/>
  <c r="F557" i="1"/>
  <c r="K557" i="1" s="1"/>
  <c r="E557" i="1"/>
  <c r="D557" i="1"/>
  <c r="C557" i="1"/>
  <c r="B557" i="1"/>
  <c r="A557" i="1"/>
  <c r="L556" i="1"/>
  <c r="J556" i="1"/>
  <c r="I556" i="1"/>
  <c r="H556" i="1"/>
  <c r="G556" i="1"/>
  <c r="F556" i="1"/>
  <c r="K556" i="1" s="1"/>
  <c r="E556" i="1"/>
  <c r="D556" i="1"/>
  <c r="C556" i="1"/>
  <c r="B556" i="1"/>
  <c r="A556" i="1" s="1"/>
  <c r="L555" i="1"/>
  <c r="J555" i="1"/>
  <c r="I555" i="1"/>
  <c r="H555" i="1"/>
  <c r="G555" i="1"/>
  <c r="F555" i="1"/>
  <c r="K555" i="1" s="1"/>
  <c r="E555" i="1"/>
  <c r="D555" i="1"/>
  <c r="C555" i="1"/>
  <c r="B555" i="1"/>
  <c r="A555" i="1"/>
  <c r="L554" i="1"/>
  <c r="J554" i="1"/>
  <c r="I554" i="1"/>
  <c r="H554" i="1"/>
  <c r="G554" i="1"/>
  <c r="F554" i="1"/>
  <c r="K554" i="1" s="1"/>
  <c r="E554" i="1"/>
  <c r="D554" i="1"/>
  <c r="C554" i="1"/>
  <c r="B554" i="1"/>
  <c r="A554" i="1" s="1"/>
  <c r="L553" i="1"/>
  <c r="J553" i="1"/>
  <c r="I553" i="1"/>
  <c r="H553" i="1"/>
  <c r="G553" i="1"/>
  <c r="F553" i="1"/>
  <c r="K553" i="1" s="1"/>
  <c r="E553" i="1"/>
  <c r="D553" i="1"/>
  <c r="C553" i="1"/>
  <c r="B553" i="1"/>
  <c r="A553" i="1"/>
  <c r="L552" i="1"/>
  <c r="J552" i="1"/>
  <c r="I552" i="1"/>
  <c r="H552" i="1"/>
  <c r="G552" i="1"/>
  <c r="F552" i="1"/>
  <c r="K552" i="1" s="1"/>
  <c r="E552" i="1"/>
  <c r="D552" i="1"/>
  <c r="C552" i="1"/>
  <c r="B552" i="1"/>
  <c r="A552" i="1"/>
  <c r="L551" i="1"/>
  <c r="J551" i="1"/>
  <c r="I551" i="1"/>
  <c r="H551" i="1"/>
  <c r="G551" i="1"/>
  <c r="F551" i="1"/>
  <c r="K551" i="1" s="1"/>
  <c r="E551" i="1"/>
  <c r="D551" i="1"/>
  <c r="C551" i="1"/>
  <c r="B551" i="1"/>
  <c r="A551" i="1" s="1"/>
  <c r="L550" i="1"/>
  <c r="J550" i="1"/>
  <c r="I550" i="1"/>
  <c r="H550" i="1"/>
  <c r="G550" i="1"/>
  <c r="F550" i="1"/>
  <c r="K550" i="1" s="1"/>
  <c r="E550" i="1"/>
  <c r="D550" i="1"/>
  <c r="C550" i="1"/>
  <c r="B550" i="1"/>
  <c r="A550" i="1"/>
  <c r="L549" i="1"/>
  <c r="J549" i="1"/>
  <c r="I549" i="1"/>
  <c r="H549" i="1"/>
  <c r="G549" i="1"/>
  <c r="F549" i="1"/>
  <c r="K549" i="1" s="1"/>
  <c r="E549" i="1"/>
  <c r="D549" i="1"/>
  <c r="C549" i="1"/>
  <c r="B549" i="1"/>
  <c r="A549" i="1" s="1"/>
  <c r="L548" i="1"/>
  <c r="J548" i="1"/>
  <c r="I548" i="1"/>
  <c r="H548" i="1"/>
  <c r="G548" i="1"/>
  <c r="F548" i="1"/>
  <c r="K548" i="1" s="1"/>
  <c r="E548" i="1"/>
  <c r="D548" i="1"/>
  <c r="C548" i="1"/>
  <c r="B548" i="1"/>
  <c r="A548" i="1"/>
  <c r="L547" i="1"/>
  <c r="J547" i="1"/>
  <c r="I547" i="1"/>
  <c r="H547" i="1"/>
  <c r="G547" i="1"/>
  <c r="F547" i="1"/>
  <c r="K547" i="1" s="1"/>
  <c r="E547" i="1"/>
  <c r="D547" i="1"/>
  <c r="C547" i="1"/>
  <c r="B547" i="1"/>
  <c r="A547" i="1" s="1"/>
  <c r="L546" i="1"/>
  <c r="J546" i="1"/>
  <c r="I546" i="1"/>
  <c r="H546" i="1"/>
  <c r="G546" i="1"/>
  <c r="F546" i="1"/>
  <c r="K546" i="1" s="1"/>
  <c r="E546" i="1"/>
  <c r="D546" i="1"/>
  <c r="C546" i="1"/>
  <c r="B546" i="1"/>
  <c r="A546" i="1"/>
  <c r="L545" i="1"/>
  <c r="J545" i="1"/>
  <c r="I545" i="1"/>
  <c r="H545" i="1"/>
  <c r="G545" i="1"/>
  <c r="F545" i="1"/>
  <c r="K545" i="1" s="1"/>
  <c r="E545" i="1"/>
  <c r="D545" i="1"/>
  <c r="C545" i="1"/>
  <c r="B545" i="1"/>
  <c r="A545" i="1" s="1"/>
  <c r="L544" i="1"/>
  <c r="J544" i="1"/>
  <c r="I544" i="1"/>
  <c r="H544" i="1"/>
  <c r="G544" i="1"/>
  <c r="F544" i="1"/>
  <c r="K544" i="1" s="1"/>
  <c r="E544" i="1"/>
  <c r="D544" i="1"/>
  <c r="C544" i="1"/>
  <c r="B544" i="1"/>
  <c r="A544" i="1"/>
  <c r="L543" i="1"/>
  <c r="J543" i="1"/>
  <c r="I543" i="1"/>
  <c r="H543" i="1"/>
  <c r="G543" i="1"/>
  <c r="F543" i="1"/>
  <c r="K543" i="1" s="1"/>
  <c r="E543" i="1"/>
  <c r="D543" i="1"/>
  <c r="C543" i="1"/>
  <c r="B543" i="1"/>
  <c r="A543" i="1"/>
  <c r="L542" i="1"/>
  <c r="J542" i="1"/>
  <c r="I542" i="1"/>
  <c r="H542" i="1"/>
  <c r="G542" i="1"/>
  <c r="F542" i="1"/>
  <c r="K542" i="1" s="1"/>
  <c r="E542" i="1"/>
  <c r="D542" i="1"/>
  <c r="C542" i="1"/>
  <c r="B542" i="1"/>
  <c r="A542" i="1" s="1"/>
  <c r="L541" i="1"/>
  <c r="J541" i="1"/>
  <c r="I541" i="1"/>
  <c r="H541" i="1"/>
  <c r="G541" i="1"/>
  <c r="F541" i="1"/>
  <c r="K541" i="1" s="1"/>
  <c r="E541" i="1"/>
  <c r="D541" i="1"/>
  <c r="C541" i="1"/>
  <c r="B541" i="1"/>
  <c r="A541" i="1"/>
  <c r="L540" i="1"/>
  <c r="J540" i="1"/>
  <c r="I540" i="1"/>
  <c r="H540" i="1"/>
  <c r="G540" i="1"/>
  <c r="F540" i="1"/>
  <c r="K540" i="1" s="1"/>
  <c r="E540" i="1"/>
  <c r="D540" i="1"/>
  <c r="C540" i="1"/>
  <c r="B540" i="1"/>
  <c r="A540" i="1"/>
  <c r="L539" i="1"/>
  <c r="J539" i="1"/>
  <c r="I539" i="1"/>
  <c r="H539" i="1"/>
  <c r="G539" i="1"/>
  <c r="F539" i="1"/>
  <c r="K539" i="1" s="1"/>
  <c r="E539" i="1"/>
  <c r="D539" i="1"/>
  <c r="C539" i="1"/>
  <c r="B539" i="1"/>
  <c r="A539" i="1" s="1"/>
  <c r="L538" i="1"/>
  <c r="J538" i="1"/>
  <c r="I538" i="1"/>
  <c r="H538" i="1"/>
  <c r="G538" i="1"/>
  <c r="F538" i="1"/>
  <c r="K538" i="1" s="1"/>
  <c r="E538" i="1"/>
  <c r="D538" i="1"/>
  <c r="C538" i="1"/>
  <c r="B538" i="1"/>
  <c r="A538" i="1"/>
  <c r="L537" i="1"/>
  <c r="J537" i="1"/>
  <c r="I537" i="1"/>
  <c r="H537" i="1"/>
  <c r="G537" i="1"/>
  <c r="F537" i="1"/>
  <c r="K537" i="1" s="1"/>
  <c r="E537" i="1"/>
  <c r="D537" i="1"/>
  <c r="C537" i="1"/>
  <c r="B537" i="1"/>
  <c r="A537" i="1" s="1"/>
  <c r="L536" i="1"/>
  <c r="J536" i="1"/>
  <c r="I536" i="1"/>
  <c r="H536" i="1"/>
  <c r="G536" i="1"/>
  <c r="F536" i="1"/>
  <c r="K536" i="1" s="1"/>
  <c r="E536" i="1"/>
  <c r="D536" i="1"/>
  <c r="C536" i="1"/>
  <c r="B536" i="1"/>
  <c r="A536" i="1" s="1"/>
  <c r="L535" i="1"/>
  <c r="J535" i="1"/>
  <c r="I535" i="1"/>
  <c r="H535" i="1"/>
  <c r="G535" i="1"/>
  <c r="F535" i="1"/>
  <c r="K535" i="1" s="1"/>
  <c r="E535" i="1"/>
  <c r="D535" i="1"/>
  <c r="C535" i="1"/>
  <c r="B535" i="1"/>
  <c r="A535" i="1" s="1"/>
  <c r="L534" i="1"/>
  <c r="J534" i="1"/>
  <c r="I534" i="1"/>
  <c r="H534" i="1"/>
  <c r="G534" i="1"/>
  <c r="F534" i="1"/>
  <c r="K534" i="1" s="1"/>
  <c r="E534" i="1"/>
  <c r="D534" i="1"/>
  <c r="C534" i="1"/>
  <c r="B534" i="1"/>
  <c r="A534" i="1"/>
  <c r="L533" i="1"/>
  <c r="J533" i="1"/>
  <c r="I533" i="1"/>
  <c r="H533" i="1"/>
  <c r="G533" i="1"/>
  <c r="F533" i="1"/>
  <c r="K533" i="1" s="1"/>
  <c r="E533" i="1"/>
  <c r="D533" i="1"/>
  <c r="C533" i="1"/>
  <c r="B533" i="1"/>
  <c r="A533" i="1" s="1"/>
  <c r="L532" i="1"/>
  <c r="J532" i="1"/>
  <c r="I532" i="1"/>
  <c r="H532" i="1"/>
  <c r="G532" i="1"/>
  <c r="F532" i="1"/>
  <c r="K532" i="1" s="1"/>
  <c r="E532" i="1"/>
  <c r="D532" i="1"/>
  <c r="C532" i="1"/>
  <c r="B532" i="1"/>
  <c r="A532" i="1"/>
  <c r="L531" i="1"/>
  <c r="J531" i="1"/>
  <c r="I531" i="1"/>
  <c r="H531" i="1"/>
  <c r="G531" i="1"/>
  <c r="F531" i="1"/>
  <c r="K531" i="1" s="1"/>
  <c r="E531" i="1"/>
  <c r="D531" i="1"/>
  <c r="C531" i="1"/>
  <c r="B531" i="1"/>
  <c r="A531" i="1" s="1"/>
  <c r="L530" i="1"/>
  <c r="J530" i="1"/>
  <c r="I530" i="1"/>
  <c r="H530" i="1"/>
  <c r="G530" i="1"/>
  <c r="F530" i="1"/>
  <c r="K530" i="1" s="1"/>
  <c r="E530" i="1"/>
  <c r="D530" i="1"/>
  <c r="C530" i="1"/>
  <c r="B530" i="1"/>
  <c r="A530" i="1" s="1"/>
  <c r="L529" i="1"/>
  <c r="J529" i="1"/>
  <c r="I529" i="1"/>
  <c r="H529" i="1"/>
  <c r="G529" i="1"/>
  <c r="F529" i="1"/>
  <c r="K529" i="1" s="1"/>
  <c r="E529" i="1"/>
  <c r="D529" i="1"/>
  <c r="C529" i="1"/>
  <c r="B529" i="1"/>
  <c r="A529" i="1"/>
  <c r="L528" i="1"/>
  <c r="J528" i="1"/>
  <c r="I528" i="1"/>
  <c r="H528" i="1"/>
  <c r="G528" i="1"/>
  <c r="F528" i="1"/>
  <c r="K528" i="1" s="1"/>
  <c r="E528" i="1"/>
  <c r="D528" i="1"/>
  <c r="C528" i="1"/>
  <c r="B528" i="1"/>
  <c r="A528" i="1" s="1"/>
  <c r="L527" i="1"/>
  <c r="J527" i="1"/>
  <c r="I527" i="1"/>
  <c r="H527" i="1"/>
  <c r="G527" i="1"/>
  <c r="F527" i="1"/>
  <c r="K527" i="1" s="1"/>
  <c r="E527" i="1"/>
  <c r="D527" i="1"/>
  <c r="C527" i="1"/>
  <c r="B527" i="1"/>
  <c r="A527" i="1" s="1"/>
  <c r="L526" i="1"/>
  <c r="J526" i="1"/>
  <c r="I526" i="1"/>
  <c r="H526" i="1"/>
  <c r="G526" i="1"/>
  <c r="F526" i="1"/>
  <c r="K526" i="1" s="1"/>
  <c r="E526" i="1"/>
  <c r="D526" i="1"/>
  <c r="C526" i="1"/>
  <c r="B526" i="1"/>
  <c r="A526" i="1"/>
  <c r="L525" i="1"/>
  <c r="J525" i="1"/>
  <c r="I525" i="1"/>
  <c r="H525" i="1"/>
  <c r="G525" i="1"/>
  <c r="F525" i="1"/>
  <c r="K525" i="1" s="1"/>
  <c r="E525" i="1"/>
  <c r="D525" i="1"/>
  <c r="C525" i="1"/>
  <c r="B525" i="1"/>
  <c r="A525" i="1"/>
  <c r="L524" i="1"/>
  <c r="J524" i="1"/>
  <c r="I524" i="1"/>
  <c r="H524" i="1"/>
  <c r="G524" i="1"/>
  <c r="F524" i="1"/>
  <c r="K524" i="1" s="1"/>
  <c r="E524" i="1"/>
  <c r="D524" i="1"/>
  <c r="C524" i="1"/>
  <c r="B524" i="1"/>
  <c r="A524" i="1" s="1"/>
  <c r="L523" i="1"/>
  <c r="J523" i="1"/>
  <c r="I523" i="1"/>
  <c r="H523" i="1"/>
  <c r="G523" i="1"/>
  <c r="F523" i="1"/>
  <c r="K523" i="1" s="1"/>
  <c r="E523" i="1"/>
  <c r="D523" i="1"/>
  <c r="C523" i="1"/>
  <c r="B523" i="1"/>
  <c r="A523" i="1" s="1"/>
  <c r="L522" i="1"/>
  <c r="J522" i="1"/>
  <c r="I522" i="1"/>
  <c r="H522" i="1"/>
  <c r="G522" i="1"/>
  <c r="F522" i="1"/>
  <c r="K522" i="1" s="1"/>
  <c r="E522" i="1"/>
  <c r="D522" i="1"/>
  <c r="C522" i="1"/>
  <c r="B522" i="1"/>
  <c r="A522" i="1" s="1"/>
  <c r="L521" i="1"/>
  <c r="J521" i="1"/>
  <c r="I521" i="1"/>
  <c r="H521" i="1"/>
  <c r="G521" i="1"/>
  <c r="F521" i="1"/>
  <c r="K521" i="1" s="1"/>
  <c r="E521" i="1"/>
  <c r="D521" i="1"/>
  <c r="C521" i="1"/>
  <c r="B521" i="1"/>
  <c r="A521" i="1"/>
  <c r="L520" i="1"/>
  <c r="J520" i="1"/>
  <c r="I520" i="1"/>
  <c r="H520" i="1"/>
  <c r="G520" i="1"/>
  <c r="F520" i="1"/>
  <c r="K520" i="1" s="1"/>
  <c r="E520" i="1"/>
  <c r="D520" i="1"/>
  <c r="C520" i="1"/>
  <c r="B520" i="1"/>
  <c r="A520" i="1"/>
  <c r="L519" i="1"/>
  <c r="J519" i="1"/>
  <c r="I519" i="1"/>
  <c r="H519" i="1"/>
  <c r="G519" i="1"/>
  <c r="F519" i="1"/>
  <c r="K519" i="1" s="1"/>
  <c r="E519" i="1"/>
  <c r="D519" i="1"/>
  <c r="C519" i="1"/>
  <c r="B519" i="1"/>
  <c r="A519" i="1" s="1"/>
  <c r="L518" i="1"/>
  <c r="J518" i="1"/>
  <c r="I518" i="1"/>
  <c r="H518" i="1"/>
  <c r="G518" i="1"/>
  <c r="F518" i="1"/>
  <c r="K518" i="1" s="1"/>
  <c r="E518" i="1"/>
  <c r="D518" i="1"/>
  <c r="C518" i="1"/>
  <c r="B518" i="1"/>
  <c r="A518" i="1" s="1"/>
  <c r="L517" i="1"/>
  <c r="J517" i="1"/>
  <c r="I517" i="1"/>
  <c r="H517" i="1"/>
  <c r="G517" i="1"/>
  <c r="F517" i="1"/>
  <c r="K517" i="1" s="1"/>
  <c r="E517" i="1"/>
  <c r="D517" i="1"/>
  <c r="C517" i="1"/>
  <c r="B517" i="1"/>
  <c r="A517" i="1"/>
  <c r="L516" i="1"/>
  <c r="J516" i="1"/>
  <c r="I516" i="1"/>
  <c r="H516" i="1"/>
  <c r="G516" i="1"/>
  <c r="F516" i="1"/>
  <c r="K516" i="1" s="1"/>
  <c r="E516" i="1"/>
  <c r="D516" i="1"/>
  <c r="C516" i="1"/>
  <c r="B516" i="1"/>
  <c r="A516" i="1" s="1"/>
  <c r="L515" i="1"/>
  <c r="J515" i="1"/>
  <c r="I515" i="1"/>
  <c r="H515" i="1"/>
  <c r="G515" i="1"/>
  <c r="F515" i="1"/>
  <c r="K515" i="1" s="1"/>
  <c r="E515" i="1"/>
  <c r="D515" i="1"/>
  <c r="C515" i="1"/>
  <c r="B515" i="1"/>
  <c r="A515" i="1" s="1"/>
  <c r="L514" i="1"/>
  <c r="J514" i="1"/>
  <c r="I514" i="1"/>
  <c r="H514" i="1"/>
  <c r="G514" i="1"/>
  <c r="F514" i="1"/>
  <c r="K514" i="1" s="1"/>
  <c r="E514" i="1"/>
  <c r="D514" i="1"/>
  <c r="C514" i="1"/>
  <c r="B514" i="1"/>
  <c r="A514" i="1" s="1"/>
  <c r="L513" i="1"/>
  <c r="J513" i="1"/>
  <c r="I513" i="1"/>
  <c r="H513" i="1"/>
  <c r="G513" i="1"/>
  <c r="F513" i="1"/>
  <c r="K513" i="1" s="1"/>
  <c r="E513" i="1"/>
  <c r="D513" i="1"/>
  <c r="C513" i="1"/>
  <c r="B513" i="1"/>
  <c r="A513" i="1"/>
  <c r="L512" i="1"/>
  <c r="J512" i="1"/>
  <c r="I512" i="1"/>
  <c r="H512" i="1"/>
  <c r="G512" i="1"/>
  <c r="F512" i="1"/>
  <c r="K512" i="1" s="1"/>
  <c r="E512" i="1"/>
  <c r="D512" i="1"/>
  <c r="C512" i="1"/>
  <c r="B512" i="1"/>
  <c r="A512" i="1"/>
  <c r="L511" i="1"/>
  <c r="J511" i="1"/>
  <c r="I511" i="1"/>
  <c r="H511" i="1"/>
  <c r="G511" i="1"/>
  <c r="F511" i="1"/>
  <c r="K511" i="1" s="1"/>
  <c r="E511" i="1"/>
  <c r="D511" i="1"/>
  <c r="C511" i="1"/>
  <c r="B511" i="1"/>
  <c r="A511" i="1" s="1"/>
  <c r="L510" i="1"/>
  <c r="J510" i="1"/>
  <c r="I510" i="1"/>
  <c r="H510" i="1"/>
  <c r="G510" i="1"/>
  <c r="F510" i="1"/>
  <c r="K510" i="1" s="1"/>
  <c r="E510" i="1"/>
  <c r="D510" i="1"/>
  <c r="C510" i="1"/>
  <c r="B510" i="1"/>
  <c r="A510" i="1" s="1"/>
  <c r="L509" i="1"/>
  <c r="J509" i="1"/>
  <c r="I509" i="1"/>
  <c r="H509" i="1"/>
  <c r="G509" i="1"/>
  <c r="F509" i="1"/>
  <c r="K509" i="1" s="1"/>
  <c r="E509" i="1"/>
  <c r="D509" i="1"/>
  <c r="C509" i="1"/>
  <c r="B509" i="1"/>
  <c r="A509" i="1"/>
  <c r="L508" i="1"/>
  <c r="J508" i="1"/>
  <c r="I508" i="1"/>
  <c r="H508" i="1"/>
  <c r="G508" i="1"/>
  <c r="F508" i="1"/>
  <c r="K508" i="1" s="1"/>
  <c r="E508" i="1"/>
  <c r="D508" i="1"/>
  <c r="C508" i="1"/>
  <c r="B508" i="1"/>
  <c r="A508" i="1"/>
  <c r="L507" i="1"/>
  <c r="J507" i="1"/>
  <c r="I507" i="1"/>
  <c r="H507" i="1"/>
  <c r="G507" i="1"/>
  <c r="F507" i="1"/>
  <c r="K507" i="1" s="1"/>
  <c r="E507" i="1"/>
  <c r="D507" i="1"/>
  <c r="C507" i="1"/>
  <c r="B507" i="1"/>
  <c r="A507" i="1" s="1"/>
  <c r="L506" i="1"/>
  <c r="J506" i="1"/>
  <c r="I506" i="1"/>
  <c r="H506" i="1"/>
  <c r="G506" i="1"/>
  <c r="F506" i="1"/>
  <c r="K506" i="1" s="1"/>
  <c r="E506" i="1"/>
  <c r="D506" i="1"/>
  <c r="C506" i="1"/>
  <c r="B506" i="1"/>
  <c r="A506" i="1" s="1"/>
  <c r="L505" i="1"/>
  <c r="J505" i="1"/>
  <c r="I505" i="1"/>
  <c r="H505" i="1"/>
  <c r="G505" i="1"/>
  <c r="F505" i="1"/>
  <c r="K505" i="1" s="1"/>
  <c r="E505" i="1"/>
  <c r="D505" i="1"/>
  <c r="C505" i="1"/>
  <c r="B505" i="1"/>
  <c r="A505" i="1"/>
  <c r="L504" i="1"/>
  <c r="J504" i="1"/>
  <c r="I504" i="1"/>
  <c r="H504" i="1"/>
  <c r="G504" i="1"/>
  <c r="F504" i="1"/>
  <c r="K504" i="1" s="1"/>
  <c r="E504" i="1"/>
  <c r="D504" i="1"/>
  <c r="C504" i="1"/>
  <c r="B504" i="1"/>
  <c r="A504" i="1" s="1"/>
  <c r="L503" i="1"/>
  <c r="J503" i="1"/>
  <c r="I503" i="1"/>
  <c r="H503" i="1"/>
  <c r="G503" i="1"/>
  <c r="F503" i="1"/>
  <c r="K503" i="1" s="1"/>
  <c r="E503" i="1"/>
  <c r="D503" i="1"/>
  <c r="C503" i="1"/>
  <c r="B503" i="1"/>
  <c r="A503" i="1" s="1"/>
  <c r="L502" i="1"/>
  <c r="J502" i="1"/>
  <c r="I502" i="1"/>
  <c r="H502" i="1"/>
  <c r="G502" i="1"/>
  <c r="F502" i="1"/>
  <c r="K502" i="1" s="1"/>
  <c r="E502" i="1"/>
  <c r="D502" i="1"/>
  <c r="C502" i="1"/>
  <c r="B502" i="1"/>
  <c r="A502" i="1" s="1"/>
  <c r="L501" i="1"/>
  <c r="J501" i="1"/>
  <c r="I501" i="1"/>
  <c r="H501" i="1"/>
  <c r="G501" i="1"/>
  <c r="F501" i="1"/>
  <c r="K501" i="1" s="1"/>
  <c r="E501" i="1"/>
  <c r="D501" i="1"/>
  <c r="C501" i="1"/>
  <c r="B501" i="1"/>
  <c r="A501" i="1"/>
  <c r="L500" i="1"/>
  <c r="J500" i="1"/>
  <c r="I500" i="1"/>
  <c r="H500" i="1"/>
  <c r="G500" i="1"/>
  <c r="F500" i="1"/>
  <c r="K500" i="1" s="1"/>
  <c r="E500" i="1"/>
  <c r="D500" i="1"/>
  <c r="C500" i="1"/>
  <c r="B500" i="1"/>
  <c r="A500" i="1"/>
  <c r="L499" i="1"/>
  <c r="J499" i="1"/>
  <c r="I499" i="1"/>
  <c r="H499" i="1"/>
  <c r="G499" i="1"/>
  <c r="F499" i="1"/>
  <c r="K499" i="1" s="1"/>
  <c r="E499" i="1"/>
  <c r="D499" i="1"/>
  <c r="C499" i="1"/>
  <c r="B499" i="1"/>
  <c r="A499" i="1"/>
  <c r="L498" i="1"/>
  <c r="J498" i="1"/>
  <c r="I498" i="1"/>
  <c r="H498" i="1"/>
  <c r="G498" i="1"/>
  <c r="F498" i="1"/>
  <c r="K498" i="1" s="1"/>
  <c r="E498" i="1"/>
  <c r="D498" i="1"/>
  <c r="C498" i="1"/>
  <c r="B498" i="1"/>
  <c r="A498" i="1" s="1"/>
  <c r="L497" i="1"/>
  <c r="J497" i="1"/>
  <c r="I497" i="1"/>
  <c r="H497" i="1"/>
  <c r="G497" i="1"/>
  <c r="F497" i="1"/>
  <c r="K497" i="1" s="1"/>
  <c r="E497" i="1"/>
  <c r="D497" i="1"/>
  <c r="C497" i="1"/>
  <c r="B497" i="1"/>
  <c r="A497" i="1"/>
  <c r="L496" i="1"/>
  <c r="J496" i="1"/>
  <c r="I496" i="1"/>
  <c r="H496" i="1"/>
  <c r="G496" i="1"/>
  <c r="F496" i="1"/>
  <c r="K496" i="1" s="1"/>
  <c r="E496" i="1"/>
  <c r="D496" i="1"/>
  <c r="C496" i="1"/>
  <c r="B496" i="1"/>
  <c r="A496" i="1"/>
  <c r="L495" i="1"/>
  <c r="J495" i="1"/>
  <c r="I495" i="1"/>
  <c r="H495" i="1"/>
  <c r="G495" i="1"/>
  <c r="F495" i="1"/>
  <c r="K495" i="1" s="1"/>
  <c r="E495" i="1"/>
  <c r="D495" i="1"/>
  <c r="C495" i="1"/>
  <c r="B495" i="1"/>
  <c r="A495" i="1" s="1"/>
  <c r="L494" i="1"/>
  <c r="J494" i="1"/>
  <c r="I494" i="1"/>
  <c r="H494" i="1"/>
  <c r="G494" i="1"/>
  <c r="F494" i="1"/>
  <c r="K494" i="1" s="1"/>
  <c r="E494" i="1"/>
  <c r="D494" i="1"/>
  <c r="C494" i="1"/>
  <c r="B494" i="1"/>
  <c r="A494" i="1" s="1"/>
  <c r="L493" i="1"/>
  <c r="J493" i="1"/>
  <c r="I493" i="1"/>
  <c r="H493" i="1"/>
  <c r="G493" i="1"/>
  <c r="F493" i="1"/>
  <c r="K493" i="1" s="1"/>
  <c r="E493" i="1"/>
  <c r="D493" i="1"/>
  <c r="C493" i="1"/>
  <c r="B493" i="1"/>
  <c r="A493" i="1"/>
  <c r="L492" i="1"/>
  <c r="J492" i="1"/>
  <c r="I492" i="1"/>
  <c r="H492" i="1"/>
  <c r="G492" i="1"/>
  <c r="F492" i="1"/>
  <c r="K492" i="1" s="1"/>
  <c r="E492" i="1"/>
  <c r="D492" i="1"/>
  <c r="C492" i="1"/>
  <c r="B492" i="1"/>
  <c r="A492" i="1" s="1"/>
  <c r="L491" i="1"/>
  <c r="J491" i="1"/>
  <c r="I491" i="1"/>
  <c r="H491" i="1"/>
  <c r="G491" i="1"/>
  <c r="F491" i="1"/>
  <c r="K491" i="1" s="1"/>
  <c r="E491" i="1"/>
  <c r="D491" i="1"/>
  <c r="C491" i="1"/>
  <c r="B491" i="1"/>
  <c r="A491" i="1" s="1"/>
  <c r="L490" i="1"/>
  <c r="J490" i="1"/>
  <c r="I490" i="1"/>
  <c r="H490" i="1"/>
  <c r="G490" i="1"/>
  <c r="F490" i="1"/>
  <c r="K490" i="1" s="1"/>
  <c r="E490" i="1"/>
  <c r="D490" i="1"/>
  <c r="C490" i="1"/>
  <c r="B490" i="1"/>
  <c r="A490" i="1" s="1"/>
  <c r="L489" i="1"/>
  <c r="J489" i="1"/>
  <c r="I489" i="1"/>
  <c r="H489" i="1"/>
  <c r="G489" i="1"/>
  <c r="F489" i="1"/>
  <c r="K489" i="1" s="1"/>
  <c r="E489" i="1"/>
  <c r="D489" i="1"/>
  <c r="C489" i="1"/>
  <c r="B489" i="1"/>
  <c r="A489" i="1"/>
  <c r="L488" i="1"/>
  <c r="J488" i="1"/>
  <c r="I488" i="1"/>
  <c r="H488" i="1"/>
  <c r="G488" i="1"/>
  <c r="F488" i="1"/>
  <c r="K488" i="1" s="1"/>
  <c r="E488" i="1"/>
  <c r="D488" i="1"/>
  <c r="C488" i="1"/>
  <c r="B488" i="1"/>
  <c r="A488" i="1"/>
  <c r="L487" i="1"/>
  <c r="J487" i="1"/>
  <c r="I487" i="1"/>
  <c r="H487" i="1"/>
  <c r="G487" i="1"/>
  <c r="F487" i="1"/>
  <c r="K487" i="1" s="1"/>
  <c r="E487" i="1"/>
  <c r="D487" i="1"/>
  <c r="C487" i="1"/>
  <c r="B487" i="1"/>
  <c r="A487" i="1"/>
  <c r="L486" i="1"/>
  <c r="J486" i="1"/>
  <c r="I486" i="1"/>
  <c r="H486" i="1"/>
  <c r="G486" i="1"/>
  <c r="F486" i="1"/>
  <c r="K486" i="1" s="1"/>
  <c r="E486" i="1"/>
  <c r="D486" i="1"/>
  <c r="C486" i="1"/>
  <c r="B486" i="1"/>
  <c r="A486" i="1" s="1"/>
  <c r="L485" i="1"/>
  <c r="J485" i="1"/>
  <c r="I485" i="1"/>
  <c r="H485" i="1"/>
  <c r="G485" i="1"/>
  <c r="F485" i="1"/>
  <c r="K485" i="1" s="1"/>
  <c r="E485" i="1"/>
  <c r="D485" i="1"/>
  <c r="C485" i="1"/>
  <c r="B485" i="1"/>
  <c r="A485" i="1"/>
  <c r="L484" i="1"/>
  <c r="J484" i="1"/>
  <c r="I484" i="1"/>
  <c r="H484" i="1"/>
  <c r="G484" i="1"/>
  <c r="F484" i="1"/>
  <c r="K484" i="1" s="1"/>
  <c r="E484" i="1"/>
  <c r="D484" i="1"/>
  <c r="C484" i="1"/>
  <c r="B484" i="1"/>
  <c r="A484" i="1"/>
  <c r="L483" i="1"/>
  <c r="J483" i="1"/>
  <c r="I483" i="1"/>
  <c r="H483" i="1"/>
  <c r="G483" i="1"/>
  <c r="F483" i="1"/>
  <c r="K483" i="1" s="1"/>
  <c r="E483" i="1"/>
  <c r="D483" i="1"/>
  <c r="C483" i="1"/>
  <c r="B483" i="1"/>
  <c r="A483" i="1" s="1"/>
  <c r="L482" i="1"/>
  <c r="J482" i="1"/>
  <c r="I482" i="1"/>
  <c r="H482" i="1"/>
  <c r="G482" i="1"/>
  <c r="F482" i="1"/>
  <c r="K482" i="1" s="1"/>
  <c r="E482" i="1"/>
  <c r="D482" i="1"/>
  <c r="C482" i="1"/>
  <c r="B482" i="1"/>
  <c r="A482" i="1" s="1"/>
  <c r="L481" i="1"/>
  <c r="J481" i="1"/>
  <c r="I481" i="1"/>
  <c r="H481" i="1"/>
  <c r="G481" i="1"/>
  <c r="F481" i="1"/>
  <c r="K481" i="1" s="1"/>
  <c r="E481" i="1"/>
  <c r="D481" i="1"/>
  <c r="C481" i="1"/>
  <c r="B481" i="1"/>
  <c r="A481" i="1"/>
  <c r="L480" i="1"/>
  <c r="J480" i="1"/>
  <c r="I480" i="1"/>
  <c r="H480" i="1"/>
  <c r="G480" i="1"/>
  <c r="F480" i="1"/>
  <c r="K480" i="1" s="1"/>
  <c r="E480" i="1"/>
  <c r="D480" i="1"/>
  <c r="C480" i="1"/>
  <c r="B480" i="1"/>
  <c r="A480" i="1"/>
  <c r="L479" i="1"/>
  <c r="J479" i="1"/>
  <c r="I479" i="1"/>
  <c r="H479" i="1"/>
  <c r="G479" i="1"/>
  <c r="F479" i="1"/>
  <c r="K479" i="1" s="1"/>
  <c r="E479" i="1"/>
  <c r="D479" i="1"/>
  <c r="C479" i="1"/>
  <c r="B479" i="1"/>
  <c r="A479" i="1"/>
  <c r="L478" i="1"/>
  <c r="J478" i="1"/>
  <c r="I478" i="1"/>
  <c r="H478" i="1"/>
  <c r="G478" i="1"/>
  <c r="F478" i="1"/>
  <c r="K478" i="1" s="1"/>
  <c r="E478" i="1"/>
  <c r="D478" i="1"/>
  <c r="C478" i="1"/>
  <c r="B478" i="1"/>
  <c r="A478" i="1" s="1"/>
  <c r="L477" i="1"/>
  <c r="J477" i="1"/>
  <c r="I477" i="1"/>
  <c r="H477" i="1"/>
  <c r="G477" i="1"/>
  <c r="F477" i="1"/>
  <c r="K477" i="1" s="1"/>
  <c r="E477" i="1"/>
  <c r="D477" i="1"/>
  <c r="C477" i="1"/>
  <c r="B477" i="1"/>
  <c r="A477" i="1"/>
  <c r="L476" i="1"/>
  <c r="J476" i="1"/>
  <c r="I476" i="1"/>
  <c r="H476" i="1"/>
  <c r="G476" i="1"/>
  <c r="F476" i="1"/>
  <c r="K476" i="1" s="1"/>
  <c r="E476" i="1"/>
  <c r="D476" i="1"/>
  <c r="C476" i="1"/>
  <c r="B476" i="1"/>
  <c r="A476" i="1" s="1"/>
  <c r="L475" i="1"/>
  <c r="J475" i="1"/>
  <c r="I475" i="1"/>
  <c r="H475" i="1"/>
  <c r="G475" i="1"/>
  <c r="F475" i="1"/>
  <c r="K475" i="1" s="1"/>
  <c r="E475" i="1"/>
  <c r="D475" i="1"/>
  <c r="C475" i="1"/>
  <c r="B475" i="1"/>
  <c r="A475" i="1"/>
  <c r="L474" i="1"/>
  <c r="J474" i="1"/>
  <c r="I474" i="1"/>
  <c r="H474" i="1"/>
  <c r="G474" i="1"/>
  <c r="F474" i="1"/>
  <c r="K474" i="1" s="1"/>
  <c r="E474" i="1"/>
  <c r="D474" i="1"/>
  <c r="C474" i="1"/>
  <c r="B474" i="1"/>
  <c r="A474" i="1" s="1"/>
  <c r="L473" i="1"/>
  <c r="J473" i="1"/>
  <c r="I473" i="1"/>
  <c r="H473" i="1"/>
  <c r="G473" i="1"/>
  <c r="F473" i="1"/>
  <c r="K473" i="1" s="1"/>
  <c r="E473" i="1"/>
  <c r="D473" i="1"/>
  <c r="C473" i="1"/>
  <c r="B473" i="1"/>
  <c r="A473" i="1"/>
  <c r="L472" i="1"/>
  <c r="J472" i="1"/>
  <c r="I472" i="1"/>
  <c r="H472" i="1"/>
  <c r="G472" i="1"/>
  <c r="F472" i="1"/>
  <c r="K472" i="1" s="1"/>
  <c r="E472" i="1"/>
  <c r="D472" i="1"/>
  <c r="C472" i="1"/>
  <c r="B472" i="1"/>
  <c r="A472" i="1" s="1"/>
  <c r="L471" i="1"/>
  <c r="J471" i="1"/>
  <c r="I471" i="1"/>
  <c r="H471" i="1"/>
  <c r="G471" i="1"/>
  <c r="F471" i="1"/>
  <c r="K471" i="1" s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 s="1"/>
  <c r="L438" i="1"/>
  <c r="K438" i="1"/>
  <c r="J438" i="1"/>
  <c r="I438" i="1"/>
  <c r="H438" i="1"/>
  <c r="G438" i="1"/>
  <c r="F438" i="1"/>
  <c r="E438" i="1"/>
  <c r="D438" i="1"/>
  <c r="C438" i="1"/>
  <c r="B438" i="1"/>
  <c r="A438" i="1" s="1"/>
  <c r="L437" i="1"/>
  <c r="K437" i="1"/>
  <c r="J437" i="1"/>
  <c r="I437" i="1"/>
  <c r="H437" i="1"/>
  <c r="G437" i="1"/>
  <c r="F437" i="1"/>
  <c r="E437" i="1"/>
  <c r="D437" i="1"/>
  <c r="C437" i="1"/>
  <c r="B437" i="1"/>
  <c r="A437" i="1" s="1"/>
  <c r="L436" i="1"/>
  <c r="K436" i="1"/>
  <c r="J436" i="1"/>
  <c r="I436" i="1"/>
  <c r="H436" i="1"/>
  <c r="G436" i="1"/>
  <c r="F436" i="1"/>
  <c r="E436" i="1"/>
  <c r="D436" i="1"/>
  <c r="C436" i="1"/>
  <c r="B436" i="1"/>
  <c r="A436" i="1" s="1"/>
  <c r="L435" i="1"/>
  <c r="K435" i="1"/>
  <c r="J435" i="1"/>
  <c r="I435" i="1"/>
  <c r="H435" i="1"/>
  <c r="G435" i="1"/>
  <c r="F435" i="1"/>
  <c r="E435" i="1"/>
  <c r="D435" i="1"/>
  <c r="C435" i="1"/>
  <c r="B435" i="1"/>
  <c r="A435" i="1" s="1"/>
  <c r="L434" i="1"/>
  <c r="K434" i="1"/>
  <c r="J434" i="1"/>
  <c r="I434" i="1"/>
  <c r="H434" i="1"/>
  <c r="G434" i="1"/>
  <c r="F434" i="1"/>
  <c r="E434" i="1"/>
  <c r="D434" i="1"/>
  <c r="C434" i="1"/>
  <c r="B434" i="1"/>
  <c r="A434" i="1" s="1"/>
  <c r="L433" i="1"/>
  <c r="J433" i="1"/>
  <c r="I433" i="1"/>
  <c r="H433" i="1"/>
  <c r="G433" i="1"/>
  <c r="F433" i="1"/>
  <c r="K433" i="1" s="1"/>
  <c r="E433" i="1"/>
  <c r="D433" i="1"/>
  <c r="C433" i="1"/>
  <c r="B433" i="1"/>
  <c r="A433" i="1" s="1"/>
  <c r="L432" i="1"/>
  <c r="J432" i="1"/>
  <c r="I432" i="1"/>
  <c r="H432" i="1"/>
  <c r="G432" i="1"/>
  <c r="F432" i="1"/>
  <c r="K432" i="1" s="1"/>
  <c r="E432" i="1"/>
  <c r="D432" i="1"/>
  <c r="C432" i="1"/>
  <c r="B432" i="1"/>
  <c r="A432" i="1" s="1"/>
  <c r="L431" i="1"/>
  <c r="K431" i="1"/>
  <c r="J431" i="1"/>
  <c r="I431" i="1"/>
  <c r="H431" i="1"/>
  <c r="G431" i="1"/>
  <c r="F431" i="1"/>
  <c r="E431" i="1"/>
  <c r="D431" i="1"/>
  <c r="C431" i="1"/>
  <c r="B431" i="1"/>
  <c r="A431" i="1" s="1"/>
  <c r="L430" i="1"/>
  <c r="J430" i="1"/>
  <c r="I430" i="1"/>
  <c r="H430" i="1"/>
  <c r="G430" i="1"/>
  <c r="F430" i="1"/>
  <c r="K430" i="1" s="1"/>
  <c r="E430" i="1"/>
  <c r="D430" i="1"/>
  <c r="C430" i="1"/>
  <c r="B430" i="1"/>
  <c r="A430" i="1" s="1"/>
  <c r="L429" i="1"/>
  <c r="K429" i="1"/>
  <c r="J429" i="1"/>
  <c r="I429" i="1"/>
  <c r="H429" i="1"/>
  <c r="G429" i="1"/>
  <c r="F429" i="1"/>
  <c r="E429" i="1"/>
  <c r="D429" i="1"/>
  <c r="C429" i="1"/>
  <c r="B429" i="1"/>
  <c r="A429" i="1" s="1"/>
  <c r="L428" i="1"/>
  <c r="K428" i="1"/>
  <c r="J428" i="1"/>
  <c r="I428" i="1"/>
  <c r="H428" i="1"/>
  <c r="G428" i="1"/>
  <c r="F428" i="1"/>
  <c r="E428" i="1"/>
  <c r="D428" i="1"/>
  <c r="C428" i="1"/>
  <c r="B428" i="1"/>
  <c r="A428" i="1" s="1"/>
  <c r="L427" i="1"/>
  <c r="K427" i="1"/>
  <c r="J427" i="1"/>
  <c r="I427" i="1"/>
  <c r="H427" i="1"/>
  <c r="G427" i="1"/>
  <c r="F427" i="1"/>
  <c r="E427" i="1"/>
  <c r="D427" i="1"/>
  <c r="C427" i="1"/>
  <c r="B427" i="1"/>
  <c r="A427" i="1" s="1"/>
  <c r="L426" i="1"/>
  <c r="K426" i="1"/>
  <c r="J426" i="1"/>
  <c r="I426" i="1"/>
  <c r="H426" i="1"/>
  <c r="G426" i="1"/>
  <c r="F426" i="1"/>
  <c r="E426" i="1"/>
  <c r="D426" i="1"/>
  <c r="C426" i="1"/>
  <c r="B426" i="1"/>
  <c r="A426" i="1" s="1"/>
  <c r="L425" i="1"/>
  <c r="J425" i="1"/>
  <c r="I425" i="1"/>
  <c r="H425" i="1"/>
  <c r="G425" i="1"/>
  <c r="F425" i="1"/>
  <c r="K425" i="1" s="1"/>
  <c r="E425" i="1"/>
  <c r="D425" i="1"/>
  <c r="C425" i="1"/>
  <c r="B425" i="1"/>
  <c r="A425" i="1" s="1"/>
  <c r="L424" i="1"/>
  <c r="J424" i="1"/>
  <c r="I424" i="1"/>
  <c r="H424" i="1"/>
  <c r="G424" i="1"/>
  <c r="F424" i="1"/>
  <c r="K424" i="1" s="1"/>
  <c r="E424" i="1"/>
  <c r="D424" i="1"/>
  <c r="C424" i="1"/>
  <c r="B424" i="1"/>
  <c r="A424" i="1" s="1"/>
  <c r="L423" i="1"/>
  <c r="K423" i="1"/>
  <c r="J423" i="1"/>
  <c r="I423" i="1"/>
  <c r="H423" i="1"/>
  <c r="G423" i="1"/>
  <c r="F423" i="1"/>
  <c r="E423" i="1"/>
  <c r="D423" i="1"/>
  <c r="C423" i="1"/>
  <c r="B423" i="1"/>
  <c r="A423" i="1" s="1"/>
  <c r="L422" i="1"/>
  <c r="J422" i="1"/>
  <c r="I422" i="1"/>
  <c r="H422" i="1"/>
  <c r="G422" i="1"/>
  <c r="F422" i="1"/>
  <c r="K422" i="1" s="1"/>
  <c r="E422" i="1"/>
  <c r="D422" i="1"/>
  <c r="C422" i="1"/>
  <c r="B422" i="1"/>
  <c r="A422" i="1" s="1"/>
  <c r="L421" i="1"/>
  <c r="J421" i="1"/>
  <c r="I421" i="1"/>
  <c r="H421" i="1"/>
  <c r="G421" i="1"/>
  <c r="F421" i="1"/>
  <c r="K421" i="1" s="1"/>
  <c r="E421" i="1"/>
  <c r="D421" i="1"/>
  <c r="C421" i="1"/>
  <c r="B421" i="1"/>
  <c r="A421" i="1" s="1"/>
  <c r="L420" i="1"/>
  <c r="J420" i="1"/>
  <c r="I420" i="1"/>
  <c r="H420" i="1"/>
  <c r="G420" i="1"/>
  <c r="F420" i="1"/>
  <c r="K420" i="1" s="1"/>
  <c r="E420" i="1"/>
  <c r="D420" i="1"/>
  <c r="C420" i="1"/>
  <c r="B420" i="1"/>
  <c r="A420" i="1" s="1"/>
  <c r="L419" i="1"/>
  <c r="K419" i="1"/>
  <c r="J419" i="1"/>
  <c r="I419" i="1"/>
  <c r="H419" i="1"/>
  <c r="G419" i="1"/>
  <c r="F419" i="1"/>
  <c r="E419" i="1"/>
  <c r="D419" i="1"/>
  <c r="C419" i="1"/>
  <c r="B419" i="1"/>
  <c r="A419" i="1" s="1"/>
  <c r="L418" i="1"/>
  <c r="J418" i="1"/>
  <c r="I418" i="1"/>
  <c r="H418" i="1"/>
  <c r="G418" i="1"/>
  <c r="F418" i="1"/>
  <c r="K418" i="1" s="1"/>
  <c r="E418" i="1"/>
  <c r="D418" i="1"/>
  <c r="C418" i="1"/>
  <c r="B418" i="1"/>
  <c r="A418" i="1" s="1"/>
  <c r="L417" i="1"/>
  <c r="K417" i="1"/>
  <c r="J417" i="1"/>
  <c r="I417" i="1"/>
  <c r="H417" i="1"/>
  <c r="G417" i="1"/>
  <c r="F417" i="1"/>
  <c r="E417" i="1"/>
  <c r="D417" i="1"/>
  <c r="C417" i="1"/>
  <c r="B417" i="1"/>
  <c r="A417" i="1" s="1"/>
  <c r="L416" i="1"/>
  <c r="K416" i="1"/>
  <c r="J416" i="1"/>
  <c r="I416" i="1"/>
  <c r="H416" i="1"/>
  <c r="G416" i="1"/>
  <c r="F416" i="1"/>
  <c r="E416" i="1"/>
  <c r="D416" i="1"/>
  <c r="C416" i="1"/>
  <c r="B416" i="1"/>
  <c r="A416" i="1" s="1"/>
  <c r="L415" i="1"/>
  <c r="K415" i="1"/>
  <c r="J415" i="1"/>
  <c r="I415" i="1"/>
  <c r="H415" i="1"/>
  <c r="G415" i="1"/>
  <c r="F415" i="1"/>
  <c r="E415" i="1"/>
  <c r="D415" i="1"/>
  <c r="C415" i="1"/>
  <c r="B415" i="1"/>
  <c r="A415" i="1" s="1"/>
  <c r="L414" i="1"/>
  <c r="K414" i="1"/>
  <c r="J414" i="1"/>
  <c r="I414" i="1"/>
  <c r="H414" i="1"/>
  <c r="G414" i="1"/>
  <c r="F414" i="1"/>
  <c r="E414" i="1"/>
  <c r="D414" i="1"/>
  <c r="C414" i="1"/>
  <c r="B414" i="1"/>
  <c r="A414" i="1" s="1"/>
  <c r="L413" i="1"/>
  <c r="K413" i="1"/>
  <c r="J413" i="1"/>
  <c r="I413" i="1"/>
  <c r="H413" i="1"/>
  <c r="G413" i="1"/>
  <c r="F413" i="1"/>
  <c r="E413" i="1"/>
  <c r="D413" i="1"/>
  <c r="C413" i="1"/>
  <c r="B413" i="1"/>
  <c r="A413" i="1" s="1"/>
  <c r="L412" i="1"/>
  <c r="J412" i="1"/>
  <c r="I412" i="1"/>
  <c r="H412" i="1"/>
  <c r="G412" i="1"/>
  <c r="F412" i="1"/>
  <c r="K412" i="1" s="1"/>
  <c r="E412" i="1"/>
  <c r="D412" i="1"/>
  <c r="C412" i="1"/>
  <c r="B412" i="1"/>
  <c r="A412" i="1" s="1"/>
  <c r="L411" i="1"/>
  <c r="K411" i="1"/>
  <c r="J411" i="1"/>
  <c r="I411" i="1"/>
  <c r="H411" i="1"/>
  <c r="G411" i="1"/>
  <c r="F411" i="1"/>
  <c r="E411" i="1"/>
  <c r="D411" i="1"/>
  <c r="C411" i="1"/>
  <c r="B411" i="1"/>
  <c r="A411" i="1" s="1"/>
  <c r="L410" i="1"/>
  <c r="J410" i="1"/>
  <c r="I410" i="1"/>
  <c r="H410" i="1"/>
  <c r="G410" i="1"/>
  <c r="F410" i="1"/>
  <c r="K410" i="1" s="1"/>
  <c r="E410" i="1"/>
  <c r="D410" i="1"/>
  <c r="C410" i="1"/>
  <c r="B410" i="1"/>
  <c r="A410" i="1" s="1"/>
  <c r="L409" i="1"/>
  <c r="J409" i="1"/>
  <c r="I409" i="1"/>
  <c r="H409" i="1"/>
  <c r="G409" i="1"/>
  <c r="F409" i="1"/>
  <c r="K409" i="1" s="1"/>
  <c r="E409" i="1"/>
  <c r="D409" i="1"/>
  <c r="C409" i="1"/>
  <c r="B409" i="1"/>
  <c r="A409" i="1" s="1"/>
  <c r="L408" i="1"/>
  <c r="J408" i="1"/>
  <c r="I408" i="1"/>
  <c r="H408" i="1"/>
  <c r="G408" i="1"/>
  <c r="F408" i="1"/>
  <c r="K408" i="1" s="1"/>
  <c r="E408" i="1"/>
  <c r="D408" i="1"/>
  <c r="C408" i="1"/>
  <c r="B408" i="1"/>
  <c r="A408" i="1" s="1"/>
  <c r="L407" i="1"/>
  <c r="J407" i="1"/>
  <c r="I407" i="1"/>
  <c r="H407" i="1"/>
  <c r="G407" i="1"/>
  <c r="F407" i="1"/>
  <c r="K407" i="1" s="1"/>
  <c r="E407" i="1"/>
  <c r="D407" i="1"/>
  <c r="C407" i="1"/>
  <c r="B407" i="1"/>
  <c r="A407" i="1" s="1"/>
  <c r="L406" i="1"/>
  <c r="J406" i="1"/>
  <c r="I406" i="1"/>
  <c r="H406" i="1"/>
  <c r="G406" i="1"/>
  <c r="F406" i="1"/>
  <c r="K406" i="1" s="1"/>
  <c r="E406" i="1"/>
  <c r="D406" i="1"/>
  <c r="C406" i="1"/>
  <c r="B406" i="1"/>
  <c r="A406" i="1" s="1"/>
  <c r="L405" i="1"/>
  <c r="J405" i="1"/>
  <c r="I405" i="1"/>
  <c r="H405" i="1"/>
  <c r="G405" i="1"/>
  <c r="F405" i="1"/>
  <c r="K405" i="1" s="1"/>
  <c r="E405" i="1"/>
  <c r="D405" i="1"/>
  <c r="C405" i="1"/>
  <c r="B405" i="1"/>
  <c r="A405" i="1" s="1"/>
  <c r="L404" i="1"/>
  <c r="K404" i="1"/>
  <c r="J404" i="1"/>
  <c r="I404" i="1"/>
  <c r="H404" i="1"/>
  <c r="G404" i="1"/>
  <c r="F404" i="1"/>
  <c r="E404" i="1"/>
  <c r="D404" i="1"/>
  <c r="C404" i="1"/>
  <c r="B404" i="1"/>
  <c r="A404" i="1" s="1"/>
  <c r="L403" i="1"/>
  <c r="J403" i="1"/>
  <c r="I403" i="1"/>
  <c r="H403" i="1"/>
  <c r="G403" i="1"/>
  <c r="F403" i="1"/>
  <c r="K403" i="1" s="1"/>
  <c r="E403" i="1"/>
  <c r="D403" i="1"/>
  <c r="C403" i="1"/>
  <c r="B403" i="1"/>
  <c r="A403" i="1" s="1"/>
  <c r="L402" i="1"/>
  <c r="K402" i="1"/>
  <c r="J402" i="1"/>
  <c r="I402" i="1"/>
  <c r="H402" i="1"/>
  <c r="G402" i="1"/>
  <c r="F402" i="1"/>
  <c r="E402" i="1"/>
  <c r="D402" i="1"/>
  <c r="C402" i="1"/>
  <c r="B402" i="1"/>
  <c r="A402" i="1" s="1"/>
  <c r="L401" i="1"/>
  <c r="K401" i="1"/>
  <c r="J401" i="1"/>
  <c r="I401" i="1"/>
  <c r="H401" i="1"/>
  <c r="G401" i="1"/>
  <c r="F401" i="1"/>
  <c r="E401" i="1"/>
  <c r="D401" i="1"/>
  <c r="C401" i="1"/>
  <c r="B401" i="1"/>
  <c r="A401" i="1" s="1"/>
  <c r="L400" i="1"/>
  <c r="K400" i="1"/>
  <c r="J400" i="1"/>
  <c r="I400" i="1"/>
  <c r="H400" i="1"/>
  <c r="G400" i="1"/>
  <c r="F400" i="1"/>
  <c r="E400" i="1"/>
  <c r="D400" i="1"/>
  <c r="C400" i="1"/>
  <c r="B400" i="1"/>
  <c r="A400" i="1" s="1"/>
  <c r="L399" i="1"/>
  <c r="K399" i="1"/>
  <c r="J399" i="1"/>
  <c r="I399" i="1"/>
  <c r="H399" i="1"/>
  <c r="G399" i="1"/>
  <c r="F399" i="1"/>
  <c r="E399" i="1"/>
  <c r="D399" i="1"/>
  <c r="C399" i="1"/>
  <c r="B399" i="1"/>
  <c r="A399" i="1" s="1"/>
  <c r="L398" i="1"/>
  <c r="K398" i="1"/>
  <c r="J398" i="1"/>
  <c r="I398" i="1"/>
  <c r="H398" i="1"/>
  <c r="G398" i="1"/>
  <c r="F398" i="1"/>
  <c r="E398" i="1"/>
  <c r="D398" i="1"/>
  <c r="C398" i="1"/>
  <c r="B398" i="1"/>
  <c r="A398" i="1" s="1"/>
  <c r="L397" i="1"/>
  <c r="J397" i="1"/>
  <c r="I397" i="1"/>
  <c r="H397" i="1"/>
  <c r="G397" i="1"/>
  <c r="F397" i="1"/>
  <c r="K397" i="1" s="1"/>
  <c r="E397" i="1"/>
  <c r="D397" i="1"/>
  <c r="C397" i="1"/>
  <c r="B397" i="1"/>
  <c r="A397" i="1" s="1"/>
  <c r="L396" i="1"/>
  <c r="J396" i="1"/>
  <c r="I396" i="1"/>
  <c r="H396" i="1"/>
  <c r="G396" i="1"/>
  <c r="F396" i="1"/>
  <c r="K396" i="1" s="1"/>
  <c r="E396" i="1"/>
  <c r="D396" i="1"/>
  <c r="C396" i="1"/>
  <c r="B396" i="1"/>
  <c r="A396" i="1" s="1"/>
  <c r="L395" i="1"/>
  <c r="J395" i="1"/>
  <c r="I395" i="1"/>
  <c r="H395" i="1"/>
  <c r="G395" i="1"/>
  <c r="F395" i="1"/>
  <c r="K395" i="1" s="1"/>
  <c r="E395" i="1"/>
  <c r="D395" i="1"/>
  <c r="C395" i="1"/>
  <c r="B395" i="1"/>
  <c r="A395" i="1" s="1"/>
  <c r="L394" i="1"/>
  <c r="K394" i="1"/>
  <c r="J394" i="1"/>
  <c r="I394" i="1"/>
  <c r="H394" i="1"/>
  <c r="G394" i="1"/>
  <c r="F394" i="1"/>
  <c r="E394" i="1"/>
  <c r="D394" i="1"/>
  <c r="C394" i="1"/>
  <c r="B394" i="1"/>
  <c r="A394" i="1" s="1"/>
  <c r="L393" i="1"/>
  <c r="K393" i="1"/>
  <c r="J393" i="1"/>
  <c r="I393" i="1"/>
  <c r="H393" i="1"/>
  <c r="G393" i="1"/>
  <c r="F393" i="1"/>
  <c r="E393" i="1"/>
  <c r="D393" i="1"/>
  <c r="C393" i="1"/>
  <c r="B393" i="1"/>
  <c r="A393" i="1" s="1"/>
  <c r="L392" i="1"/>
  <c r="K392" i="1"/>
  <c r="J392" i="1"/>
  <c r="I392" i="1"/>
  <c r="H392" i="1"/>
  <c r="G392" i="1"/>
  <c r="F392" i="1"/>
  <c r="E392" i="1"/>
  <c r="D392" i="1"/>
  <c r="C392" i="1"/>
  <c r="B392" i="1"/>
  <c r="A392" i="1" s="1"/>
  <c r="L391" i="1"/>
  <c r="K391" i="1"/>
  <c r="J391" i="1"/>
  <c r="I391" i="1"/>
  <c r="H391" i="1"/>
  <c r="G391" i="1"/>
  <c r="F391" i="1"/>
  <c r="E391" i="1"/>
  <c r="D391" i="1"/>
  <c r="C391" i="1"/>
  <c r="B391" i="1"/>
  <c r="A391" i="1" s="1"/>
  <c r="L390" i="1"/>
  <c r="K390" i="1"/>
  <c r="J390" i="1"/>
  <c r="I390" i="1"/>
  <c r="H390" i="1"/>
  <c r="G390" i="1"/>
  <c r="F390" i="1"/>
  <c r="E390" i="1"/>
  <c r="D390" i="1"/>
  <c r="C390" i="1"/>
  <c r="B390" i="1"/>
  <c r="A390" i="1" s="1"/>
  <c r="L389" i="1"/>
  <c r="J389" i="1"/>
  <c r="I389" i="1"/>
  <c r="H389" i="1"/>
  <c r="G389" i="1"/>
  <c r="F389" i="1"/>
  <c r="K389" i="1" s="1"/>
  <c r="E389" i="1"/>
  <c r="D389" i="1"/>
  <c r="C389" i="1"/>
  <c r="B389" i="1"/>
  <c r="A389" i="1" s="1"/>
  <c r="L388" i="1"/>
  <c r="J388" i="1"/>
  <c r="I388" i="1"/>
  <c r="H388" i="1"/>
  <c r="G388" i="1"/>
  <c r="F388" i="1"/>
  <c r="K388" i="1" s="1"/>
  <c r="E388" i="1"/>
  <c r="D388" i="1"/>
  <c r="C388" i="1"/>
  <c r="B388" i="1"/>
  <c r="A388" i="1" s="1"/>
  <c r="L387" i="1"/>
  <c r="K387" i="1"/>
  <c r="J387" i="1"/>
  <c r="I387" i="1"/>
  <c r="H387" i="1"/>
  <c r="G387" i="1"/>
  <c r="F387" i="1"/>
  <c r="E387" i="1"/>
  <c r="D387" i="1"/>
  <c r="C387" i="1"/>
  <c r="B387" i="1"/>
  <c r="A387" i="1" s="1"/>
  <c r="L386" i="1"/>
  <c r="J386" i="1"/>
  <c r="I386" i="1"/>
  <c r="H386" i="1"/>
  <c r="G386" i="1"/>
  <c r="F386" i="1"/>
  <c r="K386" i="1" s="1"/>
  <c r="E386" i="1"/>
  <c r="D386" i="1"/>
  <c r="C386" i="1"/>
  <c r="B386" i="1"/>
  <c r="A386" i="1" s="1"/>
  <c r="L385" i="1"/>
  <c r="J385" i="1"/>
  <c r="I385" i="1"/>
  <c r="H385" i="1"/>
  <c r="G385" i="1"/>
  <c r="F385" i="1"/>
  <c r="K385" i="1" s="1"/>
  <c r="E385" i="1"/>
  <c r="D385" i="1"/>
  <c r="C385" i="1"/>
  <c r="B385" i="1"/>
  <c r="A385" i="1" s="1"/>
  <c r="L384" i="1"/>
  <c r="K384" i="1"/>
  <c r="J384" i="1"/>
  <c r="I384" i="1"/>
  <c r="H384" i="1"/>
  <c r="G384" i="1"/>
  <c r="F384" i="1"/>
  <c r="E384" i="1"/>
  <c r="D384" i="1"/>
  <c r="C384" i="1"/>
  <c r="B384" i="1"/>
  <c r="A384" i="1" s="1"/>
  <c r="L383" i="1"/>
  <c r="J383" i="1"/>
  <c r="I383" i="1"/>
  <c r="H383" i="1"/>
  <c r="G383" i="1"/>
  <c r="F383" i="1"/>
  <c r="K383" i="1" s="1"/>
  <c r="E383" i="1"/>
  <c r="D383" i="1"/>
  <c r="C383" i="1"/>
  <c r="B383" i="1"/>
  <c r="A383" i="1" s="1"/>
  <c r="L382" i="1"/>
  <c r="K382" i="1"/>
  <c r="J382" i="1"/>
  <c r="I382" i="1"/>
  <c r="H382" i="1"/>
  <c r="G382" i="1"/>
  <c r="F382" i="1"/>
  <c r="E382" i="1"/>
  <c r="D382" i="1"/>
  <c r="C382" i="1"/>
  <c r="B382" i="1"/>
  <c r="A382" i="1" s="1"/>
  <c r="L381" i="1"/>
  <c r="K381" i="1"/>
  <c r="J381" i="1"/>
  <c r="I381" i="1"/>
  <c r="H381" i="1"/>
  <c r="G381" i="1"/>
  <c r="F381" i="1"/>
  <c r="E381" i="1"/>
  <c r="D381" i="1"/>
  <c r="C381" i="1"/>
  <c r="B381" i="1"/>
  <c r="A381" i="1" s="1"/>
  <c r="L380" i="1"/>
  <c r="J380" i="1"/>
  <c r="I380" i="1"/>
  <c r="H380" i="1"/>
  <c r="G380" i="1"/>
  <c r="F380" i="1"/>
  <c r="K380" i="1" s="1"/>
  <c r="E380" i="1"/>
  <c r="D380" i="1"/>
  <c r="C380" i="1"/>
  <c r="B380" i="1"/>
  <c r="A380" i="1" s="1"/>
  <c r="L379" i="1"/>
  <c r="K379" i="1"/>
  <c r="J379" i="1"/>
  <c r="I379" i="1"/>
  <c r="H379" i="1"/>
  <c r="G379" i="1"/>
  <c r="F379" i="1"/>
  <c r="E379" i="1"/>
  <c r="D379" i="1"/>
  <c r="C379" i="1"/>
  <c r="B379" i="1"/>
  <c r="A379" i="1" s="1"/>
  <c r="L378" i="1"/>
  <c r="K378" i="1"/>
  <c r="J378" i="1"/>
  <c r="I378" i="1"/>
  <c r="H378" i="1"/>
  <c r="G378" i="1"/>
  <c r="F378" i="1"/>
  <c r="E378" i="1"/>
  <c r="D378" i="1"/>
  <c r="C378" i="1"/>
  <c r="B378" i="1"/>
  <c r="A378" i="1" s="1"/>
  <c r="L377" i="1"/>
  <c r="J377" i="1"/>
  <c r="I377" i="1"/>
  <c r="H377" i="1"/>
  <c r="G377" i="1"/>
  <c r="F377" i="1"/>
  <c r="K377" i="1" s="1"/>
  <c r="E377" i="1"/>
  <c r="D377" i="1"/>
  <c r="C377" i="1"/>
  <c r="B377" i="1"/>
  <c r="A377" i="1" s="1"/>
  <c r="L376" i="1"/>
  <c r="J376" i="1"/>
  <c r="I376" i="1"/>
  <c r="H376" i="1"/>
  <c r="G376" i="1"/>
  <c r="F376" i="1"/>
  <c r="K376" i="1" s="1"/>
  <c r="E376" i="1"/>
  <c r="D376" i="1"/>
  <c r="C376" i="1"/>
  <c r="B376" i="1"/>
  <c r="A376" i="1" s="1"/>
  <c r="L375" i="1"/>
  <c r="J375" i="1"/>
  <c r="I375" i="1"/>
  <c r="H375" i="1"/>
  <c r="G375" i="1"/>
  <c r="F375" i="1"/>
  <c r="K375" i="1" s="1"/>
  <c r="E375" i="1"/>
  <c r="D375" i="1"/>
  <c r="C375" i="1"/>
  <c r="B375" i="1"/>
  <c r="A375" i="1" s="1"/>
  <c r="L374" i="1"/>
  <c r="K374" i="1"/>
  <c r="J374" i="1"/>
  <c r="I374" i="1"/>
  <c r="H374" i="1"/>
  <c r="G374" i="1"/>
  <c r="F374" i="1"/>
  <c r="E374" i="1"/>
  <c r="D374" i="1"/>
  <c r="C374" i="1"/>
  <c r="B374" i="1"/>
  <c r="A374" i="1" s="1"/>
  <c r="L373" i="1"/>
  <c r="J373" i="1"/>
  <c r="I373" i="1"/>
  <c r="H373" i="1"/>
  <c r="G373" i="1"/>
  <c r="F373" i="1"/>
  <c r="K373" i="1" s="1"/>
  <c r="E373" i="1"/>
  <c r="D373" i="1"/>
  <c r="C373" i="1"/>
  <c r="B373" i="1"/>
  <c r="A373" i="1" s="1"/>
  <c r="L372" i="1"/>
  <c r="K372" i="1"/>
  <c r="J372" i="1"/>
  <c r="I372" i="1"/>
  <c r="H372" i="1"/>
  <c r="G372" i="1"/>
  <c r="F372" i="1"/>
  <c r="E372" i="1"/>
  <c r="D372" i="1"/>
  <c r="C372" i="1"/>
  <c r="B372" i="1"/>
  <c r="A372" i="1" s="1"/>
  <c r="L371" i="1"/>
  <c r="J371" i="1"/>
  <c r="I371" i="1"/>
  <c r="H371" i="1"/>
  <c r="G371" i="1"/>
  <c r="F371" i="1"/>
  <c r="K371" i="1" s="1"/>
  <c r="E371" i="1"/>
  <c r="D371" i="1"/>
  <c r="C371" i="1"/>
  <c r="B371" i="1"/>
  <c r="A371" i="1" s="1"/>
  <c r="L370" i="1"/>
  <c r="J370" i="1"/>
  <c r="I370" i="1"/>
  <c r="H370" i="1"/>
  <c r="G370" i="1"/>
  <c r="F370" i="1"/>
  <c r="K370" i="1" s="1"/>
  <c r="E370" i="1"/>
  <c r="D370" i="1"/>
  <c r="C370" i="1"/>
  <c r="B370" i="1"/>
  <c r="A370" i="1" s="1"/>
  <c r="L369" i="1"/>
  <c r="J369" i="1"/>
  <c r="I369" i="1"/>
  <c r="H369" i="1"/>
  <c r="G369" i="1"/>
  <c r="F369" i="1"/>
  <c r="K369" i="1" s="1"/>
  <c r="E369" i="1"/>
  <c r="D369" i="1"/>
  <c r="C369" i="1"/>
  <c r="B369" i="1"/>
  <c r="A369" i="1" s="1"/>
  <c r="L368" i="1"/>
  <c r="K368" i="1"/>
  <c r="J368" i="1"/>
  <c r="I368" i="1"/>
  <c r="H368" i="1"/>
  <c r="G368" i="1"/>
  <c r="F368" i="1"/>
  <c r="E368" i="1"/>
  <c r="D368" i="1"/>
  <c r="C368" i="1"/>
  <c r="B368" i="1"/>
  <c r="A368" i="1" s="1"/>
  <c r="L367" i="1"/>
  <c r="J367" i="1"/>
  <c r="I367" i="1"/>
  <c r="H367" i="1"/>
  <c r="G367" i="1"/>
  <c r="F367" i="1"/>
  <c r="K367" i="1" s="1"/>
  <c r="E367" i="1"/>
  <c r="D367" i="1"/>
  <c r="C367" i="1"/>
  <c r="B367" i="1"/>
  <c r="A367" i="1" s="1"/>
  <c r="L366" i="1"/>
  <c r="K366" i="1"/>
  <c r="J366" i="1"/>
  <c r="I366" i="1"/>
  <c r="H366" i="1"/>
  <c r="G366" i="1"/>
  <c r="F366" i="1"/>
  <c r="E366" i="1"/>
  <c r="D366" i="1"/>
  <c r="C366" i="1"/>
  <c r="B366" i="1"/>
  <c r="A366" i="1" s="1"/>
  <c r="L365" i="1"/>
  <c r="J365" i="1"/>
  <c r="I365" i="1"/>
  <c r="H365" i="1"/>
  <c r="G365" i="1"/>
  <c r="F365" i="1"/>
  <c r="K365" i="1" s="1"/>
  <c r="E365" i="1"/>
  <c r="D365" i="1"/>
  <c r="C365" i="1"/>
  <c r="B365" i="1"/>
  <c r="A365" i="1" s="1"/>
  <c r="L364" i="1"/>
  <c r="K364" i="1"/>
  <c r="J364" i="1"/>
  <c r="I364" i="1"/>
  <c r="H364" i="1"/>
  <c r="G364" i="1"/>
  <c r="F364" i="1"/>
  <c r="E364" i="1"/>
  <c r="D364" i="1"/>
  <c r="C364" i="1"/>
  <c r="B364" i="1"/>
  <c r="A364" i="1" s="1"/>
  <c r="L363" i="1"/>
  <c r="J363" i="1"/>
  <c r="I363" i="1"/>
  <c r="H363" i="1"/>
  <c r="G363" i="1"/>
  <c r="F363" i="1"/>
  <c r="K363" i="1" s="1"/>
  <c r="E363" i="1"/>
  <c r="D363" i="1"/>
  <c r="C363" i="1"/>
  <c r="B363" i="1"/>
  <c r="A363" i="1" s="1"/>
  <c r="L362" i="1"/>
  <c r="K362" i="1"/>
  <c r="J362" i="1"/>
  <c r="I362" i="1"/>
  <c r="H362" i="1"/>
  <c r="G362" i="1"/>
  <c r="F362" i="1"/>
  <c r="E362" i="1"/>
  <c r="D362" i="1"/>
  <c r="C362" i="1"/>
  <c r="B362" i="1"/>
  <c r="A362" i="1" s="1"/>
  <c r="L361" i="1"/>
  <c r="J361" i="1"/>
  <c r="I361" i="1"/>
  <c r="H361" i="1"/>
  <c r="G361" i="1"/>
  <c r="F361" i="1"/>
  <c r="K361" i="1" s="1"/>
  <c r="E361" i="1"/>
  <c r="D361" i="1"/>
  <c r="C361" i="1"/>
  <c r="B361" i="1"/>
  <c r="A361" i="1" s="1"/>
  <c r="L360" i="1"/>
  <c r="K360" i="1"/>
  <c r="J360" i="1"/>
  <c r="I360" i="1"/>
  <c r="H360" i="1"/>
  <c r="G360" i="1"/>
  <c r="F360" i="1"/>
  <c r="E360" i="1"/>
  <c r="D360" i="1"/>
  <c r="C360" i="1"/>
  <c r="B360" i="1"/>
  <c r="A360" i="1" s="1"/>
  <c r="L359" i="1"/>
  <c r="J359" i="1"/>
  <c r="I359" i="1"/>
  <c r="H359" i="1"/>
  <c r="G359" i="1"/>
  <c r="F359" i="1"/>
  <c r="K359" i="1" s="1"/>
  <c r="E359" i="1"/>
  <c r="D359" i="1"/>
  <c r="C359" i="1"/>
  <c r="B359" i="1"/>
  <c r="A359" i="1" s="1"/>
  <c r="L358" i="1"/>
  <c r="K358" i="1"/>
  <c r="J358" i="1"/>
  <c r="I358" i="1"/>
  <c r="H358" i="1"/>
  <c r="G358" i="1"/>
  <c r="F358" i="1"/>
  <c r="E358" i="1"/>
  <c r="D358" i="1"/>
  <c r="C358" i="1"/>
  <c r="B358" i="1"/>
  <c r="A358" i="1" s="1"/>
  <c r="L357" i="1"/>
  <c r="K357" i="1"/>
  <c r="J357" i="1"/>
  <c r="I357" i="1"/>
  <c r="H357" i="1"/>
  <c r="G357" i="1"/>
  <c r="F357" i="1"/>
  <c r="E357" i="1"/>
  <c r="D357" i="1"/>
  <c r="C357" i="1"/>
  <c r="B357" i="1"/>
  <c r="A357" i="1" s="1"/>
  <c r="L356" i="1"/>
  <c r="J356" i="1"/>
  <c r="I356" i="1"/>
  <c r="H356" i="1"/>
  <c r="G356" i="1"/>
  <c r="F356" i="1"/>
  <c r="K356" i="1" s="1"/>
  <c r="E356" i="1"/>
  <c r="D356" i="1"/>
  <c r="C356" i="1"/>
  <c r="B356" i="1"/>
  <c r="A356" i="1" s="1"/>
  <c r="L355" i="1"/>
  <c r="K355" i="1"/>
  <c r="J355" i="1"/>
  <c r="I355" i="1"/>
  <c r="H355" i="1"/>
  <c r="G355" i="1"/>
  <c r="F355" i="1"/>
  <c r="E355" i="1"/>
  <c r="D355" i="1"/>
  <c r="C355" i="1"/>
  <c r="B355" i="1"/>
  <c r="A355" i="1" s="1"/>
  <c r="L354" i="1"/>
  <c r="J354" i="1"/>
  <c r="I354" i="1"/>
  <c r="H354" i="1"/>
  <c r="G354" i="1"/>
  <c r="F354" i="1"/>
  <c r="K354" i="1" s="1"/>
  <c r="E354" i="1"/>
  <c r="D354" i="1"/>
  <c r="C354" i="1"/>
  <c r="B354" i="1"/>
  <c r="A354" i="1" s="1"/>
  <c r="L353" i="1"/>
  <c r="K353" i="1"/>
  <c r="J353" i="1"/>
  <c r="I353" i="1"/>
  <c r="H353" i="1"/>
  <c r="G353" i="1"/>
  <c r="F353" i="1"/>
  <c r="E353" i="1"/>
  <c r="D353" i="1"/>
  <c r="C353" i="1"/>
  <c r="B353" i="1"/>
  <c r="A353" i="1" s="1"/>
  <c r="L352" i="1"/>
  <c r="K352" i="1"/>
  <c r="J352" i="1"/>
  <c r="I352" i="1"/>
  <c r="H352" i="1"/>
  <c r="G352" i="1"/>
  <c r="F352" i="1"/>
  <c r="E352" i="1"/>
  <c r="D352" i="1"/>
  <c r="C352" i="1"/>
  <c r="B352" i="1"/>
  <c r="A352" i="1" s="1"/>
  <c r="L351" i="1"/>
  <c r="K351" i="1"/>
  <c r="J351" i="1"/>
  <c r="I351" i="1"/>
  <c r="H351" i="1"/>
  <c r="G351" i="1"/>
  <c r="F351" i="1"/>
  <c r="E351" i="1"/>
  <c r="D351" i="1"/>
  <c r="C351" i="1"/>
  <c r="B351" i="1"/>
  <c r="A351" i="1" s="1"/>
  <c r="L350" i="1"/>
  <c r="J350" i="1"/>
  <c r="I350" i="1"/>
  <c r="H350" i="1"/>
  <c r="G350" i="1"/>
  <c r="F350" i="1"/>
  <c r="K350" i="1" s="1"/>
  <c r="E350" i="1"/>
  <c r="D350" i="1"/>
  <c r="C350" i="1"/>
  <c r="B350" i="1"/>
  <c r="A350" i="1" s="1"/>
  <c r="L349" i="1"/>
  <c r="K349" i="1"/>
  <c r="J349" i="1"/>
  <c r="I349" i="1"/>
  <c r="H349" i="1"/>
  <c r="G349" i="1"/>
  <c r="F349" i="1"/>
  <c r="E349" i="1"/>
  <c r="D349" i="1"/>
  <c r="C349" i="1"/>
  <c r="B349" i="1"/>
  <c r="A349" i="1" s="1"/>
  <c r="L348" i="1"/>
  <c r="J348" i="1"/>
  <c r="I348" i="1"/>
  <c r="H348" i="1"/>
  <c r="G348" i="1"/>
  <c r="F348" i="1"/>
  <c r="K348" i="1" s="1"/>
  <c r="E348" i="1"/>
  <c r="D348" i="1"/>
  <c r="C348" i="1"/>
  <c r="B348" i="1"/>
  <c r="A348" i="1" s="1"/>
  <c r="L347" i="1"/>
  <c r="K347" i="1"/>
  <c r="J347" i="1"/>
  <c r="I347" i="1"/>
  <c r="H347" i="1"/>
  <c r="G347" i="1"/>
  <c r="F347" i="1"/>
  <c r="E347" i="1"/>
  <c r="D347" i="1"/>
  <c r="C347" i="1"/>
  <c r="B347" i="1"/>
  <c r="A347" i="1" s="1"/>
  <c r="L346" i="1"/>
  <c r="K346" i="1"/>
  <c r="J346" i="1"/>
  <c r="I346" i="1"/>
  <c r="H346" i="1"/>
  <c r="G346" i="1"/>
  <c r="F346" i="1"/>
  <c r="E346" i="1"/>
  <c r="D346" i="1"/>
  <c r="C346" i="1"/>
  <c r="B346" i="1"/>
  <c r="A346" i="1" s="1"/>
  <c r="L345" i="1"/>
  <c r="K345" i="1"/>
  <c r="J345" i="1"/>
  <c r="I345" i="1"/>
  <c r="H345" i="1"/>
  <c r="G345" i="1"/>
  <c r="F345" i="1"/>
  <c r="E345" i="1"/>
  <c r="D345" i="1"/>
  <c r="C345" i="1"/>
  <c r="B345" i="1"/>
  <c r="A345" i="1" s="1"/>
  <c r="L344" i="1"/>
  <c r="J344" i="1"/>
  <c r="I344" i="1"/>
  <c r="H344" i="1"/>
  <c r="G344" i="1"/>
  <c r="F344" i="1"/>
  <c r="K344" i="1" s="1"/>
  <c r="E344" i="1"/>
  <c r="D344" i="1"/>
  <c r="C344" i="1"/>
  <c r="B344" i="1"/>
  <c r="A344" i="1" s="1"/>
  <c r="L343" i="1"/>
  <c r="J343" i="1"/>
  <c r="I343" i="1"/>
  <c r="H343" i="1"/>
  <c r="G343" i="1"/>
  <c r="F343" i="1"/>
  <c r="K343" i="1" s="1"/>
  <c r="E343" i="1"/>
  <c r="D343" i="1"/>
  <c r="C343" i="1"/>
  <c r="B343" i="1"/>
  <c r="A343" i="1" s="1"/>
  <c r="L342" i="1"/>
  <c r="J342" i="1"/>
  <c r="I342" i="1"/>
  <c r="H342" i="1"/>
  <c r="G342" i="1"/>
  <c r="F342" i="1"/>
  <c r="K342" i="1" s="1"/>
  <c r="E342" i="1"/>
  <c r="D342" i="1"/>
  <c r="C342" i="1"/>
  <c r="B342" i="1"/>
  <c r="A342" i="1" s="1"/>
  <c r="L341" i="1"/>
  <c r="J341" i="1"/>
  <c r="I341" i="1"/>
  <c r="H341" i="1"/>
  <c r="G341" i="1"/>
  <c r="F341" i="1"/>
  <c r="K341" i="1" s="1"/>
  <c r="E341" i="1"/>
  <c r="D341" i="1"/>
  <c r="C341" i="1"/>
  <c r="B341" i="1"/>
  <c r="A341" i="1" s="1"/>
  <c r="L340" i="1"/>
  <c r="K340" i="1"/>
  <c r="J340" i="1"/>
  <c r="I340" i="1"/>
  <c r="H340" i="1"/>
  <c r="G340" i="1"/>
  <c r="F340" i="1"/>
  <c r="E340" i="1"/>
  <c r="D340" i="1"/>
  <c r="C340" i="1"/>
  <c r="B340" i="1"/>
  <c r="A340" i="1" s="1"/>
  <c r="L339" i="1"/>
  <c r="J339" i="1"/>
  <c r="I339" i="1"/>
  <c r="H339" i="1"/>
  <c r="G339" i="1"/>
  <c r="F339" i="1"/>
  <c r="K339" i="1" s="1"/>
  <c r="E339" i="1"/>
  <c r="D339" i="1"/>
  <c r="C339" i="1"/>
  <c r="B339" i="1"/>
  <c r="A339" i="1" s="1"/>
  <c r="L338" i="1"/>
  <c r="K338" i="1"/>
  <c r="J338" i="1"/>
  <c r="I338" i="1"/>
  <c r="H338" i="1"/>
  <c r="G338" i="1"/>
  <c r="F338" i="1"/>
  <c r="E338" i="1"/>
  <c r="D338" i="1"/>
  <c r="C338" i="1"/>
  <c r="B338" i="1"/>
  <c r="A338" i="1" s="1"/>
  <c r="L337" i="1"/>
  <c r="K337" i="1"/>
  <c r="J337" i="1"/>
  <c r="I337" i="1"/>
  <c r="H337" i="1"/>
  <c r="G337" i="1"/>
  <c r="F337" i="1"/>
  <c r="E337" i="1"/>
  <c r="D337" i="1"/>
  <c r="C337" i="1"/>
  <c r="B337" i="1"/>
  <c r="A337" i="1" s="1"/>
  <c r="L336" i="1"/>
  <c r="K336" i="1"/>
  <c r="J336" i="1"/>
  <c r="I336" i="1"/>
  <c r="H336" i="1"/>
  <c r="G336" i="1"/>
  <c r="F336" i="1"/>
  <c r="E336" i="1"/>
  <c r="D336" i="1"/>
  <c r="C336" i="1"/>
  <c r="B336" i="1"/>
  <c r="A336" i="1" s="1"/>
  <c r="L335" i="1"/>
  <c r="J335" i="1"/>
  <c r="I335" i="1"/>
  <c r="H335" i="1"/>
  <c r="G335" i="1"/>
  <c r="F335" i="1"/>
  <c r="K335" i="1" s="1"/>
  <c r="E335" i="1"/>
  <c r="D335" i="1"/>
  <c r="C335" i="1"/>
  <c r="B335" i="1"/>
  <c r="A335" i="1" s="1"/>
  <c r="L334" i="1"/>
  <c r="J334" i="1"/>
  <c r="I334" i="1"/>
  <c r="H334" i="1"/>
  <c r="G334" i="1"/>
  <c r="F334" i="1"/>
  <c r="K334" i="1" s="1"/>
  <c r="E334" i="1"/>
  <c r="D334" i="1"/>
  <c r="C334" i="1"/>
  <c r="B334" i="1"/>
  <c r="A334" i="1" s="1"/>
  <c r="L333" i="1"/>
  <c r="J333" i="1"/>
  <c r="I333" i="1"/>
  <c r="H333" i="1"/>
  <c r="G333" i="1"/>
  <c r="F333" i="1"/>
  <c r="K333" i="1" s="1"/>
  <c r="E333" i="1"/>
  <c r="D333" i="1"/>
  <c r="C333" i="1"/>
  <c r="B333" i="1"/>
  <c r="A333" i="1" s="1"/>
  <c r="L332" i="1"/>
  <c r="K332" i="1"/>
  <c r="J332" i="1"/>
  <c r="I332" i="1"/>
  <c r="H332" i="1"/>
  <c r="G332" i="1"/>
  <c r="F332" i="1"/>
  <c r="E332" i="1"/>
  <c r="D332" i="1"/>
  <c r="C332" i="1"/>
  <c r="B332" i="1"/>
  <c r="A332" i="1" s="1"/>
  <c r="L331" i="1"/>
  <c r="K331" i="1"/>
  <c r="J331" i="1"/>
  <c r="I331" i="1"/>
  <c r="H331" i="1"/>
  <c r="G331" i="1"/>
  <c r="F331" i="1"/>
  <c r="E331" i="1"/>
  <c r="D331" i="1"/>
  <c r="C331" i="1"/>
  <c r="B331" i="1"/>
  <c r="A331" i="1" s="1"/>
  <c r="L330" i="1"/>
  <c r="K330" i="1"/>
  <c r="J330" i="1"/>
  <c r="I330" i="1"/>
  <c r="H330" i="1"/>
  <c r="G330" i="1"/>
  <c r="F330" i="1"/>
  <c r="E330" i="1"/>
  <c r="D330" i="1"/>
  <c r="C330" i="1"/>
  <c r="B330" i="1"/>
  <c r="A330" i="1" s="1"/>
  <c r="L329" i="1"/>
  <c r="K329" i="1"/>
  <c r="J329" i="1"/>
  <c r="I329" i="1"/>
  <c r="H329" i="1"/>
  <c r="G329" i="1"/>
  <c r="F329" i="1"/>
  <c r="E329" i="1"/>
  <c r="D329" i="1"/>
  <c r="C329" i="1"/>
  <c r="B329" i="1"/>
  <c r="A329" i="1" s="1"/>
  <c r="L328" i="1"/>
  <c r="J328" i="1"/>
  <c r="I328" i="1"/>
  <c r="H328" i="1"/>
  <c r="G328" i="1"/>
  <c r="F328" i="1"/>
  <c r="K328" i="1" s="1"/>
  <c r="E328" i="1"/>
  <c r="D328" i="1"/>
  <c r="C328" i="1"/>
  <c r="B328" i="1"/>
  <c r="A328" i="1" s="1"/>
  <c r="L327" i="1"/>
  <c r="J327" i="1"/>
  <c r="I327" i="1"/>
  <c r="H327" i="1"/>
  <c r="G327" i="1"/>
  <c r="F327" i="1"/>
  <c r="K327" i="1" s="1"/>
  <c r="E327" i="1"/>
  <c r="D327" i="1"/>
  <c r="C327" i="1"/>
  <c r="B327" i="1"/>
  <c r="A327" i="1" s="1"/>
  <c r="L326" i="1"/>
  <c r="K326" i="1"/>
  <c r="J326" i="1"/>
  <c r="I326" i="1"/>
  <c r="H326" i="1"/>
  <c r="G326" i="1"/>
  <c r="F326" i="1"/>
  <c r="E326" i="1"/>
  <c r="D326" i="1"/>
  <c r="C326" i="1"/>
  <c r="B326" i="1"/>
  <c r="A326" i="1" s="1"/>
  <c r="L325" i="1"/>
  <c r="J325" i="1"/>
  <c r="I325" i="1"/>
  <c r="H325" i="1"/>
  <c r="G325" i="1"/>
  <c r="F325" i="1"/>
  <c r="K325" i="1" s="1"/>
  <c r="E325" i="1"/>
  <c r="D325" i="1"/>
  <c r="C325" i="1"/>
  <c r="B325" i="1"/>
  <c r="A325" i="1" s="1"/>
  <c r="L324" i="1"/>
  <c r="J324" i="1"/>
  <c r="I324" i="1"/>
  <c r="H324" i="1"/>
  <c r="G324" i="1"/>
  <c r="F324" i="1"/>
  <c r="K324" i="1" s="1"/>
  <c r="E324" i="1"/>
  <c r="D324" i="1"/>
  <c r="C324" i="1"/>
  <c r="B324" i="1"/>
  <c r="A324" i="1" s="1"/>
  <c r="L323" i="1"/>
  <c r="J323" i="1"/>
  <c r="I323" i="1"/>
  <c r="H323" i="1"/>
  <c r="G323" i="1"/>
  <c r="F323" i="1"/>
  <c r="K323" i="1" s="1"/>
  <c r="E323" i="1"/>
  <c r="D323" i="1"/>
  <c r="C323" i="1"/>
  <c r="B323" i="1"/>
  <c r="A323" i="1" s="1"/>
  <c r="L322" i="1"/>
  <c r="J322" i="1"/>
  <c r="I322" i="1"/>
  <c r="H322" i="1"/>
  <c r="G322" i="1"/>
  <c r="F322" i="1"/>
  <c r="K322" i="1" s="1"/>
  <c r="E322" i="1"/>
  <c r="D322" i="1"/>
  <c r="C322" i="1"/>
  <c r="B322" i="1"/>
  <c r="A322" i="1" s="1"/>
  <c r="L321" i="1"/>
  <c r="J321" i="1"/>
  <c r="I321" i="1"/>
  <c r="H321" i="1"/>
  <c r="G321" i="1"/>
  <c r="F321" i="1"/>
  <c r="K321" i="1" s="1"/>
  <c r="E321" i="1"/>
  <c r="D321" i="1"/>
  <c r="C321" i="1"/>
  <c r="B321" i="1"/>
  <c r="A321" i="1" s="1"/>
  <c r="L320" i="1"/>
  <c r="K320" i="1"/>
  <c r="J320" i="1"/>
  <c r="I320" i="1"/>
  <c r="H320" i="1"/>
  <c r="G320" i="1"/>
  <c r="F320" i="1"/>
  <c r="E320" i="1"/>
  <c r="D320" i="1"/>
  <c r="C320" i="1"/>
  <c r="B320" i="1"/>
  <c r="A320" i="1" s="1"/>
  <c r="L319" i="1"/>
  <c r="K319" i="1"/>
  <c r="J319" i="1"/>
  <c r="I319" i="1"/>
  <c r="H319" i="1"/>
  <c r="G319" i="1"/>
  <c r="F319" i="1"/>
  <c r="E319" i="1"/>
  <c r="D319" i="1"/>
  <c r="C319" i="1"/>
  <c r="B319" i="1"/>
  <c r="A319" i="1" s="1"/>
  <c r="L318" i="1"/>
  <c r="K318" i="1"/>
  <c r="J318" i="1"/>
  <c r="I318" i="1"/>
  <c r="H318" i="1"/>
  <c r="G318" i="1"/>
  <c r="F318" i="1"/>
  <c r="E318" i="1"/>
  <c r="D318" i="1"/>
  <c r="C318" i="1"/>
  <c r="B318" i="1"/>
  <c r="A318" i="1" s="1"/>
  <c r="L317" i="1"/>
  <c r="K317" i="1"/>
  <c r="J317" i="1"/>
  <c r="I317" i="1"/>
  <c r="H317" i="1"/>
  <c r="G317" i="1"/>
  <c r="F317" i="1"/>
  <c r="E317" i="1"/>
  <c r="D317" i="1"/>
  <c r="C317" i="1"/>
  <c r="B317" i="1"/>
  <c r="A317" i="1" s="1"/>
  <c r="L316" i="1"/>
  <c r="J316" i="1"/>
  <c r="I316" i="1"/>
  <c r="H316" i="1"/>
  <c r="G316" i="1"/>
  <c r="F316" i="1"/>
  <c r="K316" i="1" s="1"/>
  <c r="E316" i="1"/>
  <c r="D316" i="1"/>
  <c r="C316" i="1"/>
  <c r="B316" i="1"/>
  <c r="A316" i="1" s="1"/>
  <c r="L315" i="1"/>
  <c r="J315" i="1"/>
  <c r="I315" i="1"/>
  <c r="H315" i="1"/>
  <c r="G315" i="1"/>
  <c r="F315" i="1"/>
  <c r="K315" i="1" s="1"/>
  <c r="E315" i="1"/>
  <c r="D315" i="1"/>
  <c r="C315" i="1"/>
  <c r="B315" i="1"/>
  <c r="A315" i="1" s="1"/>
  <c r="L314" i="1"/>
  <c r="K314" i="1"/>
  <c r="J314" i="1"/>
  <c r="I314" i="1"/>
  <c r="H314" i="1"/>
  <c r="G314" i="1"/>
  <c r="F314" i="1"/>
  <c r="E314" i="1"/>
  <c r="D314" i="1"/>
  <c r="C314" i="1"/>
  <c r="B314" i="1"/>
  <c r="A314" i="1" s="1"/>
  <c r="L313" i="1"/>
  <c r="J313" i="1"/>
  <c r="I313" i="1"/>
  <c r="H313" i="1"/>
  <c r="G313" i="1"/>
  <c r="F313" i="1"/>
  <c r="K313" i="1" s="1"/>
  <c r="E313" i="1"/>
  <c r="D313" i="1"/>
  <c r="C313" i="1"/>
  <c r="B313" i="1"/>
  <c r="A313" i="1" s="1"/>
  <c r="L312" i="1"/>
  <c r="J312" i="1"/>
  <c r="I312" i="1"/>
  <c r="H312" i="1"/>
  <c r="G312" i="1"/>
  <c r="F312" i="1"/>
  <c r="K312" i="1" s="1"/>
  <c r="E312" i="1"/>
  <c r="D312" i="1"/>
  <c r="C312" i="1"/>
  <c r="B312" i="1"/>
  <c r="A312" i="1" s="1"/>
  <c r="L311" i="1"/>
  <c r="J311" i="1"/>
  <c r="I311" i="1"/>
  <c r="H311" i="1"/>
  <c r="G311" i="1"/>
  <c r="F311" i="1"/>
  <c r="K311" i="1" s="1"/>
  <c r="E311" i="1"/>
  <c r="D311" i="1"/>
  <c r="C311" i="1"/>
  <c r="B311" i="1"/>
  <c r="A311" i="1" s="1"/>
  <c r="L310" i="1"/>
  <c r="J310" i="1"/>
  <c r="I310" i="1"/>
  <c r="H310" i="1"/>
  <c r="G310" i="1"/>
  <c r="F310" i="1"/>
  <c r="K310" i="1" s="1"/>
  <c r="E310" i="1"/>
  <c r="D310" i="1"/>
  <c r="C310" i="1"/>
  <c r="B310" i="1"/>
  <c r="A310" i="1" s="1"/>
  <c r="L309" i="1"/>
  <c r="K309" i="1"/>
  <c r="J309" i="1"/>
  <c r="I309" i="1"/>
  <c r="H309" i="1"/>
  <c r="G309" i="1"/>
  <c r="F309" i="1"/>
  <c r="E309" i="1"/>
  <c r="D309" i="1"/>
  <c r="C309" i="1"/>
  <c r="B309" i="1"/>
  <c r="A309" i="1" s="1"/>
  <c r="L308" i="1"/>
  <c r="K308" i="1"/>
  <c r="J308" i="1"/>
  <c r="I308" i="1"/>
  <c r="H308" i="1"/>
  <c r="G308" i="1"/>
  <c r="F308" i="1"/>
  <c r="E308" i="1"/>
  <c r="D308" i="1"/>
  <c r="C308" i="1"/>
  <c r="B308" i="1"/>
  <c r="A308" i="1" s="1"/>
  <c r="L307" i="1"/>
  <c r="J307" i="1"/>
  <c r="I307" i="1"/>
  <c r="H307" i="1"/>
  <c r="G307" i="1"/>
  <c r="F307" i="1"/>
  <c r="K307" i="1" s="1"/>
  <c r="E307" i="1"/>
  <c r="D307" i="1"/>
  <c r="C307" i="1"/>
  <c r="B307" i="1"/>
  <c r="A307" i="1" s="1"/>
  <c r="L306" i="1"/>
  <c r="K306" i="1"/>
  <c r="J306" i="1"/>
  <c r="I306" i="1"/>
  <c r="H306" i="1"/>
  <c r="G306" i="1"/>
  <c r="F306" i="1"/>
  <c r="E306" i="1"/>
  <c r="D306" i="1"/>
  <c r="C306" i="1"/>
  <c r="B306" i="1"/>
  <c r="A306" i="1" s="1"/>
  <c r="L305" i="1"/>
  <c r="K305" i="1"/>
  <c r="J305" i="1"/>
  <c r="I305" i="1"/>
  <c r="H305" i="1"/>
  <c r="G305" i="1"/>
  <c r="F305" i="1"/>
  <c r="E305" i="1"/>
  <c r="D305" i="1"/>
  <c r="C305" i="1"/>
  <c r="B305" i="1"/>
  <c r="A305" i="1" s="1"/>
  <c r="L304" i="1"/>
  <c r="K304" i="1"/>
  <c r="J304" i="1"/>
  <c r="I304" i="1"/>
  <c r="H304" i="1"/>
  <c r="G304" i="1"/>
  <c r="F304" i="1"/>
  <c r="E304" i="1"/>
  <c r="D304" i="1"/>
  <c r="C304" i="1"/>
  <c r="B304" i="1"/>
  <c r="A304" i="1" s="1"/>
  <c r="L303" i="1"/>
  <c r="J303" i="1"/>
  <c r="I303" i="1"/>
  <c r="H303" i="1"/>
  <c r="G303" i="1"/>
  <c r="F303" i="1"/>
  <c r="K303" i="1" s="1"/>
  <c r="E303" i="1"/>
  <c r="D303" i="1"/>
  <c r="C303" i="1"/>
  <c r="B303" i="1"/>
  <c r="A303" i="1" s="1"/>
  <c r="L302" i="1"/>
  <c r="J302" i="1"/>
  <c r="I302" i="1"/>
  <c r="H302" i="1"/>
  <c r="G302" i="1"/>
  <c r="F302" i="1"/>
  <c r="K302" i="1" s="1"/>
  <c r="E302" i="1"/>
  <c r="D302" i="1"/>
  <c r="C302" i="1"/>
  <c r="B302" i="1"/>
  <c r="A302" i="1" s="1"/>
  <c r="L301" i="1"/>
  <c r="K301" i="1"/>
  <c r="J301" i="1"/>
  <c r="I301" i="1"/>
  <c r="H301" i="1"/>
  <c r="G301" i="1"/>
  <c r="F301" i="1"/>
  <c r="E301" i="1"/>
  <c r="D301" i="1"/>
  <c r="C301" i="1"/>
  <c r="B301" i="1"/>
  <c r="A301" i="1" s="1"/>
  <c r="L300" i="1"/>
  <c r="K300" i="1"/>
  <c r="J300" i="1"/>
  <c r="I300" i="1"/>
  <c r="H300" i="1"/>
  <c r="G300" i="1"/>
  <c r="F300" i="1"/>
  <c r="E300" i="1"/>
  <c r="D300" i="1"/>
  <c r="C300" i="1"/>
  <c r="B300" i="1"/>
  <c r="A300" i="1" s="1"/>
  <c r="L299" i="1"/>
  <c r="J299" i="1"/>
  <c r="I299" i="1"/>
  <c r="H299" i="1"/>
  <c r="G299" i="1"/>
  <c r="F299" i="1"/>
  <c r="K299" i="1" s="1"/>
  <c r="E299" i="1"/>
  <c r="D299" i="1"/>
  <c r="C299" i="1"/>
  <c r="B299" i="1"/>
  <c r="A299" i="1" s="1"/>
  <c r="L298" i="1"/>
  <c r="J298" i="1"/>
  <c r="I298" i="1"/>
  <c r="H298" i="1"/>
  <c r="G298" i="1"/>
  <c r="F298" i="1"/>
  <c r="K298" i="1" s="1"/>
  <c r="E298" i="1"/>
  <c r="D298" i="1"/>
  <c r="C298" i="1"/>
  <c r="B298" i="1"/>
  <c r="A298" i="1" s="1"/>
  <c r="L297" i="1"/>
  <c r="K297" i="1"/>
  <c r="J297" i="1"/>
  <c r="I297" i="1"/>
  <c r="H297" i="1"/>
  <c r="G297" i="1"/>
  <c r="F297" i="1"/>
  <c r="E297" i="1"/>
  <c r="D297" i="1"/>
  <c r="C297" i="1"/>
  <c r="B297" i="1"/>
  <c r="A297" i="1" s="1"/>
  <c r="L296" i="1"/>
  <c r="K296" i="1"/>
  <c r="J296" i="1"/>
  <c r="I296" i="1"/>
  <c r="H296" i="1"/>
  <c r="G296" i="1"/>
  <c r="F296" i="1"/>
  <c r="E296" i="1"/>
  <c r="D296" i="1"/>
  <c r="C296" i="1"/>
  <c r="B296" i="1"/>
  <c r="A296" i="1" s="1"/>
  <c r="L295" i="1"/>
  <c r="J295" i="1"/>
  <c r="I295" i="1"/>
  <c r="H295" i="1"/>
  <c r="G295" i="1"/>
  <c r="F295" i="1"/>
  <c r="K295" i="1" s="1"/>
  <c r="E295" i="1"/>
  <c r="D295" i="1"/>
  <c r="C295" i="1"/>
  <c r="B295" i="1"/>
  <c r="A295" i="1" s="1"/>
  <c r="L294" i="1"/>
  <c r="J294" i="1"/>
  <c r="I294" i="1"/>
  <c r="H294" i="1"/>
  <c r="G294" i="1"/>
  <c r="F294" i="1"/>
  <c r="K294" i="1" s="1"/>
  <c r="E294" i="1"/>
  <c r="D294" i="1"/>
  <c r="C294" i="1"/>
  <c r="B294" i="1"/>
  <c r="A294" i="1" s="1"/>
  <c r="L293" i="1"/>
  <c r="K293" i="1"/>
  <c r="J293" i="1"/>
  <c r="I293" i="1"/>
  <c r="H293" i="1"/>
  <c r="G293" i="1"/>
  <c r="F293" i="1"/>
  <c r="E293" i="1"/>
  <c r="D293" i="1"/>
  <c r="C293" i="1"/>
  <c r="B293" i="1"/>
  <c r="A293" i="1" s="1"/>
  <c r="L292" i="1"/>
  <c r="K292" i="1"/>
  <c r="J292" i="1"/>
  <c r="I292" i="1"/>
  <c r="H292" i="1"/>
  <c r="G292" i="1"/>
  <c r="F292" i="1"/>
  <c r="E292" i="1"/>
  <c r="D292" i="1"/>
  <c r="C292" i="1"/>
  <c r="B292" i="1"/>
  <c r="A292" i="1" s="1"/>
  <c r="L291" i="1"/>
  <c r="J291" i="1"/>
  <c r="I291" i="1"/>
  <c r="H291" i="1"/>
  <c r="G291" i="1"/>
  <c r="F291" i="1"/>
  <c r="K291" i="1" s="1"/>
  <c r="E291" i="1"/>
  <c r="D291" i="1"/>
  <c r="C291" i="1"/>
  <c r="B291" i="1"/>
  <c r="A291" i="1" s="1"/>
  <c r="L290" i="1"/>
  <c r="K290" i="1"/>
  <c r="J290" i="1"/>
  <c r="I290" i="1"/>
  <c r="H290" i="1"/>
  <c r="G290" i="1"/>
  <c r="F290" i="1"/>
  <c r="E290" i="1"/>
  <c r="D290" i="1"/>
  <c r="C290" i="1"/>
  <c r="B290" i="1"/>
  <c r="A290" i="1" s="1"/>
  <c r="L289" i="1"/>
  <c r="K289" i="1"/>
  <c r="J289" i="1"/>
  <c r="I289" i="1"/>
  <c r="H289" i="1"/>
  <c r="G289" i="1"/>
  <c r="F289" i="1"/>
  <c r="E289" i="1"/>
  <c r="D289" i="1"/>
  <c r="C289" i="1"/>
  <c r="B289" i="1"/>
  <c r="A289" i="1" s="1"/>
  <c r="L288" i="1"/>
  <c r="K288" i="1"/>
  <c r="J288" i="1"/>
  <c r="I288" i="1"/>
  <c r="H288" i="1"/>
  <c r="G288" i="1"/>
  <c r="F288" i="1"/>
  <c r="E288" i="1"/>
  <c r="D288" i="1"/>
  <c r="C288" i="1"/>
  <c r="B288" i="1"/>
  <c r="A288" i="1" s="1"/>
  <c r="L287" i="1"/>
  <c r="J287" i="1"/>
  <c r="I287" i="1"/>
  <c r="H287" i="1"/>
  <c r="G287" i="1"/>
  <c r="F287" i="1"/>
  <c r="K287" i="1" s="1"/>
  <c r="E287" i="1"/>
  <c r="D287" i="1"/>
  <c r="C287" i="1"/>
  <c r="B287" i="1"/>
  <c r="A287" i="1" s="1"/>
  <c r="L286" i="1"/>
  <c r="K286" i="1"/>
  <c r="J286" i="1"/>
  <c r="I286" i="1"/>
  <c r="H286" i="1"/>
  <c r="G286" i="1"/>
  <c r="F286" i="1"/>
  <c r="E286" i="1"/>
  <c r="D286" i="1"/>
  <c r="C286" i="1"/>
  <c r="B286" i="1"/>
  <c r="A286" i="1" s="1"/>
  <c r="L285" i="1"/>
  <c r="K285" i="1"/>
  <c r="J285" i="1"/>
  <c r="I285" i="1"/>
  <c r="H285" i="1"/>
  <c r="G285" i="1"/>
  <c r="F285" i="1"/>
  <c r="E285" i="1"/>
  <c r="D285" i="1"/>
  <c r="C285" i="1"/>
  <c r="B285" i="1"/>
  <c r="A285" i="1" s="1"/>
  <c r="L284" i="1"/>
  <c r="K284" i="1"/>
  <c r="J284" i="1"/>
  <c r="I284" i="1"/>
  <c r="H284" i="1"/>
  <c r="G284" i="1"/>
  <c r="F284" i="1"/>
  <c r="E284" i="1"/>
  <c r="D284" i="1"/>
  <c r="C284" i="1"/>
  <c r="B284" i="1"/>
  <c r="A284" i="1" s="1"/>
  <c r="L283" i="1"/>
  <c r="K283" i="1"/>
  <c r="J283" i="1"/>
  <c r="I283" i="1"/>
  <c r="H283" i="1"/>
  <c r="G283" i="1"/>
  <c r="F283" i="1"/>
  <c r="E283" i="1"/>
  <c r="D283" i="1"/>
  <c r="C283" i="1"/>
  <c r="B283" i="1"/>
  <c r="A283" i="1" s="1"/>
  <c r="L282" i="1"/>
  <c r="K282" i="1"/>
  <c r="J282" i="1"/>
  <c r="I282" i="1"/>
  <c r="H282" i="1"/>
  <c r="G282" i="1"/>
  <c r="F282" i="1"/>
  <c r="E282" i="1"/>
  <c r="D282" i="1"/>
  <c r="C282" i="1"/>
  <c r="B282" i="1"/>
  <c r="A282" i="1" s="1"/>
  <c r="L281" i="1"/>
  <c r="K281" i="1"/>
  <c r="J281" i="1"/>
  <c r="I281" i="1"/>
  <c r="H281" i="1"/>
  <c r="G281" i="1"/>
  <c r="F281" i="1"/>
  <c r="E281" i="1"/>
  <c r="D281" i="1"/>
  <c r="C281" i="1"/>
  <c r="B281" i="1"/>
  <c r="A281" i="1" s="1"/>
  <c r="L280" i="1"/>
  <c r="J280" i="1"/>
  <c r="I280" i="1"/>
  <c r="H280" i="1"/>
  <c r="G280" i="1"/>
  <c r="F280" i="1"/>
  <c r="K280" i="1" s="1"/>
  <c r="E280" i="1"/>
  <c r="D280" i="1"/>
  <c r="C280" i="1"/>
  <c r="B280" i="1"/>
  <c r="A280" i="1"/>
  <c r="L279" i="1"/>
  <c r="J279" i="1"/>
  <c r="I279" i="1"/>
  <c r="H279" i="1"/>
  <c r="G279" i="1"/>
  <c r="F279" i="1"/>
  <c r="K279" i="1" s="1"/>
  <c r="E279" i="1"/>
  <c r="D279" i="1"/>
  <c r="C279" i="1"/>
  <c r="B279" i="1"/>
  <c r="A279" i="1"/>
  <c r="L278" i="1"/>
  <c r="J278" i="1"/>
  <c r="I278" i="1"/>
  <c r="H278" i="1"/>
  <c r="G278" i="1"/>
  <c r="F278" i="1"/>
  <c r="K278" i="1" s="1"/>
  <c r="E278" i="1"/>
  <c r="D278" i="1"/>
  <c r="C278" i="1"/>
  <c r="B278" i="1"/>
  <c r="A278" i="1"/>
  <c r="L277" i="1"/>
  <c r="J277" i="1"/>
  <c r="I277" i="1"/>
  <c r="H277" i="1"/>
  <c r="G277" i="1"/>
  <c r="F277" i="1"/>
  <c r="K277" i="1" s="1"/>
  <c r="E277" i="1"/>
  <c r="D277" i="1"/>
  <c r="C277" i="1"/>
  <c r="B277" i="1"/>
  <c r="A277" i="1"/>
  <c r="L276" i="1"/>
  <c r="J276" i="1"/>
  <c r="I276" i="1"/>
  <c r="H276" i="1"/>
  <c r="G276" i="1"/>
  <c r="F276" i="1"/>
  <c r="K276" i="1" s="1"/>
  <c r="E276" i="1"/>
  <c r="D276" i="1"/>
  <c r="C276" i="1"/>
  <c r="B276" i="1"/>
  <c r="A276" i="1"/>
  <c r="L275" i="1"/>
  <c r="J275" i="1"/>
  <c r="I275" i="1"/>
  <c r="H275" i="1"/>
  <c r="G275" i="1"/>
  <c r="F275" i="1"/>
  <c r="K275" i="1" s="1"/>
  <c r="E275" i="1"/>
  <c r="D275" i="1"/>
  <c r="C275" i="1"/>
  <c r="B275" i="1"/>
  <c r="A275" i="1"/>
  <c r="L274" i="1"/>
  <c r="J274" i="1"/>
  <c r="I274" i="1"/>
  <c r="H274" i="1"/>
  <c r="G274" i="1"/>
  <c r="F274" i="1"/>
  <c r="K274" i="1" s="1"/>
  <c r="E274" i="1"/>
  <c r="D274" i="1"/>
  <c r="C274" i="1"/>
  <c r="B274" i="1"/>
  <c r="A274" i="1"/>
  <c r="L273" i="1"/>
  <c r="J273" i="1"/>
  <c r="I273" i="1"/>
  <c r="H273" i="1"/>
  <c r="G273" i="1"/>
  <c r="F273" i="1"/>
  <c r="K273" i="1" s="1"/>
  <c r="E273" i="1"/>
  <c r="D273" i="1"/>
  <c r="C273" i="1"/>
  <c r="B273" i="1"/>
  <c r="A273" i="1"/>
  <c r="L272" i="1"/>
  <c r="J272" i="1"/>
  <c r="I272" i="1"/>
  <c r="H272" i="1"/>
  <c r="G272" i="1"/>
  <c r="F272" i="1"/>
  <c r="K272" i="1" s="1"/>
  <c r="E272" i="1"/>
  <c r="D272" i="1"/>
  <c r="C272" i="1"/>
  <c r="B272" i="1"/>
  <c r="A272" i="1"/>
  <c r="L271" i="1"/>
  <c r="J271" i="1"/>
  <c r="I271" i="1"/>
  <c r="H271" i="1"/>
  <c r="G271" i="1"/>
  <c r="F271" i="1"/>
  <c r="K271" i="1" s="1"/>
  <c r="E271" i="1"/>
  <c r="D271" i="1"/>
  <c r="C271" i="1"/>
  <c r="B271" i="1"/>
  <c r="A271" i="1"/>
  <c r="L270" i="1"/>
  <c r="J270" i="1"/>
  <c r="I270" i="1"/>
  <c r="H270" i="1"/>
  <c r="G270" i="1"/>
  <c r="F270" i="1"/>
  <c r="K270" i="1" s="1"/>
  <c r="E270" i="1"/>
  <c r="D270" i="1"/>
  <c r="C270" i="1"/>
  <c r="B270" i="1"/>
  <c r="A270" i="1"/>
  <c r="L269" i="1"/>
  <c r="J269" i="1"/>
  <c r="I269" i="1"/>
  <c r="H269" i="1"/>
  <c r="G269" i="1"/>
  <c r="F269" i="1"/>
  <c r="K269" i="1" s="1"/>
  <c r="E269" i="1"/>
  <c r="D269" i="1"/>
  <c r="C269" i="1"/>
  <c r="B269" i="1"/>
  <c r="A269" i="1"/>
  <c r="L268" i="1"/>
  <c r="J268" i="1"/>
  <c r="I268" i="1"/>
  <c r="H268" i="1"/>
  <c r="G268" i="1"/>
  <c r="F268" i="1"/>
  <c r="K268" i="1" s="1"/>
  <c r="E268" i="1"/>
  <c r="D268" i="1"/>
  <c r="C268" i="1"/>
  <c r="B268" i="1"/>
  <c r="A268" i="1"/>
  <c r="L267" i="1"/>
  <c r="J267" i="1"/>
  <c r="I267" i="1"/>
  <c r="H267" i="1"/>
  <c r="G267" i="1"/>
  <c r="F267" i="1"/>
  <c r="K267" i="1" s="1"/>
  <c r="E267" i="1"/>
  <c r="D267" i="1"/>
  <c r="C267" i="1"/>
  <c r="B267" i="1"/>
  <c r="A267" i="1"/>
  <c r="L266" i="1"/>
  <c r="J266" i="1"/>
  <c r="I266" i="1"/>
  <c r="H266" i="1"/>
  <c r="G266" i="1"/>
  <c r="F266" i="1"/>
  <c r="K266" i="1" s="1"/>
  <c r="E266" i="1"/>
  <c r="D266" i="1"/>
  <c r="C266" i="1"/>
  <c r="B266" i="1"/>
  <c r="A266" i="1"/>
  <c r="L265" i="1"/>
  <c r="J265" i="1"/>
  <c r="I265" i="1"/>
  <c r="H265" i="1"/>
  <c r="G265" i="1"/>
  <c r="F265" i="1"/>
  <c r="K265" i="1" s="1"/>
  <c r="E265" i="1"/>
  <c r="D265" i="1"/>
  <c r="C265" i="1"/>
  <c r="B265" i="1"/>
  <c r="A265" i="1"/>
  <c r="L264" i="1"/>
  <c r="J264" i="1"/>
  <c r="I264" i="1"/>
  <c r="H264" i="1"/>
  <c r="G264" i="1"/>
  <c r="F264" i="1"/>
  <c r="K264" i="1" s="1"/>
  <c r="E264" i="1"/>
  <c r="D264" i="1"/>
  <c r="C264" i="1"/>
  <c r="B264" i="1"/>
  <c r="A264" i="1"/>
  <c r="L263" i="1"/>
  <c r="J263" i="1"/>
  <c r="I263" i="1"/>
  <c r="H263" i="1"/>
  <c r="G263" i="1"/>
  <c r="F263" i="1"/>
  <c r="K263" i="1" s="1"/>
  <c r="E263" i="1"/>
  <c r="D263" i="1"/>
  <c r="C263" i="1"/>
  <c r="B263" i="1"/>
  <c r="A263" i="1"/>
  <c r="L262" i="1"/>
  <c r="J262" i="1"/>
  <c r="I262" i="1"/>
  <c r="H262" i="1"/>
  <c r="G262" i="1"/>
  <c r="F262" i="1"/>
  <c r="K262" i="1" s="1"/>
  <c r="E262" i="1"/>
  <c r="D262" i="1"/>
  <c r="C262" i="1"/>
  <c r="B262" i="1"/>
  <c r="A262" i="1"/>
  <c r="L261" i="1"/>
  <c r="J261" i="1"/>
  <c r="I261" i="1"/>
  <c r="H261" i="1"/>
  <c r="G261" i="1"/>
  <c r="F261" i="1"/>
  <c r="K261" i="1" s="1"/>
  <c r="E261" i="1"/>
  <c r="D261" i="1"/>
  <c r="C261" i="1"/>
  <c r="B261" i="1"/>
  <c r="A261" i="1"/>
  <c r="L260" i="1"/>
  <c r="J260" i="1"/>
  <c r="I260" i="1"/>
  <c r="H260" i="1"/>
  <c r="G260" i="1"/>
  <c r="F260" i="1"/>
  <c r="K260" i="1" s="1"/>
  <c r="E260" i="1"/>
  <c r="D260" i="1"/>
  <c r="C260" i="1"/>
  <c r="B260" i="1"/>
  <c r="A260" i="1"/>
  <c r="L259" i="1"/>
  <c r="J259" i="1"/>
  <c r="I259" i="1"/>
  <c r="H259" i="1"/>
  <c r="G259" i="1"/>
  <c r="F259" i="1"/>
  <c r="K259" i="1" s="1"/>
  <c r="E259" i="1"/>
  <c r="D259" i="1"/>
  <c r="C259" i="1"/>
  <c r="B259" i="1"/>
  <c r="A259" i="1"/>
  <c r="L258" i="1"/>
  <c r="J258" i="1"/>
  <c r="I258" i="1"/>
  <c r="H258" i="1"/>
  <c r="G258" i="1"/>
  <c r="F258" i="1"/>
  <c r="K258" i="1" s="1"/>
  <c r="E258" i="1"/>
  <c r="D258" i="1"/>
  <c r="C258" i="1"/>
  <c r="B258" i="1"/>
  <c r="A258" i="1"/>
  <c r="L257" i="1"/>
  <c r="J257" i="1"/>
  <c r="I257" i="1"/>
  <c r="H257" i="1"/>
  <c r="G257" i="1"/>
  <c r="F257" i="1"/>
  <c r="K257" i="1" s="1"/>
  <c r="E257" i="1"/>
  <c r="D257" i="1"/>
  <c r="C257" i="1"/>
  <c r="B257" i="1"/>
  <c r="A257" i="1"/>
  <c r="L256" i="1"/>
  <c r="J256" i="1"/>
  <c r="I256" i="1"/>
  <c r="H256" i="1"/>
  <c r="G256" i="1"/>
  <c r="F256" i="1"/>
  <c r="K256" i="1" s="1"/>
  <c r="E256" i="1"/>
  <c r="D256" i="1"/>
  <c r="C256" i="1"/>
  <c r="B256" i="1"/>
  <c r="A256" i="1"/>
  <c r="L255" i="1"/>
  <c r="J255" i="1"/>
  <c r="I255" i="1"/>
  <c r="H255" i="1"/>
  <c r="G255" i="1"/>
  <c r="F255" i="1"/>
  <c r="K255" i="1" s="1"/>
  <c r="E255" i="1"/>
  <c r="D255" i="1"/>
  <c r="C255" i="1"/>
  <c r="B255" i="1"/>
  <c r="A255" i="1"/>
  <c r="L254" i="1"/>
  <c r="J254" i="1"/>
  <c r="I254" i="1"/>
  <c r="H254" i="1"/>
  <c r="G254" i="1"/>
  <c r="F254" i="1"/>
  <c r="K254" i="1" s="1"/>
  <c r="E254" i="1"/>
  <c r="D254" i="1"/>
  <c r="C254" i="1"/>
  <c r="B254" i="1"/>
  <c r="A254" i="1"/>
  <c r="L253" i="1"/>
  <c r="J253" i="1"/>
  <c r="I253" i="1"/>
  <c r="H253" i="1"/>
  <c r="G253" i="1"/>
  <c r="F253" i="1"/>
  <c r="K253" i="1" s="1"/>
  <c r="E253" i="1"/>
  <c r="D253" i="1"/>
  <c r="C253" i="1"/>
  <c r="B253" i="1"/>
  <c r="A253" i="1"/>
  <c r="L252" i="1"/>
  <c r="J252" i="1"/>
  <c r="I252" i="1"/>
  <c r="H252" i="1"/>
  <c r="G252" i="1"/>
  <c r="F252" i="1"/>
  <c r="K252" i="1" s="1"/>
  <c r="E252" i="1"/>
  <c r="D252" i="1"/>
  <c r="C252" i="1"/>
  <c r="B252" i="1"/>
  <c r="A252" i="1"/>
  <c r="L251" i="1"/>
  <c r="J251" i="1"/>
  <c r="I251" i="1"/>
  <c r="H251" i="1"/>
  <c r="G251" i="1"/>
  <c r="F251" i="1"/>
  <c r="K251" i="1" s="1"/>
  <c r="E251" i="1"/>
  <c r="D251" i="1"/>
  <c r="C251" i="1"/>
  <c r="B251" i="1"/>
  <c r="A251" i="1"/>
  <c r="L250" i="1"/>
  <c r="J250" i="1"/>
  <c r="I250" i="1"/>
  <c r="H250" i="1"/>
  <c r="G250" i="1"/>
  <c r="F250" i="1"/>
  <c r="K250" i="1" s="1"/>
  <c r="E250" i="1"/>
  <c r="D250" i="1"/>
  <c r="C250" i="1"/>
  <c r="B250" i="1"/>
  <c r="A250" i="1"/>
  <c r="L249" i="1"/>
  <c r="J249" i="1"/>
  <c r="I249" i="1"/>
  <c r="H249" i="1"/>
  <c r="G249" i="1"/>
  <c r="F249" i="1"/>
  <c r="K249" i="1" s="1"/>
  <c r="E249" i="1"/>
  <c r="D249" i="1"/>
  <c r="C249" i="1"/>
  <c r="B249" i="1"/>
  <c r="A249" i="1"/>
  <c r="L248" i="1"/>
  <c r="J248" i="1"/>
  <c r="I248" i="1"/>
  <c r="H248" i="1"/>
  <c r="G248" i="1"/>
  <c r="F248" i="1"/>
  <c r="K248" i="1" s="1"/>
  <c r="E248" i="1"/>
  <c r="D248" i="1"/>
  <c r="C248" i="1"/>
  <c r="B248" i="1"/>
  <c r="A248" i="1"/>
  <c r="L247" i="1"/>
  <c r="J247" i="1"/>
  <c r="I247" i="1"/>
  <c r="H247" i="1"/>
  <c r="G247" i="1"/>
  <c r="F247" i="1"/>
  <c r="K247" i="1" s="1"/>
  <c r="E247" i="1"/>
  <c r="D247" i="1"/>
  <c r="C247" i="1"/>
  <c r="B247" i="1"/>
  <c r="A247" i="1"/>
  <c r="L246" i="1"/>
  <c r="J246" i="1"/>
  <c r="I246" i="1"/>
  <c r="H246" i="1"/>
  <c r="G246" i="1"/>
  <c r="F246" i="1"/>
  <c r="K246" i="1" s="1"/>
  <c r="E246" i="1"/>
  <c r="D246" i="1"/>
  <c r="C246" i="1"/>
  <c r="B246" i="1"/>
  <c r="A246" i="1"/>
  <c r="L245" i="1"/>
  <c r="J245" i="1"/>
  <c r="I245" i="1"/>
  <c r="H245" i="1"/>
  <c r="G245" i="1"/>
  <c r="F245" i="1"/>
  <c r="K245" i="1" s="1"/>
  <c r="E245" i="1"/>
  <c r="D245" i="1"/>
  <c r="C245" i="1"/>
  <c r="B245" i="1"/>
  <c r="A245" i="1"/>
  <c r="L244" i="1"/>
  <c r="J244" i="1"/>
  <c r="I244" i="1"/>
  <c r="H244" i="1"/>
  <c r="G244" i="1"/>
  <c r="F244" i="1"/>
  <c r="K244" i="1" s="1"/>
  <c r="E244" i="1"/>
  <c r="D244" i="1"/>
  <c r="C244" i="1"/>
  <c r="B244" i="1"/>
  <c r="A244" i="1"/>
  <c r="L243" i="1"/>
  <c r="J243" i="1"/>
  <c r="I243" i="1"/>
  <c r="H243" i="1"/>
  <c r="G243" i="1"/>
  <c r="F243" i="1"/>
  <c r="K243" i="1" s="1"/>
  <c r="E243" i="1"/>
  <c r="D243" i="1"/>
  <c r="C243" i="1"/>
  <c r="B243" i="1"/>
  <c r="A243" i="1"/>
  <c r="L242" i="1"/>
  <c r="J242" i="1"/>
  <c r="I242" i="1"/>
  <c r="H242" i="1"/>
  <c r="G242" i="1"/>
  <c r="F242" i="1"/>
  <c r="K242" i="1" s="1"/>
  <c r="E242" i="1"/>
  <c r="D242" i="1"/>
  <c r="C242" i="1"/>
  <c r="B242" i="1"/>
  <c r="A242" i="1"/>
  <c r="L241" i="1"/>
  <c r="J241" i="1"/>
  <c r="I241" i="1"/>
  <c r="H241" i="1"/>
  <c r="G241" i="1"/>
  <c r="F241" i="1"/>
  <c r="K241" i="1" s="1"/>
  <c r="E241" i="1"/>
  <c r="D241" i="1"/>
  <c r="C241" i="1"/>
  <c r="B241" i="1"/>
  <c r="A241" i="1"/>
  <c r="L240" i="1"/>
  <c r="J240" i="1"/>
  <c r="I240" i="1"/>
  <c r="H240" i="1"/>
  <c r="G240" i="1"/>
  <c r="F240" i="1"/>
  <c r="K240" i="1" s="1"/>
  <c r="E240" i="1"/>
  <c r="D240" i="1"/>
  <c r="C240" i="1"/>
  <c r="B240" i="1"/>
  <c r="A240" i="1"/>
  <c r="L239" i="1"/>
  <c r="J239" i="1"/>
  <c r="I239" i="1"/>
  <c r="H239" i="1"/>
  <c r="G239" i="1"/>
  <c r="F239" i="1"/>
  <c r="K239" i="1" s="1"/>
  <c r="E239" i="1"/>
  <c r="D239" i="1"/>
  <c r="C239" i="1"/>
  <c r="B239" i="1"/>
  <c r="A239" i="1"/>
  <c r="L238" i="1"/>
  <c r="J238" i="1"/>
  <c r="I238" i="1"/>
  <c r="H238" i="1"/>
  <c r="G238" i="1"/>
  <c r="F238" i="1"/>
  <c r="K238" i="1" s="1"/>
  <c r="E238" i="1"/>
  <c r="D238" i="1"/>
  <c r="C238" i="1"/>
  <c r="B238" i="1"/>
  <c r="A238" i="1"/>
  <c r="L237" i="1"/>
  <c r="J237" i="1"/>
  <c r="I237" i="1"/>
  <c r="H237" i="1"/>
  <c r="G237" i="1"/>
  <c r="F237" i="1"/>
  <c r="K237" i="1" s="1"/>
  <c r="E237" i="1"/>
  <c r="D237" i="1"/>
  <c r="C237" i="1"/>
  <c r="B237" i="1"/>
  <c r="A237" i="1"/>
  <c r="L236" i="1"/>
  <c r="J236" i="1"/>
  <c r="I236" i="1"/>
  <c r="H236" i="1"/>
  <c r="G236" i="1"/>
  <c r="F236" i="1"/>
  <c r="K236" i="1" s="1"/>
  <c r="E236" i="1"/>
  <c r="D236" i="1"/>
  <c r="C236" i="1"/>
  <c r="B236" i="1"/>
  <c r="A236" i="1"/>
  <c r="L235" i="1"/>
  <c r="J235" i="1"/>
  <c r="I235" i="1"/>
  <c r="H235" i="1"/>
  <c r="G235" i="1"/>
  <c r="F235" i="1"/>
  <c r="K235" i="1" s="1"/>
  <c r="E235" i="1"/>
  <c r="D235" i="1"/>
  <c r="C235" i="1"/>
  <c r="B235" i="1"/>
  <c r="A235" i="1"/>
  <c r="L234" i="1"/>
  <c r="J234" i="1"/>
  <c r="I234" i="1"/>
  <c r="H234" i="1"/>
  <c r="G234" i="1"/>
  <c r="F234" i="1"/>
  <c r="K234" i="1" s="1"/>
  <c r="E234" i="1"/>
  <c r="D234" i="1"/>
  <c r="C234" i="1"/>
  <c r="B234" i="1"/>
  <c r="A234" i="1"/>
  <c r="L233" i="1"/>
  <c r="J233" i="1"/>
  <c r="I233" i="1"/>
  <c r="H233" i="1"/>
  <c r="G233" i="1"/>
  <c r="F233" i="1"/>
  <c r="K233" i="1" s="1"/>
  <c r="E233" i="1"/>
  <c r="D233" i="1"/>
  <c r="C233" i="1"/>
  <c r="B233" i="1"/>
  <c r="A233" i="1"/>
  <c r="L232" i="1"/>
  <c r="J232" i="1"/>
  <c r="I232" i="1"/>
  <c r="H232" i="1"/>
  <c r="G232" i="1"/>
  <c r="F232" i="1"/>
  <c r="K232" i="1" s="1"/>
  <c r="E232" i="1"/>
  <c r="D232" i="1"/>
  <c r="C232" i="1"/>
  <c r="B232" i="1"/>
  <c r="A232" i="1"/>
  <c r="L231" i="1"/>
  <c r="J231" i="1"/>
  <c r="I231" i="1"/>
  <c r="H231" i="1"/>
  <c r="G231" i="1"/>
  <c r="F231" i="1"/>
  <c r="K231" i="1" s="1"/>
  <c r="E231" i="1"/>
  <c r="D231" i="1"/>
  <c r="C231" i="1"/>
  <c r="B231" i="1"/>
  <c r="A231" i="1"/>
  <c r="L230" i="1"/>
  <c r="J230" i="1"/>
  <c r="I230" i="1"/>
  <c r="H230" i="1"/>
  <c r="G230" i="1"/>
  <c r="F230" i="1"/>
  <c r="K230" i="1" s="1"/>
  <c r="E230" i="1"/>
  <c r="D230" i="1"/>
  <c r="C230" i="1"/>
  <c r="B230" i="1"/>
  <c r="A230" i="1"/>
  <c r="L229" i="1"/>
  <c r="J229" i="1"/>
  <c r="I229" i="1"/>
  <c r="H229" i="1"/>
  <c r="G229" i="1"/>
  <c r="F229" i="1"/>
  <c r="K229" i="1" s="1"/>
  <c r="E229" i="1"/>
  <c r="D229" i="1"/>
  <c r="C229" i="1"/>
  <c r="B229" i="1"/>
  <c r="A229" i="1"/>
  <c r="L228" i="1"/>
  <c r="J228" i="1"/>
  <c r="I228" i="1"/>
  <c r="H228" i="1"/>
  <c r="G228" i="1"/>
  <c r="F228" i="1"/>
  <c r="K228" i="1" s="1"/>
  <c r="E228" i="1"/>
  <c r="D228" i="1"/>
  <c r="C228" i="1"/>
  <c r="B228" i="1"/>
  <c r="A228" i="1"/>
  <c r="L227" i="1"/>
  <c r="J227" i="1"/>
  <c r="I227" i="1"/>
  <c r="H227" i="1"/>
  <c r="G227" i="1"/>
  <c r="F227" i="1"/>
  <c r="K227" i="1" s="1"/>
  <c r="E227" i="1"/>
  <c r="D227" i="1"/>
  <c r="C227" i="1"/>
  <c r="B227" i="1"/>
  <c r="A227" i="1"/>
  <c r="L226" i="1"/>
  <c r="J226" i="1"/>
  <c r="I226" i="1"/>
  <c r="H226" i="1"/>
  <c r="G226" i="1"/>
  <c r="F226" i="1"/>
  <c r="K226" i="1" s="1"/>
  <c r="E226" i="1"/>
  <c r="D226" i="1"/>
  <c r="C226" i="1"/>
  <c r="B226" i="1"/>
  <c r="A226" i="1"/>
  <c r="L225" i="1"/>
  <c r="J225" i="1"/>
  <c r="I225" i="1"/>
  <c r="H225" i="1"/>
  <c r="G225" i="1"/>
  <c r="F225" i="1"/>
  <c r="K225" i="1" s="1"/>
  <c r="E225" i="1"/>
  <c r="D225" i="1"/>
  <c r="C225" i="1"/>
  <c r="B225" i="1"/>
  <c r="A225" i="1"/>
  <c r="L224" i="1"/>
  <c r="J224" i="1"/>
  <c r="I224" i="1"/>
  <c r="H224" i="1"/>
  <c r="G224" i="1"/>
  <c r="F224" i="1"/>
  <c r="K224" i="1" s="1"/>
  <c r="E224" i="1"/>
  <c r="D224" i="1"/>
  <c r="C224" i="1"/>
  <c r="B224" i="1"/>
  <c r="A224" i="1"/>
  <c r="L223" i="1"/>
  <c r="J223" i="1"/>
  <c r="I223" i="1"/>
  <c r="H223" i="1"/>
  <c r="G223" i="1"/>
  <c r="F223" i="1"/>
  <c r="K223" i="1" s="1"/>
  <c r="E223" i="1"/>
  <c r="D223" i="1"/>
  <c r="C223" i="1"/>
  <c r="B223" i="1"/>
  <c r="A223" i="1"/>
  <c r="L222" i="1"/>
  <c r="J222" i="1"/>
  <c r="I222" i="1"/>
  <c r="H222" i="1"/>
  <c r="G222" i="1"/>
  <c r="F222" i="1"/>
  <c r="K222" i="1" s="1"/>
  <c r="E222" i="1"/>
  <c r="D222" i="1"/>
  <c r="C222" i="1"/>
  <c r="B222" i="1"/>
  <c r="A222" i="1"/>
  <c r="L221" i="1"/>
  <c r="J221" i="1"/>
  <c r="I221" i="1"/>
  <c r="H221" i="1"/>
  <c r="G221" i="1"/>
  <c r="F221" i="1"/>
  <c r="K221" i="1" s="1"/>
  <c r="E221" i="1"/>
  <c r="D221" i="1"/>
  <c r="C221" i="1"/>
  <c r="B221" i="1"/>
  <c r="A221" i="1"/>
  <c r="L220" i="1"/>
  <c r="J220" i="1"/>
  <c r="I220" i="1"/>
  <c r="H220" i="1"/>
  <c r="G220" i="1"/>
  <c r="F220" i="1"/>
  <c r="K220" i="1" s="1"/>
  <c r="E220" i="1"/>
  <c r="D220" i="1"/>
  <c r="C220" i="1"/>
  <c r="B220" i="1"/>
  <c r="A220" i="1"/>
  <c r="L219" i="1"/>
  <c r="J219" i="1"/>
  <c r="I219" i="1"/>
  <c r="H219" i="1"/>
  <c r="G219" i="1"/>
  <c r="F219" i="1"/>
  <c r="K219" i="1" s="1"/>
  <c r="E219" i="1"/>
  <c r="D219" i="1"/>
  <c r="C219" i="1"/>
  <c r="B219" i="1"/>
  <c r="A219" i="1"/>
  <c r="L218" i="1"/>
  <c r="J218" i="1"/>
  <c r="I218" i="1"/>
  <c r="H218" i="1"/>
  <c r="G218" i="1"/>
  <c r="F218" i="1"/>
  <c r="K218" i="1" s="1"/>
  <c r="E218" i="1"/>
  <c r="D218" i="1"/>
  <c r="C218" i="1"/>
  <c r="B218" i="1"/>
  <c r="A218" i="1"/>
  <c r="L217" i="1"/>
  <c r="J217" i="1"/>
  <c r="I217" i="1"/>
  <c r="H217" i="1"/>
  <c r="G217" i="1"/>
  <c r="F217" i="1"/>
  <c r="K217" i="1" s="1"/>
  <c r="E217" i="1"/>
  <c r="D217" i="1"/>
  <c r="C217" i="1"/>
  <c r="B217" i="1"/>
  <c r="A217" i="1"/>
  <c r="L216" i="1"/>
  <c r="J216" i="1"/>
  <c r="I216" i="1"/>
  <c r="H216" i="1"/>
  <c r="G216" i="1"/>
  <c r="F216" i="1"/>
  <c r="K216" i="1" s="1"/>
  <c r="E216" i="1"/>
  <c r="D216" i="1"/>
  <c r="C216" i="1"/>
  <c r="B216" i="1"/>
  <c r="A216" i="1"/>
  <c r="L215" i="1"/>
  <c r="J215" i="1"/>
  <c r="I215" i="1"/>
  <c r="H215" i="1"/>
  <c r="G215" i="1"/>
  <c r="F215" i="1"/>
  <c r="K215" i="1" s="1"/>
  <c r="E215" i="1"/>
  <c r="D215" i="1"/>
  <c r="C215" i="1"/>
  <c r="B215" i="1"/>
  <c r="A215" i="1"/>
  <c r="L214" i="1"/>
  <c r="J214" i="1"/>
  <c r="I214" i="1"/>
  <c r="H214" i="1"/>
  <c r="G214" i="1"/>
  <c r="F214" i="1"/>
  <c r="K214" i="1" s="1"/>
  <c r="E214" i="1"/>
  <c r="D214" i="1"/>
  <c r="C214" i="1"/>
  <c r="B214" i="1"/>
  <c r="A214" i="1"/>
  <c r="L213" i="1"/>
  <c r="J213" i="1"/>
  <c r="I213" i="1"/>
  <c r="H213" i="1"/>
  <c r="G213" i="1"/>
  <c r="F213" i="1"/>
  <c r="K213" i="1" s="1"/>
  <c r="E213" i="1"/>
  <c r="D213" i="1"/>
  <c r="C213" i="1"/>
  <c r="B213" i="1"/>
  <c r="A213" i="1"/>
  <c r="L212" i="1"/>
  <c r="J212" i="1"/>
  <c r="I212" i="1"/>
  <c r="H212" i="1"/>
  <c r="G212" i="1"/>
  <c r="F212" i="1"/>
  <c r="K212" i="1" s="1"/>
  <c r="E212" i="1"/>
  <c r="D212" i="1"/>
  <c r="C212" i="1"/>
  <c r="B212" i="1"/>
  <c r="A212" i="1"/>
  <c r="L211" i="1"/>
  <c r="J211" i="1"/>
  <c r="I211" i="1"/>
  <c r="H211" i="1"/>
  <c r="G211" i="1"/>
  <c r="F211" i="1"/>
  <c r="K211" i="1" s="1"/>
  <c r="E211" i="1"/>
  <c r="D211" i="1"/>
  <c r="C211" i="1"/>
  <c r="B211" i="1"/>
  <c r="A211" i="1"/>
  <c r="L210" i="1"/>
  <c r="J210" i="1"/>
  <c r="I210" i="1"/>
  <c r="H210" i="1"/>
  <c r="G210" i="1"/>
  <c r="F210" i="1"/>
  <c r="K210" i="1" s="1"/>
  <c r="E210" i="1"/>
  <c r="D210" i="1"/>
  <c r="C210" i="1"/>
  <c r="B210" i="1"/>
  <c r="A210" i="1"/>
  <c r="L209" i="1"/>
  <c r="J209" i="1"/>
  <c r="I209" i="1"/>
  <c r="H209" i="1"/>
  <c r="G209" i="1"/>
  <c r="F209" i="1"/>
  <c r="K209" i="1" s="1"/>
  <c r="E209" i="1"/>
  <c r="D209" i="1"/>
  <c r="C209" i="1"/>
  <c r="B209" i="1"/>
  <c r="A209" i="1"/>
  <c r="L208" i="1"/>
  <c r="J208" i="1"/>
  <c r="I208" i="1"/>
  <c r="H208" i="1"/>
  <c r="G208" i="1"/>
  <c r="F208" i="1"/>
  <c r="K208" i="1" s="1"/>
  <c r="E208" i="1"/>
  <c r="D208" i="1"/>
  <c r="C208" i="1"/>
  <c r="B208" i="1"/>
  <c r="A208" i="1"/>
  <c r="L207" i="1"/>
  <c r="J207" i="1"/>
  <c r="I207" i="1"/>
  <c r="H207" i="1"/>
  <c r="G207" i="1"/>
  <c r="F207" i="1"/>
  <c r="K207" i="1" s="1"/>
  <c r="E207" i="1"/>
  <c r="D207" i="1"/>
  <c r="C207" i="1"/>
  <c r="B207" i="1"/>
  <c r="A207" i="1"/>
  <c r="L206" i="1"/>
  <c r="J206" i="1"/>
  <c r="I206" i="1"/>
  <c r="H206" i="1"/>
  <c r="G206" i="1"/>
  <c r="F206" i="1"/>
  <c r="K206" i="1" s="1"/>
  <c r="E206" i="1"/>
  <c r="D206" i="1"/>
  <c r="C206" i="1"/>
  <c r="B206" i="1"/>
  <c r="A206" i="1"/>
  <c r="L205" i="1"/>
  <c r="J205" i="1"/>
  <c r="I205" i="1"/>
  <c r="H205" i="1"/>
  <c r="G205" i="1"/>
  <c r="F205" i="1"/>
  <c r="K205" i="1" s="1"/>
  <c r="E205" i="1"/>
  <c r="D205" i="1"/>
  <c r="C205" i="1"/>
  <c r="B205" i="1"/>
  <c r="A205" i="1"/>
  <c r="L204" i="1"/>
  <c r="J204" i="1"/>
  <c r="I204" i="1"/>
  <c r="H204" i="1"/>
  <c r="G204" i="1"/>
  <c r="F204" i="1"/>
  <c r="K204" i="1" s="1"/>
  <c r="E204" i="1"/>
  <c r="D204" i="1"/>
  <c r="C204" i="1"/>
  <c r="B204" i="1"/>
  <c r="A204" i="1"/>
  <c r="L203" i="1"/>
  <c r="J203" i="1"/>
  <c r="I203" i="1"/>
  <c r="H203" i="1"/>
  <c r="G203" i="1"/>
  <c r="F203" i="1"/>
  <c r="K203" i="1" s="1"/>
  <c r="E203" i="1"/>
  <c r="D203" i="1"/>
  <c r="C203" i="1"/>
  <c r="B203" i="1"/>
  <c r="A203" i="1"/>
  <c r="L202" i="1"/>
  <c r="J202" i="1"/>
  <c r="I202" i="1"/>
  <c r="H202" i="1"/>
  <c r="G202" i="1"/>
  <c r="F202" i="1"/>
  <c r="K202" i="1" s="1"/>
  <c r="E202" i="1"/>
  <c r="D202" i="1"/>
  <c r="C202" i="1"/>
  <c r="B202" i="1"/>
  <c r="A202" i="1"/>
  <c r="L201" i="1"/>
  <c r="J201" i="1"/>
  <c r="I201" i="1"/>
  <c r="H201" i="1"/>
  <c r="G201" i="1"/>
  <c r="F201" i="1"/>
  <c r="K201" i="1" s="1"/>
  <c r="E201" i="1"/>
  <c r="D201" i="1"/>
  <c r="C201" i="1"/>
  <c r="B201" i="1"/>
  <c r="A201" i="1"/>
  <c r="L200" i="1"/>
  <c r="J200" i="1"/>
  <c r="I200" i="1"/>
  <c r="H200" i="1"/>
  <c r="G200" i="1"/>
  <c r="F200" i="1"/>
  <c r="K200" i="1" s="1"/>
  <c r="E200" i="1"/>
  <c r="D200" i="1"/>
  <c r="C200" i="1"/>
  <c r="B200" i="1"/>
  <c r="A200" i="1"/>
  <c r="L199" i="1"/>
  <c r="J199" i="1"/>
  <c r="I199" i="1"/>
  <c r="H199" i="1"/>
  <c r="G199" i="1"/>
  <c r="F199" i="1"/>
  <c r="K199" i="1" s="1"/>
  <c r="E199" i="1"/>
  <c r="D199" i="1"/>
  <c r="C199" i="1"/>
  <c r="B199" i="1"/>
  <c r="A199" i="1"/>
  <c r="L198" i="1"/>
  <c r="J198" i="1"/>
  <c r="I198" i="1"/>
  <c r="H198" i="1"/>
  <c r="G198" i="1"/>
  <c r="F198" i="1"/>
  <c r="K198" i="1" s="1"/>
  <c r="E198" i="1"/>
  <c r="D198" i="1"/>
  <c r="C198" i="1"/>
  <c r="B198" i="1"/>
  <c r="A198" i="1"/>
  <c r="L197" i="1"/>
  <c r="J197" i="1"/>
  <c r="I197" i="1"/>
  <c r="H197" i="1"/>
  <c r="G197" i="1"/>
  <c r="F197" i="1"/>
  <c r="K197" i="1" s="1"/>
  <c r="E197" i="1"/>
  <c r="D197" i="1"/>
  <c r="C197" i="1"/>
  <c r="B197" i="1"/>
  <c r="A197" i="1"/>
  <c r="L196" i="1"/>
  <c r="J196" i="1"/>
  <c r="I196" i="1"/>
  <c r="H196" i="1"/>
  <c r="G196" i="1"/>
  <c r="F196" i="1"/>
  <c r="K196" i="1" s="1"/>
  <c r="E196" i="1"/>
  <c r="D196" i="1"/>
  <c r="C196" i="1"/>
  <c r="B196" i="1"/>
  <c r="A196" i="1"/>
  <c r="L195" i="1"/>
  <c r="J195" i="1"/>
  <c r="I195" i="1"/>
  <c r="H195" i="1"/>
  <c r="G195" i="1"/>
  <c r="F195" i="1"/>
  <c r="K195" i="1" s="1"/>
  <c r="E195" i="1"/>
  <c r="D195" i="1"/>
  <c r="C195" i="1"/>
  <c r="B195" i="1"/>
  <c r="A195" i="1"/>
  <c r="L194" i="1"/>
  <c r="J194" i="1"/>
  <c r="I194" i="1"/>
  <c r="H194" i="1"/>
  <c r="G194" i="1"/>
  <c r="F194" i="1"/>
  <c r="K194" i="1" s="1"/>
  <c r="E194" i="1"/>
  <c r="D194" i="1"/>
  <c r="C194" i="1"/>
  <c r="B194" i="1"/>
  <c r="A194" i="1"/>
  <c r="L193" i="1"/>
  <c r="J193" i="1"/>
  <c r="I193" i="1"/>
  <c r="H193" i="1"/>
  <c r="G193" i="1"/>
  <c r="F193" i="1"/>
  <c r="K193" i="1" s="1"/>
  <c r="E193" i="1"/>
  <c r="D193" i="1"/>
  <c r="C193" i="1"/>
  <c r="B193" i="1"/>
  <c r="A193" i="1"/>
  <c r="L192" i="1"/>
  <c r="J192" i="1"/>
  <c r="I192" i="1"/>
  <c r="H192" i="1"/>
  <c r="G192" i="1"/>
  <c r="F192" i="1"/>
  <c r="K192" i="1" s="1"/>
  <c r="E192" i="1"/>
  <c r="D192" i="1"/>
  <c r="C192" i="1"/>
  <c r="B192" i="1"/>
  <c r="A192" i="1"/>
  <c r="L191" i="1"/>
  <c r="J191" i="1"/>
  <c r="I191" i="1"/>
  <c r="H191" i="1"/>
  <c r="G191" i="1"/>
  <c r="F191" i="1"/>
  <c r="K191" i="1" s="1"/>
  <c r="E191" i="1"/>
  <c r="D191" i="1"/>
  <c r="C191" i="1"/>
  <c r="B191" i="1"/>
  <c r="A191" i="1"/>
  <c r="L190" i="1"/>
  <c r="J190" i="1"/>
  <c r="I190" i="1"/>
  <c r="H190" i="1"/>
  <c r="G190" i="1"/>
  <c r="F190" i="1"/>
  <c r="K190" i="1" s="1"/>
  <c r="E190" i="1"/>
  <c r="D190" i="1"/>
  <c r="C190" i="1"/>
  <c r="B190" i="1"/>
  <c r="A190" i="1"/>
  <c r="L189" i="1"/>
  <c r="J189" i="1"/>
  <c r="I189" i="1"/>
  <c r="H189" i="1"/>
  <c r="G189" i="1"/>
  <c r="F189" i="1"/>
  <c r="K189" i="1" s="1"/>
  <c r="E189" i="1"/>
  <c r="D189" i="1"/>
  <c r="C189" i="1"/>
  <c r="B189" i="1"/>
  <c r="A189" i="1"/>
  <c r="L188" i="1"/>
  <c r="J188" i="1"/>
  <c r="I188" i="1"/>
  <c r="H188" i="1"/>
  <c r="G188" i="1"/>
  <c r="F188" i="1"/>
  <c r="K188" i="1" s="1"/>
  <c r="E188" i="1"/>
  <c r="D188" i="1"/>
  <c r="C188" i="1"/>
  <c r="B188" i="1"/>
  <c r="A188" i="1"/>
  <c r="L187" i="1"/>
  <c r="J187" i="1"/>
  <c r="I187" i="1"/>
  <c r="H187" i="1"/>
  <c r="G187" i="1"/>
  <c r="F187" i="1"/>
  <c r="K187" i="1" s="1"/>
  <c r="E187" i="1"/>
  <c r="D187" i="1"/>
  <c r="C187" i="1"/>
  <c r="B187" i="1"/>
  <c r="A187" i="1"/>
  <c r="L186" i="1"/>
  <c r="J186" i="1"/>
  <c r="I186" i="1"/>
  <c r="H186" i="1"/>
  <c r="G186" i="1"/>
  <c r="F186" i="1"/>
  <c r="K186" i="1" s="1"/>
  <c r="E186" i="1"/>
  <c r="D186" i="1"/>
  <c r="C186" i="1"/>
  <c r="B186" i="1"/>
  <c r="A186" i="1"/>
  <c r="L185" i="1"/>
  <c r="J185" i="1"/>
  <c r="I185" i="1"/>
  <c r="H185" i="1"/>
  <c r="G185" i="1"/>
  <c r="F185" i="1"/>
  <c r="K185" i="1" s="1"/>
  <c r="E185" i="1"/>
  <c r="D185" i="1"/>
  <c r="C185" i="1"/>
  <c r="B185" i="1"/>
  <c r="A185" i="1"/>
  <c r="L184" i="1"/>
  <c r="J184" i="1"/>
  <c r="I184" i="1"/>
  <c r="H184" i="1"/>
  <c r="G184" i="1"/>
  <c r="F184" i="1"/>
  <c r="K184" i="1" s="1"/>
  <c r="E184" i="1"/>
  <c r="D184" i="1"/>
  <c r="C184" i="1"/>
  <c r="B184" i="1"/>
  <c r="A184" i="1"/>
  <c r="L183" i="1"/>
  <c r="J183" i="1"/>
  <c r="I183" i="1"/>
  <c r="H183" i="1"/>
  <c r="G183" i="1"/>
  <c r="F183" i="1"/>
  <c r="K183" i="1" s="1"/>
  <c r="E183" i="1"/>
  <c r="D183" i="1"/>
  <c r="C183" i="1"/>
  <c r="B183" i="1"/>
  <c r="A183" i="1"/>
  <c r="L182" i="1"/>
  <c r="J182" i="1"/>
  <c r="I182" i="1"/>
  <c r="H182" i="1"/>
  <c r="G182" i="1"/>
  <c r="F182" i="1"/>
  <c r="K182" i="1" s="1"/>
  <c r="E182" i="1"/>
  <c r="D182" i="1"/>
  <c r="C182" i="1"/>
  <c r="B182" i="1"/>
  <c r="A182" i="1" s="1"/>
  <c r="L181" i="1"/>
  <c r="J181" i="1"/>
  <c r="I181" i="1"/>
  <c r="H181" i="1"/>
  <c r="G181" i="1"/>
  <c r="F181" i="1"/>
  <c r="K181" i="1" s="1"/>
  <c r="E181" i="1"/>
  <c r="D181" i="1"/>
  <c r="C181" i="1"/>
  <c r="B181" i="1"/>
  <c r="A181" i="1" s="1"/>
  <c r="L180" i="1"/>
  <c r="J180" i="1"/>
  <c r="I180" i="1"/>
  <c r="H180" i="1"/>
  <c r="G180" i="1"/>
  <c r="F180" i="1"/>
  <c r="K180" i="1" s="1"/>
  <c r="E180" i="1"/>
  <c r="D180" i="1"/>
  <c r="C180" i="1"/>
  <c r="B180" i="1"/>
  <c r="A180" i="1" s="1"/>
  <c r="L179" i="1"/>
  <c r="J179" i="1"/>
  <c r="I179" i="1"/>
  <c r="H179" i="1"/>
  <c r="G179" i="1"/>
  <c r="F179" i="1"/>
  <c r="K179" i="1" s="1"/>
  <c r="E179" i="1"/>
  <c r="D179" i="1"/>
  <c r="C179" i="1"/>
  <c r="B179" i="1"/>
  <c r="A179" i="1" s="1"/>
  <c r="L178" i="1"/>
  <c r="J178" i="1"/>
  <c r="I178" i="1"/>
  <c r="H178" i="1"/>
  <c r="G178" i="1"/>
  <c r="F178" i="1"/>
  <c r="K178" i="1" s="1"/>
  <c r="E178" i="1"/>
  <c r="D178" i="1"/>
  <c r="C178" i="1"/>
  <c r="B178" i="1"/>
  <c r="A178" i="1" s="1"/>
  <c r="L177" i="1"/>
  <c r="J177" i="1"/>
  <c r="I177" i="1"/>
  <c r="H177" i="1"/>
  <c r="G177" i="1"/>
  <c r="F177" i="1"/>
  <c r="K177" i="1" s="1"/>
  <c r="E177" i="1"/>
  <c r="D177" i="1"/>
  <c r="C177" i="1"/>
  <c r="B177" i="1"/>
  <c r="A177" i="1" s="1"/>
  <c r="L176" i="1"/>
  <c r="J176" i="1"/>
  <c r="I176" i="1"/>
  <c r="H176" i="1"/>
  <c r="G176" i="1"/>
  <c r="F176" i="1"/>
  <c r="K176" i="1" s="1"/>
  <c r="E176" i="1"/>
  <c r="D176" i="1"/>
  <c r="C176" i="1"/>
  <c r="B176" i="1"/>
  <c r="A176" i="1" s="1"/>
  <c r="L175" i="1"/>
  <c r="J175" i="1"/>
  <c r="I175" i="1"/>
  <c r="H175" i="1"/>
  <c r="G175" i="1"/>
  <c r="F175" i="1"/>
  <c r="K175" i="1" s="1"/>
  <c r="E175" i="1"/>
  <c r="D175" i="1"/>
  <c r="C175" i="1"/>
  <c r="B175" i="1"/>
  <c r="A175" i="1" s="1"/>
  <c r="L174" i="1"/>
  <c r="J174" i="1"/>
  <c r="I174" i="1"/>
  <c r="H174" i="1"/>
  <c r="G174" i="1"/>
  <c r="F174" i="1"/>
  <c r="K174" i="1" s="1"/>
  <c r="E174" i="1"/>
  <c r="D174" i="1"/>
  <c r="C174" i="1"/>
  <c r="B174" i="1"/>
  <c r="A174" i="1" s="1"/>
  <c r="L173" i="1"/>
  <c r="J173" i="1"/>
  <c r="I173" i="1"/>
  <c r="H173" i="1"/>
  <c r="G173" i="1"/>
  <c r="F173" i="1"/>
  <c r="K173" i="1" s="1"/>
  <c r="E173" i="1"/>
  <c r="D173" i="1"/>
  <c r="C173" i="1"/>
  <c r="B173" i="1"/>
  <c r="A173" i="1" s="1"/>
  <c r="L172" i="1"/>
  <c r="J172" i="1"/>
  <c r="I172" i="1"/>
  <c r="H172" i="1"/>
  <c r="G172" i="1"/>
  <c r="F172" i="1"/>
  <c r="K172" i="1" s="1"/>
  <c r="E172" i="1"/>
  <c r="D172" i="1"/>
  <c r="C172" i="1"/>
  <c r="B172" i="1"/>
  <c r="A172" i="1" s="1"/>
  <c r="L171" i="1"/>
  <c r="J171" i="1"/>
  <c r="I171" i="1"/>
  <c r="H171" i="1"/>
  <c r="G171" i="1"/>
  <c r="F171" i="1"/>
  <c r="K171" i="1" s="1"/>
  <c r="E171" i="1"/>
  <c r="D171" i="1"/>
  <c r="C171" i="1"/>
  <c r="B171" i="1"/>
  <c r="A171" i="1" s="1"/>
  <c r="L170" i="1"/>
  <c r="J170" i="1"/>
  <c r="I170" i="1"/>
  <c r="H170" i="1"/>
  <c r="G170" i="1"/>
  <c r="F170" i="1"/>
  <c r="K170" i="1" s="1"/>
  <c r="E170" i="1"/>
  <c r="D170" i="1"/>
  <c r="C170" i="1"/>
  <c r="B170" i="1"/>
  <c r="A170" i="1" s="1"/>
  <c r="L169" i="1"/>
  <c r="J169" i="1"/>
  <c r="I169" i="1"/>
  <c r="H169" i="1"/>
  <c r="G169" i="1"/>
  <c r="F169" i="1"/>
  <c r="K169" i="1" s="1"/>
  <c r="E169" i="1"/>
  <c r="D169" i="1"/>
  <c r="C169" i="1"/>
  <c r="B169" i="1"/>
  <c r="A169" i="1" s="1"/>
  <c r="L168" i="1"/>
  <c r="J168" i="1"/>
  <c r="I168" i="1"/>
  <c r="H168" i="1"/>
  <c r="G168" i="1"/>
  <c r="F168" i="1"/>
  <c r="K168" i="1" s="1"/>
  <c r="E168" i="1"/>
  <c r="D168" i="1"/>
  <c r="C168" i="1"/>
  <c r="B168" i="1"/>
  <c r="A168" i="1" s="1"/>
  <c r="L167" i="1"/>
  <c r="J167" i="1"/>
  <c r="I167" i="1"/>
  <c r="H167" i="1"/>
  <c r="G167" i="1"/>
  <c r="F167" i="1"/>
  <c r="K167" i="1" s="1"/>
  <c r="E167" i="1"/>
  <c r="D167" i="1"/>
  <c r="C167" i="1"/>
  <c r="B167" i="1"/>
  <c r="A167" i="1" s="1"/>
  <c r="L166" i="1"/>
  <c r="J166" i="1"/>
  <c r="I166" i="1"/>
  <c r="H166" i="1"/>
  <c r="G166" i="1"/>
  <c r="F166" i="1"/>
  <c r="K166" i="1" s="1"/>
  <c r="E166" i="1"/>
  <c r="D166" i="1"/>
  <c r="C166" i="1"/>
  <c r="B166" i="1"/>
  <c r="A166" i="1" s="1"/>
  <c r="L165" i="1"/>
  <c r="J165" i="1"/>
  <c r="I165" i="1"/>
  <c r="H165" i="1"/>
  <c r="G165" i="1"/>
  <c r="F165" i="1"/>
  <c r="K165" i="1" s="1"/>
  <c r="E165" i="1"/>
  <c r="D165" i="1"/>
  <c r="C165" i="1"/>
  <c r="B165" i="1"/>
  <c r="A165" i="1" s="1"/>
  <c r="L164" i="1"/>
  <c r="J164" i="1"/>
  <c r="I164" i="1"/>
  <c r="H164" i="1"/>
  <c r="G164" i="1"/>
  <c r="F164" i="1"/>
  <c r="K164" i="1" s="1"/>
  <c r="E164" i="1"/>
  <c r="D164" i="1"/>
  <c r="C164" i="1"/>
  <c r="B164" i="1"/>
  <c r="A164" i="1" s="1"/>
  <c r="L163" i="1"/>
  <c r="J163" i="1"/>
  <c r="I163" i="1"/>
  <c r="H163" i="1"/>
  <c r="G163" i="1"/>
  <c r="F163" i="1"/>
  <c r="K163" i="1" s="1"/>
  <c r="E163" i="1"/>
  <c r="D163" i="1"/>
  <c r="C163" i="1"/>
  <c r="B163" i="1"/>
  <c r="A163" i="1" s="1"/>
  <c r="L162" i="1"/>
  <c r="J162" i="1"/>
  <c r="I162" i="1"/>
  <c r="H162" i="1"/>
  <c r="G162" i="1"/>
  <c r="F162" i="1"/>
  <c r="K162" i="1" s="1"/>
  <c r="E162" i="1"/>
  <c r="D162" i="1"/>
  <c r="C162" i="1"/>
  <c r="B162" i="1"/>
  <c r="A162" i="1" s="1"/>
  <c r="L161" i="1"/>
  <c r="J161" i="1"/>
  <c r="I161" i="1"/>
  <c r="H161" i="1"/>
  <c r="G161" i="1"/>
  <c r="F161" i="1"/>
  <c r="K161" i="1" s="1"/>
  <c r="E161" i="1"/>
  <c r="D161" i="1"/>
  <c r="C161" i="1"/>
  <c r="B161" i="1"/>
  <c r="A161" i="1" s="1"/>
  <c r="L160" i="1"/>
  <c r="J160" i="1"/>
  <c r="I160" i="1"/>
  <c r="H160" i="1"/>
  <c r="G160" i="1"/>
  <c r="F160" i="1"/>
  <c r="K160" i="1" s="1"/>
  <c r="E160" i="1"/>
  <c r="D160" i="1"/>
  <c r="C160" i="1"/>
  <c r="B160" i="1"/>
  <c r="A160" i="1" s="1"/>
  <c r="L159" i="1"/>
  <c r="J159" i="1"/>
  <c r="I159" i="1"/>
  <c r="H159" i="1"/>
  <c r="G159" i="1"/>
  <c r="F159" i="1"/>
  <c r="K159" i="1" s="1"/>
  <c r="E159" i="1"/>
  <c r="D159" i="1"/>
  <c r="C159" i="1"/>
  <c r="B159" i="1"/>
  <c r="A159" i="1" s="1"/>
  <c r="L158" i="1"/>
  <c r="J158" i="1"/>
  <c r="I158" i="1"/>
  <c r="H158" i="1"/>
  <c r="G158" i="1"/>
  <c r="F158" i="1"/>
  <c r="K158" i="1" s="1"/>
  <c r="E158" i="1"/>
  <c r="D158" i="1"/>
  <c r="C158" i="1"/>
  <c r="B158" i="1"/>
  <c r="A158" i="1" s="1"/>
  <c r="L157" i="1"/>
  <c r="J157" i="1"/>
  <c r="I157" i="1"/>
  <c r="H157" i="1"/>
  <c r="G157" i="1"/>
  <c r="F157" i="1"/>
  <c r="K157" i="1" s="1"/>
  <c r="E157" i="1"/>
  <c r="D157" i="1"/>
  <c r="C157" i="1"/>
  <c r="B157" i="1"/>
  <c r="A157" i="1" s="1"/>
  <c r="L156" i="1"/>
  <c r="J156" i="1"/>
  <c r="I156" i="1"/>
  <c r="H156" i="1"/>
  <c r="G156" i="1"/>
  <c r="F156" i="1"/>
  <c r="K156" i="1" s="1"/>
  <c r="E156" i="1"/>
  <c r="D156" i="1"/>
  <c r="C156" i="1"/>
  <c r="B156" i="1"/>
  <c r="A156" i="1" s="1"/>
  <c r="L155" i="1"/>
  <c r="J155" i="1"/>
  <c r="I155" i="1"/>
  <c r="H155" i="1"/>
  <c r="G155" i="1"/>
  <c r="F155" i="1"/>
  <c r="K155" i="1" s="1"/>
  <c r="E155" i="1"/>
  <c r="D155" i="1"/>
  <c r="C155" i="1"/>
  <c r="B155" i="1"/>
  <c r="A155" i="1" s="1"/>
  <c r="L154" i="1"/>
  <c r="J154" i="1"/>
  <c r="I154" i="1"/>
  <c r="H154" i="1"/>
  <c r="G154" i="1"/>
  <c r="F154" i="1"/>
  <c r="K154" i="1" s="1"/>
  <c r="E154" i="1"/>
  <c r="D154" i="1"/>
  <c r="C154" i="1"/>
  <c r="B154" i="1"/>
  <c r="A154" i="1" s="1"/>
  <c r="L153" i="1"/>
  <c r="J153" i="1"/>
  <c r="I153" i="1"/>
  <c r="H153" i="1"/>
  <c r="G153" i="1"/>
  <c r="F153" i="1"/>
  <c r="K153" i="1" s="1"/>
  <c r="E153" i="1"/>
  <c r="D153" i="1"/>
  <c r="C153" i="1"/>
  <c r="B153" i="1"/>
  <c r="A153" i="1" s="1"/>
  <c r="L152" i="1"/>
  <c r="J152" i="1"/>
  <c r="I152" i="1"/>
  <c r="H152" i="1"/>
  <c r="G152" i="1"/>
  <c r="F152" i="1"/>
  <c r="K152" i="1" s="1"/>
  <c r="E152" i="1"/>
  <c r="D152" i="1"/>
  <c r="C152" i="1"/>
  <c r="B152" i="1"/>
  <c r="A152" i="1" s="1"/>
  <c r="L151" i="1"/>
  <c r="J151" i="1"/>
  <c r="I151" i="1"/>
  <c r="H151" i="1"/>
  <c r="G151" i="1"/>
  <c r="F151" i="1"/>
  <c r="K151" i="1" s="1"/>
  <c r="E151" i="1"/>
  <c r="D151" i="1"/>
  <c r="C151" i="1"/>
  <c r="B151" i="1"/>
  <c r="A151" i="1" s="1"/>
  <c r="L150" i="1"/>
  <c r="J150" i="1"/>
  <c r="I150" i="1"/>
  <c r="H150" i="1"/>
  <c r="G150" i="1"/>
  <c r="F150" i="1"/>
  <c r="K150" i="1" s="1"/>
  <c r="E150" i="1"/>
  <c r="D150" i="1"/>
  <c r="C150" i="1"/>
  <c r="B150" i="1"/>
  <c r="A150" i="1" s="1"/>
  <c r="L149" i="1"/>
  <c r="J149" i="1"/>
  <c r="I149" i="1"/>
  <c r="H149" i="1"/>
  <c r="G149" i="1"/>
  <c r="F149" i="1"/>
  <c r="K149" i="1" s="1"/>
  <c r="E149" i="1"/>
  <c r="D149" i="1"/>
  <c r="C149" i="1"/>
  <c r="B149" i="1"/>
  <c r="A149" i="1" s="1"/>
  <c r="L148" i="1"/>
  <c r="J148" i="1"/>
  <c r="I148" i="1"/>
  <c r="H148" i="1"/>
  <c r="G148" i="1"/>
  <c r="F148" i="1"/>
  <c r="K148" i="1" s="1"/>
  <c r="E148" i="1"/>
  <c r="D148" i="1"/>
  <c r="C148" i="1"/>
  <c r="B148" i="1"/>
  <c r="A148" i="1" s="1"/>
  <c r="L147" i="1"/>
  <c r="J147" i="1"/>
  <c r="I147" i="1"/>
  <c r="H147" i="1"/>
  <c r="G147" i="1"/>
  <c r="F147" i="1"/>
  <c r="K147" i="1" s="1"/>
  <c r="E147" i="1"/>
  <c r="D147" i="1"/>
  <c r="C147" i="1"/>
  <c r="B147" i="1"/>
  <c r="A147" i="1" s="1"/>
  <c r="L146" i="1"/>
  <c r="J146" i="1"/>
  <c r="I146" i="1"/>
  <c r="H146" i="1"/>
  <c r="G146" i="1"/>
  <c r="F146" i="1"/>
  <c r="K146" i="1" s="1"/>
  <c r="E146" i="1"/>
  <c r="D146" i="1"/>
  <c r="C146" i="1"/>
  <c r="B146" i="1"/>
  <c r="A146" i="1" s="1"/>
  <c r="L145" i="1"/>
  <c r="J145" i="1"/>
  <c r="I145" i="1"/>
  <c r="H145" i="1"/>
  <c r="G145" i="1"/>
  <c r="F145" i="1"/>
  <c r="K145" i="1" s="1"/>
  <c r="E145" i="1"/>
  <c r="D145" i="1"/>
  <c r="C145" i="1"/>
  <c r="B145" i="1"/>
  <c r="A145" i="1" s="1"/>
  <c r="L144" i="1"/>
  <c r="J144" i="1"/>
  <c r="I144" i="1"/>
  <c r="H144" i="1"/>
  <c r="G144" i="1"/>
  <c r="F144" i="1"/>
  <c r="K144" i="1" s="1"/>
  <c r="E144" i="1"/>
  <c r="D144" i="1"/>
  <c r="C144" i="1"/>
  <c r="B144" i="1"/>
  <c r="A144" i="1" s="1"/>
  <c r="L143" i="1"/>
  <c r="J143" i="1"/>
  <c r="I143" i="1"/>
  <c r="H143" i="1"/>
  <c r="G143" i="1"/>
  <c r="F143" i="1"/>
  <c r="K143" i="1" s="1"/>
  <c r="E143" i="1"/>
  <c r="D143" i="1"/>
  <c r="C143" i="1"/>
  <c r="B143" i="1"/>
  <c r="A143" i="1" s="1"/>
  <c r="L142" i="1"/>
  <c r="J142" i="1"/>
  <c r="I142" i="1"/>
  <c r="H142" i="1"/>
  <c r="G142" i="1"/>
  <c r="F142" i="1"/>
  <c r="K142" i="1" s="1"/>
  <c r="E142" i="1"/>
  <c r="D142" i="1"/>
  <c r="C142" i="1"/>
  <c r="B142" i="1"/>
  <c r="A142" i="1" s="1"/>
  <c r="L141" i="1"/>
  <c r="J141" i="1"/>
  <c r="I141" i="1"/>
  <c r="H141" i="1"/>
  <c r="G141" i="1"/>
  <c r="F141" i="1"/>
  <c r="K141" i="1" s="1"/>
  <c r="E141" i="1"/>
  <c r="D141" i="1"/>
  <c r="C141" i="1"/>
  <c r="B141" i="1"/>
  <c r="A141" i="1" s="1"/>
  <c r="L140" i="1"/>
  <c r="J140" i="1"/>
  <c r="I140" i="1"/>
  <c r="H140" i="1"/>
  <c r="G140" i="1"/>
  <c r="F140" i="1"/>
  <c r="K140" i="1" s="1"/>
  <c r="E140" i="1"/>
  <c r="D140" i="1"/>
  <c r="C140" i="1"/>
  <c r="B140" i="1"/>
  <c r="A140" i="1" s="1"/>
  <c r="L139" i="1"/>
  <c r="J139" i="1"/>
  <c r="I139" i="1"/>
  <c r="H139" i="1"/>
  <c r="G139" i="1"/>
  <c r="F139" i="1"/>
  <c r="K139" i="1" s="1"/>
  <c r="E139" i="1"/>
  <c r="D139" i="1"/>
  <c r="C139" i="1"/>
  <c r="B139" i="1"/>
  <c r="A139" i="1" s="1"/>
  <c r="L138" i="1"/>
  <c r="J138" i="1"/>
  <c r="I138" i="1"/>
  <c r="H138" i="1"/>
  <c r="G138" i="1"/>
  <c r="F138" i="1"/>
  <c r="K138" i="1" s="1"/>
  <c r="E138" i="1"/>
  <c r="D138" i="1"/>
  <c r="C138" i="1"/>
  <c r="B138" i="1"/>
  <c r="A138" i="1" s="1"/>
  <c r="L137" i="1"/>
  <c r="J137" i="1"/>
  <c r="I137" i="1"/>
  <c r="H137" i="1"/>
  <c r="G137" i="1"/>
  <c r="F137" i="1"/>
  <c r="K137" i="1" s="1"/>
  <c r="E137" i="1"/>
  <c r="D137" i="1"/>
  <c r="C137" i="1"/>
  <c r="B137" i="1"/>
  <c r="A137" i="1" s="1"/>
  <c r="L136" i="1"/>
  <c r="J136" i="1"/>
  <c r="I136" i="1"/>
  <c r="H136" i="1"/>
  <c r="G136" i="1"/>
  <c r="F136" i="1"/>
  <c r="K136" i="1" s="1"/>
  <c r="E136" i="1"/>
  <c r="D136" i="1"/>
  <c r="C136" i="1"/>
  <c r="B136" i="1"/>
  <c r="A136" i="1" s="1"/>
  <c r="L135" i="1"/>
  <c r="J135" i="1"/>
  <c r="I135" i="1"/>
  <c r="H135" i="1"/>
  <c r="G135" i="1"/>
  <c r="F135" i="1"/>
  <c r="K135" i="1" s="1"/>
  <c r="E135" i="1"/>
  <c r="D135" i="1"/>
  <c r="C135" i="1"/>
  <c r="B135" i="1"/>
  <c r="A135" i="1" s="1"/>
  <c r="L134" i="1"/>
  <c r="J134" i="1"/>
  <c r="I134" i="1"/>
  <c r="H134" i="1"/>
  <c r="G134" i="1"/>
  <c r="F134" i="1"/>
  <c r="K134" i="1" s="1"/>
  <c r="E134" i="1"/>
  <c r="D134" i="1"/>
  <c r="C134" i="1"/>
  <c r="B134" i="1"/>
  <c r="A134" i="1" s="1"/>
  <c r="L133" i="1"/>
  <c r="J133" i="1"/>
  <c r="I133" i="1"/>
  <c r="H133" i="1"/>
  <c r="G133" i="1"/>
  <c r="F133" i="1"/>
  <c r="K133" i="1" s="1"/>
  <c r="E133" i="1"/>
  <c r="D133" i="1"/>
  <c r="C133" i="1"/>
  <c r="B133" i="1"/>
  <c r="A133" i="1" s="1"/>
  <c r="L132" i="1"/>
  <c r="J132" i="1"/>
  <c r="I132" i="1"/>
  <c r="H132" i="1"/>
  <c r="G132" i="1"/>
  <c r="F132" i="1"/>
  <c r="K132" i="1" s="1"/>
  <c r="E132" i="1"/>
  <c r="D132" i="1"/>
  <c r="C132" i="1"/>
  <c r="B132" i="1"/>
  <c r="A132" i="1" s="1"/>
  <c r="L131" i="1"/>
  <c r="J131" i="1"/>
  <c r="I131" i="1"/>
  <c r="H131" i="1"/>
  <c r="G131" i="1"/>
  <c r="F131" i="1"/>
  <c r="K131" i="1" s="1"/>
  <c r="E131" i="1"/>
  <c r="D131" i="1"/>
  <c r="C131" i="1"/>
  <c r="B131" i="1"/>
  <c r="A131" i="1" s="1"/>
  <c r="L130" i="1"/>
  <c r="J130" i="1"/>
  <c r="I130" i="1"/>
  <c r="H130" i="1"/>
  <c r="G130" i="1"/>
  <c r="F130" i="1"/>
  <c r="K130" i="1" s="1"/>
  <c r="E130" i="1"/>
  <c r="D130" i="1"/>
  <c r="C130" i="1"/>
  <c r="B130" i="1"/>
  <c r="A130" i="1" s="1"/>
  <c r="L129" i="1"/>
  <c r="J129" i="1"/>
  <c r="I129" i="1"/>
  <c r="H129" i="1"/>
  <c r="G129" i="1"/>
  <c r="F129" i="1"/>
  <c r="K129" i="1" s="1"/>
  <c r="E129" i="1"/>
  <c r="D129" i="1"/>
  <c r="C129" i="1"/>
  <c r="B129" i="1"/>
  <c r="A129" i="1" s="1"/>
  <c r="L128" i="1"/>
  <c r="J128" i="1"/>
  <c r="I128" i="1"/>
  <c r="H128" i="1"/>
  <c r="G128" i="1"/>
  <c r="F128" i="1"/>
  <c r="K128" i="1" s="1"/>
  <c r="E128" i="1"/>
  <c r="D128" i="1"/>
  <c r="C128" i="1"/>
  <c r="B128" i="1"/>
  <c r="A128" i="1" s="1"/>
  <c r="L127" i="1"/>
  <c r="J127" i="1"/>
  <c r="I127" i="1"/>
  <c r="H127" i="1"/>
  <c r="G127" i="1"/>
  <c r="F127" i="1"/>
  <c r="K127" i="1" s="1"/>
  <c r="E127" i="1"/>
  <c r="D127" i="1"/>
  <c r="C127" i="1"/>
  <c r="B127" i="1"/>
  <c r="A127" i="1" s="1"/>
  <c r="L126" i="1"/>
  <c r="J126" i="1"/>
  <c r="I126" i="1"/>
  <c r="H126" i="1"/>
  <c r="G126" i="1"/>
  <c r="F126" i="1"/>
  <c r="K126" i="1" s="1"/>
  <c r="E126" i="1"/>
  <c r="D126" i="1"/>
  <c r="C126" i="1"/>
  <c r="B126" i="1"/>
  <c r="A126" i="1" s="1"/>
  <c r="L125" i="1"/>
  <c r="J125" i="1"/>
  <c r="I125" i="1"/>
  <c r="H125" i="1"/>
  <c r="G125" i="1"/>
  <c r="F125" i="1"/>
  <c r="K125" i="1" s="1"/>
  <c r="E125" i="1"/>
  <c r="D125" i="1"/>
  <c r="C125" i="1"/>
  <c r="B125" i="1"/>
  <c r="A125" i="1" s="1"/>
  <c r="L124" i="1"/>
  <c r="J124" i="1"/>
  <c r="I124" i="1"/>
  <c r="H124" i="1"/>
  <c r="G124" i="1"/>
  <c r="F124" i="1"/>
  <c r="K124" i="1" s="1"/>
  <c r="E124" i="1"/>
  <c r="D124" i="1"/>
  <c r="C124" i="1"/>
  <c r="B124" i="1"/>
  <c r="A124" i="1" s="1"/>
  <c r="L123" i="1"/>
  <c r="J123" i="1"/>
  <c r="I123" i="1"/>
  <c r="H123" i="1"/>
  <c r="G123" i="1"/>
  <c r="F123" i="1"/>
  <c r="K123" i="1" s="1"/>
  <c r="E123" i="1"/>
  <c r="D123" i="1"/>
  <c r="C123" i="1"/>
  <c r="B123" i="1"/>
  <c r="A123" i="1" s="1"/>
  <c r="L122" i="1"/>
  <c r="J122" i="1"/>
  <c r="I122" i="1"/>
  <c r="H122" i="1"/>
  <c r="G122" i="1"/>
  <c r="F122" i="1"/>
  <c r="K122" i="1" s="1"/>
  <c r="E122" i="1"/>
  <c r="D122" i="1"/>
  <c r="C122" i="1"/>
  <c r="B122" i="1"/>
  <c r="A122" i="1" s="1"/>
  <c r="L121" i="1"/>
  <c r="J121" i="1"/>
  <c r="I121" i="1"/>
  <c r="H121" i="1"/>
  <c r="G121" i="1"/>
  <c r="F121" i="1"/>
  <c r="K121" i="1" s="1"/>
  <c r="E121" i="1"/>
  <c r="D121" i="1"/>
  <c r="C121" i="1"/>
  <c r="B121" i="1"/>
  <c r="A121" i="1" s="1"/>
  <c r="L120" i="1"/>
  <c r="J120" i="1"/>
  <c r="I120" i="1"/>
  <c r="H120" i="1"/>
  <c r="G120" i="1"/>
  <c r="F120" i="1"/>
  <c r="K120" i="1" s="1"/>
  <c r="E120" i="1"/>
  <c r="D120" i="1"/>
  <c r="C120" i="1"/>
  <c r="B120" i="1"/>
  <c r="A120" i="1" s="1"/>
  <c r="L119" i="1"/>
  <c r="J119" i="1"/>
  <c r="I119" i="1"/>
  <c r="H119" i="1"/>
  <c r="G119" i="1"/>
  <c r="F119" i="1"/>
  <c r="K119" i="1" s="1"/>
  <c r="E119" i="1"/>
  <c r="D119" i="1"/>
  <c r="C119" i="1"/>
  <c r="B119" i="1"/>
  <c r="A119" i="1" s="1"/>
  <c r="L118" i="1"/>
  <c r="J118" i="1"/>
  <c r="I118" i="1"/>
  <c r="H118" i="1"/>
  <c r="G118" i="1"/>
  <c r="F118" i="1"/>
  <c r="K118" i="1" s="1"/>
  <c r="E118" i="1"/>
  <c r="D118" i="1"/>
  <c r="C118" i="1"/>
  <c r="B118" i="1"/>
  <c r="A118" i="1" s="1"/>
  <c r="L117" i="1"/>
  <c r="J117" i="1"/>
  <c r="I117" i="1"/>
  <c r="H117" i="1"/>
  <c r="G117" i="1"/>
  <c r="F117" i="1"/>
  <c r="K117" i="1" s="1"/>
  <c r="E117" i="1"/>
  <c r="D117" i="1"/>
  <c r="C117" i="1"/>
  <c r="B117" i="1"/>
  <c r="A117" i="1" s="1"/>
  <c r="L116" i="1"/>
  <c r="J116" i="1"/>
  <c r="I116" i="1"/>
  <c r="H116" i="1"/>
  <c r="G116" i="1"/>
  <c r="F116" i="1"/>
  <c r="K116" i="1" s="1"/>
  <c r="E116" i="1"/>
  <c r="D116" i="1"/>
  <c r="C116" i="1"/>
  <c r="B116" i="1"/>
  <c r="A116" i="1" s="1"/>
  <c r="L115" i="1"/>
  <c r="J115" i="1"/>
  <c r="I115" i="1"/>
  <c r="H115" i="1"/>
  <c r="G115" i="1"/>
  <c r="F115" i="1"/>
  <c r="K115" i="1" s="1"/>
  <c r="E115" i="1"/>
  <c r="D115" i="1"/>
  <c r="C115" i="1"/>
  <c r="B115" i="1"/>
  <c r="A115" i="1" s="1"/>
  <c r="L114" i="1"/>
  <c r="J114" i="1"/>
  <c r="I114" i="1"/>
  <c r="H114" i="1"/>
  <c r="G114" i="1"/>
  <c r="F114" i="1"/>
  <c r="K114" i="1" s="1"/>
  <c r="E114" i="1"/>
  <c r="D114" i="1"/>
  <c r="C114" i="1"/>
  <c r="B114" i="1"/>
  <c r="A114" i="1" s="1"/>
  <c r="L113" i="1"/>
  <c r="J113" i="1"/>
  <c r="I113" i="1"/>
  <c r="H113" i="1"/>
  <c r="G113" i="1"/>
  <c r="F113" i="1"/>
  <c r="K113" i="1" s="1"/>
  <c r="E113" i="1"/>
  <c r="D113" i="1"/>
  <c r="C113" i="1"/>
  <c r="B113" i="1"/>
  <c r="A113" i="1" s="1"/>
  <c r="L112" i="1"/>
  <c r="J112" i="1"/>
  <c r="I112" i="1"/>
  <c r="H112" i="1"/>
  <c r="G112" i="1"/>
  <c r="F112" i="1"/>
  <c r="K112" i="1" s="1"/>
  <c r="E112" i="1"/>
  <c r="D112" i="1"/>
  <c r="C112" i="1"/>
  <c r="B112" i="1"/>
  <c r="A112" i="1" s="1"/>
  <c r="L111" i="1"/>
  <c r="J111" i="1"/>
  <c r="I111" i="1"/>
  <c r="H111" i="1"/>
  <c r="G111" i="1"/>
  <c r="F111" i="1"/>
  <c r="K111" i="1" s="1"/>
  <c r="E111" i="1"/>
  <c r="D111" i="1"/>
  <c r="C111" i="1"/>
  <c r="B111" i="1"/>
  <c r="A111" i="1" s="1"/>
  <c r="L110" i="1"/>
  <c r="J110" i="1"/>
  <c r="I110" i="1"/>
  <c r="H110" i="1"/>
  <c r="G110" i="1"/>
  <c r="F110" i="1"/>
  <c r="K110" i="1" s="1"/>
  <c r="E110" i="1"/>
  <c r="D110" i="1"/>
  <c r="C110" i="1"/>
  <c r="B110" i="1"/>
  <c r="A110" i="1" s="1"/>
  <c r="L109" i="1"/>
  <c r="J109" i="1"/>
  <c r="I109" i="1"/>
  <c r="H109" i="1"/>
  <c r="G109" i="1"/>
  <c r="F109" i="1"/>
  <c r="K109" i="1" s="1"/>
  <c r="E109" i="1"/>
  <c r="D109" i="1"/>
  <c r="C109" i="1"/>
  <c r="B109" i="1"/>
  <c r="A109" i="1" s="1"/>
  <c r="L108" i="1"/>
  <c r="J108" i="1"/>
  <c r="I108" i="1"/>
  <c r="H108" i="1"/>
  <c r="G108" i="1"/>
  <c r="F108" i="1"/>
  <c r="K108" i="1" s="1"/>
  <c r="E108" i="1"/>
  <c r="D108" i="1"/>
  <c r="C108" i="1"/>
  <c r="B108" i="1"/>
  <c r="A108" i="1" s="1"/>
  <c r="L107" i="1"/>
  <c r="J107" i="1"/>
  <c r="I107" i="1"/>
  <c r="H107" i="1"/>
  <c r="G107" i="1"/>
  <c r="F107" i="1"/>
  <c r="K107" i="1" s="1"/>
  <c r="E107" i="1"/>
  <c r="D107" i="1"/>
  <c r="C107" i="1"/>
  <c r="B107" i="1"/>
  <c r="A107" i="1" s="1"/>
  <c r="L106" i="1"/>
  <c r="J106" i="1"/>
  <c r="I106" i="1"/>
  <c r="H106" i="1"/>
  <c r="G106" i="1"/>
  <c r="F106" i="1"/>
  <c r="K106" i="1" s="1"/>
  <c r="E106" i="1"/>
  <c r="D106" i="1"/>
  <c r="C106" i="1"/>
  <c r="B106" i="1"/>
  <c r="A106" i="1" s="1"/>
  <c r="L105" i="1"/>
  <c r="J105" i="1"/>
  <c r="I105" i="1"/>
  <c r="H105" i="1"/>
  <c r="G105" i="1"/>
  <c r="F105" i="1"/>
  <c r="K105" i="1" s="1"/>
  <c r="E105" i="1"/>
  <c r="D105" i="1"/>
  <c r="C105" i="1"/>
  <c r="B105" i="1"/>
  <c r="A105" i="1" s="1"/>
  <c r="L104" i="1"/>
  <c r="J104" i="1"/>
  <c r="I104" i="1"/>
  <c r="H104" i="1"/>
  <c r="G104" i="1"/>
  <c r="F104" i="1"/>
  <c r="K104" i="1" s="1"/>
  <c r="E104" i="1"/>
  <c r="D104" i="1"/>
  <c r="C104" i="1"/>
  <c r="B104" i="1"/>
  <c r="A104" i="1" s="1"/>
  <c r="L103" i="1"/>
  <c r="J103" i="1"/>
  <c r="I103" i="1"/>
  <c r="H103" i="1"/>
  <c r="G103" i="1"/>
  <c r="F103" i="1"/>
  <c r="K103" i="1" s="1"/>
  <c r="E103" i="1"/>
  <c r="D103" i="1"/>
  <c r="C103" i="1"/>
  <c r="B103" i="1"/>
  <c r="A103" i="1" s="1"/>
  <c r="L102" i="1"/>
  <c r="J102" i="1"/>
  <c r="I102" i="1"/>
  <c r="H102" i="1"/>
  <c r="G102" i="1"/>
  <c r="F102" i="1"/>
  <c r="K102" i="1" s="1"/>
  <c r="E102" i="1"/>
  <c r="D102" i="1"/>
  <c r="C102" i="1"/>
  <c r="B102" i="1"/>
  <c r="A102" i="1" s="1"/>
  <c r="L101" i="1"/>
  <c r="J101" i="1"/>
  <c r="I101" i="1"/>
  <c r="H101" i="1"/>
  <c r="G101" i="1"/>
  <c r="F101" i="1"/>
  <c r="K101" i="1" s="1"/>
  <c r="E101" i="1"/>
  <c r="D101" i="1"/>
  <c r="C101" i="1"/>
  <c r="B101" i="1"/>
  <c r="A101" i="1" s="1"/>
  <c r="L100" i="1"/>
  <c r="J100" i="1"/>
  <c r="I100" i="1"/>
  <c r="H100" i="1"/>
  <c r="G100" i="1"/>
  <c r="F100" i="1"/>
  <c r="K100" i="1" s="1"/>
  <c r="E100" i="1"/>
  <c r="D100" i="1"/>
  <c r="C100" i="1"/>
  <c r="B100" i="1"/>
  <c r="A100" i="1" s="1"/>
  <c r="L99" i="1"/>
  <c r="J99" i="1"/>
  <c r="I99" i="1"/>
  <c r="H99" i="1"/>
  <c r="G99" i="1"/>
  <c r="F99" i="1"/>
  <c r="K99" i="1" s="1"/>
  <c r="E99" i="1"/>
  <c r="D99" i="1"/>
  <c r="C99" i="1"/>
  <c r="B99" i="1"/>
  <c r="A99" i="1" s="1"/>
  <c r="L98" i="1"/>
  <c r="J98" i="1"/>
  <c r="I98" i="1"/>
  <c r="H98" i="1"/>
  <c r="G98" i="1"/>
  <c r="F98" i="1"/>
  <c r="K98" i="1" s="1"/>
  <c r="E98" i="1"/>
  <c r="D98" i="1"/>
  <c r="C98" i="1"/>
  <c r="B98" i="1"/>
  <c r="A98" i="1" s="1"/>
  <c r="L97" i="1"/>
  <c r="J97" i="1"/>
  <c r="I97" i="1"/>
  <c r="H97" i="1"/>
  <c r="G97" i="1"/>
  <c r="F97" i="1"/>
  <c r="K97" i="1" s="1"/>
  <c r="E97" i="1"/>
  <c r="D97" i="1"/>
  <c r="C97" i="1"/>
  <c r="B97" i="1"/>
  <c r="A97" i="1" s="1"/>
  <c r="L96" i="1"/>
  <c r="J96" i="1"/>
  <c r="I96" i="1"/>
  <c r="H96" i="1"/>
  <c r="G96" i="1"/>
  <c r="F96" i="1"/>
  <c r="K96" i="1" s="1"/>
  <c r="E96" i="1"/>
  <c r="D96" i="1"/>
  <c r="C96" i="1"/>
  <c r="B96" i="1"/>
  <c r="A96" i="1" s="1"/>
  <c r="L95" i="1"/>
  <c r="J95" i="1"/>
  <c r="I95" i="1"/>
  <c r="H95" i="1"/>
  <c r="G95" i="1"/>
  <c r="F95" i="1"/>
  <c r="K95" i="1" s="1"/>
  <c r="E95" i="1"/>
  <c r="D95" i="1"/>
  <c r="C95" i="1"/>
  <c r="B95" i="1"/>
  <c r="A95" i="1" s="1"/>
  <c r="L94" i="1"/>
  <c r="J94" i="1"/>
  <c r="I94" i="1"/>
  <c r="H94" i="1"/>
  <c r="G94" i="1"/>
  <c r="F94" i="1"/>
  <c r="K94" i="1" s="1"/>
  <c r="E94" i="1"/>
  <c r="D94" i="1"/>
  <c r="C94" i="1"/>
  <c r="B94" i="1"/>
  <c r="A94" i="1" s="1"/>
  <c r="L93" i="1"/>
  <c r="J93" i="1"/>
  <c r="I93" i="1"/>
  <c r="H93" i="1"/>
  <c r="G93" i="1"/>
  <c r="F93" i="1"/>
  <c r="K93" i="1" s="1"/>
  <c r="E93" i="1"/>
  <c r="D93" i="1"/>
  <c r="C93" i="1"/>
  <c r="B93" i="1"/>
  <c r="A93" i="1" s="1"/>
  <c r="L92" i="1"/>
  <c r="J92" i="1"/>
  <c r="I92" i="1"/>
  <c r="H92" i="1"/>
  <c r="G92" i="1"/>
  <c r="F92" i="1"/>
  <c r="K92" i="1" s="1"/>
  <c r="E92" i="1"/>
  <c r="D92" i="1"/>
  <c r="C92" i="1"/>
  <c r="B92" i="1"/>
  <c r="A92" i="1" s="1"/>
  <c r="L91" i="1"/>
  <c r="J91" i="1"/>
  <c r="I91" i="1"/>
  <c r="H91" i="1"/>
  <c r="G91" i="1"/>
  <c r="F91" i="1"/>
  <c r="K91" i="1" s="1"/>
  <c r="E91" i="1"/>
  <c r="D91" i="1"/>
  <c r="C91" i="1"/>
  <c r="B91" i="1"/>
  <c r="A91" i="1" s="1"/>
  <c r="L90" i="1"/>
  <c r="J90" i="1"/>
  <c r="I90" i="1"/>
  <c r="H90" i="1"/>
  <c r="G90" i="1"/>
  <c r="F90" i="1"/>
  <c r="K90" i="1" s="1"/>
  <c r="E90" i="1"/>
  <c r="D90" i="1"/>
  <c r="C90" i="1"/>
  <c r="B90" i="1"/>
  <c r="A90" i="1" s="1"/>
  <c r="L89" i="1"/>
  <c r="J89" i="1"/>
  <c r="I89" i="1"/>
  <c r="H89" i="1"/>
  <c r="G89" i="1"/>
  <c r="F89" i="1"/>
  <c r="K89" i="1" s="1"/>
  <c r="E89" i="1"/>
  <c r="D89" i="1"/>
  <c r="C89" i="1"/>
  <c r="B89" i="1"/>
  <c r="A89" i="1" s="1"/>
  <c r="L88" i="1"/>
  <c r="J88" i="1"/>
  <c r="I88" i="1"/>
  <c r="H88" i="1"/>
  <c r="G88" i="1"/>
  <c r="F88" i="1"/>
  <c r="K88" i="1" s="1"/>
  <c r="E88" i="1"/>
  <c r="D88" i="1"/>
  <c r="C88" i="1"/>
  <c r="B88" i="1"/>
  <c r="A88" i="1" s="1"/>
  <c r="L87" i="1"/>
  <c r="J87" i="1"/>
  <c r="I87" i="1"/>
  <c r="H87" i="1"/>
  <c r="G87" i="1"/>
  <c r="F87" i="1"/>
  <c r="K87" i="1" s="1"/>
  <c r="E87" i="1"/>
  <c r="D87" i="1"/>
  <c r="C87" i="1"/>
  <c r="B87" i="1"/>
  <c r="A87" i="1" s="1"/>
  <c r="L86" i="1"/>
  <c r="J86" i="1"/>
  <c r="I86" i="1"/>
  <c r="H86" i="1"/>
  <c r="G86" i="1"/>
  <c r="F86" i="1"/>
  <c r="K86" i="1" s="1"/>
  <c r="E86" i="1"/>
  <c r="D86" i="1"/>
  <c r="C86" i="1"/>
  <c r="B86" i="1"/>
  <c r="A86" i="1" s="1"/>
  <c r="L85" i="1"/>
  <c r="J85" i="1"/>
  <c r="I85" i="1"/>
  <c r="H85" i="1"/>
  <c r="G85" i="1"/>
  <c r="F85" i="1"/>
  <c r="K85" i="1" s="1"/>
  <c r="E85" i="1"/>
  <c r="D85" i="1"/>
  <c r="C85" i="1"/>
  <c r="B85" i="1"/>
  <c r="A85" i="1" s="1"/>
  <c r="L84" i="1"/>
  <c r="J84" i="1"/>
  <c r="I84" i="1"/>
  <c r="H84" i="1"/>
  <c r="G84" i="1"/>
  <c r="F84" i="1"/>
  <c r="K84" i="1" s="1"/>
  <c r="E84" i="1"/>
  <c r="D84" i="1"/>
  <c r="C84" i="1"/>
  <c r="B84" i="1"/>
  <c r="A84" i="1" s="1"/>
  <c r="L83" i="1"/>
  <c r="J83" i="1"/>
  <c r="I83" i="1"/>
  <c r="H83" i="1"/>
  <c r="G83" i="1"/>
  <c r="F83" i="1"/>
  <c r="K83" i="1" s="1"/>
  <c r="E83" i="1"/>
  <c r="D83" i="1"/>
  <c r="C83" i="1"/>
  <c r="B83" i="1"/>
  <c r="A83" i="1" s="1"/>
  <c r="L82" i="1"/>
  <c r="J82" i="1"/>
  <c r="I82" i="1"/>
  <c r="H82" i="1"/>
  <c r="G82" i="1"/>
  <c r="F82" i="1"/>
  <c r="K82" i="1" s="1"/>
  <c r="E82" i="1"/>
  <c r="D82" i="1"/>
  <c r="C82" i="1"/>
  <c r="B82" i="1"/>
  <c r="A82" i="1" s="1"/>
  <c r="L81" i="1"/>
  <c r="J81" i="1"/>
  <c r="I81" i="1"/>
  <c r="H81" i="1"/>
  <c r="G81" i="1"/>
  <c r="F81" i="1"/>
  <c r="K81" i="1" s="1"/>
  <c r="E81" i="1"/>
  <c r="D81" i="1"/>
  <c r="C81" i="1"/>
  <c r="B81" i="1"/>
  <c r="A81" i="1" s="1"/>
  <c r="L80" i="1"/>
  <c r="J80" i="1"/>
  <c r="I80" i="1"/>
  <c r="H80" i="1"/>
  <c r="G80" i="1"/>
  <c r="F80" i="1"/>
  <c r="K80" i="1" s="1"/>
  <c r="E80" i="1"/>
  <c r="D80" i="1"/>
  <c r="C80" i="1"/>
  <c r="B80" i="1"/>
  <c r="A80" i="1" s="1"/>
  <c r="L79" i="1"/>
  <c r="J79" i="1"/>
  <c r="I79" i="1"/>
  <c r="H79" i="1"/>
  <c r="G79" i="1"/>
  <c r="F79" i="1"/>
  <c r="K79" i="1" s="1"/>
  <c r="E79" i="1"/>
  <c r="D79" i="1"/>
  <c r="C79" i="1"/>
  <c r="B79" i="1"/>
  <c r="A79" i="1" s="1"/>
  <c r="L78" i="1"/>
  <c r="J78" i="1"/>
  <c r="I78" i="1"/>
  <c r="H78" i="1"/>
  <c r="G78" i="1"/>
  <c r="F78" i="1"/>
  <c r="K78" i="1" s="1"/>
  <c r="E78" i="1"/>
  <c r="D78" i="1"/>
  <c r="C78" i="1"/>
  <c r="B78" i="1"/>
  <c r="A78" i="1" s="1"/>
  <c r="L77" i="1"/>
  <c r="J77" i="1"/>
  <c r="I77" i="1"/>
  <c r="H77" i="1"/>
  <c r="G77" i="1"/>
  <c r="F77" i="1"/>
  <c r="K77" i="1" s="1"/>
  <c r="E77" i="1"/>
  <c r="D77" i="1"/>
  <c r="C77" i="1"/>
  <c r="B77" i="1"/>
  <c r="A77" i="1" s="1"/>
  <c r="L76" i="1"/>
  <c r="J76" i="1"/>
  <c r="I76" i="1"/>
  <c r="H76" i="1"/>
  <c r="G76" i="1"/>
  <c r="F76" i="1"/>
  <c r="K76" i="1" s="1"/>
  <c r="E76" i="1"/>
  <c r="D76" i="1"/>
  <c r="C76" i="1"/>
  <c r="B76" i="1"/>
  <c r="A76" i="1" s="1"/>
  <c r="L75" i="1"/>
  <c r="J75" i="1"/>
  <c r="I75" i="1"/>
  <c r="H75" i="1"/>
  <c r="G75" i="1"/>
  <c r="F75" i="1"/>
  <c r="K75" i="1" s="1"/>
  <c r="E75" i="1"/>
  <c r="D75" i="1"/>
  <c r="C75" i="1"/>
  <c r="B75" i="1"/>
  <c r="A75" i="1" s="1"/>
  <c r="L74" i="1"/>
  <c r="J74" i="1"/>
  <c r="I74" i="1"/>
  <c r="H74" i="1"/>
  <c r="G74" i="1"/>
  <c r="F74" i="1"/>
  <c r="K74" i="1" s="1"/>
  <c r="E74" i="1"/>
  <c r="D74" i="1"/>
  <c r="C74" i="1"/>
  <c r="B74" i="1"/>
  <c r="A74" i="1" s="1"/>
  <c r="L73" i="1"/>
  <c r="J73" i="1"/>
  <c r="I73" i="1"/>
  <c r="H73" i="1"/>
  <c r="G73" i="1"/>
  <c r="F73" i="1"/>
  <c r="K73" i="1" s="1"/>
  <c r="E73" i="1"/>
  <c r="D73" i="1"/>
  <c r="C73" i="1"/>
  <c r="B73" i="1"/>
  <c r="A73" i="1" s="1"/>
  <c r="L72" i="1"/>
  <c r="J72" i="1"/>
  <c r="I72" i="1"/>
  <c r="H72" i="1"/>
  <c r="G72" i="1"/>
  <c r="F72" i="1"/>
  <c r="K72" i="1" s="1"/>
  <c r="E72" i="1"/>
  <c r="D72" i="1"/>
  <c r="C72" i="1"/>
  <c r="B72" i="1"/>
  <c r="A72" i="1" s="1"/>
  <c r="L71" i="1"/>
  <c r="J71" i="1"/>
  <c r="I71" i="1"/>
  <c r="H71" i="1"/>
  <c r="G71" i="1"/>
  <c r="F71" i="1"/>
  <c r="K71" i="1" s="1"/>
  <c r="E71" i="1"/>
  <c r="D71" i="1"/>
  <c r="C71" i="1"/>
  <c r="B71" i="1"/>
  <c r="A71" i="1" s="1"/>
  <c r="L70" i="1"/>
  <c r="J70" i="1"/>
  <c r="I70" i="1"/>
  <c r="H70" i="1"/>
  <c r="G70" i="1"/>
  <c r="F70" i="1"/>
  <c r="K70" i="1" s="1"/>
  <c r="E70" i="1"/>
  <c r="D70" i="1"/>
  <c r="C70" i="1"/>
  <c r="B70" i="1"/>
  <c r="A70" i="1" s="1"/>
  <c r="L69" i="1"/>
  <c r="J69" i="1"/>
  <c r="I69" i="1"/>
  <c r="H69" i="1"/>
  <c r="G69" i="1"/>
  <c r="F69" i="1"/>
  <c r="K69" i="1" s="1"/>
  <c r="E69" i="1"/>
  <c r="D69" i="1"/>
  <c r="C69" i="1"/>
  <c r="B69" i="1"/>
  <c r="A69" i="1" s="1"/>
  <c r="L68" i="1"/>
  <c r="J68" i="1"/>
  <c r="I68" i="1"/>
  <c r="H68" i="1"/>
  <c r="G68" i="1"/>
  <c r="F68" i="1"/>
  <c r="K68" i="1" s="1"/>
  <c r="E68" i="1"/>
  <c r="D68" i="1"/>
  <c r="C68" i="1"/>
  <c r="B68" i="1"/>
  <c r="A68" i="1" s="1"/>
  <c r="L67" i="1"/>
  <c r="J67" i="1"/>
  <c r="I67" i="1"/>
  <c r="H67" i="1"/>
  <c r="G67" i="1"/>
  <c r="F67" i="1"/>
  <c r="K67" i="1" s="1"/>
  <c r="E67" i="1"/>
  <c r="D67" i="1"/>
  <c r="C67" i="1"/>
  <c r="B67" i="1"/>
  <c r="A67" i="1" s="1"/>
  <c r="L66" i="1"/>
  <c r="J66" i="1"/>
  <c r="I66" i="1"/>
  <c r="H66" i="1"/>
  <c r="G66" i="1"/>
  <c r="F66" i="1"/>
  <c r="K66" i="1" s="1"/>
  <c r="E66" i="1"/>
  <c r="D66" i="1"/>
  <c r="C66" i="1"/>
  <c r="B66" i="1"/>
  <c r="A66" i="1" s="1"/>
  <c r="L65" i="1"/>
  <c r="J65" i="1"/>
  <c r="I65" i="1"/>
  <c r="H65" i="1"/>
  <c r="G65" i="1"/>
  <c r="F65" i="1"/>
  <c r="K65" i="1" s="1"/>
  <c r="E65" i="1"/>
  <c r="D65" i="1"/>
  <c r="C65" i="1"/>
  <c r="B65" i="1"/>
  <c r="A65" i="1" s="1"/>
  <c r="L64" i="1"/>
  <c r="J64" i="1"/>
  <c r="I64" i="1"/>
  <c r="H64" i="1"/>
  <c r="G64" i="1"/>
  <c r="F64" i="1"/>
  <c r="K64" i="1" s="1"/>
  <c r="E64" i="1"/>
  <c r="D64" i="1"/>
  <c r="C64" i="1"/>
  <c r="B64" i="1"/>
  <c r="A64" i="1" s="1"/>
  <c r="L63" i="1"/>
  <c r="J63" i="1"/>
  <c r="I63" i="1"/>
  <c r="H63" i="1"/>
  <c r="G63" i="1"/>
  <c r="F63" i="1"/>
  <c r="K63" i="1" s="1"/>
  <c r="E63" i="1"/>
  <c r="D63" i="1"/>
  <c r="C63" i="1"/>
  <c r="B63" i="1"/>
  <c r="A63" i="1" s="1"/>
  <c r="L62" i="1"/>
  <c r="J62" i="1"/>
  <c r="I62" i="1"/>
  <c r="H62" i="1"/>
  <c r="G62" i="1"/>
  <c r="F62" i="1"/>
  <c r="K62" i="1" s="1"/>
  <c r="E62" i="1"/>
  <c r="D62" i="1"/>
  <c r="C62" i="1"/>
  <c r="B62" i="1"/>
  <c r="A62" i="1" s="1"/>
  <c r="L61" i="1"/>
  <c r="J61" i="1"/>
  <c r="I61" i="1"/>
  <c r="H61" i="1"/>
  <c r="G61" i="1"/>
  <c r="F61" i="1"/>
  <c r="K61" i="1" s="1"/>
  <c r="E61" i="1"/>
  <c r="D61" i="1"/>
  <c r="C61" i="1"/>
  <c r="B61" i="1"/>
  <c r="A61" i="1" s="1"/>
  <c r="L60" i="1"/>
  <c r="J60" i="1"/>
  <c r="I60" i="1"/>
  <c r="H60" i="1"/>
  <c r="G60" i="1"/>
  <c r="F60" i="1"/>
  <c r="K60" i="1" s="1"/>
  <c r="E60" i="1"/>
  <c r="D60" i="1"/>
  <c r="C60" i="1"/>
  <c r="B60" i="1"/>
  <c r="A60" i="1" s="1"/>
  <c r="L59" i="1"/>
  <c r="J59" i="1"/>
  <c r="I59" i="1"/>
  <c r="H59" i="1"/>
  <c r="G59" i="1"/>
  <c r="F59" i="1"/>
  <c r="K59" i="1" s="1"/>
  <c r="E59" i="1"/>
  <c r="D59" i="1"/>
  <c r="C59" i="1"/>
  <c r="B59" i="1"/>
  <c r="A59" i="1" s="1"/>
  <c r="L58" i="1"/>
  <c r="J58" i="1"/>
  <c r="I58" i="1"/>
  <c r="H58" i="1"/>
  <c r="G58" i="1"/>
  <c r="F58" i="1"/>
  <c r="K58" i="1" s="1"/>
  <c r="E58" i="1"/>
  <c r="D58" i="1"/>
  <c r="C58" i="1"/>
  <c r="B58" i="1"/>
  <c r="A58" i="1" s="1"/>
  <c r="L57" i="1"/>
  <c r="J57" i="1"/>
  <c r="I57" i="1"/>
  <c r="H57" i="1"/>
  <c r="G57" i="1"/>
  <c r="F57" i="1"/>
  <c r="K57" i="1" s="1"/>
  <c r="E57" i="1"/>
  <c r="D57" i="1"/>
  <c r="C57" i="1"/>
  <c r="B57" i="1"/>
  <c r="A57" i="1" s="1"/>
  <c r="L56" i="1"/>
  <c r="J56" i="1"/>
  <c r="I56" i="1"/>
  <c r="H56" i="1"/>
  <c r="G56" i="1"/>
  <c r="F56" i="1"/>
  <c r="K56" i="1" s="1"/>
  <c r="E56" i="1"/>
  <c r="D56" i="1"/>
  <c r="C56" i="1"/>
  <c r="B56" i="1"/>
  <c r="A56" i="1" s="1"/>
  <c r="L55" i="1"/>
  <c r="J55" i="1"/>
  <c r="I55" i="1"/>
  <c r="H55" i="1"/>
  <c r="G55" i="1"/>
  <c r="F55" i="1"/>
  <c r="K55" i="1" s="1"/>
  <c r="E55" i="1"/>
  <c r="D55" i="1"/>
  <c r="C55" i="1"/>
  <c r="B55" i="1"/>
  <c r="A55" i="1" s="1"/>
  <c r="L54" i="1"/>
  <c r="J54" i="1"/>
  <c r="I54" i="1"/>
  <c r="H54" i="1"/>
  <c r="G54" i="1"/>
  <c r="F54" i="1"/>
  <c r="K54" i="1" s="1"/>
  <c r="E54" i="1"/>
  <c r="D54" i="1"/>
  <c r="C54" i="1"/>
  <c r="B54" i="1"/>
  <c r="A54" i="1" s="1"/>
  <c r="L53" i="1"/>
  <c r="J53" i="1"/>
  <c r="I53" i="1"/>
  <c r="H53" i="1"/>
  <c r="G53" i="1"/>
  <c r="F53" i="1"/>
  <c r="K53" i="1" s="1"/>
  <c r="E53" i="1"/>
  <c r="D53" i="1"/>
  <c r="C53" i="1"/>
  <c r="B53" i="1"/>
  <c r="A53" i="1" s="1"/>
  <c r="L52" i="1"/>
  <c r="J52" i="1"/>
  <c r="I52" i="1"/>
  <c r="H52" i="1"/>
  <c r="G52" i="1"/>
  <c r="F52" i="1"/>
  <c r="K52" i="1" s="1"/>
  <c r="E52" i="1"/>
  <c r="D52" i="1"/>
  <c r="C52" i="1"/>
  <c r="B52" i="1"/>
  <c r="A52" i="1" s="1"/>
  <c r="L51" i="1"/>
  <c r="J51" i="1"/>
  <c r="I51" i="1"/>
  <c r="H51" i="1"/>
  <c r="G51" i="1"/>
  <c r="F51" i="1"/>
  <c r="K51" i="1" s="1"/>
  <c r="E51" i="1"/>
  <c r="D51" i="1"/>
  <c r="C51" i="1"/>
  <c r="B51" i="1"/>
  <c r="A51" i="1" s="1"/>
  <c r="L50" i="1"/>
  <c r="J50" i="1"/>
  <c r="I50" i="1"/>
  <c r="H50" i="1"/>
  <c r="G50" i="1"/>
  <c r="F50" i="1"/>
  <c r="K50" i="1" s="1"/>
  <c r="E50" i="1"/>
  <c r="D50" i="1"/>
  <c r="C50" i="1"/>
  <c r="B50" i="1"/>
  <c r="A50" i="1" s="1"/>
  <c r="L49" i="1"/>
  <c r="J49" i="1"/>
  <c r="I49" i="1"/>
  <c r="H49" i="1"/>
  <c r="G49" i="1"/>
  <c r="F49" i="1"/>
  <c r="K49" i="1" s="1"/>
  <c r="E49" i="1"/>
  <c r="D49" i="1"/>
  <c r="C49" i="1"/>
  <c r="B49" i="1"/>
  <c r="A49" i="1" s="1"/>
  <c r="L48" i="1"/>
  <c r="J48" i="1"/>
  <c r="I48" i="1"/>
  <c r="H48" i="1"/>
  <c r="G48" i="1"/>
  <c r="F48" i="1"/>
  <c r="K48" i="1" s="1"/>
  <c r="E48" i="1"/>
  <c r="D48" i="1"/>
  <c r="C48" i="1"/>
  <c r="B48" i="1"/>
  <c r="A48" i="1" s="1"/>
  <c r="L47" i="1"/>
  <c r="J47" i="1"/>
  <c r="I47" i="1"/>
  <c r="H47" i="1"/>
  <c r="G47" i="1"/>
  <c r="F47" i="1"/>
  <c r="K47" i="1" s="1"/>
  <c r="E47" i="1"/>
  <c r="D47" i="1"/>
  <c r="C47" i="1"/>
  <c r="B47" i="1"/>
  <c r="A47" i="1" s="1"/>
  <c r="L46" i="1"/>
  <c r="J46" i="1"/>
  <c r="I46" i="1"/>
  <c r="H46" i="1"/>
  <c r="G46" i="1"/>
  <c r="F46" i="1"/>
  <c r="K46" i="1" s="1"/>
  <c r="E46" i="1"/>
  <c r="D46" i="1"/>
  <c r="C46" i="1"/>
  <c r="B46" i="1"/>
  <c r="A46" i="1" s="1"/>
  <c r="L45" i="1"/>
  <c r="J45" i="1"/>
  <c r="I45" i="1"/>
  <c r="H45" i="1"/>
  <c r="G45" i="1"/>
  <c r="F45" i="1"/>
  <c r="K45" i="1" s="1"/>
  <c r="E45" i="1"/>
  <c r="D45" i="1"/>
  <c r="C45" i="1"/>
  <c r="B45" i="1"/>
  <c r="A45" i="1" s="1"/>
  <c r="L44" i="1"/>
  <c r="J44" i="1"/>
  <c r="I44" i="1"/>
  <c r="H44" i="1"/>
  <c r="G44" i="1"/>
  <c r="F44" i="1"/>
  <c r="K44" i="1" s="1"/>
  <c r="E44" i="1"/>
  <c r="D44" i="1"/>
  <c r="C44" i="1"/>
  <c r="B44" i="1"/>
  <c r="A44" i="1" s="1"/>
  <c r="L43" i="1"/>
  <c r="J43" i="1"/>
  <c r="I43" i="1"/>
  <c r="H43" i="1"/>
  <c r="G43" i="1"/>
  <c r="F43" i="1"/>
  <c r="K43" i="1" s="1"/>
  <c r="E43" i="1"/>
  <c r="D43" i="1"/>
  <c r="C43" i="1"/>
  <c r="B43" i="1"/>
  <c r="A43" i="1" s="1"/>
  <c r="L42" i="1"/>
  <c r="J42" i="1"/>
  <c r="I42" i="1"/>
  <c r="H42" i="1"/>
  <c r="G42" i="1"/>
  <c r="F42" i="1"/>
  <c r="K42" i="1" s="1"/>
  <c r="E42" i="1"/>
  <c r="D42" i="1"/>
  <c r="C42" i="1"/>
  <c r="B42" i="1"/>
  <c r="A42" i="1" s="1"/>
  <c r="L41" i="1"/>
  <c r="J41" i="1"/>
  <c r="I41" i="1"/>
  <c r="H41" i="1"/>
  <c r="G41" i="1"/>
  <c r="F41" i="1"/>
  <c r="K41" i="1" s="1"/>
  <c r="E41" i="1"/>
  <c r="D41" i="1"/>
  <c r="C41" i="1"/>
  <c r="B41" i="1"/>
  <c r="A41" i="1" s="1"/>
  <c r="L40" i="1"/>
  <c r="J40" i="1"/>
  <c r="I40" i="1"/>
  <c r="H40" i="1"/>
  <c r="G40" i="1"/>
  <c r="F40" i="1"/>
  <c r="K40" i="1" s="1"/>
  <c r="E40" i="1"/>
  <c r="D40" i="1"/>
  <c r="C40" i="1"/>
  <c r="B40" i="1"/>
  <c r="A40" i="1" s="1"/>
  <c r="L39" i="1"/>
  <c r="J39" i="1"/>
  <c r="I39" i="1"/>
  <c r="H39" i="1"/>
  <c r="G39" i="1"/>
  <c r="F39" i="1"/>
  <c r="K39" i="1" s="1"/>
  <c r="E39" i="1"/>
  <c r="D39" i="1"/>
  <c r="C39" i="1"/>
  <c r="B39" i="1"/>
  <c r="A39" i="1" s="1"/>
  <c r="L38" i="1"/>
  <c r="J38" i="1"/>
  <c r="I38" i="1"/>
  <c r="H38" i="1"/>
  <c r="G38" i="1"/>
  <c r="F38" i="1"/>
  <c r="K38" i="1" s="1"/>
  <c r="E38" i="1"/>
  <c r="D38" i="1"/>
  <c r="C38" i="1"/>
  <c r="B38" i="1"/>
  <c r="A38" i="1" s="1"/>
  <c r="L37" i="1"/>
  <c r="J37" i="1"/>
  <c r="I37" i="1"/>
  <c r="H37" i="1"/>
  <c r="G37" i="1"/>
  <c r="F37" i="1"/>
  <c r="K37" i="1" s="1"/>
  <c r="E37" i="1"/>
  <c r="D37" i="1"/>
  <c r="C37" i="1"/>
  <c r="B37" i="1"/>
  <c r="A37" i="1" s="1"/>
  <c r="L36" i="1"/>
  <c r="J36" i="1"/>
  <c r="I36" i="1"/>
  <c r="H36" i="1"/>
  <c r="G36" i="1"/>
  <c r="F36" i="1"/>
  <c r="K36" i="1" s="1"/>
  <c r="E36" i="1"/>
  <c r="D36" i="1"/>
  <c r="C36" i="1"/>
  <c r="B36" i="1"/>
  <c r="A36" i="1" s="1"/>
  <c r="L35" i="1"/>
  <c r="J35" i="1"/>
  <c r="I35" i="1"/>
  <c r="H35" i="1"/>
  <c r="G35" i="1"/>
  <c r="F35" i="1"/>
  <c r="K35" i="1" s="1"/>
  <c r="E35" i="1"/>
  <c r="D35" i="1"/>
  <c r="C35" i="1"/>
  <c r="B35" i="1"/>
  <c r="A35" i="1" s="1"/>
  <c r="L34" i="1"/>
  <c r="J34" i="1"/>
  <c r="I34" i="1"/>
  <c r="H34" i="1"/>
  <c r="G34" i="1"/>
  <c r="F34" i="1"/>
  <c r="K34" i="1" s="1"/>
  <c r="E34" i="1"/>
  <c r="D34" i="1"/>
  <c r="C34" i="1"/>
  <c r="B34" i="1"/>
  <c r="A34" i="1" s="1"/>
  <c r="L33" i="1"/>
  <c r="J33" i="1"/>
  <c r="I33" i="1"/>
  <c r="H33" i="1"/>
  <c r="G33" i="1"/>
  <c r="F33" i="1"/>
  <c r="K33" i="1" s="1"/>
  <c r="E33" i="1"/>
  <c r="D33" i="1"/>
  <c r="C33" i="1"/>
  <c r="B33" i="1"/>
  <c r="A33" i="1" s="1"/>
  <c r="L32" i="1"/>
  <c r="J32" i="1"/>
  <c r="I32" i="1"/>
  <c r="H32" i="1"/>
  <c r="G32" i="1"/>
  <c r="F32" i="1"/>
  <c r="K32" i="1" s="1"/>
  <c r="E32" i="1"/>
  <c r="D32" i="1"/>
  <c r="C32" i="1"/>
  <c r="B32" i="1"/>
  <c r="A32" i="1" s="1"/>
  <c r="L31" i="1"/>
  <c r="J31" i="1"/>
  <c r="I31" i="1"/>
  <c r="H31" i="1"/>
  <c r="G31" i="1"/>
  <c r="F31" i="1"/>
  <c r="K31" i="1" s="1"/>
  <c r="E31" i="1"/>
  <c r="D31" i="1"/>
  <c r="C31" i="1"/>
  <c r="B31" i="1"/>
  <c r="A31" i="1" s="1"/>
  <c r="L30" i="1"/>
  <c r="J30" i="1"/>
  <c r="I30" i="1"/>
  <c r="H30" i="1"/>
  <c r="G30" i="1"/>
  <c r="F30" i="1"/>
  <c r="K30" i="1" s="1"/>
  <c r="E30" i="1"/>
  <c r="D30" i="1"/>
  <c r="C30" i="1"/>
  <c r="B30" i="1"/>
  <c r="A30" i="1" s="1"/>
  <c r="L29" i="1"/>
  <c r="J29" i="1"/>
  <c r="I29" i="1"/>
  <c r="H29" i="1"/>
  <c r="G29" i="1"/>
  <c r="F29" i="1"/>
  <c r="K29" i="1" s="1"/>
  <c r="E29" i="1"/>
  <c r="D29" i="1"/>
  <c r="C29" i="1"/>
  <c r="B29" i="1"/>
  <c r="A29" i="1" s="1"/>
  <c r="L28" i="1"/>
  <c r="J28" i="1"/>
  <c r="I28" i="1"/>
  <c r="H28" i="1"/>
  <c r="G28" i="1"/>
  <c r="F28" i="1"/>
  <c r="K28" i="1" s="1"/>
  <c r="E28" i="1"/>
  <c r="D28" i="1"/>
  <c r="C28" i="1"/>
  <c r="B28" i="1"/>
  <c r="A28" i="1" s="1"/>
  <c r="L27" i="1"/>
  <c r="J27" i="1"/>
  <c r="I27" i="1"/>
  <c r="H27" i="1"/>
  <c r="G27" i="1"/>
  <c r="F27" i="1"/>
  <c r="K27" i="1" s="1"/>
  <c r="E27" i="1"/>
  <c r="D27" i="1"/>
  <c r="C27" i="1"/>
  <c r="B27" i="1"/>
  <c r="A27" i="1" s="1"/>
  <c r="L26" i="1"/>
  <c r="J26" i="1"/>
  <c r="I26" i="1"/>
  <c r="H26" i="1"/>
  <c r="G26" i="1"/>
  <c r="F26" i="1"/>
  <c r="K26" i="1" s="1"/>
  <c r="E26" i="1"/>
  <c r="D26" i="1"/>
  <c r="C26" i="1"/>
  <c r="B26" i="1"/>
  <c r="A26" i="1" s="1"/>
  <c r="L25" i="1"/>
  <c r="J25" i="1"/>
  <c r="I25" i="1"/>
  <c r="H25" i="1"/>
  <c r="G25" i="1"/>
  <c r="F25" i="1"/>
  <c r="K25" i="1" s="1"/>
  <c r="E25" i="1"/>
  <c r="D25" i="1"/>
  <c r="C25" i="1"/>
  <c r="B25" i="1"/>
  <c r="A25" i="1" s="1"/>
  <c r="L24" i="1"/>
  <c r="J24" i="1"/>
  <c r="I24" i="1"/>
  <c r="H24" i="1"/>
  <c r="G24" i="1"/>
  <c r="F24" i="1"/>
  <c r="K24" i="1" s="1"/>
  <c r="E24" i="1"/>
  <c r="D24" i="1"/>
  <c r="C24" i="1"/>
  <c r="B24" i="1"/>
  <c r="A24" i="1" s="1"/>
  <c r="L23" i="1"/>
  <c r="J23" i="1"/>
  <c r="I23" i="1"/>
  <c r="H23" i="1"/>
  <c r="G23" i="1"/>
  <c r="F23" i="1"/>
  <c r="K23" i="1" s="1"/>
  <c r="E23" i="1"/>
  <c r="D23" i="1"/>
  <c r="C23" i="1"/>
  <c r="B23" i="1"/>
  <c r="A23" i="1" s="1"/>
  <c r="L22" i="1"/>
  <c r="J22" i="1"/>
  <c r="I22" i="1"/>
  <c r="H22" i="1"/>
  <c r="G22" i="1"/>
  <c r="F22" i="1"/>
  <c r="K22" i="1" s="1"/>
  <c r="E22" i="1"/>
  <c r="D22" i="1"/>
  <c r="C22" i="1"/>
  <c r="B22" i="1"/>
  <c r="A22" i="1" s="1"/>
  <c r="L21" i="1"/>
  <c r="J21" i="1"/>
  <c r="I21" i="1"/>
  <c r="H21" i="1"/>
  <c r="G21" i="1"/>
  <c r="F21" i="1"/>
  <c r="K21" i="1" s="1"/>
  <c r="E21" i="1"/>
  <c r="D21" i="1"/>
  <c r="C21" i="1"/>
  <c r="B21" i="1"/>
  <c r="A21" i="1" s="1"/>
  <c r="L20" i="1"/>
  <c r="J20" i="1"/>
  <c r="I20" i="1"/>
  <c r="H20" i="1"/>
  <c r="G20" i="1"/>
  <c r="F20" i="1"/>
  <c r="K20" i="1" s="1"/>
  <c r="E20" i="1"/>
  <c r="D20" i="1"/>
  <c r="C20" i="1"/>
  <c r="B20" i="1"/>
  <c r="A20" i="1" s="1"/>
  <c r="L19" i="1"/>
  <c r="J19" i="1"/>
  <c r="I19" i="1"/>
  <c r="H19" i="1"/>
  <c r="G19" i="1"/>
  <c r="F19" i="1"/>
  <c r="K19" i="1" s="1"/>
  <c r="E19" i="1"/>
  <c r="D19" i="1"/>
  <c r="C19" i="1"/>
  <c r="B19" i="1"/>
  <c r="A19" i="1" s="1"/>
  <c r="L18" i="1"/>
  <c r="J18" i="1"/>
  <c r="I18" i="1"/>
  <c r="H18" i="1"/>
  <c r="G18" i="1"/>
  <c r="F18" i="1"/>
  <c r="K18" i="1" s="1"/>
  <c r="E18" i="1"/>
  <c r="D18" i="1"/>
  <c r="C18" i="1"/>
  <c r="B18" i="1"/>
  <c r="A18" i="1" s="1"/>
  <c r="L17" i="1"/>
  <c r="J17" i="1"/>
  <c r="I17" i="1"/>
  <c r="H17" i="1"/>
  <c r="G17" i="1"/>
  <c r="F17" i="1"/>
  <c r="K17" i="1" s="1"/>
  <c r="E17" i="1"/>
  <c r="D17" i="1"/>
  <c r="C17" i="1"/>
  <c r="B17" i="1"/>
  <c r="A17" i="1" s="1"/>
  <c r="L16" i="1"/>
  <c r="J16" i="1"/>
  <c r="I16" i="1"/>
  <c r="H16" i="1"/>
  <c r="G16" i="1"/>
  <c r="F16" i="1"/>
  <c r="K16" i="1" s="1"/>
  <c r="E16" i="1"/>
  <c r="D16" i="1"/>
  <c r="C16" i="1"/>
  <c r="B16" i="1"/>
  <c r="A16" i="1"/>
  <c r="L15" i="1"/>
  <c r="J15" i="1"/>
  <c r="I15" i="1"/>
  <c r="H15" i="1"/>
  <c r="G15" i="1"/>
  <c r="F15" i="1"/>
  <c r="K15" i="1" s="1"/>
  <c r="E15" i="1"/>
  <c r="D15" i="1"/>
  <c r="C15" i="1"/>
  <c r="B15" i="1"/>
  <c r="A15" i="1" s="1"/>
  <c r="L14" i="1"/>
  <c r="J14" i="1"/>
  <c r="I14" i="1"/>
  <c r="H14" i="1"/>
  <c r="G14" i="1"/>
  <c r="F14" i="1"/>
  <c r="K14" i="1" s="1"/>
  <c r="E14" i="1"/>
  <c r="D14" i="1"/>
  <c r="C14" i="1"/>
  <c r="B14" i="1"/>
  <c r="A14" i="1" s="1"/>
  <c r="L13" i="1"/>
  <c r="J13" i="1"/>
  <c r="I13" i="1"/>
  <c r="H13" i="1"/>
  <c r="G13" i="1"/>
  <c r="F13" i="1"/>
  <c r="K13" i="1" s="1"/>
  <c r="E13" i="1"/>
  <c r="D13" i="1"/>
  <c r="C13" i="1"/>
  <c r="B13" i="1"/>
  <c r="A13" i="1"/>
  <c r="L12" i="1"/>
  <c r="J12" i="1"/>
  <c r="I12" i="1"/>
  <c r="H12" i="1"/>
  <c r="G12" i="1"/>
  <c r="F12" i="1"/>
  <c r="K12" i="1" s="1"/>
  <c r="E12" i="1"/>
  <c r="D12" i="1"/>
  <c r="C12" i="1"/>
  <c r="B12" i="1"/>
  <c r="A12" i="1" s="1"/>
  <c r="L11" i="1"/>
  <c r="J11" i="1"/>
  <c r="I11" i="1"/>
  <c r="H11" i="1"/>
  <c r="G11" i="1"/>
  <c r="F11" i="1"/>
  <c r="K11" i="1" s="1"/>
  <c r="E11" i="1"/>
  <c r="D11" i="1"/>
  <c r="C11" i="1"/>
  <c r="B11" i="1"/>
  <c r="A11" i="1"/>
  <c r="L10" i="1"/>
  <c r="J10" i="1"/>
  <c r="I10" i="1"/>
  <c r="H10" i="1"/>
  <c r="G10" i="1"/>
  <c r="F10" i="1"/>
  <c r="K10" i="1" s="1"/>
  <c r="E10" i="1"/>
  <c r="D10" i="1"/>
  <c r="C10" i="1"/>
  <c r="B10" i="1"/>
  <c r="A10" i="1" s="1"/>
  <c r="L9" i="1"/>
  <c r="J9" i="1"/>
  <c r="I9" i="1"/>
  <c r="H9" i="1"/>
  <c r="G9" i="1"/>
  <c r="F9" i="1"/>
  <c r="K9" i="1" s="1"/>
  <c r="E9" i="1"/>
  <c r="D9" i="1"/>
  <c r="C9" i="1"/>
  <c r="B9" i="1"/>
  <c r="A9" i="1"/>
  <c r="L8" i="1"/>
  <c r="J8" i="1"/>
  <c r="I8" i="1"/>
  <c r="H8" i="1"/>
  <c r="G8" i="1"/>
  <c r="F8" i="1"/>
  <c r="K8" i="1" s="1"/>
  <c r="E8" i="1"/>
  <c r="D8" i="1"/>
  <c r="C8" i="1"/>
  <c r="B8" i="1"/>
  <c r="A8" i="1" s="1"/>
  <c r="L7" i="1"/>
  <c r="J7" i="1"/>
  <c r="I7" i="1"/>
  <c r="H7" i="1"/>
  <c r="G7" i="1"/>
  <c r="F7" i="1"/>
  <c r="K7" i="1" s="1"/>
  <c r="E7" i="1"/>
  <c r="D7" i="1"/>
  <c r="C7" i="1"/>
  <c r="B7" i="1"/>
  <c r="A7" i="1" s="1"/>
  <c r="L6" i="1"/>
  <c r="J6" i="1"/>
  <c r="I6" i="1"/>
  <c r="H6" i="1"/>
  <c r="G6" i="1"/>
  <c r="F6" i="1"/>
  <c r="K6" i="1" s="1"/>
  <c r="E6" i="1"/>
  <c r="D6" i="1"/>
  <c r="C6" i="1"/>
  <c r="B6" i="1"/>
  <c r="A6" i="1"/>
  <c r="L5" i="1"/>
  <c r="J5" i="1"/>
  <c r="I5" i="1"/>
  <c r="H5" i="1"/>
  <c r="G5" i="1"/>
  <c r="F5" i="1"/>
  <c r="K5" i="1" s="1"/>
  <c r="E5" i="1"/>
  <c r="D5" i="1"/>
  <c r="C5" i="1"/>
  <c r="B5" i="1"/>
  <c r="A5" i="1"/>
  <c r="L4" i="1"/>
  <c r="J4" i="1"/>
  <c r="I4" i="1"/>
  <c r="H4" i="1"/>
  <c r="G4" i="1"/>
  <c r="F4" i="1"/>
  <c r="K4" i="1" s="1"/>
  <c r="E4" i="1"/>
  <c r="D4" i="1"/>
  <c r="C4" i="1"/>
  <c r="B4" i="1"/>
  <c r="A4" i="1" s="1"/>
  <c r="L3" i="1"/>
  <c r="J3" i="1"/>
  <c r="I3" i="1"/>
  <c r="H3" i="1"/>
  <c r="G3" i="1"/>
  <c r="F3" i="1"/>
  <c r="K3" i="1" s="1"/>
  <c r="E3" i="1"/>
  <c r="D3" i="1"/>
  <c r="C3" i="1"/>
  <c r="B3" i="1"/>
  <c r="A3" i="1"/>
  <c r="L2" i="1"/>
  <c r="J2" i="1"/>
  <c r="I2" i="1"/>
  <c r="H2" i="1"/>
  <c r="G2" i="1"/>
  <c r="F2" i="1"/>
  <c r="K2" i="1" s="1"/>
  <c r="E2" i="1"/>
  <c r="D2" i="1"/>
  <c r="C2" i="1"/>
  <c r="B2" i="1"/>
  <c r="A2" i="1" s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<sst xmlns="http://schemas.openxmlformats.org/spreadsheetml/2006/main" count="12" uniqueCount="12">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</sst>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%20CONTROLADORIA/5.%20HMA%20-%20HOSPITAL%20MIGUEL%20ARRAES/ANEXOS%20HMA%202025/ANEXOS%20HMA%20112025/PCF%20em%20EXCEL%20-%20HMA%2011.2025%20-%20Consolidad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Enviar TCE (2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1">
          <cell r="C11" t="str">
            <v>HOSPITAL MIGUEL ARRAES - CG. Nº 023/2022</v>
          </cell>
          <cell r="E11" t="str">
            <v>1.99 - Outras Despesas com Pessoal</v>
          </cell>
          <cell r="F11">
            <v>9759606000260</v>
          </cell>
          <cell r="G11" t="str">
            <v>SIND DAS EMP DE TRANSP DE PASSAG DO EST</v>
          </cell>
          <cell r="H11" t="str">
            <v>S</v>
          </cell>
          <cell r="I11" t="str">
            <v>N</v>
          </cell>
          <cell r="J11" t="str">
            <v>11/2025</v>
          </cell>
          <cell r="K11">
            <v>45958</v>
          </cell>
          <cell r="M11" t="str">
            <v>2611606 - Recife - PE</v>
          </cell>
          <cell r="N11">
            <v>68402.19</v>
          </cell>
        </row>
        <row r="12">
          <cell r="C12" t="str">
            <v>HOSPITAL MIGUEL ARRAES - CG. Nº 023/2022</v>
          </cell>
          <cell r="E12" t="str">
            <v>1.99 - Outras Despesas com Pessoal</v>
          </cell>
          <cell r="F12">
            <v>9759606000260</v>
          </cell>
          <cell r="G12" t="str">
            <v>SIND DAS EMP DE TRANSP DE PASSAG DO EST</v>
          </cell>
          <cell r="H12" t="str">
            <v>S</v>
          </cell>
          <cell r="I12" t="str">
            <v>N</v>
          </cell>
          <cell r="J12" t="str">
            <v>11/2025</v>
          </cell>
          <cell r="K12">
            <v>45958</v>
          </cell>
          <cell r="M12" t="str">
            <v>2611606 - Recife - PE</v>
          </cell>
          <cell r="N12">
            <v>2690.78</v>
          </cell>
        </row>
        <row r="13">
          <cell r="C13" t="str">
            <v>HOSPITAL MIGUEL ARRAES - CG. Nº 023/2022</v>
          </cell>
          <cell r="E13" t="str">
            <v>1.99 - Outras Despesas com Pessoal</v>
          </cell>
          <cell r="F13">
            <v>9759606000260</v>
          </cell>
          <cell r="G13" t="str">
            <v>SIND DAS EMP DE TRANSP DE PASSAG DO EST</v>
          </cell>
          <cell r="H13" t="str">
            <v>S</v>
          </cell>
          <cell r="I13" t="str">
            <v>N</v>
          </cell>
          <cell r="J13" t="str">
            <v>11/2025</v>
          </cell>
          <cell r="K13">
            <v>45967</v>
          </cell>
          <cell r="M13" t="str">
            <v>2611606 - Recife - PE</v>
          </cell>
          <cell r="N13">
            <v>1536.01</v>
          </cell>
        </row>
        <row r="14">
          <cell r="C14" t="str">
            <v>HOSPITAL MIGUEL ARRAES - CG. Nº 023/2022</v>
          </cell>
          <cell r="E14" t="str">
            <v>1.99 - Outras Despesas com Pessoal</v>
          </cell>
          <cell r="F14">
            <v>9759606000260</v>
          </cell>
          <cell r="G14" t="str">
            <v>SIND DAS EMP DE TRANSP DE PASSAG DO EST</v>
          </cell>
          <cell r="H14" t="str">
            <v>S</v>
          </cell>
          <cell r="I14" t="str">
            <v>N</v>
          </cell>
          <cell r="J14" t="str">
            <v>11/2025</v>
          </cell>
          <cell r="K14">
            <v>45955</v>
          </cell>
          <cell r="M14" t="str">
            <v>2611606 - Recife - PE</v>
          </cell>
          <cell r="N14">
            <v>398.88</v>
          </cell>
        </row>
        <row r="15">
          <cell r="C15" t="str">
            <v>HOSPITAL MIGUEL ARRAES - CG. Nº 023/2022</v>
          </cell>
          <cell r="E15" t="str">
            <v>1.99 - Outras Despesas com Pessoal</v>
          </cell>
          <cell r="F15">
            <v>9759606000260</v>
          </cell>
          <cell r="G15" t="str">
            <v>SIND DAS EMP DE TRANSP DE PASSAG DO EST</v>
          </cell>
          <cell r="H15" t="str">
            <v>S</v>
          </cell>
          <cell r="I15" t="str">
            <v>N</v>
          </cell>
          <cell r="J15" t="str">
            <v>11/2025</v>
          </cell>
          <cell r="K15">
            <v>45973</v>
          </cell>
          <cell r="M15" t="str">
            <v>2611606 - Recife - PE</v>
          </cell>
          <cell r="N15">
            <v>143.24</v>
          </cell>
        </row>
        <row r="16">
          <cell r="C16" t="str">
            <v>HOSPITAL MIGUEL ARRAES - CG. Nº 023/2022</v>
          </cell>
          <cell r="E16" t="str">
            <v>1.99 - Outras Despesas com Pessoal</v>
          </cell>
          <cell r="F16" t="str">
            <v>33.608.308/0001-73</v>
          </cell>
          <cell r="G16" t="str">
            <v>MONGERAL AEGON SEGUROS E PREVIDENCIA S.A</v>
          </cell>
          <cell r="H16" t="str">
            <v>S</v>
          </cell>
          <cell r="I16" t="str">
            <v>N</v>
          </cell>
          <cell r="J16" t="str">
            <v>11/2025</v>
          </cell>
          <cell r="K16">
            <v>46001</v>
          </cell>
          <cell r="M16" t="str">
            <v>2611606 - Recife - PE</v>
          </cell>
          <cell r="N16">
            <v>3743.57</v>
          </cell>
        </row>
        <row r="17">
          <cell r="C17" t="str">
            <v>HOSPITAL MIGUEL ARRAES - CG. Nº 023/2022</v>
          </cell>
          <cell r="E17" t="str">
            <v>3.12 - Material Hospitalar</v>
          </cell>
          <cell r="F17" t="str">
            <v>47.455.065/0001-95</v>
          </cell>
          <cell r="G17" t="str">
            <v>INTERAGE - PRODUTOS MEDICOS HOSPITALAR</v>
          </cell>
          <cell r="H17" t="str">
            <v>B</v>
          </cell>
          <cell r="I17" t="str">
            <v>S</v>
          </cell>
          <cell r="J17">
            <v>295</v>
          </cell>
          <cell r="K17" t="str">
            <v>04/11/2025</v>
          </cell>
          <cell r="L17" t="str">
            <v>26251147455065000195550010000002951718527553</v>
          </cell>
          <cell r="M17" t="str">
            <v>26 - Pernambuco</v>
          </cell>
          <cell r="N17">
            <v>1600</v>
          </cell>
        </row>
        <row r="18">
          <cell r="C18" t="str">
            <v>HOSPITAL MIGUEL ARRAES - CG. Nº 023/2022</v>
          </cell>
          <cell r="E18" t="str">
            <v>3.12 - Material Hospitalar</v>
          </cell>
          <cell r="F18" t="str">
            <v>39.500.546/0001-47</v>
          </cell>
          <cell r="G18" t="str">
            <v>REC DISTRIBUIDORA HOSPITALAR LTDA</v>
          </cell>
          <cell r="H18" t="str">
            <v>B</v>
          </cell>
          <cell r="I18" t="str">
            <v>S</v>
          </cell>
          <cell r="J18">
            <v>3326</v>
          </cell>
          <cell r="K18" t="str">
            <v>31/10/2025</v>
          </cell>
          <cell r="L18" t="str">
            <v>26251039500546000147550010000033261456555893</v>
          </cell>
          <cell r="M18" t="str">
            <v>26 - Pernambuco</v>
          </cell>
          <cell r="N18">
            <v>3774</v>
          </cell>
        </row>
        <row r="19">
          <cell r="C19" t="str">
            <v>HOSPITAL MIGUEL ARRAES - CG. Nº 023/2022</v>
          </cell>
          <cell r="E19" t="str">
            <v>3.12 - Material Hospitalar</v>
          </cell>
          <cell r="F19" t="str">
            <v>39.500.546/0001-47</v>
          </cell>
          <cell r="G19" t="str">
            <v>REC DISTRIBUIDORA HOSPITALAR LTDA</v>
          </cell>
          <cell r="H19" t="str">
            <v>B</v>
          </cell>
          <cell r="I19" t="str">
            <v>S</v>
          </cell>
          <cell r="J19">
            <v>3344</v>
          </cell>
          <cell r="K19" t="str">
            <v>06/11/2025</v>
          </cell>
          <cell r="L19" t="str">
            <v>26251139500546000147550010000033441201309155</v>
          </cell>
          <cell r="M19" t="str">
            <v>26 - Pernambuco</v>
          </cell>
          <cell r="N19">
            <v>2120</v>
          </cell>
        </row>
        <row r="20">
          <cell r="C20" t="str">
            <v>HOSPITAL MIGUEL ARRAES - CG. Nº 023/2022</v>
          </cell>
          <cell r="E20" t="str">
            <v>3.12 - Material Hospitalar</v>
          </cell>
          <cell r="F20" t="str">
            <v>39.500.546/0001-47</v>
          </cell>
          <cell r="G20" t="str">
            <v>REC DISTRIBUIDORA HOSPITALAR LTDA</v>
          </cell>
          <cell r="H20" t="str">
            <v>B</v>
          </cell>
          <cell r="I20" t="str">
            <v>S</v>
          </cell>
          <cell r="J20">
            <v>3369</v>
          </cell>
          <cell r="K20" t="str">
            <v>07/11/2025</v>
          </cell>
          <cell r="L20" t="str">
            <v>26251139500546000147550010000033691075332113</v>
          </cell>
          <cell r="M20" t="str">
            <v>26 - Pernambuco</v>
          </cell>
          <cell r="N20">
            <v>7548</v>
          </cell>
        </row>
        <row r="21">
          <cell r="C21" t="str">
            <v>HOSPITAL MIGUEL ARRAES - CG. Nº 023/2022</v>
          </cell>
          <cell r="E21" t="str">
            <v>3.12 - Material Hospitalar</v>
          </cell>
          <cell r="F21" t="str">
            <v>55.111.043/0001-36</v>
          </cell>
          <cell r="G21" t="str">
            <v>A5 DISTRIBUIDORA ATACADISTA DE PRODUTOS LTDA</v>
          </cell>
          <cell r="H21" t="str">
            <v>B</v>
          </cell>
          <cell r="I21" t="str">
            <v>S</v>
          </cell>
          <cell r="J21">
            <v>3417</v>
          </cell>
          <cell r="K21" t="str">
            <v>18/11/2025</v>
          </cell>
          <cell r="L21" t="str">
            <v>26251155111043000136550010000034171914838915</v>
          </cell>
          <cell r="M21" t="str">
            <v>26 - Pernambuco</v>
          </cell>
          <cell r="N21">
            <v>1860</v>
          </cell>
        </row>
        <row r="22">
          <cell r="C22" t="str">
            <v>HOSPITAL MIGUEL ARRAES - CG. Nº 023/2022</v>
          </cell>
          <cell r="E22" t="str">
            <v>3.12 - Material Hospitalar</v>
          </cell>
          <cell r="F22" t="str">
            <v>39.500.546/0001-47</v>
          </cell>
          <cell r="G22" t="str">
            <v>REC DISTRIBUIDORA HOSPITALAR LTDA</v>
          </cell>
          <cell r="H22" t="str">
            <v>B</v>
          </cell>
          <cell r="I22" t="str">
            <v>S</v>
          </cell>
          <cell r="J22">
            <v>3449</v>
          </cell>
          <cell r="K22" t="str">
            <v>14/11/2025</v>
          </cell>
          <cell r="L22" t="str">
            <v>26251139500546000147550010000034491131417665</v>
          </cell>
          <cell r="M22" t="str">
            <v>26 - Pernambuco</v>
          </cell>
          <cell r="N22">
            <v>6793.2</v>
          </cell>
        </row>
        <row r="23">
          <cell r="C23" t="str">
            <v>HOSPITAL MIGUEL ARRAES - CG. Nº 023/2022</v>
          </cell>
          <cell r="E23" t="str">
            <v>3.12 - Material Hospitalar</v>
          </cell>
          <cell r="F23" t="str">
            <v>39.500.546/0001-47</v>
          </cell>
          <cell r="G23" t="str">
            <v>REC DISTRIBUIDORA HOSPITALAR LTDA</v>
          </cell>
          <cell r="H23" t="str">
            <v>B</v>
          </cell>
          <cell r="I23" t="str">
            <v>S</v>
          </cell>
          <cell r="J23">
            <v>3450</v>
          </cell>
          <cell r="K23" t="str">
            <v>14/11/2025</v>
          </cell>
          <cell r="L23" t="str">
            <v>26251139500546000147550010000034501041722834</v>
          </cell>
          <cell r="M23" t="str">
            <v>26 - Pernambuco</v>
          </cell>
          <cell r="N23">
            <v>2301.9699999999998</v>
          </cell>
        </row>
        <row r="24">
          <cell r="C24" t="str">
            <v>HOSPITAL MIGUEL ARRAES - CG. Nº 023/2022</v>
          </cell>
          <cell r="E24" t="str">
            <v>3.12 - Material Hospitalar</v>
          </cell>
          <cell r="F24" t="str">
            <v>39.500.546/0001-47</v>
          </cell>
          <cell r="G24" t="str">
            <v>REC DISTRIBUIDORA HOSPITALAR LTDA</v>
          </cell>
          <cell r="H24" t="str">
            <v>B</v>
          </cell>
          <cell r="I24" t="str">
            <v>S</v>
          </cell>
          <cell r="J24">
            <v>3478</v>
          </cell>
          <cell r="K24" t="str">
            <v>18/11/2025</v>
          </cell>
          <cell r="L24" t="str">
            <v>26251139500546000147550010000034781081334330</v>
          </cell>
          <cell r="M24" t="str">
            <v>26 - Pernambuco</v>
          </cell>
          <cell r="N24">
            <v>20334.82</v>
          </cell>
        </row>
        <row r="25">
          <cell r="C25" t="str">
            <v>HOSPITAL MIGUEL ARRAES - CG. Nº 023/2022</v>
          </cell>
          <cell r="E25" t="str">
            <v>3.12 - Material Hospitalar</v>
          </cell>
          <cell r="F25" t="str">
            <v>39.500.546/0001-47</v>
          </cell>
          <cell r="G25" t="str">
            <v>REC DISTRIBUIDORA HOSPITALAR LTDA</v>
          </cell>
          <cell r="H25" t="str">
            <v>B</v>
          </cell>
          <cell r="I25" t="str">
            <v>S</v>
          </cell>
          <cell r="J25">
            <v>3480</v>
          </cell>
          <cell r="K25" t="str">
            <v>18/11/2025</v>
          </cell>
          <cell r="L25" t="str">
            <v>26251139500546000147550010000034801503330752</v>
          </cell>
          <cell r="M25" t="str">
            <v>26 - Pernambuco</v>
          </cell>
          <cell r="N25">
            <v>7548</v>
          </cell>
        </row>
        <row r="26">
          <cell r="C26" t="str">
            <v>HOSPITAL MIGUEL ARRAES - CG. Nº 023/2022</v>
          </cell>
          <cell r="E26" t="str">
            <v>3.12 - Material Hospitalar</v>
          </cell>
          <cell r="F26" t="str">
            <v>10.978.106/0001-18</v>
          </cell>
          <cell r="G26" t="str">
            <v>CIRURGICA FAMED DISTRIBUIDORA DE PRODUTOS HOSPITALARES LTDA</v>
          </cell>
          <cell r="H26" t="str">
            <v>B</v>
          </cell>
          <cell r="I26" t="str">
            <v>S</v>
          </cell>
          <cell r="J26">
            <v>3931</v>
          </cell>
          <cell r="K26" t="str">
            <v>24/11/2025</v>
          </cell>
          <cell r="L26" t="str">
            <v>26251110978106000118550010000039311492467825</v>
          </cell>
          <cell r="M26" t="str">
            <v>26 - Pernambuco</v>
          </cell>
          <cell r="N26">
            <v>788</v>
          </cell>
        </row>
        <row r="27">
          <cell r="C27" t="str">
            <v>HOSPITAL MIGUEL ARRAES - CG. Nº 023/2022</v>
          </cell>
          <cell r="E27" t="str">
            <v>3.12 - Material Hospitalar</v>
          </cell>
          <cell r="F27" t="str">
            <v>58.426.628/0001-33</v>
          </cell>
          <cell r="G27" t="str">
            <v>SAMTRONIC INDUSTRIA E COMERCIO LTDA</v>
          </cell>
          <cell r="H27" t="str">
            <v>B</v>
          </cell>
          <cell r="I27" t="str">
            <v>S</v>
          </cell>
          <cell r="J27">
            <v>5151</v>
          </cell>
          <cell r="K27" t="str">
            <v>19/11/2025</v>
          </cell>
          <cell r="L27" t="str">
            <v>26251158426628000990550010000051511879402360</v>
          </cell>
          <cell r="M27" t="str">
            <v>26 -  Pernambuco</v>
          </cell>
          <cell r="N27">
            <v>59200</v>
          </cell>
        </row>
        <row r="28">
          <cell r="C28" t="str">
            <v>HOSPITAL MIGUEL ARRAES - CG. Nº 023/2022</v>
          </cell>
          <cell r="E28" t="str">
            <v>3.12 - Material Hospitalar</v>
          </cell>
          <cell r="F28" t="str">
            <v>28.145.496/0001-00</v>
          </cell>
          <cell r="G28" t="str">
            <v>IGEMEDIC DISTRIBUIDORA HOSPITALAR LTDA</v>
          </cell>
          <cell r="H28" t="str">
            <v>B</v>
          </cell>
          <cell r="I28" t="str">
            <v>S</v>
          </cell>
          <cell r="J28">
            <v>5479</v>
          </cell>
          <cell r="K28" t="str">
            <v>30/10/2025</v>
          </cell>
          <cell r="L28" t="str">
            <v>26251028145496000100550010000054791670785712</v>
          </cell>
          <cell r="M28" t="str">
            <v>26 - Pernambuco</v>
          </cell>
          <cell r="N28">
            <v>1280</v>
          </cell>
        </row>
        <row r="29">
          <cell r="C29" t="str">
            <v>HOSPITAL MIGUEL ARRAES - CG. Nº 023/2022</v>
          </cell>
          <cell r="E29" t="str">
            <v>3.12 - Material Hospitalar</v>
          </cell>
          <cell r="F29" t="str">
            <v>28.145.496/0001-00</v>
          </cell>
          <cell r="G29" t="str">
            <v>IGEMEDIC DISTRIBUIDORA HOSPITALAR LTDA</v>
          </cell>
          <cell r="H29" t="str">
            <v>B</v>
          </cell>
          <cell r="I29" t="str">
            <v>S</v>
          </cell>
          <cell r="J29">
            <v>5480</v>
          </cell>
          <cell r="K29" t="str">
            <v>30/10/2025</v>
          </cell>
          <cell r="L29" t="str">
            <v>26251028145496000100550010000054801790990349</v>
          </cell>
          <cell r="M29" t="str">
            <v>26 - Pernambuco</v>
          </cell>
          <cell r="N29">
            <v>960</v>
          </cell>
        </row>
        <row r="30">
          <cell r="C30" t="str">
            <v>HOSPITAL MIGUEL ARRAES - CG. Nº 023/2022</v>
          </cell>
          <cell r="E30" t="str">
            <v>3.12 - Material Hospitalar</v>
          </cell>
          <cell r="F30" t="str">
            <v>28.145.496/0001-00</v>
          </cell>
          <cell r="G30" t="str">
            <v>IGEMEDIC DISTRIBUIDORA HOSPITALAR LTDA</v>
          </cell>
          <cell r="H30" t="str">
            <v>B</v>
          </cell>
          <cell r="I30" t="str">
            <v>S</v>
          </cell>
          <cell r="J30">
            <v>5497</v>
          </cell>
          <cell r="K30" t="str">
            <v>03/11/2025</v>
          </cell>
          <cell r="L30" t="str">
            <v>26251128145496000100550010000054971385700218</v>
          </cell>
          <cell r="M30" t="str">
            <v>26 - Pernambuco</v>
          </cell>
          <cell r="N30">
            <v>3327.6</v>
          </cell>
        </row>
        <row r="31">
          <cell r="C31" t="str">
            <v>HOSPITAL MIGUEL ARRAES - CG. Nº 023/2022</v>
          </cell>
          <cell r="E31" t="str">
            <v>3.12 - Material Hospitalar</v>
          </cell>
          <cell r="F31" t="str">
            <v>28.145.496/0001-00</v>
          </cell>
          <cell r="G31" t="str">
            <v>IGEMEDIC DISTRIBUIDORA HOSPITALAR LTDA</v>
          </cell>
          <cell r="H31" t="str">
            <v>B</v>
          </cell>
          <cell r="I31" t="str">
            <v>S</v>
          </cell>
          <cell r="J31">
            <v>5553</v>
          </cell>
          <cell r="K31" t="str">
            <v>12/11/2025</v>
          </cell>
          <cell r="L31" t="str">
            <v>26251128145496000100550010000055531738316111</v>
          </cell>
          <cell r="M31" t="str">
            <v>26 - Pernambuco</v>
          </cell>
          <cell r="N31">
            <v>1140</v>
          </cell>
        </row>
        <row r="32">
          <cell r="C32" t="str">
            <v>HOSPITAL MIGUEL ARRAES - CG. Nº 023/2022</v>
          </cell>
          <cell r="E32" t="str">
            <v>3.12 - Material Hospitalar</v>
          </cell>
          <cell r="F32" t="str">
            <v>28.145.496/0001-00</v>
          </cell>
          <cell r="G32" t="str">
            <v>IGEMEDIC DISTRIBUIDORA HOSPITALAR LTDA</v>
          </cell>
          <cell r="H32" t="str">
            <v>B</v>
          </cell>
          <cell r="I32" t="str">
            <v>S</v>
          </cell>
          <cell r="J32">
            <v>5554</v>
          </cell>
          <cell r="K32" t="str">
            <v>12/11/2025</v>
          </cell>
          <cell r="L32" t="str">
            <v>26251128145496000100550010000055541111376640</v>
          </cell>
          <cell r="M32" t="str">
            <v>26 - Pernambuco</v>
          </cell>
          <cell r="N32">
            <v>14787.34</v>
          </cell>
        </row>
        <row r="33">
          <cell r="C33" t="str">
            <v>HOSPITAL MIGUEL ARRAES - CG. Nº 023/2022</v>
          </cell>
          <cell r="E33" t="str">
            <v>3.12 - Material Hospitalar</v>
          </cell>
          <cell r="F33" t="str">
            <v>28.145.496/0001-00</v>
          </cell>
          <cell r="G33" t="str">
            <v>IGEMEDIC DISTRIBUIDORA HOSPITALAR LTDA</v>
          </cell>
          <cell r="H33" t="str">
            <v>B</v>
          </cell>
          <cell r="I33" t="str">
            <v>S</v>
          </cell>
          <cell r="J33">
            <v>5555</v>
          </cell>
          <cell r="K33" t="str">
            <v>12/11/2025</v>
          </cell>
          <cell r="L33" t="str">
            <v>26251128145496000100550010000055551326936222</v>
          </cell>
          <cell r="M33" t="str">
            <v>26 - Pernambuco</v>
          </cell>
          <cell r="N33">
            <v>2370</v>
          </cell>
        </row>
        <row r="34">
          <cell r="C34" t="str">
            <v>HOSPITAL MIGUEL ARRAES - CG. Nº 023/2022</v>
          </cell>
          <cell r="E34" t="str">
            <v>3.12 - Material Hospitalar</v>
          </cell>
          <cell r="F34" t="str">
            <v>28.145.496/0001-00</v>
          </cell>
          <cell r="G34" t="str">
            <v>IGEMEDIC DISTRIBUIDORA HOSPITALAR LTDA</v>
          </cell>
          <cell r="H34" t="str">
            <v>B</v>
          </cell>
          <cell r="I34" t="str">
            <v>S</v>
          </cell>
          <cell r="J34">
            <v>5606</v>
          </cell>
          <cell r="K34" t="str">
            <v>18/11/2025</v>
          </cell>
          <cell r="L34" t="str">
            <v>26251128145496000100550010000056061603631618</v>
          </cell>
          <cell r="M34" t="str">
            <v>26 - Pernambuco</v>
          </cell>
          <cell r="N34">
            <v>9480.27</v>
          </cell>
        </row>
        <row r="35">
          <cell r="C35" t="str">
            <v>HOSPITAL MIGUEL ARRAES - CG. Nº 023/2022</v>
          </cell>
          <cell r="E35" t="str">
            <v>3.12 - Material Hospitalar</v>
          </cell>
          <cell r="F35" t="str">
            <v>28.145.496/0001-00</v>
          </cell>
          <cell r="G35" t="str">
            <v>IGEMEDIC DISTRIBUIDORA HOSPITALAR LTDA</v>
          </cell>
          <cell r="H35" t="str">
            <v>B</v>
          </cell>
          <cell r="I35" t="str">
            <v>S</v>
          </cell>
          <cell r="J35">
            <v>5639</v>
          </cell>
          <cell r="K35" t="str">
            <v>25/11/2025</v>
          </cell>
          <cell r="L35" t="str">
            <v>26251128145496000100550010000056391765594158</v>
          </cell>
          <cell r="M35" t="str">
            <v>26 - Pernambuco</v>
          </cell>
          <cell r="N35">
            <v>10445.6</v>
          </cell>
        </row>
        <row r="36">
          <cell r="C36" t="str">
            <v>HOSPITAL MIGUEL ARRAES - CG. Nº 023/2022</v>
          </cell>
          <cell r="E36" t="str">
            <v>3.12 - Material Hospitalar</v>
          </cell>
          <cell r="F36" t="str">
            <v>43.376.690/0001-90</v>
          </cell>
          <cell r="G36" t="str">
            <v>SAFETY CIRURGICA COMERCIO DE MATERIAIS MEDICOS LTDA</v>
          </cell>
          <cell r="H36" t="str">
            <v>B</v>
          </cell>
          <cell r="I36" t="str">
            <v>S</v>
          </cell>
          <cell r="J36">
            <v>16820</v>
          </cell>
          <cell r="K36" t="str">
            <v>24/11/2025</v>
          </cell>
          <cell r="L36" t="str">
            <v>26251143376690000190550010000168201611825106</v>
          </cell>
          <cell r="M36" t="str">
            <v>26 - Pernambuco</v>
          </cell>
          <cell r="N36">
            <v>8316</v>
          </cell>
        </row>
        <row r="37">
          <cell r="C37" t="str">
            <v>HOSPITAL MIGUEL ARRAES - CG. Nº 023/2022</v>
          </cell>
          <cell r="E37" t="str">
            <v>3.12 - Material Hospitalar</v>
          </cell>
          <cell r="F37" t="str">
            <v>07.199.135/0001-77</v>
          </cell>
          <cell r="G37" t="str">
            <v>HOSPSETE - DISTRIBUIDORA MAT MED HOSPITALARES LTDA</v>
          </cell>
          <cell r="H37" t="str">
            <v>B</v>
          </cell>
          <cell r="I37" t="str">
            <v>S</v>
          </cell>
          <cell r="J37">
            <v>20368</v>
          </cell>
          <cell r="K37" t="str">
            <v>05/11/2025</v>
          </cell>
          <cell r="L37" t="str">
            <v>26251107199135000177550010000203681000223933</v>
          </cell>
          <cell r="M37" t="str">
            <v>26 - Pernambuco</v>
          </cell>
          <cell r="N37">
            <v>325</v>
          </cell>
        </row>
        <row r="38">
          <cell r="C38" t="str">
            <v>HOSPITAL MIGUEL ARRAES - CG. Nº 023/2022</v>
          </cell>
          <cell r="E38" t="str">
            <v>3.12 - Material Hospitalar</v>
          </cell>
          <cell r="F38" t="str">
            <v>23.680.034/0001-70</v>
          </cell>
          <cell r="G38" t="str">
            <v>D ARAUJO COMERCIAL EIRELI</v>
          </cell>
          <cell r="H38" t="str">
            <v>B</v>
          </cell>
          <cell r="I38" t="str">
            <v>S</v>
          </cell>
          <cell r="J38">
            <v>23601</v>
          </cell>
          <cell r="K38" t="str">
            <v>05/11/2025</v>
          </cell>
          <cell r="L38" t="str">
            <v>26251123680034000170550010000236011917612188</v>
          </cell>
          <cell r="M38" t="str">
            <v>26 - Pernambuco</v>
          </cell>
          <cell r="N38">
            <v>2624</v>
          </cell>
        </row>
        <row r="39">
          <cell r="C39" t="str">
            <v>HOSPITAL MIGUEL ARRAES - CG. Nº 023/2022</v>
          </cell>
          <cell r="E39" t="str">
            <v>3.12 - Material Hospitalar</v>
          </cell>
          <cell r="F39" t="str">
            <v>10.647.227/0001-87</v>
          </cell>
          <cell r="G39" t="str">
            <v>TUPAN SAUDE CENTER LTDA ME</v>
          </cell>
          <cell r="H39" t="str">
            <v>B</v>
          </cell>
          <cell r="I39" t="str">
            <v>S</v>
          </cell>
          <cell r="J39">
            <v>27361</v>
          </cell>
          <cell r="K39" t="str">
            <v>24/11/2025</v>
          </cell>
          <cell r="L39" t="str">
            <v>26251110647227000187550010000273611009501171</v>
          </cell>
          <cell r="M39" t="str">
            <v>26 - Pernambuco</v>
          </cell>
          <cell r="N39">
            <v>214.5</v>
          </cell>
        </row>
        <row r="40">
          <cell r="C40" t="str">
            <v>HOSPITAL MIGUEL ARRAES - CG. Nº 023/2022</v>
          </cell>
          <cell r="E40" t="str">
            <v>3.12 - Material Hospitalar</v>
          </cell>
          <cell r="F40" t="str">
            <v>20.782.880/0001-02</v>
          </cell>
          <cell r="G40" t="str">
            <v>NORDESTE MEDICAL REPRESENTACAO IMPORTACAO E EXPORTACAO DE PRODUTOS HOSPITALARES LTDA</v>
          </cell>
          <cell r="H40" t="str">
            <v>B</v>
          </cell>
          <cell r="I40" t="str">
            <v>S</v>
          </cell>
          <cell r="J40">
            <v>5722</v>
          </cell>
          <cell r="K40" t="str">
            <v>25/11/2025</v>
          </cell>
          <cell r="L40" t="str">
            <v>26251120782880000102550010000057221120057229</v>
          </cell>
          <cell r="M40" t="str">
            <v>26 - Pernambuco</v>
          </cell>
          <cell r="N40">
            <v>2750</v>
          </cell>
        </row>
        <row r="41">
          <cell r="C41" t="str">
            <v>HOSPITAL MIGUEL ARRAES - CG. Nº 023/2022</v>
          </cell>
          <cell r="E41" t="str">
            <v>3.12 - Material Hospitalar</v>
          </cell>
          <cell r="F41" t="str">
            <v>20.782.880/0001-02</v>
          </cell>
          <cell r="G41" t="str">
            <v>NORDESTE MEDICAL REPRESENTACAO IMPORTACAO E EXPORTACAO DE PRODUTOS HOSPITALARES LTDA</v>
          </cell>
          <cell r="H41" t="str">
            <v>B</v>
          </cell>
          <cell r="I41" t="str">
            <v>S</v>
          </cell>
          <cell r="J41">
            <v>5723</v>
          </cell>
          <cell r="K41" t="str">
            <v>25/11/2025</v>
          </cell>
          <cell r="L41" t="str">
            <v>26251120782880000102550010000057231120057234</v>
          </cell>
          <cell r="M41" t="str">
            <v>26 - Pernambuco</v>
          </cell>
          <cell r="N41">
            <v>6389</v>
          </cell>
        </row>
        <row r="42">
          <cell r="C42" t="str">
            <v>HOSPITAL MIGUEL ARRAES - CG. Nº 023/2022</v>
          </cell>
          <cell r="E42" t="str">
            <v>3.12 - Material Hospitalar</v>
          </cell>
          <cell r="F42" t="str">
            <v>82.431.784/0001-77</v>
          </cell>
          <cell r="G42" t="str">
            <v>GASTRO COM E REPRES COMERCIAIS DE EQUIP</v>
          </cell>
          <cell r="H42" t="str">
            <v>B</v>
          </cell>
          <cell r="I42" t="str">
            <v>S</v>
          </cell>
          <cell r="J42">
            <v>81672</v>
          </cell>
          <cell r="K42" t="str">
            <v>27/10/2025</v>
          </cell>
          <cell r="L42" t="str">
            <v>41251082431784000177550010000816721562686292</v>
          </cell>
          <cell r="M42" t="str">
            <v>41 -  Paraná</v>
          </cell>
          <cell r="N42">
            <v>18370</v>
          </cell>
        </row>
        <row r="43">
          <cell r="C43" t="str">
            <v>HOSPITAL MIGUEL ARRAES - CG. Nº 023/2022</v>
          </cell>
          <cell r="E43" t="str">
            <v>3.12 - Material Hospitalar</v>
          </cell>
          <cell r="F43" t="str">
            <v>41.102.195/0001-68</v>
          </cell>
          <cell r="G43" t="str">
            <v>P R COMERCIAL MEDICA LTDA</v>
          </cell>
          <cell r="H43" t="str">
            <v>B</v>
          </cell>
          <cell r="I43" t="str">
            <v>S</v>
          </cell>
          <cell r="J43">
            <v>98825</v>
          </cell>
          <cell r="K43" t="str">
            <v>13/11/2025</v>
          </cell>
          <cell r="L43" t="str">
            <v>26251141102195000168550000000988251100850008</v>
          </cell>
          <cell r="M43" t="str">
            <v>26 - Pernambuco</v>
          </cell>
          <cell r="N43">
            <v>490</v>
          </cell>
        </row>
        <row r="44">
          <cell r="C44" t="str">
            <v>HOSPITAL MIGUEL ARRAES - CG. Nº 023/2022</v>
          </cell>
          <cell r="E44" t="str">
            <v>3.12 - Material Hospitalar</v>
          </cell>
          <cell r="F44" t="str">
            <v>41.102.195/0001-68</v>
          </cell>
          <cell r="G44" t="str">
            <v>P R COMERCIAL MEDICA LTDA</v>
          </cell>
          <cell r="H44" t="str">
            <v>B</v>
          </cell>
          <cell r="I44" t="str">
            <v>S</v>
          </cell>
          <cell r="J44">
            <v>98857</v>
          </cell>
          <cell r="K44" t="str">
            <v>18/11/2025</v>
          </cell>
          <cell r="L44" t="str">
            <v>26251141102195000168550000000988571100882000</v>
          </cell>
          <cell r="M44" t="str">
            <v>26 - Pernambuco</v>
          </cell>
          <cell r="N44">
            <v>528</v>
          </cell>
        </row>
        <row r="45">
          <cell r="C45" t="str">
            <v>HOSPITAL MIGUEL ARRAES - CG. Nº 023/2022</v>
          </cell>
          <cell r="E45" t="str">
            <v>3.12 - Material Hospitalar</v>
          </cell>
          <cell r="F45" t="str">
            <v>41.102.195/0001-68</v>
          </cell>
          <cell r="G45" t="str">
            <v>P R COMERCIAL MEDICA LTDA</v>
          </cell>
          <cell r="H45" t="str">
            <v>B</v>
          </cell>
          <cell r="I45" t="str">
            <v>S</v>
          </cell>
          <cell r="J45">
            <v>98869</v>
          </cell>
          <cell r="K45" t="str">
            <v>21/11/2025</v>
          </cell>
          <cell r="L45" t="str">
            <v>26251141102195000168550000000988691100894000</v>
          </cell>
          <cell r="M45" t="str">
            <v>26 - Pernambuco</v>
          </cell>
          <cell r="N45">
            <v>1960</v>
          </cell>
        </row>
        <row r="46">
          <cell r="C46" t="str">
            <v>HOSPITAL MIGUEL ARRAES - CG. Nº 023/2022</v>
          </cell>
          <cell r="E46" t="str">
            <v>3.12 - Material Hospitalar</v>
          </cell>
          <cell r="F46" t="str">
            <v>41.102.195/0001-68</v>
          </cell>
          <cell r="G46" t="str">
            <v>P R COMERCIAL MEDICA LTDA</v>
          </cell>
          <cell r="H46" t="str">
            <v>B</v>
          </cell>
          <cell r="I46" t="str">
            <v>S</v>
          </cell>
          <cell r="J46">
            <v>98879</v>
          </cell>
          <cell r="K46" t="str">
            <v>25/11/2025</v>
          </cell>
          <cell r="L46" t="str">
            <v>26251141102195000168550000000988791100904001</v>
          </cell>
          <cell r="M46" t="str">
            <v>26 - Pernambuco</v>
          </cell>
          <cell r="N46">
            <v>792</v>
          </cell>
        </row>
        <row r="47">
          <cell r="C47" t="str">
            <v>HOSPITAL MIGUEL ARRAES - CG. Nº 023/2022</v>
          </cell>
          <cell r="E47" t="str">
            <v>3.12 - Material Hospitalar</v>
          </cell>
          <cell r="F47" t="str">
            <v>12.340.717/0001-61</v>
          </cell>
          <cell r="G47" t="str">
            <v>POINT SUTURE DO BRASIL</v>
          </cell>
          <cell r="H47" t="str">
            <v>B</v>
          </cell>
          <cell r="I47" t="str">
            <v>S</v>
          </cell>
          <cell r="J47">
            <v>109041</v>
          </cell>
          <cell r="K47" t="str">
            <v>31/10/2025</v>
          </cell>
          <cell r="L47" t="str">
            <v>23251012340717000161550010001090411113977946</v>
          </cell>
          <cell r="M47" t="str">
            <v>23 - Ceará</v>
          </cell>
          <cell r="N47">
            <v>1269.0899999999999</v>
          </cell>
        </row>
        <row r="48">
          <cell r="C48" t="str">
            <v>HOSPITAL MIGUEL ARRAES - CG. Nº 023/2022</v>
          </cell>
          <cell r="E48" t="str">
            <v>3.12 - Material Hospitalar</v>
          </cell>
          <cell r="F48" t="str">
            <v>12.340.717/0001-61</v>
          </cell>
          <cell r="G48" t="str">
            <v>POINT SUTURE DO BRASIL</v>
          </cell>
          <cell r="H48" t="str">
            <v>B</v>
          </cell>
          <cell r="I48" t="str">
            <v>S</v>
          </cell>
          <cell r="J48">
            <v>109043</v>
          </cell>
          <cell r="K48" t="str">
            <v>31/10/2025</v>
          </cell>
          <cell r="L48" t="str">
            <v>23251012340717000161550010001090431839977290</v>
          </cell>
          <cell r="M48" t="str">
            <v>23 - Ceará</v>
          </cell>
          <cell r="N48">
            <v>624.19000000000005</v>
          </cell>
        </row>
        <row r="49">
          <cell r="C49" t="str">
            <v>HOSPITAL MIGUEL ARRAES - CG. Nº 023/2022</v>
          </cell>
          <cell r="E49" t="str">
            <v>3.12 - Material Hospitalar</v>
          </cell>
          <cell r="F49" t="str">
            <v>08.674.752/0001-40</v>
          </cell>
          <cell r="G49" t="str">
            <v>CIRURGICA MONTEBELLO LTDA</v>
          </cell>
          <cell r="H49" t="str">
            <v>B</v>
          </cell>
          <cell r="I49" t="str">
            <v>S</v>
          </cell>
          <cell r="J49">
            <v>245782</v>
          </cell>
          <cell r="K49" t="str">
            <v>04/11/2025</v>
          </cell>
          <cell r="L49" t="str">
            <v>26251108674752000140550010002457821932279716</v>
          </cell>
          <cell r="M49" t="str">
            <v>26 - Pernambuco</v>
          </cell>
          <cell r="N49">
            <v>1382.4</v>
          </cell>
        </row>
        <row r="50">
          <cell r="C50" t="str">
            <v>HOSPITAL MIGUEL ARRAES - CG. Nº 023/2022</v>
          </cell>
          <cell r="E50" t="str">
            <v>3.12 - Material Hospitalar</v>
          </cell>
          <cell r="F50" t="str">
            <v>08.674.752/0001-40</v>
          </cell>
          <cell r="G50" t="str">
            <v>CIRURGICA MONTEBELLO LTDA</v>
          </cell>
          <cell r="H50" t="str">
            <v>B</v>
          </cell>
          <cell r="I50" t="str">
            <v>S</v>
          </cell>
          <cell r="J50">
            <v>245827</v>
          </cell>
          <cell r="K50" t="str">
            <v>04/11/2025</v>
          </cell>
          <cell r="L50" t="str">
            <v>26251108674752000140550010002458271206503400</v>
          </cell>
          <cell r="M50" t="str">
            <v>26 - Pernambuco</v>
          </cell>
          <cell r="N50">
            <v>1373.24</v>
          </cell>
        </row>
        <row r="51">
          <cell r="C51" t="str">
            <v>HOSPITAL MIGUEL ARRAES - CG. Nº 023/2022</v>
          </cell>
          <cell r="E51" t="str">
            <v>3.12 - Material Hospitalar</v>
          </cell>
          <cell r="F51" t="str">
            <v>08.674.752/0001-40</v>
          </cell>
          <cell r="G51" t="str">
            <v>CIRURGICA MONTEBELLO LTDA</v>
          </cell>
          <cell r="H51" t="str">
            <v>B</v>
          </cell>
          <cell r="I51" t="str">
            <v>S</v>
          </cell>
          <cell r="J51">
            <v>245838</v>
          </cell>
          <cell r="K51" t="str">
            <v>04/11/2025</v>
          </cell>
          <cell r="L51" t="str">
            <v>26251108674752000140550010002458381016439195</v>
          </cell>
          <cell r="M51" t="str">
            <v>26 - Pernambuco</v>
          </cell>
          <cell r="N51">
            <v>9771.41</v>
          </cell>
        </row>
        <row r="52">
          <cell r="C52" t="str">
            <v>HOSPITAL MIGUEL ARRAES - CG. Nº 023/2022</v>
          </cell>
          <cell r="E52" t="str">
            <v>3.12 - Material Hospitalar</v>
          </cell>
          <cell r="F52" t="str">
            <v>08.674.752/0001-40</v>
          </cell>
          <cell r="G52" t="str">
            <v>CIRURGICA MONTEBELLO LTDA</v>
          </cell>
          <cell r="H52" t="str">
            <v>B</v>
          </cell>
          <cell r="I52" t="str">
            <v>S</v>
          </cell>
          <cell r="J52">
            <v>247113</v>
          </cell>
          <cell r="K52" t="str">
            <v>21/11/2025</v>
          </cell>
          <cell r="L52" t="str">
            <v>26251108674752000140550010002471131699382857</v>
          </cell>
          <cell r="M52" t="str">
            <v>26 - Pernambuco</v>
          </cell>
          <cell r="N52">
            <v>19487.61</v>
          </cell>
        </row>
        <row r="53">
          <cell r="C53" t="str">
            <v>HOSPITAL MIGUEL ARRAES - CG. Nº 023/2022</v>
          </cell>
          <cell r="E53" t="str">
            <v>3.12 - Material Hospitalar</v>
          </cell>
          <cell r="F53" t="str">
            <v>01.722.296/0001-17</v>
          </cell>
          <cell r="G53" t="str">
            <v>PANORAMA COMERCIO DE PRODUTOS MEDICOS E FARMACEUTICOS LTDA</v>
          </cell>
          <cell r="H53" t="str">
            <v>B</v>
          </cell>
          <cell r="I53" t="str">
            <v>S</v>
          </cell>
          <cell r="J53">
            <v>260715</v>
          </cell>
          <cell r="K53" t="str">
            <v>21/11/2025</v>
          </cell>
          <cell r="L53" t="str">
            <v>23251101722296000117550010002607151002608979</v>
          </cell>
          <cell r="M53" t="str">
            <v>23 - Ceará</v>
          </cell>
          <cell r="N53">
            <v>16275.6</v>
          </cell>
        </row>
        <row r="54">
          <cell r="C54" t="str">
            <v>HOSPITAL MIGUEL ARRAES - CG. Nº 023/2022</v>
          </cell>
          <cell r="E54" t="str">
            <v>3.12 - Material Hospitalar</v>
          </cell>
          <cell r="F54" t="str">
            <v>01.722.296/0001-17</v>
          </cell>
          <cell r="G54" t="str">
            <v>PANORAMA COMERCIO DE PRODUTOS MEDICOS E FARMACEUTICOS LTDA</v>
          </cell>
          <cell r="H54" t="str">
            <v>B</v>
          </cell>
          <cell r="I54" t="str">
            <v>S</v>
          </cell>
          <cell r="J54">
            <v>260943</v>
          </cell>
          <cell r="K54" t="str">
            <v>25/11/2025</v>
          </cell>
          <cell r="L54" t="str">
            <v>23251101722296000117550010002609431002611290</v>
          </cell>
          <cell r="M54" t="str">
            <v>23 - Ceará</v>
          </cell>
          <cell r="N54">
            <v>2401.1999999999998</v>
          </cell>
        </row>
        <row r="55">
          <cell r="C55" t="str">
            <v>HOSPITAL MIGUEL ARRAES - CG. Nº 023/2022</v>
          </cell>
          <cell r="E55" t="str">
            <v>3.12 - Material Hospitalar</v>
          </cell>
          <cell r="F55" t="str">
            <v>11.449.180/0001-00</v>
          </cell>
          <cell r="G55" t="str">
            <v>DPROSMED DISTRIB. DE PRODUTOS MEDICOS HOSPITALARES EIRELI</v>
          </cell>
          <cell r="H55" t="str">
            <v>B</v>
          </cell>
          <cell r="I55" t="str">
            <v>S</v>
          </cell>
          <cell r="J55">
            <v>29070</v>
          </cell>
          <cell r="K55" t="str">
            <v>03/11/2025</v>
          </cell>
          <cell r="L55" t="str">
            <v>26251111449180000290550010000290701000679272</v>
          </cell>
          <cell r="M55" t="str">
            <v>26 - Pernambuco</v>
          </cell>
          <cell r="N55">
            <v>1681.45</v>
          </cell>
        </row>
        <row r="56">
          <cell r="C56" t="str">
            <v>HOSPITAL MIGUEL ARRAES - CG. Nº 023/2022</v>
          </cell>
          <cell r="E56" t="str">
            <v>3.12 - Material Hospitalar</v>
          </cell>
          <cell r="F56" t="str">
            <v>11.449.180/0001-00</v>
          </cell>
          <cell r="G56" t="str">
            <v>DPROSMED DISTRIB. DE PRODUTOS MEDICOS HOSPITALARES EIRELI</v>
          </cell>
          <cell r="H56" t="str">
            <v>B</v>
          </cell>
          <cell r="I56" t="str">
            <v>S</v>
          </cell>
          <cell r="J56">
            <v>29071</v>
          </cell>
          <cell r="K56" t="str">
            <v>03/11/2025</v>
          </cell>
          <cell r="L56" t="str">
            <v>26251111449180000290550010000290711000679288</v>
          </cell>
          <cell r="M56" t="str">
            <v>26 - Pernambuco</v>
          </cell>
          <cell r="N56">
            <v>309.5</v>
          </cell>
        </row>
        <row r="57">
          <cell r="C57" t="str">
            <v>HOSPITAL MIGUEL ARRAES - CG. Nº 023/2022</v>
          </cell>
          <cell r="E57" t="str">
            <v>3.12 - Material Hospitalar</v>
          </cell>
          <cell r="F57" t="str">
            <v>11.449.180/0001-00</v>
          </cell>
          <cell r="G57" t="str">
            <v>DPROSMED DISTRIB. DE PRODUTOS MEDICOS HOSPITALARES EIRELI</v>
          </cell>
          <cell r="H57" t="str">
            <v>B</v>
          </cell>
          <cell r="I57" t="str">
            <v>S</v>
          </cell>
          <cell r="J57">
            <v>29305</v>
          </cell>
          <cell r="K57" t="str">
            <v>12/11/2025</v>
          </cell>
          <cell r="L57" t="str">
            <v>26251111449180000290550010000293051000685130</v>
          </cell>
          <cell r="M57" t="str">
            <v>26 - Pernambuco</v>
          </cell>
          <cell r="N57">
            <v>2555</v>
          </cell>
        </row>
        <row r="58">
          <cell r="C58" t="str">
            <v>HOSPITAL MIGUEL ARRAES - CG. Nº 023/2022</v>
          </cell>
          <cell r="E58" t="str">
            <v>3.12 - Material Hospitalar</v>
          </cell>
          <cell r="F58" t="str">
            <v>11.449.180/0001-00</v>
          </cell>
          <cell r="G58" t="str">
            <v>DPROSMED DISTRIB. DE PRODUTOS MEDICOS HOSPITALARES EIRELI</v>
          </cell>
          <cell r="H58" t="str">
            <v>B</v>
          </cell>
          <cell r="I58" t="str">
            <v>S</v>
          </cell>
          <cell r="J58">
            <v>29326</v>
          </cell>
          <cell r="K58" t="str">
            <v>13/11/2025</v>
          </cell>
          <cell r="L58" t="str">
            <v>26251111449180000290550010000293261000685661</v>
          </cell>
          <cell r="M58" t="str">
            <v>26 - Pernambuco</v>
          </cell>
          <cell r="N58">
            <v>3478</v>
          </cell>
        </row>
        <row r="59">
          <cell r="C59" t="str">
            <v>HOSPITAL MIGUEL ARRAES - CG. Nº 023/2022</v>
          </cell>
          <cell r="E59" t="str">
            <v>3.12 - Material Hospitalar</v>
          </cell>
          <cell r="F59" t="str">
            <v>11.449.180/0002-90</v>
          </cell>
          <cell r="G59" t="str">
            <v>DPROSMED DISTRIBUIDORA DE PRODUTOS MEDICO-HOSPITALARES LTDA</v>
          </cell>
          <cell r="H59" t="str">
            <v>B</v>
          </cell>
          <cell r="I59" t="str">
            <v>S</v>
          </cell>
          <cell r="J59">
            <v>29488</v>
          </cell>
          <cell r="K59" t="str">
            <v>21/11/2025</v>
          </cell>
          <cell r="L59" t="str">
            <v>26251111449180000290550010000294881000689886</v>
          </cell>
          <cell r="M59" t="str">
            <v>26 - Pernambuco</v>
          </cell>
          <cell r="N59">
            <v>4727</v>
          </cell>
        </row>
        <row r="60">
          <cell r="C60" t="str">
            <v>HOSPITAL MIGUEL ARRAES - CG. Nº 023/2022</v>
          </cell>
          <cell r="E60" t="str">
            <v>3.12 - Material Hospitalar</v>
          </cell>
          <cell r="F60" t="str">
            <v>11.449.180/0002-90</v>
          </cell>
          <cell r="G60" t="str">
            <v>DPROSMED DISTRIBUIDORA DE PRODUTOS MEDICO-HOSPITALARES LTDA</v>
          </cell>
          <cell r="H60" t="str">
            <v>B</v>
          </cell>
          <cell r="I60" t="str">
            <v>S</v>
          </cell>
          <cell r="J60">
            <v>29521</v>
          </cell>
          <cell r="K60" t="str">
            <v>24/11/2025</v>
          </cell>
          <cell r="L60" t="str">
            <v>26251111449180000290550010000295211000690821</v>
          </cell>
          <cell r="M60" t="str">
            <v>26 - Pernambuco</v>
          </cell>
          <cell r="N60">
            <v>3398.5</v>
          </cell>
        </row>
        <row r="61">
          <cell r="C61" t="str">
            <v>HOSPITAL MIGUEL ARRAES - CG. Nº 023/2022</v>
          </cell>
          <cell r="E61" t="str">
            <v>3.12 - Material Hospitalar</v>
          </cell>
          <cell r="F61" t="str">
            <v>09.441.460/0001-20</v>
          </cell>
          <cell r="G61" t="str">
            <v>PADRAO DIST DE PRODUTOS E EQUIP HOSP PADRE CALLOU LTDA</v>
          </cell>
          <cell r="H61" t="str">
            <v>B</v>
          </cell>
          <cell r="I61" t="str">
            <v>S</v>
          </cell>
          <cell r="J61">
            <v>387013</v>
          </cell>
          <cell r="K61" t="str">
            <v>07/11/2025</v>
          </cell>
          <cell r="L61" t="str">
            <v>26251109441460000120550010003870131826009841</v>
          </cell>
          <cell r="M61" t="str">
            <v>26 - Pernambuco</v>
          </cell>
          <cell r="N61">
            <v>704.88</v>
          </cell>
        </row>
        <row r="62">
          <cell r="C62" t="str">
            <v>HOSPITAL MIGUEL ARRAES - CG. Nº 023/2022</v>
          </cell>
          <cell r="E62" t="str">
            <v>3.12 - Material Hospitalar</v>
          </cell>
          <cell r="F62" t="str">
            <v>08.778.201/0001-26</v>
          </cell>
          <cell r="G62" t="str">
            <v>DROGAFONTE LTDA</v>
          </cell>
          <cell r="H62" t="str">
            <v>B</v>
          </cell>
          <cell r="I62" t="str">
            <v>S</v>
          </cell>
          <cell r="J62">
            <v>517869</v>
          </cell>
          <cell r="K62" t="str">
            <v>31/10/2025</v>
          </cell>
          <cell r="L62" t="str">
            <v>26251008778201000126550010005178691607426733</v>
          </cell>
          <cell r="M62" t="str">
            <v>26 - Pernambuco</v>
          </cell>
          <cell r="N62">
            <v>6046.4</v>
          </cell>
        </row>
        <row r="63">
          <cell r="C63" t="str">
            <v>HOSPITAL MIGUEL ARRAES - CG. Nº 023/2022</v>
          </cell>
          <cell r="E63" t="str">
            <v>3.12 - Material Hospitalar</v>
          </cell>
          <cell r="F63" t="str">
            <v>08.778.201/0001-26</v>
          </cell>
          <cell r="G63" t="str">
            <v>DROGAFONTE LTDA</v>
          </cell>
          <cell r="H63" t="str">
            <v>B</v>
          </cell>
          <cell r="I63" t="str">
            <v>S</v>
          </cell>
          <cell r="J63">
            <v>517872</v>
          </cell>
          <cell r="K63" t="str">
            <v>31/10/2025</v>
          </cell>
          <cell r="L63" t="str">
            <v>26251008778201000126550010005178721936754604</v>
          </cell>
          <cell r="M63" t="str">
            <v>26 - Pernambuco</v>
          </cell>
          <cell r="N63">
            <v>2463.7600000000002</v>
          </cell>
        </row>
        <row r="64">
          <cell r="C64" t="str">
            <v>HOSPITAL MIGUEL ARRAES - CG. Nº 023/2022</v>
          </cell>
          <cell r="E64" t="str">
            <v>3.12 - Material Hospitalar</v>
          </cell>
          <cell r="F64" t="str">
            <v>08.778.201/0001-26</v>
          </cell>
          <cell r="G64" t="str">
            <v>DROGAFONTE LTDA</v>
          </cell>
          <cell r="H64" t="str">
            <v>B</v>
          </cell>
          <cell r="I64" t="str">
            <v>S</v>
          </cell>
          <cell r="J64">
            <v>517896</v>
          </cell>
          <cell r="K64" t="str">
            <v>31/10/2025</v>
          </cell>
          <cell r="L64" t="str">
            <v>26251008778201000126550010005178961521828024</v>
          </cell>
          <cell r="M64" t="str">
            <v>26 - Pernambuco</v>
          </cell>
          <cell r="N64">
            <v>16416</v>
          </cell>
        </row>
        <row r="65">
          <cell r="C65" t="str">
            <v>HOSPITAL MIGUEL ARRAES - CG. Nº 023/2022</v>
          </cell>
          <cell r="E65" t="str">
            <v>3.12 - Material Hospitalar</v>
          </cell>
          <cell r="F65" t="str">
            <v>08.778.201/0001-26</v>
          </cell>
          <cell r="G65" t="str">
            <v>DROGAFONTE LTDA</v>
          </cell>
          <cell r="H65" t="str">
            <v>B</v>
          </cell>
          <cell r="I65" t="str">
            <v>S</v>
          </cell>
          <cell r="J65">
            <v>517926</v>
          </cell>
          <cell r="K65" t="str">
            <v>31/10/2025</v>
          </cell>
          <cell r="L65" t="str">
            <v>26251008778201000126550010005179261014371121</v>
          </cell>
          <cell r="M65" t="str">
            <v>26 - Pernambuco</v>
          </cell>
          <cell r="N65">
            <v>8122.17</v>
          </cell>
        </row>
        <row r="66">
          <cell r="C66" t="str">
            <v>HOSPITAL MIGUEL ARRAES - CG. Nº 023/2022</v>
          </cell>
          <cell r="E66" t="str">
            <v>3.12 - Material Hospitalar</v>
          </cell>
          <cell r="F66" t="str">
            <v>08.778.201/0001-26</v>
          </cell>
          <cell r="G66" t="str">
            <v>DROGAFONTE LTDA</v>
          </cell>
          <cell r="H66" t="str">
            <v>B</v>
          </cell>
          <cell r="I66" t="str">
            <v>S</v>
          </cell>
          <cell r="J66">
            <v>518978</v>
          </cell>
          <cell r="K66" t="str">
            <v>10/11/2025</v>
          </cell>
          <cell r="L66" t="str">
            <v>26251108778201000126550010005189781213122380</v>
          </cell>
          <cell r="M66" t="str">
            <v>26 - Pernambuco</v>
          </cell>
          <cell r="N66">
            <v>11217.6</v>
          </cell>
        </row>
        <row r="67">
          <cell r="C67" t="str">
            <v>HOSPITAL MIGUEL ARRAES - CG. Nº 023/2022</v>
          </cell>
          <cell r="E67" t="str">
            <v>3.12 - Material Hospitalar</v>
          </cell>
          <cell r="F67" t="str">
            <v>08.778.201/0001-26</v>
          </cell>
          <cell r="G67" t="str">
            <v>DROGAFONTE LTDA</v>
          </cell>
          <cell r="H67" t="str">
            <v>B</v>
          </cell>
          <cell r="I67" t="str">
            <v>S</v>
          </cell>
          <cell r="J67">
            <v>519827</v>
          </cell>
          <cell r="K67" t="str">
            <v>14/11/2025</v>
          </cell>
          <cell r="L67" t="str">
            <v>26251108778201000126550010005198271156217461</v>
          </cell>
          <cell r="M67" t="str">
            <v>26 - Pernambuco</v>
          </cell>
          <cell r="N67">
            <v>6718</v>
          </cell>
        </row>
        <row r="68">
          <cell r="C68" t="str">
            <v>HOSPITAL MIGUEL ARRAES - CG. Nº 023/2022</v>
          </cell>
          <cell r="E68" t="str">
            <v>3.12 - Material Hospitalar</v>
          </cell>
          <cell r="F68" t="str">
            <v>08.778.201/0001-26</v>
          </cell>
          <cell r="G68" t="str">
            <v>DROGAFONTE LTDA</v>
          </cell>
          <cell r="H68" t="str">
            <v>B</v>
          </cell>
          <cell r="I68" t="str">
            <v>S</v>
          </cell>
          <cell r="J68">
            <v>520331</v>
          </cell>
          <cell r="K68" t="str">
            <v>18/11/2025</v>
          </cell>
          <cell r="L68" t="str">
            <v>26251108778201000126550010005203311651219293</v>
          </cell>
          <cell r="M68" t="str">
            <v>26 - Pernambuco</v>
          </cell>
          <cell r="N68">
            <v>8580.7000000000007</v>
          </cell>
        </row>
        <row r="69">
          <cell r="C69" t="str">
            <v>HOSPITAL MIGUEL ARRAES - CG. Nº 023/2022</v>
          </cell>
          <cell r="E69" t="str">
            <v>3.12 - Material Hospitalar</v>
          </cell>
          <cell r="F69" t="str">
            <v>08.778.201/0001-26</v>
          </cell>
          <cell r="G69" t="str">
            <v>DROGAFONTE LTDA</v>
          </cell>
          <cell r="H69" t="str">
            <v>B</v>
          </cell>
          <cell r="I69" t="str">
            <v>S</v>
          </cell>
          <cell r="J69">
            <v>520777</v>
          </cell>
          <cell r="K69" t="str">
            <v>24/11/2025</v>
          </cell>
          <cell r="L69" t="str">
            <v>26251108778201000126550010005207771703431248</v>
          </cell>
          <cell r="M69" t="str">
            <v>26 - Pernambuco</v>
          </cell>
          <cell r="N69">
            <v>26263.3</v>
          </cell>
        </row>
        <row r="70">
          <cell r="C70" t="str">
            <v>HOSPITAL MIGUEL ARRAES - CG. Nº 023/2022</v>
          </cell>
          <cell r="E70" t="str">
            <v>3.12 - Material Hospitalar</v>
          </cell>
          <cell r="F70" t="str">
            <v>08.778.201/0001-26</v>
          </cell>
          <cell r="G70" t="str">
            <v>DROGAFONTE LTDA</v>
          </cell>
          <cell r="H70" t="str">
            <v>B</v>
          </cell>
          <cell r="I70" t="str">
            <v>S</v>
          </cell>
          <cell r="J70">
            <v>521328</v>
          </cell>
          <cell r="K70" t="str">
            <v>28/11/2025</v>
          </cell>
          <cell r="L70" t="str">
            <v>26251108778201000126550010005213281092302002</v>
          </cell>
          <cell r="M70" t="str">
            <v>26 - Pernambuco</v>
          </cell>
          <cell r="N70">
            <v>10012.74</v>
          </cell>
        </row>
        <row r="71">
          <cell r="C71" t="str">
            <v>HOSPITAL MIGUEL ARRAES - CG. Nº 023/2022</v>
          </cell>
          <cell r="E71" t="str">
            <v>3.12 - Material Hospitalar</v>
          </cell>
          <cell r="F71" t="str">
            <v>10.779.833/0001-56</v>
          </cell>
          <cell r="G71" t="str">
            <v>MEDICAL MERCANTIL DE APAR MEDICA LTDA</v>
          </cell>
          <cell r="H71" t="str">
            <v>B</v>
          </cell>
          <cell r="I71" t="str">
            <v>S</v>
          </cell>
          <cell r="J71">
            <v>656222</v>
          </cell>
          <cell r="K71" t="str">
            <v>04/11/2025</v>
          </cell>
          <cell r="L71" t="str">
            <v>26251110779833000156550010006562221658247000</v>
          </cell>
          <cell r="M71" t="str">
            <v>26 - Pernambuco</v>
          </cell>
          <cell r="N71">
            <v>6720</v>
          </cell>
        </row>
        <row r="72">
          <cell r="C72" t="str">
            <v>HOSPITAL MIGUEL ARRAES - CG. Nº 023/2022</v>
          </cell>
          <cell r="E72" t="str">
            <v>3.12 - Material Hospitalar</v>
          </cell>
          <cell r="F72" t="str">
            <v>10.779.833/0001-56</v>
          </cell>
          <cell r="G72" t="str">
            <v>MEDICAL MERCANTIL DE APAR MEDICA LTDA</v>
          </cell>
          <cell r="H72" t="str">
            <v>B</v>
          </cell>
          <cell r="I72" t="str">
            <v>S</v>
          </cell>
          <cell r="J72">
            <v>658004</v>
          </cell>
          <cell r="K72" t="str">
            <v>22/11/2025</v>
          </cell>
          <cell r="L72" t="str">
            <v>26251110779833000156550010006580041660029007</v>
          </cell>
          <cell r="M72" t="str">
            <v>26 - Pernambuco</v>
          </cell>
          <cell r="N72">
            <v>3148.82</v>
          </cell>
        </row>
        <row r="73">
          <cell r="C73" t="str">
            <v>HOSPITAL MIGUEL ARRAES - CG. Nº 023/2022</v>
          </cell>
          <cell r="E73" t="str">
            <v>3.12 - Material Hospitalar</v>
          </cell>
          <cell r="F73" t="str">
            <v>48.832.623/0001-57</v>
          </cell>
          <cell r="G73" t="str">
            <v>MEDCORP SOCIEDADE UNIPESSOAL LTDA</v>
          </cell>
          <cell r="H73" t="str">
            <v>B</v>
          </cell>
          <cell r="I73" t="str">
            <v>S</v>
          </cell>
          <cell r="J73">
            <v>665</v>
          </cell>
          <cell r="K73" t="str">
            <v>04/11/2025</v>
          </cell>
          <cell r="L73" t="str">
            <v>26251148832623000157550010000006651367563143</v>
          </cell>
          <cell r="M73" t="str">
            <v>26 - Pernambuco</v>
          </cell>
          <cell r="N73">
            <v>8500</v>
          </cell>
        </row>
        <row r="74">
          <cell r="C74" t="str">
            <v>HOSPITAL MIGUEL ARRAES - CG. Nº 023/2022</v>
          </cell>
          <cell r="E74" t="str">
            <v>3.12 - Material Hospitalar</v>
          </cell>
          <cell r="F74" t="str">
            <v>48.832.623/0001-57</v>
          </cell>
          <cell r="G74" t="str">
            <v>MEDCORP SOCIEDADE UNIPESSOAL LTDA</v>
          </cell>
          <cell r="H74" t="str">
            <v>B</v>
          </cell>
          <cell r="I74" t="str">
            <v>S</v>
          </cell>
          <cell r="J74">
            <v>670</v>
          </cell>
          <cell r="K74" t="str">
            <v>07/11/2025</v>
          </cell>
          <cell r="L74" t="str">
            <v>26251148832623000157550010000006701643374630</v>
          </cell>
          <cell r="M74" t="str">
            <v>26 - Pernambuco</v>
          </cell>
          <cell r="N74">
            <v>8500</v>
          </cell>
        </row>
        <row r="75">
          <cell r="C75" t="str">
            <v>HOSPITAL MIGUEL ARRAES - CG. Nº 023/2022</v>
          </cell>
          <cell r="E75" t="str">
            <v>3.12 - Material Hospitalar</v>
          </cell>
          <cell r="F75" t="str">
            <v>48.832.623/0001-57</v>
          </cell>
          <cell r="G75" t="str">
            <v>MEDCORP SOCIEDADE UNIPESSOAL LTDA</v>
          </cell>
          <cell r="H75" t="str">
            <v>B</v>
          </cell>
          <cell r="I75" t="str">
            <v>S</v>
          </cell>
          <cell r="J75">
            <v>677</v>
          </cell>
          <cell r="K75" t="str">
            <v>12/11/2025</v>
          </cell>
          <cell r="L75" t="str">
            <v>26251148832623000157550010000006771154147526</v>
          </cell>
          <cell r="M75" t="str">
            <v>26 - Pernambuco</v>
          </cell>
          <cell r="N75">
            <v>5100</v>
          </cell>
        </row>
        <row r="76">
          <cell r="C76" t="str">
            <v>HOSPITAL MIGUEL ARRAES - CG. Nº 023/2022</v>
          </cell>
          <cell r="E76" t="str">
            <v>3.12 - Material Hospitalar</v>
          </cell>
          <cell r="F76" t="str">
            <v>48.832.623/0001-57</v>
          </cell>
          <cell r="G76" t="str">
            <v>MEDCORP SOCIEDADE UNIPESSOAL LTDA</v>
          </cell>
          <cell r="H76" t="str">
            <v>B</v>
          </cell>
          <cell r="I76" t="str">
            <v>S</v>
          </cell>
          <cell r="J76">
            <v>691</v>
          </cell>
          <cell r="K76" t="str">
            <v>18/11/2025</v>
          </cell>
          <cell r="L76" t="str">
            <v>26251148832623000157550010000006911610530365</v>
          </cell>
          <cell r="M76" t="str">
            <v>26 - Pernambuco</v>
          </cell>
          <cell r="N76">
            <v>5100</v>
          </cell>
        </row>
        <row r="77">
          <cell r="C77" t="str">
            <v>HOSPITAL MIGUEL ARRAES - CG. Nº 023/2022</v>
          </cell>
          <cell r="E77" t="str">
            <v>3.12 - Material Hospitalar</v>
          </cell>
          <cell r="F77" t="str">
            <v>48.832.623/0001-57</v>
          </cell>
          <cell r="G77" t="str">
            <v>MEDCORP SOCIEDADE UNIPESSOAL LTDA</v>
          </cell>
          <cell r="H77" t="str">
            <v>B</v>
          </cell>
          <cell r="I77" t="str">
            <v>S</v>
          </cell>
          <cell r="J77">
            <v>696</v>
          </cell>
          <cell r="K77" t="str">
            <v>21/11/2025</v>
          </cell>
          <cell r="L77" t="str">
            <v>26251148832623000157550010000006961866956309</v>
          </cell>
          <cell r="M77" t="str">
            <v>26 - Pernambuco</v>
          </cell>
          <cell r="N77">
            <v>5100</v>
          </cell>
        </row>
        <row r="78">
          <cell r="C78" t="str">
            <v>HOSPITAL MIGUEL ARRAES - CG. Nº 023/2022</v>
          </cell>
          <cell r="E78" t="str">
            <v>3.12 - Material Hospitalar</v>
          </cell>
          <cell r="F78" t="str">
            <v>11.449.180/0001-00</v>
          </cell>
          <cell r="G78" t="str">
            <v>DPROSMED DISTRIB. DE PRODUTOS MEDICOS HOSPITALARES EIRELI</v>
          </cell>
          <cell r="H78" t="str">
            <v>B</v>
          </cell>
          <cell r="I78" t="str">
            <v>S</v>
          </cell>
          <cell r="J78">
            <v>87488</v>
          </cell>
          <cell r="K78" t="str">
            <v>03/11/2025</v>
          </cell>
          <cell r="L78" t="str">
            <v>26251111449180000100550010000874881000679327</v>
          </cell>
          <cell r="M78" t="str">
            <v>26 - Pernambuco</v>
          </cell>
          <cell r="N78">
            <v>5383.9</v>
          </cell>
        </row>
        <row r="79">
          <cell r="C79" t="str">
            <v>HOSPITAL MIGUEL ARRAES - CG. Nº 023/2022</v>
          </cell>
          <cell r="E79" t="str">
            <v>3.12 - Material Hospitalar</v>
          </cell>
          <cell r="F79" t="str">
            <v>11.449.180/0001-00</v>
          </cell>
          <cell r="G79" t="str">
            <v>DPROSMED DISTRIB. DE PRODUTOS MEDICOS HOSPITALARES EIRELI</v>
          </cell>
          <cell r="H79" t="str">
            <v>B</v>
          </cell>
          <cell r="I79" t="str">
            <v>S</v>
          </cell>
          <cell r="J79">
            <v>87489</v>
          </cell>
          <cell r="K79" t="str">
            <v>03/11/2025</v>
          </cell>
          <cell r="L79" t="str">
            <v>26251111449180000100550010000874891000679340</v>
          </cell>
          <cell r="M79" t="str">
            <v>26 - Pernambuco</v>
          </cell>
          <cell r="N79">
            <v>548.79999999999995</v>
          </cell>
        </row>
        <row r="80">
          <cell r="C80" t="str">
            <v>HOSPITAL MIGUEL ARRAES - CG. Nº 023/2022</v>
          </cell>
          <cell r="E80" t="str">
            <v>3.12 - Material Hospitalar</v>
          </cell>
          <cell r="F80" t="str">
            <v>11.449.180/0001-00</v>
          </cell>
          <cell r="G80" t="str">
            <v>DPROSMED DISTRIB. DE PRODUTOS MEDICOS HOSPITALARES EIRELI</v>
          </cell>
          <cell r="H80" t="str">
            <v>B</v>
          </cell>
          <cell r="I80" t="str">
            <v>S</v>
          </cell>
          <cell r="J80">
            <v>88108</v>
          </cell>
          <cell r="K80" t="str">
            <v>21/11/2025</v>
          </cell>
          <cell r="L80" t="str">
            <v>26251111449180000100550010000881081000689818</v>
          </cell>
          <cell r="M80" t="str">
            <v>26 - Pernambuco</v>
          </cell>
          <cell r="N80">
            <v>4565.5</v>
          </cell>
        </row>
        <row r="81">
          <cell r="C81" t="str">
            <v>HOSPITAL MIGUEL ARRAES - CG. Nº 023/2022</v>
          </cell>
          <cell r="E81" t="str">
            <v>3.12 - Material Hospitalar</v>
          </cell>
          <cell r="F81" t="str">
            <v>24.425.720/0001-67</v>
          </cell>
          <cell r="G81" t="str">
            <v>ORIGINAL SUPRIMENTOS E EQUIPAMENTOS LTDA</v>
          </cell>
          <cell r="H81" t="str">
            <v>B</v>
          </cell>
          <cell r="I81" t="str">
            <v>S</v>
          </cell>
          <cell r="J81">
            <v>10116</v>
          </cell>
          <cell r="K81" t="str">
            <v>19/11/2025</v>
          </cell>
          <cell r="L81" t="str">
            <v>26251124425720000167550010000101116151011123</v>
          </cell>
          <cell r="M81" t="str">
            <v>26 - Pernambuco</v>
          </cell>
          <cell r="N81">
            <v>1080</v>
          </cell>
        </row>
        <row r="82">
          <cell r="C82" t="str">
            <v>HOSPITAL MIGUEL ARRAES - CG. Nº 023/2022</v>
          </cell>
          <cell r="E82" t="str">
            <v>3.12 - Material Hospitalar</v>
          </cell>
          <cell r="F82" t="str">
            <v>67.729.178/0006-53</v>
          </cell>
          <cell r="G82" t="str">
            <v>COMERCIAL CIRURGICA RIOCLARENSE LTDA</v>
          </cell>
          <cell r="H82" t="str">
            <v>B</v>
          </cell>
          <cell r="I82" t="str">
            <v>S</v>
          </cell>
          <cell r="J82">
            <v>119235</v>
          </cell>
          <cell r="K82" t="str">
            <v>21/11/2025</v>
          </cell>
          <cell r="L82" t="str">
            <v>26251167729178000653550010001192351883552473</v>
          </cell>
          <cell r="M82" t="str">
            <v>26 - Pernambuco</v>
          </cell>
          <cell r="N82">
            <v>23491.4</v>
          </cell>
        </row>
        <row r="83">
          <cell r="C83" t="str">
            <v>HOSPITAL MIGUEL ARRAES - CG. Nº 023/2022</v>
          </cell>
          <cell r="E83" t="str">
            <v>3.12 - Material Hospitalar</v>
          </cell>
          <cell r="F83" t="str">
            <v>67.729.178/0006-53</v>
          </cell>
          <cell r="G83" t="str">
            <v>COMERCIAL CIRURGICA RIOCLARENSE LTDA</v>
          </cell>
          <cell r="H83" t="str">
            <v>B</v>
          </cell>
          <cell r="I83" t="str">
            <v>S</v>
          </cell>
          <cell r="J83">
            <v>119272</v>
          </cell>
          <cell r="K83" t="str">
            <v>24/11/2025</v>
          </cell>
          <cell r="L83" t="str">
            <v>26251167729178000653550010001192721709246439</v>
          </cell>
          <cell r="M83" t="str">
            <v>26 - Pernambuco</v>
          </cell>
          <cell r="N83">
            <v>3360</v>
          </cell>
        </row>
        <row r="84">
          <cell r="C84" t="str">
            <v>HOSPITAL MIGUEL ARRAES - CG. Nº 023/2022</v>
          </cell>
          <cell r="E84" t="str">
            <v>3.12 - Material Hospitalar</v>
          </cell>
          <cell r="F84" t="str">
            <v>10.889.989/0001-90</v>
          </cell>
          <cell r="G84" t="str">
            <v>FLEX MAKER PRODUCAO E COMERCIO LTDA</v>
          </cell>
          <cell r="H84" t="str">
            <v>B</v>
          </cell>
          <cell r="I84" t="str">
            <v>S</v>
          </cell>
          <cell r="J84">
            <v>13110</v>
          </cell>
          <cell r="K84" t="str">
            <v>14/11/2025</v>
          </cell>
          <cell r="L84" t="str">
            <v>29251110889989000190550010000131101806761436</v>
          </cell>
          <cell r="M84" t="str">
            <v>29 - Bahia</v>
          </cell>
          <cell r="N84">
            <v>20750</v>
          </cell>
        </row>
        <row r="85">
          <cell r="C85" t="str">
            <v>HOSPITAL MIGUEL ARRAES - CG. Nº 023/2022</v>
          </cell>
          <cell r="E85" t="str">
            <v>3.12 - Material Hospitalar</v>
          </cell>
          <cell r="F85" t="str">
            <v>07.160.019/0001-44</v>
          </cell>
          <cell r="G85" t="str">
            <v>VITALE COMERCIO SA</v>
          </cell>
          <cell r="H85" t="str">
            <v>B</v>
          </cell>
          <cell r="I85" t="str">
            <v>S</v>
          </cell>
          <cell r="J85">
            <v>183947</v>
          </cell>
          <cell r="K85" t="str">
            <v>30/10/2025</v>
          </cell>
          <cell r="L85" t="str">
            <v>26251007160019000144550010001839471248135492</v>
          </cell>
          <cell r="M85" t="str">
            <v>26 - Pernambuco</v>
          </cell>
          <cell r="N85">
            <v>426</v>
          </cell>
        </row>
        <row r="86">
          <cell r="C86" t="str">
            <v>HOSPITAL MIGUEL ARRAES - CG. Nº 023/2022</v>
          </cell>
          <cell r="E86" t="str">
            <v>3.12 - Material Hospitalar</v>
          </cell>
          <cell r="F86" t="str">
            <v>12.882.932/0001-94</v>
          </cell>
          <cell r="G86" t="str">
            <v>EXOMED REPRESENT DE MEDICAMENTOS LTDA</v>
          </cell>
          <cell r="H86" t="str">
            <v>B</v>
          </cell>
          <cell r="I86" t="str">
            <v>S</v>
          </cell>
          <cell r="J86">
            <v>194759</v>
          </cell>
          <cell r="K86" t="str">
            <v>05/11/2025</v>
          </cell>
          <cell r="L86" t="str">
            <v>26251112882932000194550010001947591560134813</v>
          </cell>
          <cell r="M86" t="str">
            <v>26 - Pernambuco</v>
          </cell>
          <cell r="N86">
            <v>5200</v>
          </cell>
        </row>
        <row r="87">
          <cell r="C87" t="str">
            <v>HOSPITAL MIGUEL ARRAES - CG. Nº 023/2022</v>
          </cell>
          <cell r="E87" t="str">
            <v>3.12 - Material Hospitalar</v>
          </cell>
          <cell r="F87" t="str">
            <v>12.882.932/0001-94</v>
          </cell>
          <cell r="G87" t="str">
            <v>EXOMED REPRESENT DE MEDICAMENTOS LTDA</v>
          </cell>
          <cell r="H87" t="str">
            <v>B</v>
          </cell>
          <cell r="I87" t="str">
            <v>S</v>
          </cell>
          <cell r="J87">
            <v>194846</v>
          </cell>
          <cell r="K87" t="str">
            <v>06/11/2025</v>
          </cell>
          <cell r="L87" t="str">
            <v>26251112882932000194550010001984461303505984</v>
          </cell>
          <cell r="M87" t="str">
            <v>26 - Pernambuco</v>
          </cell>
          <cell r="N87">
            <v>4560</v>
          </cell>
        </row>
        <row r="88">
          <cell r="C88" t="str">
            <v>HOSPITAL MIGUEL ARRAES - CG. Nº 023/2022</v>
          </cell>
          <cell r="E88" t="str">
            <v>3.12 - Material Hospitalar</v>
          </cell>
          <cell r="F88" t="str">
            <v>60.251.215/0001-07</v>
          </cell>
          <cell r="G88" t="str">
            <v>MED WIPES PRODUTOS PARA HIGIENE, LIMPEZA E SAUDE LTDA</v>
          </cell>
          <cell r="H88" t="str">
            <v>B</v>
          </cell>
          <cell r="I88" t="str">
            <v>S</v>
          </cell>
          <cell r="J88">
            <v>2</v>
          </cell>
          <cell r="K88" t="str">
            <v>20/10/2025</v>
          </cell>
          <cell r="L88" t="str">
            <v>35251060251215000107550010000000021359713380</v>
          </cell>
          <cell r="M88" t="str">
            <v>35 - São Paulo</v>
          </cell>
          <cell r="N88">
            <v>39510.26</v>
          </cell>
        </row>
        <row r="89">
          <cell r="C89" t="str">
            <v>HOSPITAL MIGUEL ARRAES - CG. Nº 023/2022</v>
          </cell>
          <cell r="E89" t="str">
            <v>3.12 - Material Hospitalar</v>
          </cell>
          <cell r="F89" t="str">
            <v>27.319.301/0001-39</v>
          </cell>
          <cell r="G89" t="str">
            <v>CONBO DISTRIBUIDORA FBV LTDA ME</v>
          </cell>
          <cell r="H89" t="str">
            <v>B</v>
          </cell>
          <cell r="I89" t="str">
            <v>S</v>
          </cell>
          <cell r="J89">
            <v>22168</v>
          </cell>
          <cell r="K89" t="str">
            <v>17/11/2025</v>
          </cell>
          <cell r="L89" t="str">
            <v>26251127319301000139550010000221681504138879</v>
          </cell>
          <cell r="M89" t="str">
            <v>26 - Pernambuco</v>
          </cell>
          <cell r="N89">
            <v>3000</v>
          </cell>
        </row>
        <row r="90">
          <cell r="C90" t="str">
            <v>HOSPITAL MIGUEL ARRAES - CG. Nº 023/2022</v>
          </cell>
          <cell r="E90" t="str">
            <v>3.12 - Material Hospitalar</v>
          </cell>
          <cell r="F90" t="str">
            <v>66.437.831/0001-33</v>
          </cell>
          <cell r="G90" t="str">
            <v>HTS TECNOLOGIA EM SAUDE COMERCIO IMPORT E EXPORT LTDA</v>
          </cell>
          <cell r="H90" t="str">
            <v>B</v>
          </cell>
          <cell r="I90" t="str">
            <v>S</v>
          </cell>
          <cell r="J90">
            <v>233454</v>
          </cell>
          <cell r="K90" t="str">
            <v>12/11/2025</v>
          </cell>
          <cell r="L90" t="str">
            <v>31251166437831000133550010002334541762004075</v>
          </cell>
          <cell r="M90" t="str">
            <v>31 - Minas Gerais</v>
          </cell>
          <cell r="N90">
            <v>602.99</v>
          </cell>
        </row>
        <row r="91">
          <cell r="C91" t="str">
            <v>HOSPITAL MIGUEL ARRAES - CG. Nº 023/2022</v>
          </cell>
          <cell r="E91" t="str">
            <v>3.12 - Material Hospitalar</v>
          </cell>
          <cell r="F91" t="str">
            <v>66.437.831/0001-33</v>
          </cell>
          <cell r="G91" t="str">
            <v>HTS TECNOLOGIA EM SAUDE COMERCIO IMPORT E EXPORT LTDA</v>
          </cell>
          <cell r="H91" t="str">
            <v>B</v>
          </cell>
          <cell r="I91" t="str">
            <v>S</v>
          </cell>
          <cell r="J91">
            <v>234241</v>
          </cell>
          <cell r="K91" t="str">
            <v>21/11/2025</v>
          </cell>
          <cell r="L91" t="str">
            <v>31251166437831000133550010002342411527248984</v>
          </cell>
          <cell r="M91" t="str">
            <v>31 - Minas Gerais</v>
          </cell>
          <cell r="N91">
            <v>22500</v>
          </cell>
        </row>
        <row r="92">
          <cell r="C92" t="str">
            <v>HOSPITAL MIGUEL ARRAES - CG. Nº 023/2022</v>
          </cell>
          <cell r="E92" t="str">
            <v>3.12 - Material Hospitalar</v>
          </cell>
          <cell r="F92" t="str">
            <v>05.044.056/0001-61</v>
          </cell>
          <cell r="G92" t="str">
            <v>DMH PRODUTOS HOSPITALARES LTDA EPP</v>
          </cell>
          <cell r="H92" t="str">
            <v>B</v>
          </cell>
          <cell r="I92" t="str">
            <v>S</v>
          </cell>
          <cell r="J92">
            <v>26983</v>
          </cell>
          <cell r="K92" t="str">
            <v>10/11/2025</v>
          </cell>
          <cell r="L92" t="str">
            <v>26251105044056000161550010000269831212526832</v>
          </cell>
          <cell r="M92" t="str">
            <v>26 - Pernambuco</v>
          </cell>
          <cell r="N92">
            <v>1535.1</v>
          </cell>
        </row>
        <row r="93">
          <cell r="C93" t="str">
            <v>HOSPITAL MIGUEL ARRAES - CG. Nº 023/2022</v>
          </cell>
          <cell r="E93" t="str">
            <v>3.12 - Material Hospitalar</v>
          </cell>
          <cell r="F93" t="str">
            <v>05.044.056/0001-61</v>
          </cell>
          <cell r="G93" t="str">
            <v>DMH PRODUTOS HOSPITALARES LTDA EPP</v>
          </cell>
          <cell r="H93" t="str">
            <v>B</v>
          </cell>
          <cell r="I93" t="str">
            <v>S</v>
          </cell>
          <cell r="J93">
            <v>27027</v>
          </cell>
          <cell r="K93" t="str">
            <v>25/11/2025</v>
          </cell>
          <cell r="L93" t="str">
            <v>26251105044056000161550010000270271927105420</v>
          </cell>
          <cell r="M93" t="str">
            <v>26 - Pernambuco</v>
          </cell>
          <cell r="N93">
            <v>632</v>
          </cell>
        </row>
        <row r="94">
          <cell r="C94" t="str">
            <v>HOSPITAL MIGUEL ARRAES - CG. Nº 023/2022</v>
          </cell>
          <cell r="E94" t="str">
            <v>3.12 - Material Hospitalar</v>
          </cell>
          <cell r="F94" t="str">
            <v>21.596.736/0001-44</v>
          </cell>
          <cell r="G94" t="str">
            <v>ULTRA MEGA DISTRIBUIDORA HOSPITALAR</v>
          </cell>
          <cell r="H94" t="str">
            <v>B</v>
          </cell>
          <cell r="I94" t="str">
            <v>S</v>
          </cell>
          <cell r="J94">
            <v>271834</v>
          </cell>
          <cell r="K94" t="str">
            <v>11/11/2025</v>
          </cell>
          <cell r="L94" t="str">
            <v>26251121596736000144550010002718341989834436</v>
          </cell>
          <cell r="M94" t="str">
            <v>26 - Pernambuco</v>
          </cell>
          <cell r="N94">
            <v>1504</v>
          </cell>
        </row>
        <row r="95">
          <cell r="C95" t="str">
            <v>HOSPITAL MIGUEL ARRAES - CG. Nº 023/2022</v>
          </cell>
          <cell r="E95" t="str">
            <v>3.12 - Material Hospitalar</v>
          </cell>
          <cell r="F95" t="str">
            <v>21.596.736/0001-44</v>
          </cell>
          <cell r="G95" t="str">
            <v>ULTRA MEGA DISTRIBUIDORA HOSPITALAR</v>
          </cell>
          <cell r="H95" t="str">
            <v>B</v>
          </cell>
          <cell r="I95" t="str">
            <v>S</v>
          </cell>
          <cell r="J95">
            <v>272020</v>
          </cell>
          <cell r="K95" t="str">
            <v>12/11/2025</v>
          </cell>
          <cell r="L95" t="str">
            <v>26251121596736000144550010002720201499194150</v>
          </cell>
          <cell r="M95" t="str">
            <v>26 - Pernambuco</v>
          </cell>
          <cell r="N95">
            <v>1013.54</v>
          </cell>
        </row>
        <row r="96">
          <cell r="C96" t="str">
            <v>HOSPITAL MIGUEL ARRAES - CG. Nº 023/2022</v>
          </cell>
          <cell r="E96" t="str">
            <v>3.12 - Material Hospitalar</v>
          </cell>
          <cell r="F96" t="str">
            <v>21.596.736/0001-44</v>
          </cell>
          <cell r="G96" t="str">
            <v>ULTRA MEGA DISTRIBUIDORA HOSPITALAR</v>
          </cell>
          <cell r="H96" t="str">
            <v>B</v>
          </cell>
          <cell r="I96" t="str">
            <v>S</v>
          </cell>
          <cell r="J96">
            <v>272370</v>
          </cell>
          <cell r="K96" t="str">
            <v>17/11/2025</v>
          </cell>
          <cell r="L96" t="str">
            <v>26251121596736000144550010002723701759839251</v>
          </cell>
          <cell r="M96" t="str">
            <v>26 - Pernambuco</v>
          </cell>
          <cell r="N96">
            <v>304.29000000000002</v>
          </cell>
        </row>
        <row r="97">
          <cell r="C97" t="str">
            <v>HOSPITAL MIGUEL ARRAES - CG. Nº 023/2022</v>
          </cell>
          <cell r="E97" t="str">
            <v>3.12 - Material Hospitalar</v>
          </cell>
          <cell r="F97" t="str">
            <v>21.596.736/0001-44</v>
          </cell>
          <cell r="G97" t="str">
            <v>ULTRA MEGA DISTRIBUIDORA HOSPITALAR</v>
          </cell>
          <cell r="H97" t="str">
            <v>B</v>
          </cell>
          <cell r="I97" t="str">
            <v>S</v>
          </cell>
          <cell r="J97">
            <v>272505</v>
          </cell>
          <cell r="K97" t="str">
            <v>17/11/2025</v>
          </cell>
          <cell r="L97" t="str">
            <v>26251121596736000144550010002725051403669552</v>
          </cell>
          <cell r="M97" t="str">
            <v>26 - Pernambuco</v>
          </cell>
          <cell r="N97">
            <v>9425.2999999999993</v>
          </cell>
        </row>
        <row r="98">
          <cell r="C98" t="str">
            <v>HOSPITAL MIGUEL ARRAES - CG. Nº 023/2022</v>
          </cell>
          <cell r="E98" t="str">
            <v>3.12 - Material Hospitalar</v>
          </cell>
          <cell r="F98" t="str">
            <v>21.596.736/0001-44</v>
          </cell>
          <cell r="G98" t="str">
            <v>ULTRA MEGA DISTRIBUIDORA HOSPITALAR</v>
          </cell>
          <cell r="H98" t="str">
            <v>B</v>
          </cell>
          <cell r="I98" t="str">
            <v>S</v>
          </cell>
          <cell r="J98">
            <v>272985</v>
          </cell>
          <cell r="K98" t="str">
            <v>24/11/2025</v>
          </cell>
          <cell r="L98" t="str">
            <v>26251121596736000144550010002729851759115747</v>
          </cell>
          <cell r="M98" t="str">
            <v>26 - Pernambuco</v>
          </cell>
          <cell r="N98">
            <v>2302.4</v>
          </cell>
        </row>
        <row r="99">
          <cell r="C99" t="str">
            <v>HOSPITAL MIGUEL ARRAES - CG. Nº 023/2022</v>
          </cell>
          <cell r="E99" t="str">
            <v>3.12 - Material Hospitalar</v>
          </cell>
          <cell r="F99" t="str">
            <v>26.556.283/0001-46</v>
          </cell>
          <cell r="G99" t="str">
            <v>PRIMED COMERCIO DE PROD HOSP EIRELI</v>
          </cell>
          <cell r="H99" t="str">
            <v>B</v>
          </cell>
          <cell r="I99" t="str">
            <v>S</v>
          </cell>
          <cell r="J99">
            <v>3018</v>
          </cell>
          <cell r="K99" t="str">
            <v>03/11/2025</v>
          </cell>
          <cell r="L99" t="str">
            <v>25251126556283000146550010000030181000047459</v>
          </cell>
          <cell r="M99" t="str">
            <v>25 - Paraíba</v>
          </cell>
          <cell r="N99">
            <v>2498</v>
          </cell>
        </row>
        <row r="100">
          <cell r="C100" t="str">
            <v>HOSPITAL MIGUEL ARRAES - CG. Nº 023/2022</v>
          </cell>
          <cell r="E100" t="str">
            <v>3.12 - Material Hospitalar</v>
          </cell>
          <cell r="F100" t="str">
            <v>26.556.283/0001-46</v>
          </cell>
          <cell r="G100" t="str">
            <v>PRIMED COMERCIO DE PROD HOSP EIRELI</v>
          </cell>
          <cell r="H100" t="str">
            <v>B</v>
          </cell>
          <cell r="I100" t="str">
            <v>S</v>
          </cell>
          <cell r="J100">
            <v>3044</v>
          </cell>
          <cell r="K100" t="str">
            <v>12/11/2025</v>
          </cell>
          <cell r="L100" t="str">
            <v>25251126556283000146550010000030441000047858</v>
          </cell>
          <cell r="M100" t="str">
            <v>25 - Paraíba</v>
          </cell>
          <cell r="N100">
            <v>2498</v>
          </cell>
        </row>
        <row r="101">
          <cell r="C101" t="str">
            <v>HOSPITAL MIGUEL ARRAES - CG. Nº 023/2022</v>
          </cell>
          <cell r="E101" t="str">
            <v>3.12 - Material Hospitalar</v>
          </cell>
          <cell r="F101" t="str">
            <v>26.556.283/0001-46</v>
          </cell>
          <cell r="G101" t="str">
            <v>PRIMED COMERCIO DE PROD HOSP EIRELI</v>
          </cell>
          <cell r="H101" t="str">
            <v>B</v>
          </cell>
          <cell r="I101" t="str">
            <v>S</v>
          </cell>
          <cell r="J101">
            <v>3080</v>
          </cell>
          <cell r="K101" t="str">
            <v>27/11/2025</v>
          </cell>
          <cell r="L101" t="str">
            <v>25251126556283000146550010000030801000048354</v>
          </cell>
          <cell r="M101" t="str">
            <v>25 - Paraíba</v>
          </cell>
          <cell r="N101">
            <v>1289</v>
          </cell>
        </row>
        <row r="102">
          <cell r="C102" t="str">
            <v>HOSPITAL MIGUEL ARRAES - CG. Nº 023/2022</v>
          </cell>
          <cell r="E102" t="str">
            <v>3.12 - Material Hospitalar</v>
          </cell>
          <cell r="F102" t="str">
            <v>03.817.043/0001-52</v>
          </cell>
          <cell r="G102" t="str">
            <v>PHARMAPLUS LTDA</v>
          </cell>
          <cell r="H102" t="str">
            <v>B</v>
          </cell>
          <cell r="I102" t="str">
            <v>S</v>
          </cell>
          <cell r="J102" t="str">
            <v>87929</v>
          </cell>
          <cell r="K102" t="str">
            <v>21/11/2025</v>
          </cell>
          <cell r="L102" t="str">
            <v>26251103817043000152550010000879291186608622</v>
          </cell>
          <cell r="M102" t="str">
            <v>26 - Pernambuco</v>
          </cell>
          <cell r="N102">
            <v>10899.01</v>
          </cell>
        </row>
        <row r="103">
          <cell r="C103" t="str">
            <v>HOSPITAL MIGUEL ARRAES - CG. Nº 023/2022</v>
          </cell>
          <cell r="E103" t="str">
            <v>3.12 - Material Hospitalar</v>
          </cell>
          <cell r="F103" t="str">
            <v>03.817.043/0001-52</v>
          </cell>
          <cell r="G103" t="str">
            <v>PHARMAPLUS LTDA</v>
          </cell>
          <cell r="H103" t="str">
            <v>B</v>
          </cell>
          <cell r="I103" t="str">
            <v>S</v>
          </cell>
          <cell r="J103" t="str">
            <v>87940</v>
          </cell>
          <cell r="K103" t="str">
            <v>21/11/2025</v>
          </cell>
          <cell r="L103" t="str">
            <v>26251103817043000152550010000879401198111199</v>
          </cell>
          <cell r="M103" t="str">
            <v>26 - Pernambuco</v>
          </cell>
          <cell r="N103">
            <v>97018.39</v>
          </cell>
        </row>
        <row r="104">
          <cell r="C104" t="str">
            <v>HOSPITAL MIGUEL ARRAES - CG. Nº 023/2022</v>
          </cell>
          <cell r="E104" t="str">
            <v>3.4 - Material Farmacológico</v>
          </cell>
          <cell r="F104" t="str">
            <v>17.010.735/0001-07</v>
          </cell>
          <cell r="G104" t="str">
            <v>DERMATOFLORA LTDA ME</v>
          </cell>
          <cell r="H104" t="str">
            <v>B</v>
          </cell>
          <cell r="I104" t="str">
            <v>S</v>
          </cell>
          <cell r="J104">
            <v>7807</v>
          </cell>
          <cell r="K104" t="str">
            <v>01/11/2025</v>
          </cell>
          <cell r="L104" t="str">
            <v>26251117010735000107550010000078071102097704</v>
          </cell>
          <cell r="M104" t="str">
            <v>26 - Pernambuco</v>
          </cell>
          <cell r="N104">
            <v>1020</v>
          </cell>
        </row>
        <row r="105">
          <cell r="C105" t="str">
            <v>HOSPITAL MIGUEL ARRAES - CG. Nº 023/2022</v>
          </cell>
          <cell r="E105" t="str">
            <v>3.4 - Material Farmacológico</v>
          </cell>
          <cell r="F105" t="str">
            <v>22.940.455/0001-20</v>
          </cell>
          <cell r="G105" t="str">
            <v>MOURA E MELO COMERCIO E SERVICOS</v>
          </cell>
          <cell r="H105" t="str">
            <v>B</v>
          </cell>
          <cell r="I105" t="str">
            <v>S</v>
          </cell>
          <cell r="J105">
            <v>20450</v>
          </cell>
          <cell r="K105" t="str">
            <v>06/11/2025</v>
          </cell>
          <cell r="L105" t="str">
            <v>26251122940455000120550010000204501486830289</v>
          </cell>
          <cell r="M105" t="str">
            <v>26 - Pernambuco</v>
          </cell>
          <cell r="N105">
            <v>6400</v>
          </cell>
        </row>
        <row r="106">
          <cell r="C106" t="str">
            <v>HOSPITAL MIGUEL ARRAES - CG. Nº 023/2022</v>
          </cell>
          <cell r="E106" t="str">
            <v>3.4 - Material Farmacológico</v>
          </cell>
          <cell r="F106" t="str">
            <v>22.940.455/0001-20</v>
          </cell>
          <cell r="G106" t="str">
            <v>MOURA E MELO COMERCIO E SERVICOS</v>
          </cell>
          <cell r="H106" t="str">
            <v>B</v>
          </cell>
          <cell r="I106" t="str">
            <v>S</v>
          </cell>
          <cell r="J106">
            <v>20451</v>
          </cell>
          <cell r="K106" t="str">
            <v>06/11/2025</v>
          </cell>
          <cell r="L106" t="str">
            <v>26251122940455000120550010000204511302832817</v>
          </cell>
          <cell r="M106" t="str">
            <v>26 - Pernambuco</v>
          </cell>
          <cell r="N106">
            <v>2880</v>
          </cell>
        </row>
        <row r="107">
          <cell r="C107" t="str">
            <v>HOSPITAL MIGUEL ARRAES - CG. Nº 023/2022</v>
          </cell>
          <cell r="E107" t="str">
            <v>3.4 - Material Farmacológico</v>
          </cell>
          <cell r="F107" t="str">
            <v>22.940.455/0001-20</v>
          </cell>
          <cell r="G107" t="str">
            <v>MOURA E MELO COMERCIO E SERVICOS</v>
          </cell>
          <cell r="H107" t="str">
            <v>B</v>
          </cell>
          <cell r="I107" t="str">
            <v>S</v>
          </cell>
          <cell r="J107">
            <v>20452</v>
          </cell>
          <cell r="K107" t="str">
            <v>06/11/2025</v>
          </cell>
          <cell r="L107" t="str">
            <v>26251122940455000120550010000204521792633414</v>
          </cell>
          <cell r="M107" t="str">
            <v>26 - Pernambuco</v>
          </cell>
          <cell r="N107">
            <v>2300</v>
          </cell>
        </row>
        <row r="108">
          <cell r="C108" t="str">
            <v>HOSPITAL MIGUEL ARRAES - CG. Nº 023/2022</v>
          </cell>
          <cell r="E108" t="str">
            <v>3.4 - Material Farmacológico</v>
          </cell>
          <cell r="F108" t="str">
            <v>22.940.455/0001-20</v>
          </cell>
          <cell r="G108" t="str">
            <v>MOURA E MELO COMERCIO E SERVICOS</v>
          </cell>
          <cell r="H108" t="str">
            <v>B</v>
          </cell>
          <cell r="I108" t="str">
            <v>S</v>
          </cell>
          <cell r="J108">
            <v>20453</v>
          </cell>
          <cell r="K108" t="str">
            <v>06/11/2025</v>
          </cell>
          <cell r="L108" t="str">
            <v>26251122940455000120550010000204531689031862</v>
          </cell>
          <cell r="M108" t="str">
            <v>26 - Pernambuco</v>
          </cell>
          <cell r="N108">
            <v>1920</v>
          </cell>
        </row>
        <row r="109">
          <cell r="C109" t="str">
            <v>HOSPITAL MIGUEL ARRAES - CG. Nº 023/2022</v>
          </cell>
          <cell r="E109" t="str">
            <v>3.4 - Material Farmacológico</v>
          </cell>
          <cell r="F109" t="str">
            <v>22.940.455/0001-20</v>
          </cell>
          <cell r="G109" t="str">
            <v>MOURA E MELO COMERCIO E SERVICOS</v>
          </cell>
          <cell r="H109" t="str">
            <v>B</v>
          </cell>
          <cell r="I109" t="str">
            <v>S</v>
          </cell>
          <cell r="J109">
            <v>20454</v>
          </cell>
          <cell r="K109" t="str">
            <v>06/11/2025</v>
          </cell>
          <cell r="L109" t="str">
            <v>26251122940455000120550010000204541738697900</v>
          </cell>
          <cell r="M109" t="str">
            <v>26 - Pernambuco</v>
          </cell>
          <cell r="N109">
            <v>1340</v>
          </cell>
        </row>
        <row r="110">
          <cell r="C110" t="str">
            <v>HOSPITAL MIGUEL ARRAES - CG. Nº 023/2022</v>
          </cell>
          <cell r="E110" t="str">
            <v>3.4 - Material Farmacológico</v>
          </cell>
          <cell r="F110" t="str">
            <v>21.381.761/0001-00</v>
          </cell>
          <cell r="G110" t="str">
            <v>SIX DISTRIBUIDORA HOSPITALAR LTDA</v>
          </cell>
          <cell r="H110" t="str">
            <v>B</v>
          </cell>
          <cell r="I110" t="str">
            <v>S</v>
          </cell>
          <cell r="J110">
            <v>83491</v>
          </cell>
          <cell r="K110" t="str">
            <v>06/11/2025</v>
          </cell>
          <cell r="L110" t="str">
            <v>26251121381761000100550010000834911007350833</v>
          </cell>
          <cell r="M110" t="str">
            <v>26 - Pernambuco</v>
          </cell>
          <cell r="N110">
            <v>1438</v>
          </cell>
        </row>
        <row r="111">
          <cell r="C111" t="str">
            <v>HOSPITAL MIGUEL ARRAES - CG. Nº 023/2022</v>
          </cell>
          <cell r="E111" t="str">
            <v>3.4 - Material Farmacológico</v>
          </cell>
          <cell r="F111" t="str">
            <v>21.381.761/0001-00</v>
          </cell>
          <cell r="G111" t="str">
            <v>SIX DISTRIBUIDORA HOSPITALAR LTDA</v>
          </cell>
          <cell r="H111" t="str">
            <v>B</v>
          </cell>
          <cell r="I111" t="str">
            <v>S</v>
          </cell>
          <cell r="J111">
            <v>83953</v>
          </cell>
          <cell r="K111" t="str">
            <v>19/11/2025</v>
          </cell>
          <cell r="L111" t="str">
            <v>26251121381761000100550010000839531839770278</v>
          </cell>
          <cell r="M111" t="str">
            <v>26 - Pernambuco</v>
          </cell>
          <cell r="N111">
            <v>328.1</v>
          </cell>
        </row>
        <row r="112">
          <cell r="C112" t="str">
            <v>HOSPITAL MIGUEL ARRAES - CG. Nº 023/2022</v>
          </cell>
          <cell r="E112" t="str">
            <v>3.4 - Material Farmacológico</v>
          </cell>
          <cell r="F112" t="str">
            <v>08.674.752/0001-40</v>
          </cell>
          <cell r="G112" t="str">
            <v>CIRURGICA MONTEBELLO LTDA</v>
          </cell>
          <cell r="H112" t="str">
            <v>B</v>
          </cell>
          <cell r="I112" t="str">
            <v>S</v>
          </cell>
          <cell r="J112">
            <v>247086</v>
          </cell>
          <cell r="K112" t="str">
            <v>21/11/2025</v>
          </cell>
          <cell r="L112" t="str">
            <v>26251108674752000140550010002470861223312908</v>
          </cell>
          <cell r="M112" t="str">
            <v>26 - Pernambuco</v>
          </cell>
          <cell r="N112">
            <v>5342.44</v>
          </cell>
        </row>
        <row r="113">
          <cell r="C113" t="str">
            <v>HOSPITAL MIGUEL ARRAES - CG. Nº 023/2022</v>
          </cell>
          <cell r="E113" t="str">
            <v>3.4 - Material Farmacológico</v>
          </cell>
          <cell r="F113" t="str">
            <v>08.778.201/0001-26</v>
          </cell>
          <cell r="G113" t="str">
            <v>DROGAFONTE LTDA</v>
          </cell>
          <cell r="H113" t="str">
            <v>B</v>
          </cell>
          <cell r="I113" t="str">
            <v>S</v>
          </cell>
          <cell r="J113">
            <v>517905</v>
          </cell>
          <cell r="K113" t="str">
            <v>31/10/2025</v>
          </cell>
          <cell r="L113" t="str">
            <v>26251008778201000126550010005179051513985885</v>
          </cell>
          <cell r="M113" t="str">
            <v>26 - Pernambuco</v>
          </cell>
          <cell r="N113">
            <v>35389.199999999997</v>
          </cell>
        </row>
        <row r="114">
          <cell r="C114" t="str">
            <v>HOSPITAL MIGUEL ARRAES - CG. Nº 023/2022</v>
          </cell>
          <cell r="E114" t="str">
            <v>3.4 - Material Farmacológico</v>
          </cell>
          <cell r="F114" t="str">
            <v>08.778.201/0001-26</v>
          </cell>
          <cell r="G114" t="str">
            <v>DROGAFONTE LTDA</v>
          </cell>
          <cell r="H114" t="str">
            <v>B</v>
          </cell>
          <cell r="I114" t="str">
            <v>S</v>
          </cell>
          <cell r="J114">
            <v>518295</v>
          </cell>
          <cell r="K114" t="str">
            <v>05/11/2025</v>
          </cell>
          <cell r="L114" t="str">
            <v>26251108778201000126550010005182951359557413</v>
          </cell>
          <cell r="M114" t="str">
            <v>26 - Pernambuco</v>
          </cell>
          <cell r="N114">
            <v>75785.64</v>
          </cell>
        </row>
        <row r="115">
          <cell r="C115" t="str">
            <v>HOSPITAL MIGUEL ARRAES - CG. Nº 023/2022</v>
          </cell>
          <cell r="E115" t="str">
            <v>3.4 - Material Farmacológico</v>
          </cell>
          <cell r="F115" t="str">
            <v>08.778.201/0001-26</v>
          </cell>
          <cell r="G115" t="str">
            <v>DROGAFONTE LTDA</v>
          </cell>
          <cell r="H115" t="str">
            <v>B</v>
          </cell>
          <cell r="I115" t="str">
            <v>S</v>
          </cell>
          <cell r="J115">
            <v>518706</v>
          </cell>
          <cell r="K115" t="str">
            <v>07/11/2025</v>
          </cell>
          <cell r="L115" t="str">
            <v>26251108778201000126550010005187061572626289</v>
          </cell>
          <cell r="M115" t="str">
            <v>26 - Pernambuco</v>
          </cell>
          <cell r="N115">
            <v>16777.5</v>
          </cell>
        </row>
        <row r="116">
          <cell r="C116" t="str">
            <v>HOSPITAL MIGUEL ARRAES - CG. Nº 023/2022</v>
          </cell>
          <cell r="E116" t="str">
            <v>3.4 - Material Farmacológico</v>
          </cell>
          <cell r="F116" t="str">
            <v>08.778.201/0001-26</v>
          </cell>
          <cell r="G116" t="str">
            <v>DROGAFONTE LTDA</v>
          </cell>
          <cell r="H116" t="str">
            <v>B</v>
          </cell>
          <cell r="I116" t="str">
            <v>S</v>
          </cell>
          <cell r="J116">
            <v>519460</v>
          </cell>
          <cell r="K116" t="str">
            <v>12/11/2025</v>
          </cell>
          <cell r="L116" t="str">
            <v>26251108778201000126550010005194601969294424</v>
          </cell>
          <cell r="M116" t="str">
            <v>26 - Pernambuco</v>
          </cell>
          <cell r="N116">
            <v>2603.52</v>
          </cell>
        </row>
        <row r="117">
          <cell r="C117" t="str">
            <v>HOSPITAL MIGUEL ARRAES - CG. Nº 023/2022</v>
          </cell>
          <cell r="E117" t="str">
            <v>3.4 - Material Farmacológico</v>
          </cell>
          <cell r="F117" t="str">
            <v>08.778.201/0001-26</v>
          </cell>
          <cell r="G117" t="str">
            <v>DROGAFONTE LTDA</v>
          </cell>
          <cell r="H117" t="str">
            <v>B</v>
          </cell>
          <cell r="I117" t="str">
            <v>S</v>
          </cell>
          <cell r="J117">
            <v>519826</v>
          </cell>
          <cell r="K117" t="str">
            <v>14/11/2025</v>
          </cell>
          <cell r="L117" t="str">
            <v>26251108778201000126550010005198261426776398</v>
          </cell>
          <cell r="M117" t="str">
            <v>26 - Pernambuco</v>
          </cell>
          <cell r="N117">
            <v>2989</v>
          </cell>
        </row>
        <row r="118">
          <cell r="C118" t="str">
            <v>HOSPITAL MIGUEL ARRAES - CG. Nº 023/2022</v>
          </cell>
          <cell r="E118" t="str">
            <v>3.4 - Material Farmacológico</v>
          </cell>
          <cell r="F118" t="str">
            <v>08.778.201/0001-26</v>
          </cell>
          <cell r="G118" t="str">
            <v>DROGAFONTE LTDA</v>
          </cell>
          <cell r="H118" t="str">
            <v>B</v>
          </cell>
          <cell r="I118" t="str">
            <v>S</v>
          </cell>
          <cell r="J118">
            <v>520138</v>
          </cell>
          <cell r="K118" t="str">
            <v>17/11/2025</v>
          </cell>
          <cell r="L118" t="str">
            <v>26251108778201000126550010005201381900662209</v>
          </cell>
          <cell r="M118" t="str">
            <v>26 - Pernambuco</v>
          </cell>
          <cell r="N118">
            <v>26531.94</v>
          </cell>
        </row>
        <row r="119">
          <cell r="C119" t="str">
            <v>HOSPITAL MIGUEL ARRAES - CG. Nº 023/2022</v>
          </cell>
          <cell r="E119" t="str">
            <v>3.4 - Material Farmacológico</v>
          </cell>
          <cell r="F119" t="str">
            <v>08.778.201/0001-26</v>
          </cell>
          <cell r="G119" t="str">
            <v>DROGAFONTE LTDA</v>
          </cell>
          <cell r="H119" t="str">
            <v>B</v>
          </cell>
          <cell r="I119" t="str">
            <v>S</v>
          </cell>
          <cell r="J119">
            <v>520175</v>
          </cell>
          <cell r="K119" t="str">
            <v>18/11/2025</v>
          </cell>
          <cell r="L119" t="str">
            <v>26251108778201000126550010005201751337528380</v>
          </cell>
          <cell r="M119" t="str">
            <v>26 - Pernambuco</v>
          </cell>
          <cell r="N119">
            <v>27879.05</v>
          </cell>
        </row>
        <row r="120">
          <cell r="C120" t="str">
            <v>HOSPITAL MIGUEL ARRAES - CG. Nº 023/2022</v>
          </cell>
          <cell r="E120" t="str">
            <v>3.4 - Material Farmacológico</v>
          </cell>
          <cell r="F120" t="str">
            <v>08.778.201/0001-26</v>
          </cell>
          <cell r="G120" t="str">
            <v>DROGAFONTE LTDA</v>
          </cell>
          <cell r="H120" t="str">
            <v>B</v>
          </cell>
          <cell r="I120" t="str">
            <v>S</v>
          </cell>
          <cell r="J120">
            <v>520179</v>
          </cell>
          <cell r="K120" t="str">
            <v>18/11/2025</v>
          </cell>
          <cell r="L120" t="str">
            <v>26251108778201000126550010005201791621489520</v>
          </cell>
          <cell r="M120" t="str">
            <v>26 - Pernambuco</v>
          </cell>
          <cell r="N120">
            <v>24086.63</v>
          </cell>
        </row>
        <row r="121">
          <cell r="C121" t="str">
            <v>HOSPITAL MIGUEL ARRAES - CG. Nº 023/2022</v>
          </cell>
          <cell r="E121" t="str">
            <v>3.4 - Material Farmacológico</v>
          </cell>
          <cell r="F121" t="str">
            <v>08.778.201/0001-26</v>
          </cell>
          <cell r="G121" t="str">
            <v>DROGAFONTE LTDA</v>
          </cell>
          <cell r="H121" t="str">
            <v>B</v>
          </cell>
          <cell r="I121" t="str">
            <v>S</v>
          </cell>
          <cell r="J121">
            <v>520223</v>
          </cell>
          <cell r="K121" t="str">
            <v>18/11/2025</v>
          </cell>
          <cell r="L121" t="str">
            <v>26251108778201000126550010005202231103925519</v>
          </cell>
          <cell r="M121" t="str">
            <v>26 - Pernambuco</v>
          </cell>
          <cell r="N121">
            <v>15730.04</v>
          </cell>
        </row>
        <row r="122">
          <cell r="C122" t="str">
            <v>HOSPITAL MIGUEL ARRAES - CG. Nº 023/2022</v>
          </cell>
          <cell r="E122" t="str">
            <v>3.4 - Material Farmacológico</v>
          </cell>
          <cell r="F122" t="str">
            <v>08.778.201/0001-26</v>
          </cell>
          <cell r="G122" t="str">
            <v>DROGAFONTE LTDA</v>
          </cell>
          <cell r="H122" t="str">
            <v>B</v>
          </cell>
          <cell r="I122" t="str">
            <v>S</v>
          </cell>
          <cell r="J122">
            <v>520276</v>
          </cell>
          <cell r="K122" t="str">
            <v>18/11/2025</v>
          </cell>
          <cell r="L122" t="str">
            <v>26251108778201000126550010005202761909865249</v>
          </cell>
          <cell r="M122" t="str">
            <v>26 - Pernambuco</v>
          </cell>
          <cell r="N122">
            <v>43533.9</v>
          </cell>
        </row>
        <row r="123">
          <cell r="C123" t="str">
            <v>HOSPITAL MIGUEL ARRAES - CG. Nº 023/2022</v>
          </cell>
          <cell r="E123" t="str">
            <v>3.4 - Material Farmacológico</v>
          </cell>
          <cell r="F123" t="str">
            <v>08.778.201/0001-26</v>
          </cell>
          <cell r="G123" t="str">
            <v>DROGAFONTE LTDA</v>
          </cell>
          <cell r="H123" t="str">
            <v>B</v>
          </cell>
          <cell r="I123" t="str">
            <v>S</v>
          </cell>
          <cell r="J123">
            <v>520541</v>
          </cell>
          <cell r="K123" t="str">
            <v>21/11/2025</v>
          </cell>
          <cell r="L123" t="str">
            <v>26251108778201000126550010005205411645940641</v>
          </cell>
          <cell r="M123" t="str">
            <v>26 - Pernambuco</v>
          </cell>
          <cell r="N123">
            <v>7200</v>
          </cell>
        </row>
        <row r="124">
          <cell r="C124" t="str">
            <v>HOSPITAL MIGUEL ARRAES - CG. Nº 023/2022</v>
          </cell>
          <cell r="E124" t="str">
            <v>3.4 - Material Farmacológico</v>
          </cell>
          <cell r="F124" t="str">
            <v>08.778.201/0001-26</v>
          </cell>
          <cell r="G124" t="str">
            <v>DROGAFONTE LTDA</v>
          </cell>
          <cell r="H124" t="str">
            <v>B</v>
          </cell>
          <cell r="I124" t="str">
            <v>S</v>
          </cell>
          <cell r="J124">
            <v>520599</v>
          </cell>
          <cell r="K124" t="str">
            <v>21/11/2025</v>
          </cell>
          <cell r="L124" t="str">
            <v>26251108778201000126550010005205991536795640</v>
          </cell>
          <cell r="M124" t="str">
            <v>26 - Pernambuco</v>
          </cell>
          <cell r="N124">
            <v>2316</v>
          </cell>
        </row>
        <row r="125">
          <cell r="C125" t="str">
            <v>HOSPITAL MIGUEL ARRAES - CG. Nº 023/2022</v>
          </cell>
          <cell r="E125" t="str">
            <v>3.4 - Material Farmacológico</v>
          </cell>
          <cell r="F125" t="str">
            <v>08.778.201/0001-26</v>
          </cell>
          <cell r="G125" t="str">
            <v>DROGAFONTE LTDA</v>
          </cell>
          <cell r="H125" t="str">
            <v>B</v>
          </cell>
          <cell r="I125" t="str">
            <v>S</v>
          </cell>
          <cell r="J125">
            <v>520695</v>
          </cell>
          <cell r="K125" t="str">
            <v>24/11/2025</v>
          </cell>
          <cell r="L125" t="str">
            <v>26251108778201000126550010005206951559666983</v>
          </cell>
          <cell r="M125" t="str">
            <v>26 - Pernambuco</v>
          </cell>
          <cell r="N125">
            <v>2316</v>
          </cell>
        </row>
        <row r="126">
          <cell r="C126" t="str">
            <v>HOSPITAL MIGUEL ARRAES - CG. Nº 023/2022</v>
          </cell>
          <cell r="E126" t="str">
            <v>3.4 - Material Farmacológico</v>
          </cell>
          <cell r="F126" t="str">
            <v>08.778.201/0001-26</v>
          </cell>
          <cell r="G126" t="str">
            <v>DROGAFONTE LTDA</v>
          </cell>
          <cell r="H126" t="str">
            <v>B</v>
          </cell>
          <cell r="I126" t="str">
            <v>S</v>
          </cell>
          <cell r="J126">
            <v>520696</v>
          </cell>
          <cell r="K126" t="str">
            <v>24/11/2025</v>
          </cell>
          <cell r="L126" t="str">
            <v>26251108778201000126550010005206961690042847</v>
          </cell>
          <cell r="M126" t="str">
            <v>26 - Pernambuco</v>
          </cell>
          <cell r="N126">
            <v>222553.5</v>
          </cell>
        </row>
        <row r="127">
          <cell r="C127" t="str">
            <v>HOSPITAL MIGUEL ARRAES - CG. Nº 023/2022</v>
          </cell>
          <cell r="E127" t="str">
            <v>3.4 - Material Farmacológico</v>
          </cell>
          <cell r="F127" t="str">
            <v>08.778.201/0001-26</v>
          </cell>
          <cell r="G127" t="str">
            <v>DROGAFONTE LTDA</v>
          </cell>
          <cell r="H127" t="str">
            <v>B</v>
          </cell>
          <cell r="I127" t="str">
            <v>S</v>
          </cell>
          <cell r="J127">
            <v>520883</v>
          </cell>
          <cell r="K127" t="str">
            <v>25/11/2025</v>
          </cell>
          <cell r="L127" t="str">
            <v>26251108778201000126550010005208831157904138</v>
          </cell>
          <cell r="M127" t="str">
            <v>26 - Pernambuco</v>
          </cell>
          <cell r="N127">
            <v>16089.18</v>
          </cell>
        </row>
        <row r="128">
          <cell r="C128" t="str">
            <v>HOSPITAL MIGUEL ARRAES - CG. Nº 023/2022</v>
          </cell>
          <cell r="E128" t="str">
            <v>3.4 - Material Farmacológico</v>
          </cell>
          <cell r="F128" t="str">
            <v>08.778.201/0001-26</v>
          </cell>
          <cell r="G128" t="str">
            <v>DROGAFONTE LTDA</v>
          </cell>
          <cell r="H128" t="str">
            <v>B</v>
          </cell>
          <cell r="I128" t="str">
            <v>S</v>
          </cell>
          <cell r="J128">
            <v>521135</v>
          </cell>
          <cell r="K128" t="str">
            <v>26/11/2025</v>
          </cell>
          <cell r="L128" t="str">
            <v>26251108778201000126550010005211351269151556</v>
          </cell>
          <cell r="M128" t="str">
            <v>26 - Pernambuco</v>
          </cell>
          <cell r="N128">
            <v>4793.3599999999997</v>
          </cell>
        </row>
        <row r="129">
          <cell r="C129" t="str">
            <v>HOSPITAL MIGUEL ARRAES - CG. Nº 023/2022</v>
          </cell>
          <cell r="E129" t="str">
            <v>3.4 - Material Farmacológico</v>
          </cell>
          <cell r="F129" t="str">
            <v>10.779.833/0001-56</v>
          </cell>
          <cell r="G129" t="str">
            <v>MEDICAL MERCANTIL DE APAR MEDICA LTDA</v>
          </cell>
          <cell r="H129" t="str">
            <v>B</v>
          </cell>
          <cell r="I129" t="str">
            <v>S</v>
          </cell>
          <cell r="J129">
            <v>657953</v>
          </cell>
          <cell r="K129" t="str">
            <v>21/11/2025</v>
          </cell>
          <cell r="L129" t="str">
            <v>26251110779833000156550010006579531659978008</v>
          </cell>
          <cell r="M129" t="str">
            <v>26 - Pernambuco</v>
          </cell>
          <cell r="N129">
            <v>1800.54</v>
          </cell>
        </row>
        <row r="130">
          <cell r="C130" t="str">
            <v>HOSPITAL MIGUEL ARRAES - CG. Nº 023/2022</v>
          </cell>
          <cell r="E130" t="str">
            <v>3.4 - Material Farmacológico</v>
          </cell>
          <cell r="F130" t="str">
            <v>44.734.671/0022-86</v>
          </cell>
          <cell r="G130" t="str">
            <v>CRISTALIA PRODUTOS QUIMICOS FARMACEUTICOS LTDA</v>
          </cell>
          <cell r="H130" t="str">
            <v>B</v>
          </cell>
          <cell r="I130" t="str">
            <v>S</v>
          </cell>
          <cell r="J130">
            <v>849197</v>
          </cell>
          <cell r="K130" t="str">
            <v>26/11/2025</v>
          </cell>
          <cell r="L130" t="str">
            <v>35251144734671002286550100008491971164631569</v>
          </cell>
          <cell r="M130" t="str">
            <v>35 - São Paulo</v>
          </cell>
          <cell r="N130">
            <v>750</v>
          </cell>
        </row>
        <row r="131">
          <cell r="C131" t="str">
            <v>HOSPITAL MIGUEL ARRAES - CG. Nº 023/2022</v>
          </cell>
          <cell r="E131" t="str">
            <v>3.4 - Material Farmacológico</v>
          </cell>
          <cell r="F131" t="str">
            <v>11.449.180/0001-00</v>
          </cell>
          <cell r="G131" t="str">
            <v>DPROSMED DISTRIB. DE PRODUTOS MEDICOS HOSPITALARES EIRELI</v>
          </cell>
          <cell r="H131" t="str">
            <v>B</v>
          </cell>
          <cell r="I131" t="str">
            <v>S</v>
          </cell>
          <cell r="J131">
            <v>88109</v>
          </cell>
          <cell r="K131" t="str">
            <v>21/11/2025</v>
          </cell>
          <cell r="L131" t="str">
            <v>26251111449180000100550010000881091000689831</v>
          </cell>
          <cell r="M131" t="str">
            <v>26 - Pernambuco</v>
          </cell>
          <cell r="N131">
            <v>1132</v>
          </cell>
        </row>
        <row r="132">
          <cell r="C132" t="str">
            <v>HOSPITAL MIGUEL ARRAES - CG. Nº 023/2022</v>
          </cell>
          <cell r="E132" t="str">
            <v>3.4 - Material Farmacológico</v>
          </cell>
          <cell r="F132" t="str">
            <v>11.449.180/0001-00</v>
          </cell>
          <cell r="G132" t="str">
            <v>DPROSMED DISTRIB. DE PRODUTOS MEDICOS HOSPITALARES EIRELI</v>
          </cell>
          <cell r="H132" t="str">
            <v>B</v>
          </cell>
          <cell r="I132" t="str">
            <v>S</v>
          </cell>
          <cell r="J132">
            <v>88297</v>
          </cell>
          <cell r="K132" t="str">
            <v>26/11/2025</v>
          </cell>
          <cell r="L132" t="str">
            <v>26251111449180000100550010000882971000692814</v>
          </cell>
          <cell r="M132" t="str">
            <v>26 - Pernambuco</v>
          </cell>
          <cell r="N132">
            <v>5553.6</v>
          </cell>
        </row>
        <row r="133">
          <cell r="C133" t="str">
            <v>HOSPITAL MIGUEL ARRAES - CG. Nº 023/2022</v>
          </cell>
          <cell r="E133" t="str">
            <v>3.4 - Material Farmacológico</v>
          </cell>
          <cell r="F133" t="str">
            <v>67.729.178/0006-53</v>
          </cell>
          <cell r="G133" t="str">
            <v>COMERCIAL CIRURGICA RIOCLARENSE LTDA</v>
          </cell>
          <cell r="H133" t="str">
            <v>B</v>
          </cell>
          <cell r="I133" t="str">
            <v>S</v>
          </cell>
          <cell r="J133">
            <v>119133</v>
          </cell>
          <cell r="K133" t="str">
            <v>21/11/2025</v>
          </cell>
          <cell r="L133" t="str">
            <v>26251167729178000653550010001191331475271056</v>
          </cell>
          <cell r="M133" t="str">
            <v>26 - Pernambuco</v>
          </cell>
          <cell r="N133">
            <v>4001</v>
          </cell>
        </row>
        <row r="134">
          <cell r="C134" t="str">
            <v>HOSPITAL MIGUEL ARRAES - CG. Nº 023/2022</v>
          </cell>
          <cell r="E134" t="str">
            <v>3.4 - Material Farmacológico</v>
          </cell>
          <cell r="F134" t="str">
            <v>67.729.178/0006-53</v>
          </cell>
          <cell r="G134" t="str">
            <v>COMERCIAL CIRURGICA RIOCLARENSE LTDA</v>
          </cell>
          <cell r="H134" t="str">
            <v>B</v>
          </cell>
          <cell r="I134" t="str">
            <v>S</v>
          </cell>
          <cell r="J134">
            <v>119151</v>
          </cell>
          <cell r="K134" t="str">
            <v>21/11/2025</v>
          </cell>
          <cell r="L134" t="str">
            <v>26251167729178000653550010001191511467556150</v>
          </cell>
          <cell r="M134" t="str">
            <v>26 - Pernambuco</v>
          </cell>
          <cell r="N134">
            <v>3024</v>
          </cell>
        </row>
        <row r="135">
          <cell r="C135" t="str">
            <v>HOSPITAL MIGUEL ARRAES - CG. Nº 023/2022</v>
          </cell>
          <cell r="E135" t="str">
            <v>3.4 - Material Farmacológico</v>
          </cell>
          <cell r="F135" t="str">
            <v>33.119.849/0001-38</v>
          </cell>
          <cell r="G135" t="str">
            <v>JACQUES MED DISTRIBUIDORA DE MEDICAMENTOS E MATERIAIS HOSPITALARES LTDA</v>
          </cell>
          <cell r="H135" t="str">
            <v>B</v>
          </cell>
          <cell r="I135" t="str">
            <v>S</v>
          </cell>
          <cell r="J135">
            <v>15530</v>
          </cell>
          <cell r="K135" t="str">
            <v>07/11/2025</v>
          </cell>
          <cell r="L135" t="str">
            <v>33251133119849000138550010000155301727372118</v>
          </cell>
          <cell r="M135" t="str">
            <v>33 - Rio de Janeiro</v>
          </cell>
          <cell r="N135">
            <v>15054.84</v>
          </cell>
        </row>
        <row r="136">
          <cell r="C136" t="str">
            <v>HOSPITAL MIGUEL ARRAES - CG. Nº 023/2022</v>
          </cell>
          <cell r="E136" t="str">
            <v>3.4 - Material Farmacológico</v>
          </cell>
          <cell r="F136" t="str">
            <v>67.729.178/0006-53</v>
          </cell>
          <cell r="G136" t="str">
            <v>COMERCIAL CIRURGICA RIOCLARENSE LTDA</v>
          </cell>
          <cell r="H136" t="str">
            <v>B</v>
          </cell>
          <cell r="I136" t="str">
            <v>S</v>
          </cell>
          <cell r="J136">
            <v>2077145</v>
          </cell>
          <cell r="K136" t="str">
            <v>31/10/2025</v>
          </cell>
          <cell r="L136" t="str">
            <v>35251067729178000491550010020771451034719874</v>
          </cell>
          <cell r="M136" t="str">
            <v>35 -  São Paulo</v>
          </cell>
          <cell r="N136">
            <v>4515</v>
          </cell>
        </row>
        <row r="137">
          <cell r="C137" t="str">
            <v>HOSPITAL MIGUEL ARRAES - CG. Nº 023/2022</v>
          </cell>
          <cell r="E137" t="str">
            <v>3.4 - Material Farmacológico</v>
          </cell>
          <cell r="F137" t="str">
            <v>21.596.736/0001-44</v>
          </cell>
          <cell r="G137" t="str">
            <v>ULTRA MEGA DISTRIBUIDORA HOSPITALAR</v>
          </cell>
          <cell r="H137" t="str">
            <v>B</v>
          </cell>
          <cell r="I137" t="str">
            <v>S</v>
          </cell>
          <cell r="J137">
            <v>272224</v>
          </cell>
          <cell r="K137" t="str">
            <v>14/11/2025</v>
          </cell>
          <cell r="L137" t="str">
            <v>26251121596736000144550010002722241578840616</v>
          </cell>
          <cell r="M137" t="str">
            <v>26 - Pernambuco</v>
          </cell>
          <cell r="N137">
            <v>453.3</v>
          </cell>
        </row>
        <row r="138">
          <cell r="C138" t="str">
            <v>HOSPITAL MIGUEL ARRAES - CG. Nº 023/2022</v>
          </cell>
          <cell r="E138" t="str">
            <v>3.4 - Material Farmacológico</v>
          </cell>
          <cell r="F138" t="str">
            <v>21.596.736/0001-44</v>
          </cell>
          <cell r="G138" t="str">
            <v>ULTRA MEGA DISTRIBUIDORA HOSPITALAR</v>
          </cell>
          <cell r="H138" t="str">
            <v>B</v>
          </cell>
          <cell r="I138" t="str">
            <v>S</v>
          </cell>
          <cell r="J138">
            <v>272302</v>
          </cell>
          <cell r="K138" t="str">
            <v>14/11/2025</v>
          </cell>
          <cell r="L138" t="str">
            <v>26251121596736000144550010002723021661233304</v>
          </cell>
          <cell r="M138" t="str">
            <v>26 - Pernambuco</v>
          </cell>
          <cell r="N138">
            <v>824.28</v>
          </cell>
        </row>
        <row r="139">
          <cell r="C139" t="str">
            <v>HOSPITAL MIGUEL ARRAES - CG. Nº 023/2022</v>
          </cell>
          <cell r="E139" t="str">
            <v>3.4 - Material Farmacológico</v>
          </cell>
          <cell r="F139" t="str">
            <v>21.596.736/0001-44</v>
          </cell>
          <cell r="G139" t="str">
            <v>ULTRA MEGA DISTRIBUIDORA HOSPITALAR</v>
          </cell>
          <cell r="H139" t="str">
            <v>B</v>
          </cell>
          <cell r="I139" t="str">
            <v>S</v>
          </cell>
          <cell r="J139">
            <v>273255</v>
          </cell>
          <cell r="K139" t="str">
            <v>25/11/2025</v>
          </cell>
          <cell r="L139" t="str">
            <v>26251121596736000144550010002732551086708936</v>
          </cell>
          <cell r="M139" t="str">
            <v>26 - Pernambuco</v>
          </cell>
          <cell r="N139">
            <v>583.78</v>
          </cell>
        </row>
        <row r="140">
          <cell r="C140" t="str">
            <v>HOSPITAL MIGUEL ARRAES - CG. Nº 023/2022</v>
          </cell>
          <cell r="E140" t="str">
            <v>3.4 - Material Farmacológico</v>
          </cell>
          <cell r="F140" t="str">
            <v>10.854.165/0003-46</v>
          </cell>
          <cell r="G140" t="str">
            <v>F &amp; F DISTRIBUIDORA DE PRODUTOS FARMACEUTICOS LTDA</v>
          </cell>
          <cell r="H140" t="str">
            <v>B</v>
          </cell>
          <cell r="I140" t="str">
            <v>S</v>
          </cell>
          <cell r="J140">
            <v>344004</v>
          </cell>
          <cell r="K140" t="str">
            <v>18/11/2025</v>
          </cell>
          <cell r="L140" t="str">
            <v>26251110854165000184550010003440041451258245</v>
          </cell>
          <cell r="M140" t="str">
            <v>26 - Pernambuco</v>
          </cell>
          <cell r="N140">
            <v>34420</v>
          </cell>
        </row>
        <row r="141">
          <cell r="C141" t="str">
            <v>HOSPITAL MIGUEL ARRAES - CG. Nº 023/2022</v>
          </cell>
          <cell r="E141" t="str">
            <v>3.4 - Material Farmacológico</v>
          </cell>
          <cell r="F141" t="str">
            <v>49.351.786/0011-52</v>
          </cell>
          <cell r="G141" t="str">
            <v>BAXTER HOSPITALAR LTDA</v>
          </cell>
          <cell r="H141" t="str">
            <v>B</v>
          </cell>
          <cell r="I141" t="str">
            <v>S</v>
          </cell>
          <cell r="J141">
            <v>585712</v>
          </cell>
          <cell r="K141" t="str">
            <v>22/10/2025</v>
          </cell>
          <cell r="L141" t="str">
            <v>35251049351786001152550060005857121000089240</v>
          </cell>
          <cell r="M141" t="str">
            <v>35 - São Paulo</v>
          </cell>
          <cell r="N141">
            <v>14561.6</v>
          </cell>
        </row>
        <row r="142">
          <cell r="C142" t="str">
            <v>HOSPITAL MIGUEL ARRAES - CG. Nº 023/2022</v>
          </cell>
          <cell r="E142" t="str">
            <v>3.4 - Material Farmacológico</v>
          </cell>
          <cell r="F142" t="str">
            <v>49.351.786/0011-52</v>
          </cell>
          <cell r="G142" t="str">
            <v>BAXTER HOSPITALAR LTDA</v>
          </cell>
          <cell r="H142" t="str">
            <v>B</v>
          </cell>
          <cell r="I142" t="str">
            <v>S</v>
          </cell>
          <cell r="J142">
            <v>585793</v>
          </cell>
          <cell r="K142" t="str">
            <v>22/10/2025</v>
          </cell>
          <cell r="L142" t="str">
            <v>35251049351786001152550060005857931000091685</v>
          </cell>
          <cell r="M142" t="str">
            <v>35 - São Paulo</v>
          </cell>
          <cell r="N142">
            <v>25000.799999999999</v>
          </cell>
        </row>
        <row r="143">
          <cell r="C143" t="str">
            <v>HOSPITAL MIGUEL ARRAES - CG. Nº 023/2022</v>
          </cell>
          <cell r="E143" t="str">
            <v>3.4 - Material Farmacológico</v>
          </cell>
          <cell r="F143" t="str">
            <v>49.351.786/0011-52</v>
          </cell>
          <cell r="G143" t="str">
            <v>BAXTER HOSPITALAR LTDA</v>
          </cell>
          <cell r="H143" t="str">
            <v>B</v>
          </cell>
          <cell r="I143" t="str">
            <v>S</v>
          </cell>
          <cell r="J143">
            <v>587282</v>
          </cell>
          <cell r="K143" t="str">
            <v>27/10/2025</v>
          </cell>
          <cell r="L143" t="str">
            <v>35251049351786001152550060005872821000131251</v>
          </cell>
          <cell r="M143" t="str">
            <v>35 - São Paulo</v>
          </cell>
          <cell r="N143">
            <v>2725.5</v>
          </cell>
        </row>
        <row r="144">
          <cell r="C144" t="str">
            <v>HOSPITAL MIGUEL ARRAES - CG. Nº 023/2022</v>
          </cell>
          <cell r="E144" t="str">
            <v>3.4 - Material Farmacológico</v>
          </cell>
          <cell r="F144" t="str">
            <v>49.351.786/0011-52</v>
          </cell>
          <cell r="G144" t="str">
            <v>BAXTER HOSPITALAR LTDA</v>
          </cell>
          <cell r="H144" t="str">
            <v>B</v>
          </cell>
          <cell r="I144" t="str">
            <v>S</v>
          </cell>
          <cell r="J144">
            <v>598082</v>
          </cell>
          <cell r="K144" t="str">
            <v>19/11/2025</v>
          </cell>
          <cell r="L144" t="str">
            <v>35251149351786001152550060005980821000449678</v>
          </cell>
          <cell r="M144" t="str">
            <v>35 - São Paulo</v>
          </cell>
          <cell r="N144">
            <v>24150</v>
          </cell>
        </row>
        <row r="145">
          <cell r="C145" t="str">
            <v>HOSPITAL MIGUEL ARRAES - CG. Nº 023/2022</v>
          </cell>
          <cell r="E145" t="str">
            <v>3.4 - Material Farmacológico</v>
          </cell>
          <cell r="F145" t="str">
            <v>49.351.786/0011-52</v>
          </cell>
          <cell r="G145" t="str">
            <v>BAXTER HOSPITALAR LTDA</v>
          </cell>
          <cell r="H145" t="str">
            <v>B</v>
          </cell>
          <cell r="I145" t="str">
            <v>S</v>
          </cell>
          <cell r="J145">
            <v>598772</v>
          </cell>
          <cell r="K145" t="str">
            <v>20/11/2025</v>
          </cell>
          <cell r="L145" t="str">
            <v>35251149351786001152550060005987721000465667</v>
          </cell>
          <cell r="M145" t="str">
            <v>35 - São Paulo</v>
          </cell>
          <cell r="N145">
            <v>117461</v>
          </cell>
        </row>
        <row r="146">
          <cell r="C146" t="str">
            <v>HOSPITAL MIGUEL ARRAES - CG. Nº 023/2022</v>
          </cell>
          <cell r="E146" t="str">
            <v>3.4 - Material Farmacológico</v>
          </cell>
          <cell r="F146" t="str">
            <v>03.817.043/0001-52</v>
          </cell>
          <cell r="G146" t="str">
            <v>PHARMAPLUS LTDA</v>
          </cell>
          <cell r="H146" t="str">
            <v>B</v>
          </cell>
          <cell r="I146" t="str">
            <v>S</v>
          </cell>
          <cell r="J146" t="str">
            <v>87927</v>
          </cell>
          <cell r="K146" t="str">
            <v>21/11/2025</v>
          </cell>
          <cell r="L146" t="str">
            <v>26251103817043000152550010000879271245235250</v>
          </cell>
          <cell r="M146" t="str">
            <v>26 - Pernambuco</v>
          </cell>
          <cell r="N146">
            <v>102.5</v>
          </cell>
        </row>
        <row r="147">
          <cell r="C147" t="str">
            <v>HOSPITAL MIGUEL ARRAES - CG. Nº 023/2022</v>
          </cell>
          <cell r="E147" t="str">
            <v>3.4 - Material Farmacológico</v>
          </cell>
          <cell r="F147" t="str">
            <v>03.817.043/0001-52</v>
          </cell>
          <cell r="G147" t="str">
            <v>PHARMAPLUS LTDA</v>
          </cell>
          <cell r="H147" t="str">
            <v>B</v>
          </cell>
          <cell r="I147" t="str">
            <v>S</v>
          </cell>
          <cell r="J147" t="str">
            <v>87928</v>
          </cell>
          <cell r="K147" t="str">
            <v>21/11/2025</v>
          </cell>
          <cell r="L147" t="str">
            <v>26251103817043000152550010000879281167535014</v>
          </cell>
          <cell r="M147" t="str">
            <v>26 - Pernambuco</v>
          </cell>
          <cell r="N147">
            <v>13249.04</v>
          </cell>
        </row>
        <row r="148">
          <cell r="C148" t="str">
            <v>HOSPITAL MIGUEL ARRAES - CG. Nº 023/2022</v>
          </cell>
          <cell r="E148" t="str">
            <v>3.4 - Material Farmacológico</v>
          </cell>
          <cell r="F148" t="str">
            <v>03.817.043/0001-52</v>
          </cell>
          <cell r="G148" t="str">
            <v>PHARMAPLUS LTDA</v>
          </cell>
          <cell r="H148" t="str">
            <v>B</v>
          </cell>
          <cell r="I148" t="str">
            <v>S</v>
          </cell>
          <cell r="J148" t="str">
            <v>88051</v>
          </cell>
          <cell r="K148" t="str">
            <v>25/11/2025</v>
          </cell>
          <cell r="L148" t="str">
            <v>26251103817043000152550010000880511104118193</v>
          </cell>
          <cell r="M148" t="str">
            <v>26 - Pernambuco</v>
          </cell>
          <cell r="N148">
            <v>2185.1</v>
          </cell>
        </row>
        <row r="149">
          <cell r="C149" t="str">
            <v>HOSPITAL MIGUEL ARRAES - CG. Nº 023/2022</v>
          </cell>
          <cell r="E149" t="str">
            <v>3.4 - Material Farmacológico</v>
          </cell>
          <cell r="F149" t="str">
            <v>03.817.043/0001-52</v>
          </cell>
          <cell r="G149" t="str">
            <v>PHARMAPLUS LTDA</v>
          </cell>
          <cell r="H149" t="str">
            <v>B</v>
          </cell>
          <cell r="I149" t="str">
            <v>S</v>
          </cell>
          <cell r="J149" t="str">
            <v>88109</v>
          </cell>
          <cell r="K149" t="str">
            <v>26/11/2025</v>
          </cell>
          <cell r="L149" t="str">
            <v>26251103817043000152550010000881091162141510</v>
          </cell>
          <cell r="M149" t="str">
            <v>26 - Pernambuco</v>
          </cell>
          <cell r="N149">
            <v>16596.43</v>
          </cell>
        </row>
        <row r="150">
          <cell r="C150" t="str">
            <v>HOSPITAL MIGUEL ARRAES - CG. Nº 023/2022</v>
          </cell>
          <cell r="E150" t="str">
            <v>3.14 - Alimentação Preparada</v>
          </cell>
          <cell r="F150" t="str">
            <v>02.975.570/0001-22</v>
          </cell>
          <cell r="G150" t="str">
            <v>DIET FOOD NUTRICAO LTDA-ME</v>
          </cell>
          <cell r="H150" t="str">
            <v>B</v>
          </cell>
          <cell r="I150" t="str">
            <v>S</v>
          </cell>
          <cell r="J150">
            <v>20011</v>
          </cell>
          <cell r="K150" t="str">
            <v>16/10/2025</v>
          </cell>
          <cell r="L150" t="str">
            <v>26251002975570000122550010000200111220360003</v>
          </cell>
          <cell r="M150" t="str">
            <v>26 - Pernambuco</v>
          </cell>
          <cell r="N150">
            <v>972</v>
          </cell>
        </row>
        <row r="151">
          <cell r="C151" t="str">
            <v>HOSPITAL MIGUEL ARRAES - CG. Nº 023/2022</v>
          </cell>
          <cell r="E151" t="str">
            <v>3.14 - Alimentação Preparada</v>
          </cell>
          <cell r="F151" t="str">
            <v>02.975.570/0001-22</v>
          </cell>
          <cell r="G151" t="str">
            <v>DIET FOOD NUTRICAO LTDA-ME</v>
          </cell>
          <cell r="H151" t="str">
            <v>B</v>
          </cell>
          <cell r="I151" t="str">
            <v>S</v>
          </cell>
          <cell r="J151">
            <v>20114</v>
          </cell>
          <cell r="K151" t="str">
            <v>31/10/2025</v>
          </cell>
          <cell r="L151" t="str">
            <v>26251002975570000122550010000201141221390000</v>
          </cell>
          <cell r="M151" t="str">
            <v>26 - Pernambuco</v>
          </cell>
          <cell r="N151">
            <v>341</v>
          </cell>
        </row>
        <row r="152">
          <cell r="C152" t="str">
            <v>HOSPITAL MIGUEL ARRAES - CG. Nº 023/2022</v>
          </cell>
          <cell r="E152" t="str">
            <v>3.14 - Alimentação Preparada</v>
          </cell>
          <cell r="F152" t="str">
            <v>01.687.725/0001-62</v>
          </cell>
          <cell r="G152" t="str">
            <v>CENTRO ESPEC. EM NUTRI. ENTERAL E PARENTERAL - CENEP LTDA</v>
          </cell>
          <cell r="H152" t="str">
            <v>B</v>
          </cell>
          <cell r="I152" t="str">
            <v>S</v>
          </cell>
          <cell r="J152">
            <v>62044</v>
          </cell>
          <cell r="K152" t="str">
            <v>10/11/2025</v>
          </cell>
          <cell r="L152" t="str">
            <v>26251101687725000162550010000620441640690004</v>
          </cell>
          <cell r="M152" t="str">
            <v>26 - Pernambuco</v>
          </cell>
          <cell r="N152">
            <v>34814.5</v>
          </cell>
        </row>
        <row r="153">
          <cell r="C153" t="str">
            <v>HOSPITAL MIGUEL ARRAES - CG. Nº 023/2022</v>
          </cell>
          <cell r="E153" t="str">
            <v>3.14 - Alimentação Preparada</v>
          </cell>
          <cell r="F153" t="str">
            <v>01.687.725/0001-62</v>
          </cell>
          <cell r="G153" t="str">
            <v>CENTRO ESPEC. EM NUTRI. ENTERAL E PARENTERAL - CENEP LTDA</v>
          </cell>
          <cell r="H153" t="str">
            <v>B</v>
          </cell>
          <cell r="I153" t="str">
            <v>S</v>
          </cell>
          <cell r="J153">
            <v>62563</v>
          </cell>
          <cell r="K153" t="str">
            <v>27/11/2025</v>
          </cell>
          <cell r="L153" t="str">
            <v>26251101687725000162550010000625631645880009</v>
          </cell>
          <cell r="M153" t="str">
            <v>26 - Pernambuco</v>
          </cell>
          <cell r="N153">
            <v>145</v>
          </cell>
        </row>
        <row r="154">
          <cell r="C154" t="str">
            <v>HOSPITAL MIGUEL ARRAES - CG. Nº 023/2022</v>
          </cell>
          <cell r="E154" t="str">
            <v>3.14 - Alimentação Preparada</v>
          </cell>
          <cell r="F154" t="str">
            <v>01.884.446/0001-99</v>
          </cell>
          <cell r="G154" t="str">
            <v>TECNOVIDA COMERCIAL LTDA</v>
          </cell>
          <cell r="H154" t="str">
            <v>B</v>
          </cell>
          <cell r="I154" t="str">
            <v>S</v>
          </cell>
          <cell r="J154">
            <v>145911</v>
          </cell>
          <cell r="K154" t="str">
            <v>03/11/2025</v>
          </cell>
          <cell r="L154" t="str">
            <v>26251101884446000199550010001459111147936006</v>
          </cell>
          <cell r="M154" t="str">
            <v>26 - Pernambuco</v>
          </cell>
          <cell r="N154">
            <v>1971.6</v>
          </cell>
        </row>
        <row r="155">
          <cell r="C155" t="str">
            <v>HOSPITAL MIGUEL ARRAES - CG. Nº 023/2022</v>
          </cell>
          <cell r="E155" t="str">
            <v>3.14 - Alimentação Preparada</v>
          </cell>
          <cell r="F155" t="str">
            <v>07.160.019/0002-25</v>
          </cell>
          <cell r="G155" t="str">
            <v>VITALE COMERCIO SA</v>
          </cell>
          <cell r="H155" t="str">
            <v>B</v>
          </cell>
          <cell r="I155" t="str">
            <v>S</v>
          </cell>
          <cell r="J155">
            <v>13476</v>
          </cell>
          <cell r="K155" t="str">
            <v>31/10/2025</v>
          </cell>
          <cell r="L155" t="str">
            <v>26251007160019000225550010000134761479200850</v>
          </cell>
          <cell r="M155" t="str">
            <v>26 - Pernambuco</v>
          </cell>
          <cell r="N155">
            <v>9235</v>
          </cell>
        </row>
        <row r="156">
          <cell r="C156" t="str">
            <v>HOSPITAL MIGUEL ARRAES - CG. Nº 023/2022</v>
          </cell>
          <cell r="E156" t="str">
            <v>3.2 - Gás e Outros Materiais Engarrafados</v>
          </cell>
          <cell r="F156" t="str">
            <v>24.380.578/0020-41</v>
          </cell>
          <cell r="G156" t="str">
            <v>WHITE MARTINS GASES INDUSTRIAIS DO NORDESTE LTDA</v>
          </cell>
          <cell r="H156" t="str">
            <v>B</v>
          </cell>
          <cell r="I156" t="str">
            <v>S</v>
          </cell>
          <cell r="J156">
            <v>13704</v>
          </cell>
          <cell r="K156" t="str">
            <v>01/11/2025</v>
          </cell>
          <cell r="L156" t="str">
            <v>26251124380578002041556040000137041994416189</v>
          </cell>
          <cell r="M156" t="str">
            <v>26 - Pernambuco</v>
          </cell>
          <cell r="N156">
            <v>145.04</v>
          </cell>
        </row>
        <row r="157">
          <cell r="C157" t="str">
            <v>HOSPITAL MIGUEL ARRAES - CG. Nº 023/2022</v>
          </cell>
          <cell r="E157" t="str">
            <v>3.2 - Gás e Outros Materiais Engarrafados</v>
          </cell>
          <cell r="F157" t="str">
            <v>24.380.578/0020-41</v>
          </cell>
          <cell r="G157" t="str">
            <v>WHITE MARTINS GASES INDUSTRIAIS DO NORDESTE LTDA</v>
          </cell>
          <cell r="H157" t="str">
            <v>B</v>
          </cell>
          <cell r="I157" t="str">
            <v>S</v>
          </cell>
          <cell r="J157">
            <v>13705</v>
          </cell>
          <cell r="K157" t="str">
            <v>01/11/2025</v>
          </cell>
          <cell r="L157" t="str">
            <v>26251124380578002041556040000137051622864349</v>
          </cell>
          <cell r="M157" t="str">
            <v>26 - Pernambuco</v>
          </cell>
          <cell r="N157">
            <v>303.52999999999997</v>
          </cell>
        </row>
        <row r="158">
          <cell r="C158" t="str">
            <v>HOSPITAL MIGUEL ARRAES - CG. Nº 023/2022</v>
          </cell>
          <cell r="E158" t="str">
            <v>3.2 - Gás e Outros Materiais Engarrafados</v>
          </cell>
          <cell r="F158" t="str">
            <v>24.380.578/0020-41</v>
          </cell>
          <cell r="G158" t="str">
            <v>WHITE MARTINS GASES INDUSTRIAIS DO NORDESTE LTDA</v>
          </cell>
          <cell r="H158" t="str">
            <v>B</v>
          </cell>
          <cell r="I158" t="str">
            <v>S</v>
          </cell>
          <cell r="J158">
            <v>13714</v>
          </cell>
          <cell r="K158" t="str">
            <v>03/11/2025</v>
          </cell>
          <cell r="L158" t="str">
            <v>26251124380578002041556040000137141906213287</v>
          </cell>
          <cell r="M158" t="str">
            <v>26 - Pernambuco</v>
          </cell>
          <cell r="N158">
            <v>364.24</v>
          </cell>
        </row>
        <row r="159">
          <cell r="C159" t="str">
            <v>HOSPITAL MIGUEL ARRAES - CG. Nº 023/2022</v>
          </cell>
          <cell r="E159" t="str">
            <v>3.2 - Gás e Outros Materiais Engarrafados</v>
          </cell>
          <cell r="F159" t="str">
            <v>24.380.578/0020-41</v>
          </cell>
          <cell r="G159" t="str">
            <v>WHITE MARTINS GASES INDUSTRIAIS DO NORDESTE LTDA</v>
          </cell>
          <cell r="H159" t="str">
            <v>B</v>
          </cell>
          <cell r="I159" t="str">
            <v>S</v>
          </cell>
          <cell r="J159">
            <v>13741</v>
          </cell>
          <cell r="K159" t="str">
            <v>05/11/2025</v>
          </cell>
          <cell r="L159" t="str">
            <v>26251124380578002041556040000137411312511681</v>
          </cell>
          <cell r="M159" t="str">
            <v>26 - Pernambuco</v>
          </cell>
          <cell r="N159">
            <v>242.82</v>
          </cell>
        </row>
        <row r="160">
          <cell r="C160" t="str">
            <v>HOSPITAL MIGUEL ARRAES - CG. Nº 023/2022</v>
          </cell>
          <cell r="E160" t="str">
            <v>3.2 - Gás e Outros Materiais Engarrafados</v>
          </cell>
          <cell r="F160" t="str">
            <v>24.380.578/0020-41</v>
          </cell>
          <cell r="G160" t="str">
            <v>WHITE MARTINS GASES INDUSTRIAIS DO NORDESTE LTDA</v>
          </cell>
          <cell r="H160" t="str">
            <v>B</v>
          </cell>
          <cell r="I160" t="str">
            <v>S</v>
          </cell>
          <cell r="J160">
            <v>13762</v>
          </cell>
          <cell r="K160" t="str">
            <v>07/11/2025</v>
          </cell>
          <cell r="L160" t="str">
            <v>26251124380578002041556040000137621497270147</v>
          </cell>
          <cell r="M160" t="str">
            <v>26 - Pernambuco</v>
          </cell>
          <cell r="N160">
            <v>485.64</v>
          </cell>
        </row>
        <row r="161">
          <cell r="C161" t="str">
            <v>HOSPITAL MIGUEL ARRAES - CG. Nº 023/2022</v>
          </cell>
          <cell r="E161" t="str">
            <v>3.2 - Gás e Outros Materiais Engarrafados</v>
          </cell>
          <cell r="F161" t="str">
            <v>24.380.578/0020-41</v>
          </cell>
          <cell r="G161" t="str">
            <v>WHITE MARTINS GASES INDUSTRIAIS DO NORDESTE LTDA</v>
          </cell>
          <cell r="H161" t="str">
            <v>B</v>
          </cell>
          <cell r="I161" t="str">
            <v>S</v>
          </cell>
          <cell r="J161">
            <v>13778</v>
          </cell>
          <cell r="K161" t="str">
            <v>10/11/2025</v>
          </cell>
          <cell r="L161" t="str">
            <v>26251124380578002041556040000137781594868434</v>
          </cell>
          <cell r="M161" t="str">
            <v>26 - Pernambuco</v>
          </cell>
          <cell r="N161">
            <v>607.05999999999995</v>
          </cell>
        </row>
        <row r="162">
          <cell r="C162" t="str">
            <v>HOSPITAL MIGUEL ARRAES - CG. Nº 023/2022</v>
          </cell>
          <cell r="E162" t="str">
            <v>3.2 - Gás e Outros Materiais Engarrafados</v>
          </cell>
          <cell r="F162" t="str">
            <v>24.380.578/0020-41</v>
          </cell>
          <cell r="G162" t="str">
            <v>WHITE MARTINS GASES INDUSTRIAIS DO NORDESTE LTDA</v>
          </cell>
          <cell r="H162" t="str">
            <v>B</v>
          </cell>
          <cell r="I162" t="str">
            <v>S</v>
          </cell>
          <cell r="J162">
            <v>13808</v>
          </cell>
          <cell r="K162" t="str">
            <v>12/11/2025</v>
          </cell>
          <cell r="L162" t="str">
            <v>26251124380578002041556040000138081322393291</v>
          </cell>
          <cell r="M162" t="str">
            <v>26 - Pernambuco</v>
          </cell>
          <cell r="N162">
            <v>485.64</v>
          </cell>
        </row>
        <row r="163">
          <cell r="C163" t="str">
            <v>HOSPITAL MIGUEL ARRAES - CG. Nº 023/2022</v>
          </cell>
          <cell r="E163" t="str">
            <v>3.2 - Gás e Outros Materiais Engarrafados</v>
          </cell>
          <cell r="F163" t="str">
            <v>24.380.578/0020-41</v>
          </cell>
          <cell r="G163" t="str">
            <v>WHITE MARTINS GASES INDUSTRIAIS DO NORDESTE LTDA</v>
          </cell>
          <cell r="H163" t="str">
            <v>B</v>
          </cell>
          <cell r="I163" t="str">
            <v>S</v>
          </cell>
          <cell r="J163">
            <v>13826</v>
          </cell>
          <cell r="K163" t="str">
            <v>14/11/2025</v>
          </cell>
          <cell r="L163" t="str">
            <v>26251124380578002041556040000138261640172882</v>
          </cell>
          <cell r="M163" t="str">
            <v>26 - Pernambuco</v>
          </cell>
          <cell r="N163">
            <v>121.42</v>
          </cell>
        </row>
        <row r="164">
          <cell r="C164" t="str">
            <v>HOSPITAL MIGUEL ARRAES - CG. Nº 023/2022</v>
          </cell>
          <cell r="E164" t="str">
            <v>3.2 - Gás e Outros Materiais Engarrafados</v>
          </cell>
          <cell r="F164" t="str">
            <v>24.380.578/0020-41</v>
          </cell>
          <cell r="G164" t="str">
            <v>WHITE MARTINS GASES INDUSTRIAIS DO NORDESTE LTDA</v>
          </cell>
          <cell r="H164" t="str">
            <v>B</v>
          </cell>
          <cell r="I164" t="str">
            <v>S</v>
          </cell>
          <cell r="J164">
            <v>13841</v>
          </cell>
          <cell r="K164" t="str">
            <v>17/11/2025</v>
          </cell>
          <cell r="L164" t="str">
            <v>26251124380578002041556040000138411507888984</v>
          </cell>
          <cell r="M164" t="str">
            <v>26 - Pernambuco</v>
          </cell>
          <cell r="N164">
            <v>546.35</v>
          </cell>
        </row>
        <row r="165">
          <cell r="C165" t="str">
            <v>HOSPITAL MIGUEL ARRAES - CG. Nº 023/2022</v>
          </cell>
          <cell r="E165" t="str">
            <v>3.2 - Gás e Outros Materiais Engarrafados</v>
          </cell>
          <cell r="F165" t="str">
            <v>24.380.578/0020-41</v>
          </cell>
          <cell r="G165" t="str">
            <v>WHITE MARTINS GASES INDUSTRIAIS DO NORDESTE LTDA</v>
          </cell>
          <cell r="H165" t="str">
            <v>B</v>
          </cell>
          <cell r="I165" t="str">
            <v>S</v>
          </cell>
          <cell r="J165">
            <v>13853</v>
          </cell>
          <cell r="K165" t="str">
            <v>18/11/2025</v>
          </cell>
          <cell r="L165" t="str">
            <v>26251124380578002041556040000138531951365930</v>
          </cell>
          <cell r="M165" t="str">
            <v>26 - Pernambuco</v>
          </cell>
          <cell r="N165">
            <v>1344.83</v>
          </cell>
        </row>
        <row r="166">
          <cell r="C166" t="str">
            <v>HOSPITAL MIGUEL ARRAES - CG. Nº 023/2022</v>
          </cell>
          <cell r="E166" t="str">
            <v>3.2 - Gás e Outros Materiais Engarrafados</v>
          </cell>
          <cell r="F166" t="str">
            <v>24.380.578/0020-41</v>
          </cell>
          <cell r="G166" t="str">
            <v>WHITE MARTINS GASES INDUSTRIAIS DO NORDESTE LTDA</v>
          </cell>
          <cell r="H166" t="str">
            <v>B</v>
          </cell>
          <cell r="I166" t="str">
            <v>S</v>
          </cell>
          <cell r="J166">
            <v>13854</v>
          </cell>
          <cell r="K166" t="str">
            <v>18/11/2025</v>
          </cell>
          <cell r="L166" t="str">
            <v>26251124380578002041556040000138541981663481</v>
          </cell>
          <cell r="M166" t="str">
            <v>26 - Pernambuco</v>
          </cell>
          <cell r="N166">
            <v>182.09</v>
          </cell>
        </row>
        <row r="167">
          <cell r="C167" t="str">
            <v>HOSPITAL MIGUEL ARRAES - CG. Nº 023/2022</v>
          </cell>
          <cell r="E167" t="str">
            <v>3.2 - Gás e Outros Materiais Engarrafados</v>
          </cell>
          <cell r="F167" t="str">
            <v>24.380.578/0020-41</v>
          </cell>
          <cell r="G167" t="str">
            <v>WHITE MARTINS GASES INDUSTRIAIS DO NORDESTE LTDA</v>
          </cell>
          <cell r="H167" t="str">
            <v>B</v>
          </cell>
          <cell r="I167" t="str">
            <v>S</v>
          </cell>
          <cell r="J167">
            <v>13888</v>
          </cell>
          <cell r="K167" t="str">
            <v>21/11/2025</v>
          </cell>
          <cell r="L167" t="str">
            <v>26251124380578002041556040000138881648452968</v>
          </cell>
          <cell r="M167" t="str">
            <v>26 - Pernambuco</v>
          </cell>
          <cell r="N167">
            <v>364.24</v>
          </cell>
        </row>
        <row r="168">
          <cell r="C168" t="str">
            <v>HOSPITAL MIGUEL ARRAES - CG. Nº 023/2022</v>
          </cell>
          <cell r="E168" t="str">
            <v>3.2 - Gás e Outros Materiais Engarrafados</v>
          </cell>
          <cell r="F168" t="str">
            <v>24.380.578/0020-41</v>
          </cell>
          <cell r="G168" t="str">
            <v>WHITE MARTINS GASES INDUSTRIAIS DO NORDESTE LTDA</v>
          </cell>
          <cell r="H168" t="str">
            <v>B</v>
          </cell>
          <cell r="I168" t="str">
            <v>S</v>
          </cell>
          <cell r="J168">
            <v>13895</v>
          </cell>
          <cell r="K168" t="str">
            <v>22/11/2025</v>
          </cell>
          <cell r="L168" t="str">
            <v>26251124380578002041556040000138951143583512</v>
          </cell>
          <cell r="M168" t="str">
            <v>26 - Pernambuco</v>
          </cell>
          <cell r="N168">
            <v>752.1</v>
          </cell>
        </row>
        <row r="169">
          <cell r="C169" t="str">
            <v>HOSPITAL MIGUEL ARRAES - CG. Nº 023/2022</v>
          </cell>
          <cell r="E169" t="str">
            <v>3.2 - Gás e Outros Materiais Engarrafados</v>
          </cell>
          <cell r="F169" t="str">
            <v>24.380.578/0020-41</v>
          </cell>
          <cell r="G169" t="str">
            <v>WHITE MARTINS GASES INDUSTRIAIS DO NORDESTE LTDA</v>
          </cell>
          <cell r="H169" t="str">
            <v>B</v>
          </cell>
          <cell r="I169" t="str">
            <v>S</v>
          </cell>
          <cell r="J169">
            <v>13913</v>
          </cell>
          <cell r="K169" t="str">
            <v>24/11/2025</v>
          </cell>
          <cell r="L169" t="str">
            <v>26251124380578002041556040000139131304892821</v>
          </cell>
          <cell r="M169" t="str">
            <v>26 - Pernambuco</v>
          </cell>
          <cell r="N169">
            <v>242.82</v>
          </cell>
        </row>
        <row r="170">
          <cell r="C170" t="str">
            <v>HOSPITAL MIGUEL ARRAES - CG. Nº 023/2022</v>
          </cell>
          <cell r="E170" t="str">
            <v>3.2 - Gás e Outros Materiais Engarrafados</v>
          </cell>
          <cell r="F170" t="str">
            <v>24.380.578/0020-41</v>
          </cell>
          <cell r="G170" t="str">
            <v>WHITE MARTINS GASES INDUSTRIAIS DO NORDESTE LTDA</v>
          </cell>
          <cell r="H170" t="str">
            <v>B</v>
          </cell>
          <cell r="I170" t="str">
            <v>S</v>
          </cell>
          <cell r="J170">
            <v>13932</v>
          </cell>
          <cell r="K170" t="str">
            <v>26/11/2025</v>
          </cell>
          <cell r="L170" t="str">
            <v>26251124380578002041556040000139321360061382</v>
          </cell>
          <cell r="M170" t="str">
            <v>26 - Pernambuco</v>
          </cell>
          <cell r="N170">
            <v>364.24</v>
          </cell>
        </row>
        <row r="171">
          <cell r="C171" t="str">
            <v>HOSPITAL MIGUEL ARRAES - CG. Nº 023/2022</v>
          </cell>
          <cell r="E171" t="str">
            <v>3.2 - Gás e Outros Materiais Engarrafados</v>
          </cell>
          <cell r="F171" t="str">
            <v>24.380.578/0020-41</v>
          </cell>
          <cell r="G171" t="str">
            <v>WHITE MARTINS GASES INDUSTRIAIS DO NORDESTE LTDA</v>
          </cell>
          <cell r="H171" t="str">
            <v>B</v>
          </cell>
          <cell r="I171" t="str">
            <v>S</v>
          </cell>
          <cell r="J171">
            <v>13958</v>
          </cell>
          <cell r="K171" t="str">
            <v>28/11/2025</v>
          </cell>
          <cell r="L171" t="str">
            <v>26251124380578002041556040000139581202173216</v>
          </cell>
          <cell r="M171" t="str">
            <v>26 - Pernambuco</v>
          </cell>
          <cell r="N171">
            <v>303.52999999999997</v>
          </cell>
        </row>
        <row r="172">
          <cell r="C172" t="str">
            <v>HOSPITAL MIGUEL ARRAES - CG. Nº 023/2022</v>
          </cell>
          <cell r="E172" t="str">
            <v>3.2 - Gás e Outros Materiais Engarrafados</v>
          </cell>
          <cell r="F172" t="str">
            <v>24.380.578/0020-41</v>
          </cell>
          <cell r="G172" t="str">
            <v>WHITE MARTINS GASES INDUSTRIAIS DO NORDESTE LTDA</v>
          </cell>
          <cell r="H172" t="str">
            <v>B</v>
          </cell>
          <cell r="I172" t="str">
            <v>S</v>
          </cell>
          <cell r="J172">
            <v>145579</v>
          </cell>
          <cell r="K172" t="str">
            <v>03/11/2025</v>
          </cell>
          <cell r="L172" t="str">
            <v>26251124380578002041554000001455791319138700</v>
          </cell>
          <cell r="M172" t="str">
            <v>26 - Pernambuco</v>
          </cell>
          <cell r="N172">
            <v>364.24</v>
          </cell>
        </row>
        <row r="173">
          <cell r="C173" t="str">
            <v>HOSPITAL MIGUEL ARRAES - CG. Nº 023/2022</v>
          </cell>
          <cell r="E173" t="str">
            <v>3.2 - Gás e Outros Materiais Engarrafados</v>
          </cell>
          <cell r="F173" t="str">
            <v>24.380.578/0020-41</v>
          </cell>
          <cell r="G173" t="str">
            <v>WHITE MARTINS GASES INDUSTRIAIS DO NORDESTE LTDA</v>
          </cell>
          <cell r="H173" t="str">
            <v>B</v>
          </cell>
          <cell r="I173" t="str">
            <v>S</v>
          </cell>
          <cell r="J173">
            <v>4238</v>
          </cell>
          <cell r="K173" t="str">
            <v>19/11/2025</v>
          </cell>
          <cell r="L173" t="str">
            <v>26251124380078002041556090000042381805224779</v>
          </cell>
          <cell r="M173" t="str">
            <v>26 - Pernambuco</v>
          </cell>
          <cell r="N173">
            <v>607.05999999999995</v>
          </cell>
        </row>
        <row r="174">
          <cell r="C174" t="str">
            <v>HOSPITAL MIGUEL ARRAES - CG. Nº 023/2022</v>
          </cell>
          <cell r="E174" t="str">
            <v>3.2 - Gás e Outros Materiais Engarrafados</v>
          </cell>
          <cell r="F174" t="str">
            <v>24.380.578/0022-03</v>
          </cell>
          <cell r="G174" t="str">
            <v>WHITE MARTINS GASES INDUSTRIAIS NE LTDA</v>
          </cell>
          <cell r="H174" t="str">
            <v>B</v>
          </cell>
          <cell r="I174" t="str">
            <v>S</v>
          </cell>
          <cell r="J174">
            <v>538</v>
          </cell>
          <cell r="K174" t="str">
            <v>12/11/2025</v>
          </cell>
          <cell r="L174" t="str">
            <v>26251124380578002203556270000005381451073162</v>
          </cell>
          <cell r="M174" t="str">
            <v>26 - Pernambuco</v>
          </cell>
          <cell r="N174">
            <v>11313.06</v>
          </cell>
        </row>
        <row r="175">
          <cell r="C175" t="str">
            <v>HOSPITAL MIGUEL ARRAES - CG. Nº 023/2022</v>
          </cell>
          <cell r="E175" t="str">
            <v>3.2 - Gás e Outros Materiais Engarrafados</v>
          </cell>
          <cell r="F175" t="str">
            <v>24.380.578/0022-03</v>
          </cell>
          <cell r="G175" t="str">
            <v>WHITE MARTINS GASES INDUSTRIAIS NE LTDA</v>
          </cell>
          <cell r="H175" t="str">
            <v>B</v>
          </cell>
          <cell r="I175" t="str">
            <v>S</v>
          </cell>
          <cell r="J175" t="str">
            <v>846</v>
          </cell>
          <cell r="K175" t="str">
            <v>23/11/2025</v>
          </cell>
          <cell r="L175" t="str">
            <v>26251124380578002203556140000008461157672813</v>
          </cell>
          <cell r="M175" t="str">
            <v>26 - Pernambuco</v>
          </cell>
          <cell r="N175">
            <v>10114</v>
          </cell>
        </row>
        <row r="176">
          <cell r="C176" t="str">
            <v>HOSPITAL MIGUEL ARRAES - CG. Nº 023/2022</v>
          </cell>
          <cell r="E176" t="str">
            <v>3.2 - Gás e Outros Materiais Engarrafados</v>
          </cell>
          <cell r="F176" t="str">
            <v>24.380.578/0020-41</v>
          </cell>
          <cell r="G176" t="str">
            <v>WHITE MARTINS GASES INDUSTRIAIS DO NORDESTE LTDA</v>
          </cell>
          <cell r="H176" t="str">
            <v>B</v>
          </cell>
          <cell r="I176" t="str">
            <v>S</v>
          </cell>
          <cell r="J176" t="str">
            <v>8793</v>
          </cell>
          <cell r="K176" t="str">
            <v>24/11/2025</v>
          </cell>
          <cell r="L176" t="str">
            <v>26251124380578002041556000000087931928043896</v>
          </cell>
          <cell r="M176" t="str">
            <v>26 - Pernambuco</v>
          </cell>
          <cell r="N176">
            <v>327.13</v>
          </cell>
        </row>
        <row r="177">
          <cell r="C177" t="str">
            <v>HOSPITAL MIGUEL ARRAES - CG. Nº 023/2022</v>
          </cell>
          <cell r="E177" t="str">
            <v>3.13 - Materiais e Materiais Ortopédicos e Corretivos (OPME)</v>
          </cell>
          <cell r="F177" t="str">
            <v>43.376.690/0001-90</v>
          </cell>
          <cell r="G177" t="str">
            <v>SAFETY CIRURGICA COMERCIO DE MATERIAIS MEDICOS LTDA</v>
          </cell>
          <cell r="H177" t="str">
            <v>B</v>
          </cell>
          <cell r="I177" t="str">
            <v>S</v>
          </cell>
          <cell r="J177">
            <v>15378</v>
          </cell>
          <cell r="K177" t="str">
            <v>29/10/2025</v>
          </cell>
          <cell r="L177" t="str">
            <v>26251043376690000190550010000153781029157427</v>
          </cell>
          <cell r="M177" t="str">
            <v>26 - Pernambuco</v>
          </cell>
          <cell r="N177">
            <v>150</v>
          </cell>
        </row>
        <row r="178">
          <cell r="C178" t="str">
            <v>HOSPITAL MIGUEL ARRAES - CG. Nº 023/2022</v>
          </cell>
          <cell r="E178" t="str">
            <v>3.13 - Materiais e Materiais Ortopédicos e Corretivos (OPME)</v>
          </cell>
          <cell r="F178" t="str">
            <v>08.713.023/0001-55</v>
          </cell>
          <cell r="G178" t="str">
            <v>ENDOSURGICAL COM  REP IMP EXP  MA</v>
          </cell>
          <cell r="H178" t="str">
            <v>B</v>
          </cell>
          <cell r="I178" t="str">
            <v>S</v>
          </cell>
          <cell r="J178">
            <v>130973</v>
          </cell>
          <cell r="K178" t="str">
            <v>05/11/2025</v>
          </cell>
          <cell r="L178" t="str">
            <v>26251108713023000155550010001309731495171953</v>
          </cell>
          <cell r="M178" t="str">
            <v>26 - Pernambuco</v>
          </cell>
          <cell r="N178">
            <v>1020</v>
          </cell>
        </row>
        <row r="179">
          <cell r="C179" t="str">
            <v>HOSPITAL MIGUEL ARRAES - CG. Nº 023/2022</v>
          </cell>
          <cell r="E179" t="str">
            <v>3.13 - Materiais e Materiais Ortopédicos e Corretivos (OPME)</v>
          </cell>
          <cell r="F179" t="str">
            <v>08.713.023/0001-55</v>
          </cell>
          <cell r="G179" t="str">
            <v>ENDOSURGICAL COM  REP IMP EXP  MA</v>
          </cell>
          <cell r="H179" t="str">
            <v>B</v>
          </cell>
          <cell r="I179" t="str">
            <v>S</v>
          </cell>
          <cell r="J179">
            <v>131094</v>
          </cell>
          <cell r="K179" t="str">
            <v>07/11/2025</v>
          </cell>
          <cell r="L179" t="str">
            <v>26251108713023000155550010001310941721031008</v>
          </cell>
          <cell r="M179" t="str">
            <v>26 - Pernambuco</v>
          </cell>
          <cell r="N179">
            <v>250</v>
          </cell>
        </row>
        <row r="180">
          <cell r="C180" t="str">
            <v>HOSPITAL MIGUEL ARRAES - CG. Nº 023/2022</v>
          </cell>
          <cell r="E180" t="str">
            <v>3.13 - Materiais e Materiais Ortopédicos e Corretivos (OPME)</v>
          </cell>
          <cell r="F180" t="str">
            <v>08.713.023/0001-55</v>
          </cell>
          <cell r="G180" t="str">
            <v>ENDOSURGICAL COM  REP IMP EXP  MA</v>
          </cell>
          <cell r="H180" t="str">
            <v>B</v>
          </cell>
          <cell r="I180" t="str">
            <v>S</v>
          </cell>
          <cell r="J180">
            <v>131156</v>
          </cell>
          <cell r="K180" t="str">
            <v>10/11/2025</v>
          </cell>
          <cell r="L180" t="str">
            <v>26251108713023000155550010001311561239103952</v>
          </cell>
          <cell r="M180" t="str">
            <v>26 - Pernambuco</v>
          </cell>
          <cell r="N180">
            <v>1520</v>
          </cell>
        </row>
        <row r="181">
          <cell r="C181" t="str">
            <v>HOSPITAL MIGUEL ARRAES - CG. Nº 023/2022</v>
          </cell>
          <cell r="E181" t="str">
            <v>3.13 - Materiais e Materiais Ortopédicos e Corretivos (OPME)</v>
          </cell>
          <cell r="F181" t="str">
            <v>08.713.023/0001-55</v>
          </cell>
          <cell r="G181" t="str">
            <v>ENDOSURGICAL COM  REP IMP EXP  MA</v>
          </cell>
          <cell r="H181" t="str">
            <v>B</v>
          </cell>
          <cell r="I181" t="str">
            <v>S</v>
          </cell>
          <cell r="J181">
            <v>131585</v>
          </cell>
          <cell r="K181" t="str">
            <v>19/11/2025</v>
          </cell>
          <cell r="L181" t="str">
            <v>26251108713023000155550010001315851614543941</v>
          </cell>
          <cell r="M181" t="str">
            <v>26 - Pernambuco</v>
          </cell>
          <cell r="N181">
            <v>1270</v>
          </cell>
        </row>
        <row r="182">
          <cell r="C182" t="str">
            <v>HOSPITAL MIGUEL ARRAES - CG. Nº 023/2022</v>
          </cell>
          <cell r="E182" t="str">
            <v>3.13 - Materiais e Materiais Ortopédicos e Corretivos (OPME)</v>
          </cell>
          <cell r="F182" t="str">
            <v>08.713.023/0001-55</v>
          </cell>
          <cell r="G182" t="str">
            <v>ENDOSURGICAL COM  REP IMP EXP  MA</v>
          </cell>
          <cell r="H182" t="str">
            <v>B</v>
          </cell>
          <cell r="I182" t="str">
            <v>S</v>
          </cell>
          <cell r="J182">
            <v>131586</v>
          </cell>
          <cell r="K182" t="str">
            <v>19/11/2025</v>
          </cell>
          <cell r="L182" t="str">
            <v>26251108713023000155550010001315861106110517</v>
          </cell>
          <cell r="M182" t="str">
            <v>26 - Pernambuco</v>
          </cell>
          <cell r="N182">
            <v>1270</v>
          </cell>
        </row>
        <row r="183">
          <cell r="C183" t="str">
            <v>HOSPITAL MIGUEL ARRAES - CG. Nº 023/2022</v>
          </cell>
          <cell r="E183" t="str">
            <v>3.13 - Materiais e Materiais Ortopédicos e Corretivos (OPME)</v>
          </cell>
          <cell r="F183" t="str">
            <v>08.713.023/0001-55</v>
          </cell>
          <cell r="G183" t="str">
            <v>ENDOSURGICAL COM  REP IMP EXP  MA</v>
          </cell>
          <cell r="H183" t="str">
            <v>B</v>
          </cell>
          <cell r="I183" t="str">
            <v>S</v>
          </cell>
          <cell r="J183">
            <v>131893</v>
          </cell>
          <cell r="K183" t="str">
            <v>27/11/2025</v>
          </cell>
          <cell r="L183" t="str">
            <v>26251108713023000155550010001318931674423959</v>
          </cell>
          <cell r="M183" t="str">
            <v>26 - Pernambuco</v>
          </cell>
          <cell r="N183">
            <v>1020</v>
          </cell>
        </row>
        <row r="184">
          <cell r="C184" t="str">
            <v>HOSPITAL MIGUEL ARRAES - CG. Nº 023/2022</v>
          </cell>
          <cell r="E184" t="str">
            <v>3.13 - Materiais e Materiais Ortopédicos e Corretivos (OPME)</v>
          </cell>
          <cell r="F184" t="str">
            <v>08.713.023/0001-55</v>
          </cell>
          <cell r="G184" t="str">
            <v>ENDOSURGICAL COM  REP IMP EXP  MA</v>
          </cell>
          <cell r="H184" t="str">
            <v>B</v>
          </cell>
          <cell r="I184" t="str">
            <v>S</v>
          </cell>
          <cell r="J184">
            <v>131897</v>
          </cell>
          <cell r="K184" t="str">
            <v>27/11/2025</v>
          </cell>
          <cell r="L184" t="str">
            <v>26251108713023000155550010001318971719871954</v>
          </cell>
          <cell r="M184" t="str">
            <v>26 - Pernambuco</v>
          </cell>
          <cell r="N184">
            <v>2215</v>
          </cell>
        </row>
        <row r="185">
          <cell r="C185" t="str">
            <v>HOSPITAL MIGUEL ARRAES - CG. Nº 023/2022</v>
          </cell>
          <cell r="E185" t="str">
            <v>3.13 - Materiais e Materiais Ortopédicos e Corretivos (OPME)</v>
          </cell>
          <cell r="F185" t="str">
            <v>08.713.023/0001-55</v>
          </cell>
          <cell r="G185" t="str">
            <v>ENDOSURGICAL COM  REP IMP EXP  MA</v>
          </cell>
          <cell r="H185" t="str">
            <v>B</v>
          </cell>
          <cell r="I185" t="str">
            <v>S</v>
          </cell>
          <cell r="J185">
            <v>131900</v>
          </cell>
          <cell r="K185" t="str">
            <v>27/11/2025</v>
          </cell>
          <cell r="L185" t="str">
            <v>26251108713023000155550010001319001265881345</v>
          </cell>
          <cell r="M185" t="str">
            <v>26 - Pernambuco</v>
          </cell>
          <cell r="N185">
            <v>1270</v>
          </cell>
        </row>
        <row r="186">
          <cell r="C186" t="str">
            <v>HOSPITAL MIGUEL ARRAES - CG. Nº 023/2022</v>
          </cell>
          <cell r="E186" t="str">
            <v>3.13 - Materiais e Materiais Ortopédicos e Corretivos (OPME)</v>
          </cell>
          <cell r="F186" t="str">
            <v>08.713.023/0001-55</v>
          </cell>
          <cell r="G186" t="str">
            <v>ENDOSURGICAL COM  REP IMP EXP  MA</v>
          </cell>
          <cell r="H186" t="str">
            <v>B</v>
          </cell>
          <cell r="I186" t="str">
            <v>S</v>
          </cell>
          <cell r="J186">
            <v>131901</v>
          </cell>
          <cell r="K186" t="str">
            <v>27/11/2025</v>
          </cell>
          <cell r="L186" t="str">
            <v>26251108713023000155550010001319011463810000</v>
          </cell>
          <cell r="M186" t="str">
            <v>26 - Pernambuco</v>
          </cell>
          <cell r="N186">
            <v>1520</v>
          </cell>
        </row>
        <row r="187">
          <cell r="C187" t="str">
            <v>HOSPITAL MIGUEL ARRAES - CG. Nº 023/2022</v>
          </cell>
          <cell r="E187" t="str">
            <v>3.13 - Materiais e Materiais Ortopédicos e Corretivos (OPME)</v>
          </cell>
          <cell r="F187" t="str">
            <v>08.713.023/0001-55</v>
          </cell>
          <cell r="G187" t="str">
            <v>ENDOSURGICAL COM  REP IMP EXP  MA</v>
          </cell>
          <cell r="H187" t="str">
            <v>B</v>
          </cell>
          <cell r="I187" t="str">
            <v>S</v>
          </cell>
          <cell r="J187">
            <v>131949</v>
          </cell>
          <cell r="K187" t="str">
            <v>28/11/2025</v>
          </cell>
          <cell r="L187" t="str">
            <v>26251108713023000155550010001319491991810615</v>
          </cell>
          <cell r="M187" t="str">
            <v>26 - Pernambuco</v>
          </cell>
          <cell r="N187">
            <v>1270</v>
          </cell>
        </row>
        <row r="188">
          <cell r="C188" t="str">
            <v>HOSPITAL MIGUEL ARRAES - CG. Nº 023/2022</v>
          </cell>
          <cell r="E188" t="str">
            <v>3.13 - Materiais e Materiais Ortopédicos e Corretivos (OPME)</v>
          </cell>
          <cell r="F188" t="str">
            <v>08.713.023/0001-55</v>
          </cell>
          <cell r="G188" t="str">
            <v>ENDOSURGICAL COM  REP IMP EXP  MA</v>
          </cell>
          <cell r="H188" t="str">
            <v>B</v>
          </cell>
          <cell r="I188" t="str">
            <v>S</v>
          </cell>
          <cell r="J188">
            <v>131950</v>
          </cell>
          <cell r="K188" t="str">
            <v>28/11/2025</v>
          </cell>
          <cell r="L188" t="str">
            <v>26251108713023000155550010001319501276810241</v>
          </cell>
          <cell r="M188" t="str">
            <v>26 - Pernambuco</v>
          </cell>
          <cell r="N188">
            <v>1020</v>
          </cell>
        </row>
        <row r="189">
          <cell r="C189" t="str">
            <v>HOSPITAL MIGUEL ARRAES - CG. Nº 023/2022</v>
          </cell>
          <cell r="E189" t="str">
            <v>3.13 - Materiais e Materiais Ortopédicos e Corretivos (OPME)</v>
          </cell>
          <cell r="F189" t="str">
            <v>41.249.434/0001-07</v>
          </cell>
          <cell r="G189" t="str">
            <v>PROSMED PRODUTOS MEDICOS LTDA</v>
          </cell>
          <cell r="H189" t="str">
            <v>B</v>
          </cell>
          <cell r="I189" t="str">
            <v>S</v>
          </cell>
          <cell r="J189">
            <v>147241</v>
          </cell>
          <cell r="K189" t="str">
            <v>28/10/2025</v>
          </cell>
          <cell r="L189" t="str">
            <v>26251041249434000107550010001472411792910233</v>
          </cell>
          <cell r="M189" t="str">
            <v>26 - Pernambuco</v>
          </cell>
          <cell r="N189">
            <v>2900</v>
          </cell>
        </row>
        <row r="190">
          <cell r="C190" t="str">
            <v>HOSPITAL MIGUEL ARRAES - CG. Nº 023/2022</v>
          </cell>
          <cell r="E190" t="str">
            <v>3.13 - Materiais e Materiais Ortopédicos e Corretivos (OPME)</v>
          </cell>
          <cell r="F190" t="str">
            <v>41.249.434/0001-07</v>
          </cell>
          <cell r="G190" t="str">
            <v>PROSMED PRODUTOS MEDICOS LTDA</v>
          </cell>
          <cell r="H190" t="str">
            <v>B</v>
          </cell>
          <cell r="I190" t="str">
            <v>S</v>
          </cell>
          <cell r="J190">
            <v>147266</v>
          </cell>
          <cell r="K190" t="str">
            <v>29/10/2025</v>
          </cell>
          <cell r="L190" t="str">
            <v>26251041249434000107550010001472661356178716</v>
          </cell>
          <cell r="M190" t="str">
            <v>26 - Pernambuco</v>
          </cell>
          <cell r="N190">
            <v>2900</v>
          </cell>
        </row>
        <row r="191">
          <cell r="C191" t="str">
            <v>HOSPITAL MIGUEL ARRAES - CG. Nº 023/2022</v>
          </cell>
          <cell r="E191" t="str">
            <v>3.13 - Materiais e Materiais Ortopédicos e Corretivos (OPME)</v>
          </cell>
          <cell r="F191" t="str">
            <v>41.249.434/0001-07</v>
          </cell>
          <cell r="G191" t="str">
            <v>PROSMED PRODUTOS MEDICOS LTDA</v>
          </cell>
          <cell r="H191" t="str">
            <v>B</v>
          </cell>
          <cell r="I191" t="str">
            <v>S</v>
          </cell>
          <cell r="J191">
            <v>147304</v>
          </cell>
          <cell r="K191" t="str">
            <v>30/10/2025</v>
          </cell>
          <cell r="L191" t="str">
            <v>26251041249434000107550010001473041652214228</v>
          </cell>
          <cell r="M191" t="str">
            <v>26 - Pernambuco</v>
          </cell>
          <cell r="N191">
            <v>2900</v>
          </cell>
        </row>
        <row r="192">
          <cell r="C192" t="str">
            <v>HOSPITAL MIGUEL ARRAES - CG. Nº 023/2022</v>
          </cell>
          <cell r="E192" t="str">
            <v>3.13 - Materiais e Materiais Ortopédicos e Corretivos (OPME)</v>
          </cell>
          <cell r="F192" t="str">
            <v>41.249.434/0001-07</v>
          </cell>
          <cell r="G192" t="str">
            <v>PROSMED PRODUTOS MEDICOS LTDA</v>
          </cell>
          <cell r="H192" t="str">
            <v>B</v>
          </cell>
          <cell r="I192" t="str">
            <v>S</v>
          </cell>
          <cell r="J192">
            <v>147510</v>
          </cell>
          <cell r="K192" t="str">
            <v>03/11/2025</v>
          </cell>
          <cell r="L192" t="str">
            <v>26251141249434000107550010001475101072003916</v>
          </cell>
          <cell r="M192" t="str">
            <v>26 - Pernambuco</v>
          </cell>
          <cell r="N192">
            <v>969.87</v>
          </cell>
        </row>
        <row r="193">
          <cell r="C193" t="str">
            <v>HOSPITAL MIGUEL ARRAES - CG. Nº 023/2022</v>
          </cell>
          <cell r="E193" t="str">
            <v>3.13 - Materiais e Materiais Ortopédicos e Corretivos (OPME)</v>
          </cell>
          <cell r="F193" t="str">
            <v>41.249.434/0001-07</v>
          </cell>
          <cell r="G193" t="str">
            <v>PROSMED PRODUTOS MEDICOS LTDA</v>
          </cell>
          <cell r="H193" t="str">
            <v>B</v>
          </cell>
          <cell r="I193" t="str">
            <v>S</v>
          </cell>
          <cell r="J193">
            <v>147526</v>
          </cell>
          <cell r="K193" t="str">
            <v>03/11/2025</v>
          </cell>
          <cell r="L193" t="str">
            <v>26251141249434000107550010001475261528606600</v>
          </cell>
          <cell r="M193" t="str">
            <v>26 - Pernambuco</v>
          </cell>
          <cell r="N193">
            <v>183.81</v>
          </cell>
        </row>
        <row r="194">
          <cell r="C194" t="str">
            <v>HOSPITAL MIGUEL ARRAES - CG. Nº 023/2022</v>
          </cell>
          <cell r="E194" t="str">
            <v>3.13 - Materiais e Materiais Ortopédicos e Corretivos (OPME)</v>
          </cell>
          <cell r="F194" t="str">
            <v>41.249.434/0001-07</v>
          </cell>
          <cell r="G194" t="str">
            <v>PROSMED PRODUTOS MEDICOS LTDA</v>
          </cell>
          <cell r="H194" t="str">
            <v>B</v>
          </cell>
          <cell r="I194" t="str">
            <v>S</v>
          </cell>
          <cell r="J194">
            <v>147527</v>
          </cell>
          <cell r="K194" t="str">
            <v>03/11/2025</v>
          </cell>
          <cell r="L194" t="str">
            <v>26251141249434000107550010001475271700957735</v>
          </cell>
          <cell r="M194" t="str">
            <v>26 - Pernambuco</v>
          </cell>
          <cell r="N194">
            <v>989.15</v>
          </cell>
        </row>
        <row r="195">
          <cell r="C195" t="str">
            <v>HOSPITAL MIGUEL ARRAES - CG. Nº 023/2022</v>
          </cell>
          <cell r="E195" t="str">
            <v>3.13 - Materiais e Materiais Ortopédicos e Corretivos (OPME)</v>
          </cell>
          <cell r="F195" t="str">
            <v>41.249.434/0001-07</v>
          </cell>
          <cell r="G195" t="str">
            <v>PROSMED PRODUTOS MEDICOS LTDA</v>
          </cell>
          <cell r="H195" t="str">
            <v>B</v>
          </cell>
          <cell r="I195" t="str">
            <v>S</v>
          </cell>
          <cell r="J195">
            <v>147528</v>
          </cell>
          <cell r="K195" t="str">
            <v>03/11/2025</v>
          </cell>
          <cell r="L195" t="str">
            <v>26251141249434000107550010001475281897940297</v>
          </cell>
          <cell r="M195" t="str">
            <v>26 - Pernambuco</v>
          </cell>
          <cell r="N195">
            <v>1010.56</v>
          </cell>
        </row>
        <row r="196">
          <cell r="C196" t="str">
            <v>HOSPITAL MIGUEL ARRAES - CG. Nº 023/2022</v>
          </cell>
          <cell r="E196" t="str">
            <v>3.13 - Materiais e Materiais Ortopédicos e Corretivos (OPME)</v>
          </cell>
          <cell r="F196" t="str">
            <v>41.249.434/0001-07</v>
          </cell>
          <cell r="G196" t="str">
            <v>PROSMED PRODUTOS MEDICOS LTDA</v>
          </cell>
          <cell r="H196" t="str">
            <v>B</v>
          </cell>
          <cell r="I196" t="str">
            <v>S</v>
          </cell>
          <cell r="J196">
            <v>147559</v>
          </cell>
          <cell r="K196" t="str">
            <v>03/11/2025</v>
          </cell>
          <cell r="L196" t="str">
            <v>26251141249434000107550010001475591155704904</v>
          </cell>
          <cell r="M196" t="str">
            <v>26 - Pernambuco</v>
          </cell>
          <cell r="N196">
            <v>2900</v>
          </cell>
        </row>
        <row r="197">
          <cell r="C197" t="str">
            <v>HOSPITAL MIGUEL ARRAES - CG. Nº 023/2022</v>
          </cell>
          <cell r="E197" t="str">
            <v>3.13 - Materiais e Materiais Ortopédicos e Corretivos (OPME)</v>
          </cell>
          <cell r="F197" t="str">
            <v>41.249.434/0001-07</v>
          </cell>
          <cell r="G197" t="str">
            <v>PROSMED PRODUTOS MEDICOS LTDA</v>
          </cell>
          <cell r="H197" t="str">
            <v>B</v>
          </cell>
          <cell r="I197" t="str">
            <v>S</v>
          </cell>
          <cell r="J197">
            <v>147690</v>
          </cell>
          <cell r="K197" t="str">
            <v>04/11/2025</v>
          </cell>
          <cell r="L197" t="str">
            <v>26251141249434000107550010001476901877115403</v>
          </cell>
          <cell r="M197" t="str">
            <v>26 - Pernambuco</v>
          </cell>
          <cell r="N197">
            <v>290.83999999999997</v>
          </cell>
        </row>
        <row r="198">
          <cell r="C198" t="str">
            <v>HOSPITAL MIGUEL ARRAES - CG. Nº 023/2022</v>
          </cell>
          <cell r="E198" t="str">
            <v>3.13 - Materiais e Materiais Ortopédicos e Corretivos (OPME)</v>
          </cell>
          <cell r="F198" t="str">
            <v>41.249.434/0001-07</v>
          </cell>
          <cell r="G198" t="str">
            <v>PROSMED PRODUTOS MEDICOS LTDA</v>
          </cell>
          <cell r="H198" t="str">
            <v>B</v>
          </cell>
          <cell r="I198" t="str">
            <v>S</v>
          </cell>
          <cell r="J198">
            <v>147691</v>
          </cell>
          <cell r="K198" t="str">
            <v>04/11/2025</v>
          </cell>
          <cell r="L198" t="str">
            <v>26251141249434000107550010001476911749753749</v>
          </cell>
          <cell r="M198" t="str">
            <v>26 - Pernambuco</v>
          </cell>
          <cell r="N198">
            <v>989.15</v>
          </cell>
        </row>
        <row r="199">
          <cell r="C199" t="str">
            <v>HOSPITAL MIGUEL ARRAES - CG. Nº 023/2022</v>
          </cell>
          <cell r="E199" t="str">
            <v>3.13 - Materiais e Materiais Ortopédicos e Corretivos (OPME)</v>
          </cell>
          <cell r="F199" t="str">
            <v>41.249.434/0001-07</v>
          </cell>
          <cell r="G199" t="str">
            <v>PROSMED PRODUTOS MEDICOS LTDA</v>
          </cell>
          <cell r="H199" t="str">
            <v>B</v>
          </cell>
          <cell r="I199" t="str">
            <v>S</v>
          </cell>
          <cell r="J199">
            <v>147692</v>
          </cell>
          <cell r="K199" t="str">
            <v>04/11/2025</v>
          </cell>
          <cell r="L199" t="str">
            <v>26251141249434000107550010001476921587003500</v>
          </cell>
          <cell r="M199" t="str">
            <v>26 - Pernambuco</v>
          </cell>
          <cell r="N199">
            <v>367.62</v>
          </cell>
        </row>
        <row r="200">
          <cell r="C200" t="str">
            <v>HOSPITAL MIGUEL ARRAES - CG. Nº 023/2022</v>
          </cell>
          <cell r="E200" t="str">
            <v>3.13 - Materiais e Materiais Ortopédicos e Corretivos (OPME)</v>
          </cell>
          <cell r="F200" t="str">
            <v>41.249.434/0001-07</v>
          </cell>
          <cell r="G200" t="str">
            <v>PROSMED PRODUTOS MEDICOS LTDA</v>
          </cell>
          <cell r="H200" t="str">
            <v>B</v>
          </cell>
          <cell r="I200" t="str">
            <v>S</v>
          </cell>
          <cell r="J200">
            <v>147693</v>
          </cell>
          <cell r="K200" t="str">
            <v>04/11/2025</v>
          </cell>
          <cell r="L200" t="str">
            <v>26251141249434000107550010001476931149431281</v>
          </cell>
          <cell r="M200" t="str">
            <v>26 - Pernambuco</v>
          </cell>
          <cell r="N200">
            <v>275.48</v>
          </cell>
        </row>
        <row r="201">
          <cell r="C201" t="str">
            <v>HOSPITAL MIGUEL ARRAES - CG. Nº 023/2022</v>
          </cell>
          <cell r="E201" t="str">
            <v>3.13 - Materiais e Materiais Ortopédicos e Corretivos (OPME)</v>
          </cell>
          <cell r="F201" t="str">
            <v>41.249.434/0001-07</v>
          </cell>
          <cell r="G201" t="str">
            <v>PROSMED PRODUTOS MEDICOS LTDA</v>
          </cell>
          <cell r="H201" t="str">
            <v>B</v>
          </cell>
          <cell r="I201" t="str">
            <v>S</v>
          </cell>
          <cell r="J201">
            <v>147694</v>
          </cell>
          <cell r="K201" t="str">
            <v>04/11/2025</v>
          </cell>
          <cell r="L201" t="str">
            <v>26251141249434000107550010001476941734487071</v>
          </cell>
          <cell r="M201" t="str">
            <v>26 - Pernambuco</v>
          </cell>
          <cell r="N201">
            <v>936.58</v>
          </cell>
        </row>
        <row r="202">
          <cell r="C202" t="str">
            <v>HOSPITAL MIGUEL ARRAES - CG. Nº 023/2022</v>
          </cell>
          <cell r="E202" t="str">
            <v>3.13 - Materiais e Materiais Ortopédicos e Corretivos (OPME)</v>
          </cell>
          <cell r="F202" t="str">
            <v>41.249.434/0001-07</v>
          </cell>
          <cell r="G202" t="str">
            <v>PROSMED PRODUTOS MEDICOS LTDA</v>
          </cell>
          <cell r="H202" t="str">
            <v>B</v>
          </cell>
          <cell r="I202" t="str">
            <v>S</v>
          </cell>
          <cell r="J202">
            <v>147695</v>
          </cell>
          <cell r="K202" t="str">
            <v>04/11/2025</v>
          </cell>
          <cell r="L202" t="str">
            <v>26251141249434000107550010001476951778270580</v>
          </cell>
          <cell r="M202" t="str">
            <v>26 - Pernambuco</v>
          </cell>
          <cell r="N202">
            <v>1306.1500000000001</v>
          </cell>
        </row>
        <row r="203">
          <cell r="C203" t="str">
            <v>HOSPITAL MIGUEL ARRAES - CG. Nº 023/2022</v>
          </cell>
          <cell r="E203" t="str">
            <v>3.13 - Materiais e Materiais Ortopédicos e Corretivos (OPME)</v>
          </cell>
          <cell r="F203" t="str">
            <v>41.249.434/0001-07</v>
          </cell>
          <cell r="G203" t="str">
            <v>PROSMED PRODUTOS MEDICOS LTDA</v>
          </cell>
          <cell r="H203" t="str">
            <v>B</v>
          </cell>
          <cell r="I203" t="str">
            <v>S</v>
          </cell>
          <cell r="J203">
            <v>147696</v>
          </cell>
          <cell r="K203" t="str">
            <v>04/11/2025</v>
          </cell>
          <cell r="L203" t="str">
            <v>26251141249434000107550010001476961869853020</v>
          </cell>
          <cell r="M203" t="str">
            <v>26 - Pernambuco</v>
          </cell>
          <cell r="N203">
            <v>1306.1500000000001</v>
          </cell>
        </row>
        <row r="204">
          <cell r="C204" t="str">
            <v>HOSPITAL MIGUEL ARRAES - CG. Nº 023/2022</v>
          </cell>
          <cell r="E204" t="str">
            <v>3.13 - Materiais e Materiais Ortopédicos e Corretivos (OPME)</v>
          </cell>
          <cell r="F204" t="str">
            <v>41.249.434/0001-07</v>
          </cell>
          <cell r="G204" t="str">
            <v>PROSMED PRODUTOS MEDICOS LTDA</v>
          </cell>
          <cell r="H204" t="str">
            <v>B</v>
          </cell>
          <cell r="I204" t="str">
            <v>S</v>
          </cell>
          <cell r="J204">
            <v>147699</v>
          </cell>
          <cell r="K204" t="str">
            <v>04/11/2025</v>
          </cell>
          <cell r="L204" t="str">
            <v>26251141249434000107550010001476991000411750</v>
          </cell>
          <cell r="M204" t="str">
            <v>26 - Pernambuco</v>
          </cell>
          <cell r="N204">
            <v>2555.4</v>
          </cell>
        </row>
        <row r="205">
          <cell r="C205" t="str">
            <v>HOSPITAL MIGUEL ARRAES - CG. Nº 023/2022</v>
          </cell>
          <cell r="E205" t="str">
            <v>3.13 - Materiais e Materiais Ortopédicos e Corretivos (OPME)</v>
          </cell>
          <cell r="F205" t="str">
            <v>41.249.434/0001-07</v>
          </cell>
          <cell r="G205" t="str">
            <v>PROSMED PRODUTOS MEDICOS LTDA</v>
          </cell>
          <cell r="H205" t="str">
            <v>B</v>
          </cell>
          <cell r="I205" t="str">
            <v>S</v>
          </cell>
          <cell r="J205">
            <v>147784</v>
          </cell>
          <cell r="K205" t="str">
            <v>05/11/2025</v>
          </cell>
          <cell r="L205" t="str">
            <v>26251141249434000107550010001477841574583875</v>
          </cell>
          <cell r="M205" t="str">
            <v>26 - Pernambuco</v>
          </cell>
          <cell r="N205">
            <v>4350.51</v>
          </cell>
        </row>
        <row r="206">
          <cell r="C206" t="str">
            <v>HOSPITAL MIGUEL ARRAES - CG. Nº 023/2022</v>
          </cell>
          <cell r="E206" t="str">
            <v>3.13 - Materiais e Materiais Ortopédicos e Corretivos (OPME)</v>
          </cell>
          <cell r="F206" t="str">
            <v>41.249.434/0001-07</v>
          </cell>
          <cell r="G206" t="str">
            <v>PROSMED PRODUTOS MEDICOS LTDA</v>
          </cell>
          <cell r="H206" t="str">
            <v>B</v>
          </cell>
          <cell r="I206" t="str">
            <v>S</v>
          </cell>
          <cell r="J206">
            <v>147785</v>
          </cell>
          <cell r="K206" t="str">
            <v>05/11/2025</v>
          </cell>
          <cell r="L206" t="str">
            <v>26251141249434000107550010001477851744652616</v>
          </cell>
          <cell r="M206" t="str">
            <v>26 - Pernambuco</v>
          </cell>
          <cell r="N206">
            <v>148.4</v>
          </cell>
        </row>
        <row r="207">
          <cell r="C207" t="str">
            <v>HOSPITAL MIGUEL ARRAES - CG. Nº 023/2022</v>
          </cell>
          <cell r="E207" t="str">
            <v>3.13 - Materiais e Materiais Ortopédicos e Corretivos (OPME)</v>
          </cell>
          <cell r="F207" t="str">
            <v>41.249.434/0001-07</v>
          </cell>
          <cell r="G207" t="str">
            <v>PROSMED PRODUTOS MEDICOS LTDA</v>
          </cell>
          <cell r="H207" t="str">
            <v>B</v>
          </cell>
          <cell r="I207" t="str">
            <v>S</v>
          </cell>
          <cell r="J207">
            <v>147786</v>
          </cell>
          <cell r="K207" t="str">
            <v>05/11/2025</v>
          </cell>
          <cell r="L207" t="str">
            <v>26251141249434000107550010001477861005709976</v>
          </cell>
          <cell r="M207" t="str">
            <v>26 - Pernambuco</v>
          </cell>
          <cell r="N207">
            <v>487.35</v>
          </cell>
        </row>
        <row r="208">
          <cell r="C208" t="str">
            <v>HOSPITAL MIGUEL ARRAES - CG. Nº 023/2022</v>
          </cell>
          <cell r="E208" t="str">
            <v>3.13 - Materiais e Materiais Ortopédicos e Corretivos (OPME)</v>
          </cell>
          <cell r="F208" t="str">
            <v>41.249.434/0001-07</v>
          </cell>
          <cell r="G208" t="str">
            <v>PROSMED PRODUTOS MEDICOS LTDA</v>
          </cell>
          <cell r="H208" t="str">
            <v>B</v>
          </cell>
          <cell r="I208" t="str">
            <v>S</v>
          </cell>
          <cell r="J208">
            <v>147787</v>
          </cell>
          <cell r="K208" t="str">
            <v>05/11/2025</v>
          </cell>
          <cell r="L208" t="str">
            <v>26251141249434000107550010001477871541285087</v>
          </cell>
          <cell r="M208" t="str">
            <v>26 - Pernambuco</v>
          </cell>
          <cell r="N208">
            <v>232.04</v>
          </cell>
        </row>
        <row r="209">
          <cell r="C209" t="str">
            <v>HOSPITAL MIGUEL ARRAES - CG. Nº 023/2022</v>
          </cell>
          <cell r="E209" t="str">
            <v>3.13 - Materiais e Materiais Ortopédicos e Corretivos (OPME)</v>
          </cell>
          <cell r="F209" t="str">
            <v>41.249.434/0001-07</v>
          </cell>
          <cell r="G209" t="str">
            <v>PROSMED PRODUTOS MEDICOS LTDA</v>
          </cell>
          <cell r="H209" t="str">
            <v>B</v>
          </cell>
          <cell r="I209" t="str">
            <v>S</v>
          </cell>
          <cell r="J209">
            <v>147810</v>
          </cell>
          <cell r="K209" t="str">
            <v>06/11/2025</v>
          </cell>
          <cell r="L209" t="str">
            <v>26251141249434000107550010001478101999755881</v>
          </cell>
          <cell r="M209" t="str">
            <v>26 - Pernambuco</v>
          </cell>
          <cell r="N209">
            <v>122.8</v>
          </cell>
        </row>
        <row r="210">
          <cell r="C210" t="str">
            <v>HOSPITAL MIGUEL ARRAES - CG. Nº 023/2022</v>
          </cell>
          <cell r="E210" t="str">
            <v>3.13 - Materiais e Materiais Ortopédicos e Corretivos (OPME)</v>
          </cell>
          <cell r="F210" t="str">
            <v>41.249.434/0001-07</v>
          </cell>
          <cell r="G210" t="str">
            <v>PROSMED PRODUTOS MEDICOS LTDA</v>
          </cell>
          <cell r="H210" t="str">
            <v>B</v>
          </cell>
          <cell r="I210" t="str">
            <v>S</v>
          </cell>
          <cell r="J210">
            <v>147841</v>
          </cell>
          <cell r="K210" t="str">
            <v>06/11/2025</v>
          </cell>
          <cell r="L210" t="str">
            <v>26251141249434000107550010001478411133414913</v>
          </cell>
          <cell r="M210" t="str">
            <v>26 - Pernambuco</v>
          </cell>
          <cell r="N210">
            <v>4429.4399999999996</v>
          </cell>
        </row>
        <row r="211">
          <cell r="C211" t="str">
            <v>HOSPITAL MIGUEL ARRAES - CG. Nº 023/2022</v>
          </cell>
          <cell r="E211" t="str">
            <v>3.13 - Materiais e Materiais Ortopédicos e Corretivos (OPME)</v>
          </cell>
          <cell r="F211" t="str">
            <v>41.249.434/0001-07</v>
          </cell>
          <cell r="G211" t="str">
            <v>PROSMED PRODUTOS MEDICOS LTDA</v>
          </cell>
          <cell r="H211" t="str">
            <v>B</v>
          </cell>
          <cell r="I211" t="str">
            <v>S</v>
          </cell>
          <cell r="J211">
            <v>148041</v>
          </cell>
          <cell r="K211" t="str">
            <v>13/11/2025</v>
          </cell>
          <cell r="L211" t="str">
            <v>26251141249434000107550010001480411392188481</v>
          </cell>
          <cell r="M211" t="str">
            <v>26 - Pernambuco</v>
          </cell>
          <cell r="N211">
            <v>6540.92</v>
          </cell>
        </row>
        <row r="212">
          <cell r="C212" t="str">
            <v>HOSPITAL MIGUEL ARRAES - CG. Nº 023/2022</v>
          </cell>
          <cell r="E212" t="str">
            <v>3.13 - Materiais e Materiais Ortopédicos e Corretivos (OPME)</v>
          </cell>
          <cell r="F212" t="str">
            <v>41.249.434/0001-07</v>
          </cell>
          <cell r="G212" t="str">
            <v>PROSMED PRODUTOS MEDICOS LTDA</v>
          </cell>
          <cell r="H212" t="str">
            <v>B</v>
          </cell>
          <cell r="I212" t="str">
            <v>S</v>
          </cell>
          <cell r="J212">
            <v>148248</v>
          </cell>
          <cell r="K212" t="str">
            <v>18/11/2025</v>
          </cell>
          <cell r="L212" t="str">
            <v>26251141249434000107550010001482481087367442</v>
          </cell>
          <cell r="M212" t="str">
            <v>26 - Pernambuco</v>
          </cell>
          <cell r="N212">
            <v>1521.74</v>
          </cell>
        </row>
        <row r="213">
          <cell r="C213" t="str">
            <v>HOSPITAL MIGUEL ARRAES - CG. Nº 023/2022</v>
          </cell>
          <cell r="E213" t="str">
            <v>3.13 - Materiais e Materiais Ortopédicos e Corretivos (OPME)</v>
          </cell>
          <cell r="F213" t="str">
            <v>41.249.434/0001-07</v>
          </cell>
          <cell r="G213" t="str">
            <v>PROSMED PRODUTOS MEDICOS LTDA</v>
          </cell>
          <cell r="H213" t="str">
            <v>B</v>
          </cell>
          <cell r="I213" t="str">
            <v>S</v>
          </cell>
          <cell r="J213">
            <v>148249</v>
          </cell>
          <cell r="K213" t="str">
            <v>18/11/2025</v>
          </cell>
          <cell r="L213" t="str">
            <v>26251141249434000107550010001482491611689463</v>
          </cell>
          <cell r="M213" t="str">
            <v>26 - Pernambuco</v>
          </cell>
          <cell r="N213">
            <v>1277.7</v>
          </cell>
        </row>
        <row r="214">
          <cell r="C214" t="str">
            <v>HOSPITAL MIGUEL ARRAES - CG. Nº 023/2022</v>
          </cell>
          <cell r="E214" t="str">
            <v>3.13 - Materiais e Materiais Ortopédicos e Corretivos (OPME)</v>
          </cell>
          <cell r="F214" t="str">
            <v>41.249.434/0001-07</v>
          </cell>
          <cell r="G214" t="str">
            <v>PROSMED PRODUTOS MEDICOS LTDA</v>
          </cell>
          <cell r="H214" t="str">
            <v>B</v>
          </cell>
          <cell r="I214" t="str">
            <v>S</v>
          </cell>
          <cell r="J214">
            <v>148250</v>
          </cell>
          <cell r="K214" t="str">
            <v>18/11/2025</v>
          </cell>
          <cell r="L214" t="str">
            <v>26251141249434000107550010001482501307796256</v>
          </cell>
          <cell r="M214" t="str">
            <v>26 - Pernambuco</v>
          </cell>
          <cell r="N214">
            <v>419.69</v>
          </cell>
        </row>
        <row r="215">
          <cell r="C215" t="str">
            <v>HOSPITAL MIGUEL ARRAES - CG. Nº 023/2022</v>
          </cell>
          <cell r="E215" t="str">
            <v>3.13 - Materiais e Materiais Ortopédicos e Corretivos (OPME)</v>
          </cell>
          <cell r="F215" t="str">
            <v>41.249.434/0001-07</v>
          </cell>
          <cell r="G215" t="str">
            <v>PROSMED PRODUTOS MEDICOS LTDA</v>
          </cell>
          <cell r="H215" t="str">
            <v>B</v>
          </cell>
          <cell r="I215" t="str">
            <v>S</v>
          </cell>
          <cell r="J215">
            <v>148251</v>
          </cell>
          <cell r="K215" t="str">
            <v>18/11/2025</v>
          </cell>
          <cell r="L215" t="str">
            <v>26251141249434000107550010001482511884102189</v>
          </cell>
          <cell r="M215" t="str">
            <v>26 - Pernambuco</v>
          </cell>
          <cell r="N215">
            <v>1277.7</v>
          </cell>
        </row>
        <row r="216">
          <cell r="C216" t="str">
            <v>HOSPITAL MIGUEL ARRAES - CG. Nº 023/2022</v>
          </cell>
          <cell r="E216" t="str">
            <v>3.13 - Materiais e Materiais Ortopédicos e Corretivos (OPME)</v>
          </cell>
          <cell r="F216" t="str">
            <v>41.249.434/0001-07</v>
          </cell>
          <cell r="G216" t="str">
            <v>PROSMED PRODUTOS MEDICOS LTDA</v>
          </cell>
          <cell r="H216" t="str">
            <v>B</v>
          </cell>
          <cell r="I216" t="str">
            <v>S</v>
          </cell>
          <cell r="J216">
            <v>148252</v>
          </cell>
          <cell r="K216" t="str">
            <v>18/11/2025</v>
          </cell>
          <cell r="L216" t="str">
            <v>26251141249434000107550010001482521287421354</v>
          </cell>
          <cell r="M216" t="str">
            <v>26 - Pernambuco</v>
          </cell>
          <cell r="N216">
            <v>232.04</v>
          </cell>
        </row>
        <row r="217">
          <cell r="C217" t="str">
            <v>HOSPITAL MIGUEL ARRAES - CG. Nº 023/2022</v>
          </cell>
          <cell r="E217" t="str">
            <v>3.13 - Materiais e Materiais Ortopédicos e Corretivos (OPME)</v>
          </cell>
          <cell r="F217" t="str">
            <v>41.249.434/0001-07</v>
          </cell>
          <cell r="G217" t="str">
            <v>PROSMED PRODUTOS MEDICOS LTDA</v>
          </cell>
          <cell r="H217" t="str">
            <v>B</v>
          </cell>
          <cell r="I217" t="str">
            <v>S</v>
          </cell>
          <cell r="J217">
            <v>148253</v>
          </cell>
          <cell r="K217" t="str">
            <v>18/11/2025</v>
          </cell>
          <cell r="L217" t="str">
            <v>26251141249434000107550010001482531563432120</v>
          </cell>
          <cell r="M217" t="str">
            <v>26 - Pernambuco</v>
          </cell>
          <cell r="N217">
            <v>1277.7</v>
          </cell>
        </row>
        <row r="218">
          <cell r="C218" t="str">
            <v>HOSPITAL MIGUEL ARRAES - CG. Nº 023/2022</v>
          </cell>
          <cell r="E218" t="str">
            <v>3.13 - Materiais e Materiais Ortopédicos e Corretivos (OPME)</v>
          </cell>
          <cell r="F218" t="str">
            <v>41.249.434/0001-07</v>
          </cell>
          <cell r="G218" t="str">
            <v>PROSMED PRODUTOS MEDICOS LTDA</v>
          </cell>
          <cell r="H218" t="str">
            <v>B</v>
          </cell>
          <cell r="I218" t="str">
            <v>S</v>
          </cell>
          <cell r="J218">
            <v>148254</v>
          </cell>
          <cell r="K218" t="str">
            <v>18/11/2025</v>
          </cell>
          <cell r="L218" t="str">
            <v>26251141249434000107550010001482541602619946</v>
          </cell>
          <cell r="M218" t="str">
            <v>26 - Pernambuco</v>
          </cell>
          <cell r="N218">
            <v>367.62</v>
          </cell>
        </row>
        <row r="219">
          <cell r="C219" t="str">
            <v>HOSPITAL MIGUEL ARRAES - CG. Nº 023/2022</v>
          </cell>
          <cell r="E219" t="str">
            <v>3.13 - Materiais e Materiais Ortopédicos e Corretivos (OPME)</v>
          </cell>
          <cell r="F219" t="str">
            <v>41.249.434/0001-07</v>
          </cell>
          <cell r="G219" t="str">
            <v>PROSMED PRODUTOS MEDICOS LTDA</v>
          </cell>
          <cell r="H219" t="str">
            <v>B</v>
          </cell>
          <cell r="I219" t="str">
            <v>S</v>
          </cell>
          <cell r="J219">
            <v>148255</v>
          </cell>
          <cell r="K219" t="str">
            <v>18/11/2025</v>
          </cell>
          <cell r="L219" t="str">
            <v>26251141249434000107550010001482551772823720</v>
          </cell>
          <cell r="M219" t="str">
            <v>26 - Pernambuco</v>
          </cell>
          <cell r="N219">
            <v>183.81</v>
          </cell>
        </row>
        <row r="220">
          <cell r="C220" t="str">
            <v>HOSPITAL MIGUEL ARRAES - CG. Nº 023/2022</v>
          </cell>
          <cell r="E220" t="str">
            <v>3.13 - Materiais e Materiais Ortopédicos e Corretivos (OPME)</v>
          </cell>
          <cell r="F220" t="str">
            <v>41.249.434/0001-07</v>
          </cell>
          <cell r="G220" t="str">
            <v>PROSMED PRODUTOS MEDICOS LTDA</v>
          </cell>
          <cell r="H220" t="str">
            <v>B</v>
          </cell>
          <cell r="I220" t="str">
            <v>S</v>
          </cell>
          <cell r="J220">
            <v>148256</v>
          </cell>
          <cell r="K220" t="str">
            <v>18/11/2025</v>
          </cell>
          <cell r="L220" t="str">
            <v>26251141249434000107550010001482561137019550</v>
          </cell>
          <cell r="M220" t="str">
            <v>26 - Pernambuco</v>
          </cell>
          <cell r="N220">
            <v>936.58</v>
          </cell>
        </row>
        <row r="221">
          <cell r="C221" t="str">
            <v>HOSPITAL MIGUEL ARRAES - CG. Nº 023/2022</v>
          </cell>
          <cell r="E221" t="str">
            <v>3.13 - Materiais e Materiais Ortopédicos e Corretivos (OPME)</v>
          </cell>
          <cell r="F221" t="str">
            <v>41.249.434/0001-07</v>
          </cell>
          <cell r="G221" t="str">
            <v>PROSMED PRODUTOS MEDICOS LTDA</v>
          </cell>
          <cell r="H221" t="str">
            <v>B</v>
          </cell>
          <cell r="I221" t="str">
            <v>S</v>
          </cell>
          <cell r="J221">
            <v>148257</v>
          </cell>
          <cell r="K221" t="str">
            <v>18/11/2025</v>
          </cell>
          <cell r="L221" t="str">
            <v>26251141249434000107550010001482571993424903</v>
          </cell>
          <cell r="M221" t="str">
            <v>26 - Pernambuco</v>
          </cell>
          <cell r="N221">
            <v>299.89999999999998</v>
          </cell>
        </row>
        <row r="222">
          <cell r="C222" t="str">
            <v>HOSPITAL MIGUEL ARRAES - CG. Nº 023/2022</v>
          </cell>
          <cell r="E222" t="str">
            <v>3.13 - Materiais e Materiais Ortopédicos e Corretivos (OPME)</v>
          </cell>
          <cell r="F222" t="str">
            <v>41.249.434/0001-07</v>
          </cell>
          <cell r="G222" t="str">
            <v>PROSMED PRODUTOS MEDICOS LTDA</v>
          </cell>
          <cell r="H222" t="str">
            <v>B</v>
          </cell>
          <cell r="I222" t="str">
            <v>S</v>
          </cell>
          <cell r="J222">
            <v>148259</v>
          </cell>
          <cell r="K222" t="str">
            <v>18/11/2025</v>
          </cell>
          <cell r="L222" t="str">
            <v>26251141249434000107550010001482591604167143</v>
          </cell>
          <cell r="M222" t="str">
            <v>26 - Pernambuco</v>
          </cell>
          <cell r="N222">
            <v>1277.7</v>
          </cell>
        </row>
        <row r="223">
          <cell r="C223" t="str">
            <v>HOSPITAL MIGUEL ARRAES - CG. Nº 023/2022</v>
          </cell>
          <cell r="E223" t="str">
            <v>3.13 - Materiais e Materiais Ortopédicos e Corretivos (OPME)</v>
          </cell>
          <cell r="F223" t="str">
            <v>41.249.434/0001-07</v>
          </cell>
          <cell r="G223" t="str">
            <v>PROSMED PRODUTOS MEDICOS LTDA</v>
          </cell>
          <cell r="H223" t="str">
            <v>B</v>
          </cell>
          <cell r="I223" t="str">
            <v>S</v>
          </cell>
          <cell r="J223">
            <v>148260</v>
          </cell>
          <cell r="K223" t="str">
            <v>18/11/2025</v>
          </cell>
          <cell r="L223" t="str">
            <v>26251141249434000107550010001482601685367050</v>
          </cell>
          <cell r="M223" t="str">
            <v>26 - Pernambuco</v>
          </cell>
          <cell r="N223">
            <v>183.81</v>
          </cell>
        </row>
        <row r="224">
          <cell r="C224" t="str">
            <v>HOSPITAL MIGUEL ARRAES - CG. Nº 023/2022</v>
          </cell>
          <cell r="E224" t="str">
            <v>3.13 - Materiais e Materiais Ortopédicos e Corretivos (OPME)</v>
          </cell>
          <cell r="F224" t="str">
            <v>41.249.434/0001-07</v>
          </cell>
          <cell r="G224" t="str">
            <v>PROSMED PRODUTOS MEDICOS LTDA</v>
          </cell>
          <cell r="H224" t="str">
            <v>B</v>
          </cell>
          <cell r="I224" t="str">
            <v>S</v>
          </cell>
          <cell r="J224">
            <v>148261</v>
          </cell>
          <cell r="K224" t="str">
            <v>18/11/2025</v>
          </cell>
          <cell r="L224" t="str">
            <v>26251141249434000107550010001482611654959602</v>
          </cell>
          <cell r="M224" t="str">
            <v>26 - Pernambuco</v>
          </cell>
          <cell r="N224">
            <v>30.68</v>
          </cell>
        </row>
        <row r="225">
          <cell r="C225" t="str">
            <v>HOSPITAL MIGUEL ARRAES - CG. Nº 023/2022</v>
          </cell>
          <cell r="E225" t="str">
            <v>3.13 - Materiais e Materiais Ortopédicos e Corretivos (OPME)</v>
          </cell>
          <cell r="F225" t="str">
            <v>41.249.434/0001-07</v>
          </cell>
          <cell r="G225" t="str">
            <v>PROSMED PRODUTOS MEDICOS LTDA</v>
          </cell>
          <cell r="H225" t="str">
            <v>B</v>
          </cell>
          <cell r="I225" t="str">
            <v>S</v>
          </cell>
          <cell r="J225">
            <v>148262</v>
          </cell>
          <cell r="K225" t="str">
            <v>18/11/2025</v>
          </cell>
          <cell r="L225" t="str">
            <v>26251141249434000107550010001482621161608389</v>
          </cell>
          <cell r="M225" t="str">
            <v>26 - Pernambuco</v>
          </cell>
          <cell r="N225">
            <v>90.29</v>
          </cell>
        </row>
        <row r="226">
          <cell r="C226" t="str">
            <v>HOSPITAL MIGUEL ARRAES - CG. Nº 023/2022</v>
          </cell>
          <cell r="E226" t="str">
            <v>3.13 - Materiais e Materiais Ortopédicos e Corretivos (OPME)</v>
          </cell>
          <cell r="F226" t="str">
            <v>41.249.434/0001-07</v>
          </cell>
          <cell r="G226" t="str">
            <v>PROSMED PRODUTOS MEDICOS LTDA</v>
          </cell>
          <cell r="H226" t="str">
            <v>B</v>
          </cell>
          <cell r="I226" t="str">
            <v>S</v>
          </cell>
          <cell r="J226">
            <v>148263</v>
          </cell>
          <cell r="K226" t="str">
            <v>18/11/2025</v>
          </cell>
          <cell r="L226" t="str">
            <v>26251141249434000107550010001482631127339769</v>
          </cell>
          <cell r="M226" t="str">
            <v>26 - Pernambuco</v>
          </cell>
          <cell r="N226">
            <v>296.13</v>
          </cell>
        </row>
        <row r="227">
          <cell r="C227" t="str">
            <v>HOSPITAL MIGUEL ARRAES - CG. Nº 023/2022</v>
          </cell>
          <cell r="E227" t="str">
            <v>3.13 - Materiais e Materiais Ortopédicos e Corretivos (OPME)</v>
          </cell>
          <cell r="F227" t="str">
            <v>41.249.434/0001-07</v>
          </cell>
          <cell r="G227" t="str">
            <v>PROSMED PRODUTOS MEDICOS LTDA</v>
          </cell>
          <cell r="H227" t="str">
            <v>B</v>
          </cell>
          <cell r="I227" t="str">
            <v>S</v>
          </cell>
          <cell r="J227">
            <v>148264</v>
          </cell>
          <cell r="K227" t="str">
            <v>18/11/2025</v>
          </cell>
          <cell r="L227" t="str">
            <v>26251141249434000107550010001482641165534155</v>
          </cell>
          <cell r="M227" t="str">
            <v>26 - Pernambuco</v>
          </cell>
          <cell r="N227">
            <v>905.9</v>
          </cell>
        </row>
        <row r="228">
          <cell r="C228" t="str">
            <v>HOSPITAL MIGUEL ARRAES - CG. Nº 023/2022</v>
          </cell>
          <cell r="E228" t="str">
            <v>3.13 - Materiais e Materiais Ortopédicos e Corretivos (OPME)</v>
          </cell>
          <cell r="F228" t="str">
            <v>41.249.434/0001-07</v>
          </cell>
          <cell r="G228" t="str">
            <v>PROSMED PRODUTOS MEDICOS LTDA</v>
          </cell>
          <cell r="H228" t="str">
            <v>B</v>
          </cell>
          <cell r="I228" t="str">
            <v>S</v>
          </cell>
          <cell r="J228">
            <v>148265</v>
          </cell>
          <cell r="K228" t="str">
            <v>18/11/2025</v>
          </cell>
          <cell r="L228" t="str">
            <v>26251141249434000107550010001482651501242441</v>
          </cell>
          <cell r="M228" t="str">
            <v>26 - Pernambuco</v>
          </cell>
          <cell r="N228">
            <v>299.89999999999998</v>
          </cell>
        </row>
        <row r="229">
          <cell r="C229" t="str">
            <v>HOSPITAL MIGUEL ARRAES - CG. Nº 023/2022</v>
          </cell>
          <cell r="E229" t="str">
            <v>3.13 - Materiais e Materiais Ortopédicos e Corretivos (OPME)</v>
          </cell>
          <cell r="F229" t="str">
            <v>41.249.434/0001-07</v>
          </cell>
          <cell r="G229" t="str">
            <v>PROSMED PRODUTOS MEDICOS LTDA</v>
          </cell>
          <cell r="H229" t="str">
            <v>B</v>
          </cell>
          <cell r="I229" t="str">
            <v>S</v>
          </cell>
          <cell r="J229">
            <v>148266</v>
          </cell>
          <cell r="K229" t="str">
            <v>18/11/2025</v>
          </cell>
          <cell r="L229" t="str">
            <v>26251141249434000107550010001482661469126671</v>
          </cell>
          <cell r="M229" t="str">
            <v>26 - Pernambuco</v>
          </cell>
          <cell r="N229">
            <v>1249.25</v>
          </cell>
        </row>
        <row r="230">
          <cell r="C230" t="str">
            <v>HOSPITAL MIGUEL ARRAES - CG. Nº 023/2022</v>
          </cell>
          <cell r="E230" t="str">
            <v>3.13 - Materiais e Materiais Ortopédicos e Corretivos (OPME)</v>
          </cell>
          <cell r="F230" t="str">
            <v>41.249.434/0001-07</v>
          </cell>
          <cell r="G230" t="str">
            <v>PROSMED PRODUTOS MEDICOS LTDA</v>
          </cell>
          <cell r="H230" t="str">
            <v>B</v>
          </cell>
          <cell r="I230" t="str">
            <v>S</v>
          </cell>
          <cell r="J230">
            <v>148267</v>
          </cell>
          <cell r="K230" t="str">
            <v>18/11/2025</v>
          </cell>
          <cell r="L230" t="str">
            <v>26251141249434000107550010001482671970590722</v>
          </cell>
          <cell r="M230" t="str">
            <v>26 - Pernambuco</v>
          </cell>
          <cell r="N230">
            <v>905.9</v>
          </cell>
        </row>
        <row r="231">
          <cell r="C231" t="str">
            <v>HOSPITAL MIGUEL ARRAES - CG. Nº 023/2022</v>
          </cell>
          <cell r="E231" t="str">
            <v>3.13 - Materiais e Materiais Ortopédicos e Corretivos (OPME)</v>
          </cell>
          <cell r="F231" t="str">
            <v>41.249.434/0001-07</v>
          </cell>
          <cell r="G231" t="str">
            <v>PROSMED PRODUTOS MEDICOS LTDA</v>
          </cell>
          <cell r="H231" t="str">
            <v>B</v>
          </cell>
          <cell r="I231" t="str">
            <v>S</v>
          </cell>
          <cell r="J231">
            <v>148268</v>
          </cell>
          <cell r="K231" t="str">
            <v>18/11/2025</v>
          </cell>
          <cell r="L231" t="str">
            <v>26251141249434000107550010001482681574118947</v>
          </cell>
          <cell r="M231" t="str">
            <v>26 - Pernambuco</v>
          </cell>
          <cell r="N231">
            <v>1096.3900000000001</v>
          </cell>
        </row>
        <row r="232">
          <cell r="C232" t="str">
            <v>HOSPITAL MIGUEL ARRAES - CG. Nº 023/2022</v>
          </cell>
          <cell r="E232" t="str">
            <v>3.13 - Materiais e Materiais Ortopédicos e Corretivos (OPME)</v>
          </cell>
          <cell r="F232" t="str">
            <v>41.249.434/0001-07</v>
          </cell>
          <cell r="G232" t="str">
            <v>PROSMED PRODUTOS MEDICOS LTDA</v>
          </cell>
          <cell r="H232" t="str">
            <v>B</v>
          </cell>
          <cell r="I232" t="str">
            <v>S</v>
          </cell>
          <cell r="J232">
            <v>148269</v>
          </cell>
          <cell r="K232" t="str">
            <v>18/11/2025</v>
          </cell>
          <cell r="L232" t="str">
            <v>26251141249434000107550010001482691968629298</v>
          </cell>
          <cell r="M232" t="str">
            <v>26 - Pernambuco</v>
          </cell>
          <cell r="N232">
            <v>1277.7</v>
          </cell>
        </row>
        <row r="233">
          <cell r="C233" t="str">
            <v>HOSPITAL MIGUEL ARRAES - CG. Nº 023/2022</v>
          </cell>
          <cell r="E233" t="str">
            <v>3.13 - Materiais e Materiais Ortopédicos e Corretivos (OPME)</v>
          </cell>
          <cell r="F233" t="str">
            <v>41.249.434/0001-07</v>
          </cell>
          <cell r="G233" t="str">
            <v>PROSMED PRODUTOS MEDICOS LTDA</v>
          </cell>
          <cell r="H233" t="str">
            <v>B</v>
          </cell>
          <cell r="I233" t="str">
            <v>S</v>
          </cell>
          <cell r="J233">
            <v>148270</v>
          </cell>
          <cell r="K233" t="str">
            <v>18/11/2025</v>
          </cell>
          <cell r="L233" t="str">
            <v>26251141249434000107550010001482701818365890</v>
          </cell>
          <cell r="M233" t="str">
            <v>26 - Pernambuco</v>
          </cell>
          <cell r="N233">
            <v>1277.7</v>
          </cell>
        </row>
        <row r="234">
          <cell r="C234" t="str">
            <v>HOSPITAL MIGUEL ARRAES - CG. Nº 023/2022</v>
          </cell>
          <cell r="E234" t="str">
            <v>3.13 - Materiais e Materiais Ortopédicos e Corretivos (OPME)</v>
          </cell>
          <cell r="F234" t="str">
            <v>41.249.434/0001-07</v>
          </cell>
          <cell r="G234" t="str">
            <v>PROSMED PRODUTOS MEDICOS LTDA</v>
          </cell>
          <cell r="H234" t="str">
            <v>B</v>
          </cell>
          <cell r="I234" t="str">
            <v>S</v>
          </cell>
          <cell r="J234">
            <v>148275</v>
          </cell>
          <cell r="K234" t="str">
            <v>18/11/2025</v>
          </cell>
          <cell r="L234" t="str">
            <v>26251141249434000107550010001482751402265903</v>
          </cell>
          <cell r="M234" t="str">
            <v>26 - Pernambuco</v>
          </cell>
          <cell r="N234">
            <v>761.91</v>
          </cell>
        </row>
        <row r="235">
          <cell r="C235" t="str">
            <v>HOSPITAL MIGUEL ARRAES - CG. Nº 023/2022</v>
          </cell>
          <cell r="E235" t="str">
            <v>3.13 - Materiais e Materiais Ortopédicos e Corretivos (OPME)</v>
          </cell>
          <cell r="F235" t="str">
            <v>41.249.434/0001-07</v>
          </cell>
          <cell r="G235" t="str">
            <v>PROSMED PRODUTOS MEDICOS LTDA</v>
          </cell>
          <cell r="H235" t="str">
            <v>B</v>
          </cell>
          <cell r="I235" t="str">
            <v>S</v>
          </cell>
          <cell r="J235">
            <v>148277</v>
          </cell>
          <cell r="K235" t="str">
            <v>18/11/2025</v>
          </cell>
          <cell r="L235" t="str">
            <v>26251141249434000107550010001482771199349561</v>
          </cell>
          <cell r="M235" t="str">
            <v>26 - Pernambuco</v>
          </cell>
          <cell r="N235">
            <v>4584.46</v>
          </cell>
        </row>
        <row r="236">
          <cell r="C236" t="str">
            <v>HOSPITAL MIGUEL ARRAES - CG. Nº 023/2022</v>
          </cell>
          <cell r="E236" t="str">
            <v>3.13 - Materiais e Materiais Ortopédicos e Corretivos (OPME)</v>
          </cell>
          <cell r="F236" t="str">
            <v>41.249.434/0001-07</v>
          </cell>
          <cell r="G236" t="str">
            <v>PROSMED PRODUTOS MEDICOS LTDA</v>
          </cell>
          <cell r="H236" t="str">
            <v>B</v>
          </cell>
          <cell r="I236" t="str">
            <v>S</v>
          </cell>
          <cell r="J236">
            <v>148278</v>
          </cell>
          <cell r="K236" t="str">
            <v>18/11/2025</v>
          </cell>
          <cell r="L236" t="str">
            <v>26251141249434000107550010001482781921270578</v>
          </cell>
          <cell r="M236" t="str">
            <v>26 - Pernambuco</v>
          </cell>
          <cell r="N236">
            <v>4505.53</v>
          </cell>
        </row>
        <row r="237">
          <cell r="C237" t="str">
            <v>HOSPITAL MIGUEL ARRAES - CG. Nº 023/2022</v>
          </cell>
          <cell r="E237" t="str">
            <v>3.13 - Materiais e Materiais Ortopédicos e Corretivos (OPME)</v>
          </cell>
          <cell r="F237" t="str">
            <v>41.249.434/0001-07</v>
          </cell>
          <cell r="G237" t="str">
            <v>PROSMED PRODUTOS MEDICOS LTDA</v>
          </cell>
          <cell r="H237" t="str">
            <v>B</v>
          </cell>
          <cell r="I237" t="str">
            <v>S</v>
          </cell>
          <cell r="J237">
            <v>148327</v>
          </cell>
          <cell r="K237" t="str">
            <v>19/11/2025</v>
          </cell>
          <cell r="L237" t="str">
            <v>26251141249434000107550010001483271168880960</v>
          </cell>
          <cell r="M237" t="str">
            <v>26 - Pernambuco</v>
          </cell>
          <cell r="N237">
            <v>936.58</v>
          </cell>
        </row>
        <row r="238">
          <cell r="C238" t="str">
            <v>HOSPITAL MIGUEL ARRAES - CG. Nº 023/2022</v>
          </cell>
          <cell r="E238" t="str">
            <v>3.13 - Materiais e Materiais Ortopédicos e Corretivos (OPME)</v>
          </cell>
          <cell r="F238" t="str">
            <v>41.249.434/0001-07</v>
          </cell>
          <cell r="G238" t="str">
            <v>PROSMED PRODUTOS MEDICOS LTDA</v>
          </cell>
          <cell r="H238" t="str">
            <v>B</v>
          </cell>
          <cell r="I238" t="str">
            <v>S</v>
          </cell>
          <cell r="J238">
            <v>148328</v>
          </cell>
          <cell r="K238" t="str">
            <v>19/11/2025</v>
          </cell>
          <cell r="L238" t="str">
            <v>26251141249434000107550010001483281952130690</v>
          </cell>
          <cell r="M238" t="str">
            <v>26 - Pernambuco</v>
          </cell>
          <cell r="N238">
            <v>419.69</v>
          </cell>
        </row>
        <row r="239">
          <cell r="C239" t="str">
            <v>HOSPITAL MIGUEL ARRAES - CG. Nº 023/2022</v>
          </cell>
          <cell r="E239" t="str">
            <v>3.13 - Materiais e Materiais Ortopédicos e Corretivos (OPME)</v>
          </cell>
          <cell r="F239" t="str">
            <v>41.249.434/0001-07</v>
          </cell>
          <cell r="G239" t="str">
            <v>PROSMED PRODUTOS MEDICOS LTDA</v>
          </cell>
          <cell r="H239" t="str">
            <v>B</v>
          </cell>
          <cell r="I239" t="str">
            <v>S</v>
          </cell>
          <cell r="J239">
            <v>148329</v>
          </cell>
          <cell r="K239" t="str">
            <v>19/11/2025</v>
          </cell>
          <cell r="L239" t="str">
            <v>26251141249434000107550010001483291746552051</v>
          </cell>
          <cell r="M239" t="str">
            <v>26 - Pernambuco</v>
          </cell>
          <cell r="N239">
            <v>154.38</v>
          </cell>
        </row>
        <row r="240">
          <cell r="C240" t="str">
            <v>HOSPITAL MIGUEL ARRAES - CG. Nº 023/2022</v>
          </cell>
          <cell r="E240" t="str">
            <v>3.13 - Materiais e Materiais Ortopédicos e Corretivos (OPME)</v>
          </cell>
          <cell r="F240" t="str">
            <v>41.249.434/0001-07</v>
          </cell>
          <cell r="G240" t="str">
            <v>PROSMED PRODUTOS MEDICOS LTDA</v>
          </cell>
          <cell r="H240" t="str">
            <v>B</v>
          </cell>
          <cell r="I240" t="str">
            <v>S</v>
          </cell>
          <cell r="J240">
            <v>148330</v>
          </cell>
          <cell r="K240" t="str">
            <v>19/11/2025</v>
          </cell>
          <cell r="L240" t="str">
            <v>26251141249434000107550010001483301227508605</v>
          </cell>
          <cell r="M240" t="str">
            <v>26 - Pernambuco</v>
          </cell>
          <cell r="N240">
            <v>183.81</v>
          </cell>
        </row>
        <row r="241">
          <cell r="C241" t="str">
            <v>HOSPITAL MIGUEL ARRAES - CG. Nº 023/2022</v>
          </cell>
          <cell r="E241" t="str">
            <v>3.13 - Materiais e Materiais Ortopédicos e Corretivos (OPME)</v>
          </cell>
          <cell r="F241" t="str">
            <v>41.249.434/0001-07</v>
          </cell>
          <cell r="G241" t="str">
            <v>PROSMED PRODUTOS MEDICOS LTDA</v>
          </cell>
          <cell r="H241" t="str">
            <v>B</v>
          </cell>
          <cell r="I241" t="str">
            <v>S</v>
          </cell>
          <cell r="J241">
            <v>148332</v>
          </cell>
          <cell r="K241" t="str">
            <v>19/11/2025</v>
          </cell>
          <cell r="L241" t="str">
            <v>26251141249434000107550010001483321781449364</v>
          </cell>
          <cell r="M241" t="str">
            <v>26 - Pernambuco</v>
          </cell>
          <cell r="N241">
            <v>1277.7</v>
          </cell>
        </row>
        <row r="242">
          <cell r="C242" t="str">
            <v>HOSPITAL MIGUEL ARRAES - CG. Nº 023/2022</v>
          </cell>
          <cell r="E242" t="str">
            <v>3.13 - Materiais e Materiais Ortopédicos e Corretivos (OPME)</v>
          </cell>
          <cell r="F242" t="str">
            <v>41.249.434/0001-07</v>
          </cell>
          <cell r="G242" t="str">
            <v>PROSMED PRODUTOS MEDICOS LTDA</v>
          </cell>
          <cell r="H242" t="str">
            <v>B</v>
          </cell>
          <cell r="I242" t="str">
            <v>S</v>
          </cell>
          <cell r="J242">
            <v>148333</v>
          </cell>
          <cell r="K242" t="str">
            <v>19/11/2025</v>
          </cell>
          <cell r="L242" t="str">
            <v>26251141249434000107550010001483331658271649</v>
          </cell>
          <cell r="M242" t="str">
            <v>26 - Pernambuco</v>
          </cell>
          <cell r="N242">
            <v>46.78</v>
          </cell>
        </row>
        <row r="243">
          <cell r="C243" t="str">
            <v>HOSPITAL MIGUEL ARRAES - CG. Nº 023/2022</v>
          </cell>
          <cell r="E243" t="str">
            <v>3.13 - Materiais e Materiais Ortopédicos e Corretivos (OPME)</v>
          </cell>
          <cell r="F243" t="str">
            <v>41.249.434/0001-07</v>
          </cell>
          <cell r="G243" t="str">
            <v>PROSMED PRODUTOS MEDICOS LTDA</v>
          </cell>
          <cell r="H243" t="str">
            <v>B</v>
          </cell>
          <cell r="I243" t="str">
            <v>S</v>
          </cell>
          <cell r="J243">
            <v>148334</v>
          </cell>
          <cell r="K243" t="str">
            <v>19/11/2025</v>
          </cell>
          <cell r="L243" t="str">
            <v>26251141249434000107550010001483341320276661</v>
          </cell>
          <cell r="M243" t="str">
            <v>26 - Pernambuco</v>
          </cell>
          <cell r="N243">
            <v>761.91</v>
          </cell>
        </row>
        <row r="244">
          <cell r="C244" t="str">
            <v>HOSPITAL MIGUEL ARRAES - CG. Nº 023/2022</v>
          </cell>
          <cell r="E244" t="str">
            <v>3.13 - Materiais e Materiais Ortopédicos e Corretivos (OPME)</v>
          </cell>
          <cell r="F244" t="str">
            <v>41.249.434/0001-07</v>
          </cell>
          <cell r="G244" t="str">
            <v>PROSMED PRODUTOS MEDICOS LTDA</v>
          </cell>
          <cell r="H244" t="str">
            <v>B</v>
          </cell>
          <cell r="I244" t="str">
            <v>S</v>
          </cell>
          <cell r="J244">
            <v>148345</v>
          </cell>
          <cell r="K244" t="str">
            <v>19/11/2025</v>
          </cell>
          <cell r="L244" t="str">
            <v>26251141249434000107550010001483451254523108</v>
          </cell>
          <cell r="M244" t="str">
            <v>26 - Pernambuco</v>
          </cell>
          <cell r="N244">
            <v>989.15</v>
          </cell>
        </row>
        <row r="245">
          <cell r="C245" t="str">
            <v>HOSPITAL MIGUEL ARRAES - CG. Nº 023/2022</v>
          </cell>
          <cell r="E245" t="str">
            <v>3.13 - Materiais e Materiais Ortopédicos e Corretivos (OPME)</v>
          </cell>
          <cell r="F245" t="str">
            <v>41.249.434/0001-07</v>
          </cell>
          <cell r="G245" t="str">
            <v>PROSMED PRODUTOS MEDICOS LTDA</v>
          </cell>
          <cell r="H245" t="str">
            <v>B</v>
          </cell>
          <cell r="I245" t="str">
            <v>S</v>
          </cell>
          <cell r="J245">
            <v>148346</v>
          </cell>
          <cell r="K245" t="str">
            <v>19/11/2025</v>
          </cell>
          <cell r="L245" t="str">
            <v>26251141249434000107550010001483461524813003</v>
          </cell>
          <cell r="M245" t="str">
            <v>26 - Pernambuco</v>
          </cell>
          <cell r="N245">
            <v>1277.7</v>
          </cell>
        </row>
        <row r="246">
          <cell r="C246" t="str">
            <v>HOSPITAL MIGUEL ARRAES - CG. Nº 023/2022</v>
          </cell>
          <cell r="E246" t="str">
            <v>3.13 - Materiais e Materiais Ortopédicos e Corretivos (OPME)</v>
          </cell>
          <cell r="F246" t="str">
            <v>41.249.434/0001-07</v>
          </cell>
          <cell r="G246" t="str">
            <v>PROSMED PRODUTOS MEDICOS LTDA</v>
          </cell>
          <cell r="H246" t="str">
            <v>B</v>
          </cell>
          <cell r="I246" t="str">
            <v>S</v>
          </cell>
          <cell r="J246">
            <v>148347</v>
          </cell>
          <cell r="K246" t="str">
            <v>19/11/2025</v>
          </cell>
          <cell r="L246" t="str">
            <v>26251141249434000107550010001483471531611680</v>
          </cell>
          <cell r="M246" t="str">
            <v>26 - Pernambuco</v>
          </cell>
          <cell r="N246">
            <v>367.62</v>
          </cell>
        </row>
        <row r="247">
          <cell r="C247" t="str">
            <v>HOSPITAL MIGUEL ARRAES - CG. Nº 023/2022</v>
          </cell>
          <cell r="E247" t="str">
            <v>3.13 - Materiais e Materiais Ortopédicos e Corretivos (OPME)</v>
          </cell>
          <cell r="F247" t="str">
            <v>41.249.434/0001-07</v>
          </cell>
          <cell r="G247" t="str">
            <v>PROSMED PRODUTOS MEDICOS LTDA</v>
          </cell>
          <cell r="H247" t="str">
            <v>B</v>
          </cell>
          <cell r="I247" t="str">
            <v>S</v>
          </cell>
          <cell r="J247">
            <v>148366</v>
          </cell>
          <cell r="K247" t="str">
            <v>19/11/2025</v>
          </cell>
          <cell r="L247" t="str">
            <v>26251141249434000107550010001483661037964688</v>
          </cell>
          <cell r="M247" t="str">
            <v>26 - Pernambuco</v>
          </cell>
          <cell r="N247">
            <v>4584.46</v>
          </cell>
        </row>
        <row r="248">
          <cell r="C248" t="str">
            <v>HOSPITAL MIGUEL ARRAES - CG. Nº 023/2022</v>
          </cell>
          <cell r="E248" t="str">
            <v>3.13 - Materiais e Materiais Ortopédicos e Corretivos (OPME)</v>
          </cell>
          <cell r="F248" t="str">
            <v>41.249.434/0001-07</v>
          </cell>
          <cell r="G248" t="str">
            <v>PROSMED PRODUTOS MEDICOS LTDA</v>
          </cell>
          <cell r="H248" t="str">
            <v>B</v>
          </cell>
          <cell r="I248" t="str">
            <v>S</v>
          </cell>
          <cell r="J248">
            <v>148386</v>
          </cell>
          <cell r="K248" t="str">
            <v>19/11/2025</v>
          </cell>
          <cell r="L248" t="str">
            <v>26251141249434000107550010001483861495806151</v>
          </cell>
          <cell r="M248" t="str">
            <v>26 - Pernambuco</v>
          </cell>
          <cell r="N248">
            <v>1277.7</v>
          </cell>
        </row>
        <row r="249">
          <cell r="C249" t="str">
            <v>HOSPITAL MIGUEL ARRAES - CG. Nº 023/2022</v>
          </cell>
          <cell r="E249" t="str">
            <v>3.13 - Materiais e Materiais Ortopédicos e Corretivos (OPME)</v>
          </cell>
          <cell r="F249" t="str">
            <v>41.249.434/0001-07</v>
          </cell>
          <cell r="G249" t="str">
            <v>PROSMED PRODUTOS MEDICOS LTDA</v>
          </cell>
          <cell r="H249" t="str">
            <v>B</v>
          </cell>
          <cell r="I249" t="str">
            <v>S</v>
          </cell>
          <cell r="J249">
            <v>148518</v>
          </cell>
          <cell r="K249" t="str">
            <v>25/11/2025</v>
          </cell>
          <cell r="L249" t="str">
            <v>26251141249434000107550010001485181733040356</v>
          </cell>
          <cell r="M249" t="str">
            <v>26 - Pernambuco</v>
          </cell>
          <cell r="N249">
            <v>989.15</v>
          </cell>
        </row>
        <row r="250">
          <cell r="C250" t="str">
            <v>HOSPITAL MIGUEL ARRAES - CG. Nº 023/2022</v>
          </cell>
          <cell r="E250" t="str">
            <v>3.13 - Materiais e Materiais Ortopédicos e Corretivos (OPME)</v>
          </cell>
          <cell r="F250" t="str">
            <v>41.249.434/0001-07</v>
          </cell>
          <cell r="G250" t="str">
            <v>PROSMED PRODUTOS MEDICOS LTDA</v>
          </cell>
          <cell r="H250" t="str">
            <v>B</v>
          </cell>
          <cell r="I250" t="str">
            <v>S</v>
          </cell>
          <cell r="J250">
            <v>148519</v>
          </cell>
          <cell r="K250" t="str">
            <v>25/11/2025</v>
          </cell>
          <cell r="L250" t="str">
            <v>26251141249434000107550010001485191791518015</v>
          </cell>
          <cell r="M250" t="str">
            <v>26 - Pernambuco</v>
          </cell>
          <cell r="N250">
            <v>1277.7</v>
          </cell>
        </row>
        <row r="251">
          <cell r="C251" t="str">
            <v>HOSPITAL MIGUEL ARRAES - CG. Nº 023/2022</v>
          </cell>
          <cell r="E251" t="str">
            <v>3.13 - Materiais e Materiais Ortopédicos e Corretivos (OPME)</v>
          </cell>
          <cell r="F251" t="str">
            <v>41.249.434/0001-07</v>
          </cell>
          <cell r="G251" t="str">
            <v>PROSMED PRODUTOS MEDICOS LTDA</v>
          </cell>
          <cell r="H251" t="str">
            <v>B</v>
          </cell>
          <cell r="I251" t="str">
            <v>S</v>
          </cell>
          <cell r="J251">
            <v>148521</v>
          </cell>
          <cell r="K251" t="str">
            <v>25/11/2025</v>
          </cell>
          <cell r="L251" t="str">
            <v>26251141249434000107550010001485211311535334</v>
          </cell>
          <cell r="M251" t="str">
            <v>26 - Pernambuco</v>
          </cell>
          <cell r="N251">
            <v>183.81</v>
          </cell>
        </row>
        <row r="252">
          <cell r="C252" t="str">
            <v>HOSPITAL MIGUEL ARRAES - CG. Nº 023/2022</v>
          </cell>
          <cell r="E252" t="str">
            <v>3.13 - Materiais e Materiais Ortopédicos e Corretivos (OPME)</v>
          </cell>
          <cell r="F252" t="str">
            <v>41.249.434/0001-07</v>
          </cell>
          <cell r="G252" t="str">
            <v>PROSMED PRODUTOS MEDICOS LTDA</v>
          </cell>
          <cell r="H252" t="str">
            <v>B</v>
          </cell>
          <cell r="I252" t="str">
            <v>S</v>
          </cell>
          <cell r="J252">
            <v>148522</v>
          </cell>
          <cell r="K252" t="str">
            <v>25/11/2025</v>
          </cell>
          <cell r="L252" t="str">
            <v>26251141249434000107550010001485221886567124</v>
          </cell>
          <cell r="M252" t="str">
            <v>26 - Pernambuco</v>
          </cell>
          <cell r="N252">
            <v>299.89999999999998</v>
          </cell>
        </row>
        <row r="253">
          <cell r="C253" t="str">
            <v>HOSPITAL MIGUEL ARRAES - CG. Nº 023/2022</v>
          </cell>
          <cell r="E253" t="str">
            <v>3.13 - Materiais e Materiais Ortopédicos e Corretivos (OPME)</v>
          </cell>
          <cell r="F253" t="str">
            <v>41.249.434/0001-07</v>
          </cell>
          <cell r="G253" t="str">
            <v>PROSMED PRODUTOS MEDICOS LTDA</v>
          </cell>
          <cell r="H253" t="str">
            <v>B</v>
          </cell>
          <cell r="I253" t="str">
            <v>S</v>
          </cell>
          <cell r="J253">
            <v>148523</v>
          </cell>
          <cell r="K253" t="str">
            <v>25/11/2025</v>
          </cell>
          <cell r="L253" t="str">
            <v>26251141249434000107550010001485231376260210</v>
          </cell>
          <cell r="M253" t="str">
            <v>26 - Pernambuco</v>
          </cell>
          <cell r="N253">
            <v>1277.7</v>
          </cell>
        </row>
        <row r="254">
          <cell r="C254" t="str">
            <v>HOSPITAL MIGUEL ARRAES - CG. Nº 023/2022</v>
          </cell>
          <cell r="E254" t="str">
            <v>3.13 - Materiais e Materiais Ortopédicos e Corretivos (OPME)</v>
          </cell>
          <cell r="F254" t="str">
            <v>41.249.434/0001-07</v>
          </cell>
          <cell r="G254" t="str">
            <v>PROSMED PRODUTOS MEDICOS LTDA</v>
          </cell>
          <cell r="H254" t="str">
            <v>B</v>
          </cell>
          <cell r="I254" t="str">
            <v>S</v>
          </cell>
          <cell r="J254">
            <v>148524</v>
          </cell>
          <cell r="K254" t="str">
            <v>25/11/2025</v>
          </cell>
          <cell r="L254" t="str">
            <v>26251141249434000107550010001485241332061538</v>
          </cell>
          <cell r="M254" t="str">
            <v>26 - Pernambuco</v>
          </cell>
          <cell r="N254">
            <v>1277.7</v>
          </cell>
        </row>
        <row r="255">
          <cell r="C255" t="str">
            <v>HOSPITAL MIGUEL ARRAES - CG. Nº 023/2022</v>
          </cell>
          <cell r="E255" t="str">
            <v>3.13 - Materiais e Materiais Ortopédicos e Corretivos (OPME)</v>
          </cell>
          <cell r="F255" t="str">
            <v>41.249.434/0001-07</v>
          </cell>
          <cell r="G255" t="str">
            <v>PROSMED PRODUTOS MEDICOS LTDA</v>
          </cell>
          <cell r="H255" t="str">
            <v>B</v>
          </cell>
          <cell r="I255" t="str">
            <v>S</v>
          </cell>
          <cell r="J255">
            <v>148525</v>
          </cell>
          <cell r="K255" t="str">
            <v>25/11/2025</v>
          </cell>
          <cell r="L255" t="str">
            <v>26251141249434000107550010001485251092716885</v>
          </cell>
          <cell r="M255" t="str">
            <v>26 - Pernambuco</v>
          </cell>
          <cell r="N255">
            <v>1277.7</v>
          </cell>
        </row>
        <row r="256">
          <cell r="C256" t="str">
            <v>HOSPITAL MIGUEL ARRAES - CG. Nº 023/2022</v>
          </cell>
          <cell r="E256" t="str">
            <v>3.13 - Materiais e Materiais Ortopédicos e Corretivos (OPME)</v>
          </cell>
          <cell r="F256" t="str">
            <v>41.249.434/0001-07</v>
          </cell>
          <cell r="G256" t="str">
            <v>PROSMED PRODUTOS MEDICOS LTDA</v>
          </cell>
          <cell r="H256" t="str">
            <v>B</v>
          </cell>
          <cell r="I256" t="str">
            <v>S</v>
          </cell>
          <cell r="J256">
            <v>148526</v>
          </cell>
          <cell r="K256" t="str">
            <v>25/11/2025</v>
          </cell>
          <cell r="L256" t="str">
            <v>26251141249434000107550010001485261153829363</v>
          </cell>
          <cell r="M256" t="str">
            <v>26 - Pernambuco</v>
          </cell>
          <cell r="N256">
            <v>148.4</v>
          </cell>
        </row>
        <row r="257">
          <cell r="C257" t="str">
            <v>HOSPITAL MIGUEL ARRAES - CG. Nº 023/2022</v>
          </cell>
          <cell r="E257" t="str">
            <v>3.13 - Materiais e Materiais Ortopédicos e Corretivos (OPME)</v>
          </cell>
          <cell r="F257" t="str">
            <v>41.249.434/0001-07</v>
          </cell>
          <cell r="G257" t="str">
            <v>PROSMED PRODUTOS MEDICOS LTDA</v>
          </cell>
          <cell r="H257" t="str">
            <v>B</v>
          </cell>
          <cell r="I257" t="str">
            <v>S</v>
          </cell>
          <cell r="J257">
            <v>148527</v>
          </cell>
          <cell r="K257" t="str">
            <v>25/11/2025</v>
          </cell>
          <cell r="L257" t="str">
            <v>26251141249434000107550010001485271499705341</v>
          </cell>
          <cell r="M257" t="str">
            <v>26 - Pernambuco</v>
          </cell>
          <cell r="N257">
            <v>989.15</v>
          </cell>
        </row>
        <row r="258">
          <cell r="C258" t="str">
            <v>HOSPITAL MIGUEL ARRAES - CG. Nº 023/2022</v>
          </cell>
          <cell r="E258" t="str">
            <v>3.13 - Materiais e Materiais Ortopédicos e Corretivos (OPME)</v>
          </cell>
          <cell r="F258" t="str">
            <v>41.249.434/0001-07</v>
          </cell>
          <cell r="G258" t="str">
            <v>PROSMED PRODUTOS MEDICOS LTDA</v>
          </cell>
          <cell r="H258" t="str">
            <v>B</v>
          </cell>
          <cell r="I258" t="str">
            <v>S</v>
          </cell>
          <cell r="J258">
            <v>148528</v>
          </cell>
          <cell r="K258" t="str">
            <v>25/11/2025</v>
          </cell>
          <cell r="L258" t="str">
            <v>26251141249434000107550010001485281123970143</v>
          </cell>
          <cell r="M258" t="str">
            <v>26 - Pernambuco</v>
          </cell>
          <cell r="N258">
            <v>1277.7</v>
          </cell>
        </row>
        <row r="259">
          <cell r="C259" t="str">
            <v>HOSPITAL MIGUEL ARRAES - CG. Nº 023/2022</v>
          </cell>
          <cell r="E259" t="str">
            <v>3.13 - Materiais e Materiais Ortopédicos e Corretivos (OPME)</v>
          </cell>
          <cell r="F259" t="str">
            <v>41.249.434/0001-07</v>
          </cell>
          <cell r="G259" t="str">
            <v>PROSMED PRODUTOS MEDICOS LTDA</v>
          </cell>
          <cell r="H259" t="str">
            <v>B</v>
          </cell>
          <cell r="I259" t="str">
            <v>S</v>
          </cell>
          <cell r="J259">
            <v>148762</v>
          </cell>
          <cell r="K259" t="str">
            <v>27/11/2025</v>
          </cell>
          <cell r="L259" t="str">
            <v>26251141249434000107550010001487621926295045</v>
          </cell>
          <cell r="M259" t="str">
            <v>26 - Pernambuco</v>
          </cell>
          <cell r="N259">
            <v>205.84</v>
          </cell>
        </row>
        <row r="260">
          <cell r="C260" t="str">
            <v>HOSPITAL MIGUEL ARRAES - CG. Nº 023/2022</v>
          </cell>
          <cell r="E260" t="str">
            <v>3.13 - Materiais e Materiais Ortopédicos e Corretivos (OPME)</v>
          </cell>
          <cell r="F260" t="str">
            <v>41.249.434/0001-07</v>
          </cell>
          <cell r="G260" t="str">
            <v>PROSMED PRODUTOS MEDICOS LTDA</v>
          </cell>
          <cell r="H260" t="str">
            <v>B</v>
          </cell>
          <cell r="I260" t="str">
            <v>S</v>
          </cell>
          <cell r="J260">
            <v>148764</v>
          </cell>
          <cell r="K260" t="str">
            <v>27/11/2025</v>
          </cell>
          <cell r="L260" t="str">
            <v>26251141249434000107550010001487641390806520</v>
          </cell>
          <cell r="M260" t="str">
            <v>26 - Pernambuco</v>
          </cell>
          <cell r="N260">
            <v>989.15</v>
          </cell>
        </row>
        <row r="261">
          <cell r="C261" t="str">
            <v>HOSPITAL MIGUEL ARRAES - CG. Nº 023/2022</v>
          </cell>
          <cell r="E261" t="str">
            <v>3.13 - Materiais e Materiais Ortopédicos e Corretivos (OPME)</v>
          </cell>
          <cell r="F261" t="str">
            <v>41.249.434/0001-07</v>
          </cell>
          <cell r="G261" t="str">
            <v>PROSMED PRODUTOS MEDICOS LTDA</v>
          </cell>
          <cell r="H261" t="str">
            <v>B</v>
          </cell>
          <cell r="I261" t="str">
            <v>S</v>
          </cell>
          <cell r="J261">
            <v>148765</v>
          </cell>
          <cell r="K261" t="str">
            <v>27/11/2025</v>
          </cell>
          <cell r="L261" t="str">
            <v>26251141249434000107550010001487651655734759</v>
          </cell>
          <cell r="M261" t="str">
            <v>26 - Pernambuco</v>
          </cell>
          <cell r="N261">
            <v>371.29</v>
          </cell>
        </row>
        <row r="262">
          <cell r="C262" t="str">
            <v>HOSPITAL MIGUEL ARRAES - CG. Nº 023/2022</v>
          </cell>
          <cell r="E262" t="str">
            <v>3.13 - Materiais e Materiais Ortopédicos e Corretivos (OPME)</v>
          </cell>
          <cell r="F262" t="str">
            <v>41.249.434/0001-07</v>
          </cell>
          <cell r="G262" t="str">
            <v>PROSMED PRODUTOS MEDICOS LTDA</v>
          </cell>
          <cell r="H262" t="str">
            <v>B</v>
          </cell>
          <cell r="I262" t="str">
            <v>S</v>
          </cell>
          <cell r="J262">
            <v>148768</v>
          </cell>
          <cell r="K262" t="str">
            <v>27/11/2025</v>
          </cell>
          <cell r="L262" t="str">
            <v>26251141249434000107550010001487681295338905</v>
          </cell>
          <cell r="M262" t="str">
            <v>26 - Pernambuco</v>
          </cell>
          <cell r="N262">
            <v>247.63</v>
          </cell>
        </row>
        <row r="263">
          <cell r="C263" t="str">
            <v>HOSPITAL MIGUEL ARRAES - CG. Nº 023/2022</v>
          </cell>
          <cell r="E263" t="str">
            <v>3.13 - Materiais e Materiais Ortopédicos e Corretivos (OPME)</v>
          </cell>
          <cell r="F263" t="str">
            <v>41.249.434/0001-07</v>
          </cell>
          <cell r="G263" t="str">
            <v>PROSMED PRODUTOS MEDICOS LTDA</v>
          </cell>
          <cell r="H263" t="str">
            <v>B</v>
          </cell>
          <cell r="I263" t="str">
            <v>S</v>
          </cell>
          <cell r="J263">
            <v>148769</v>
          </cell>
          <cell r="K263" t="str">
            <v>27/11/2025</v>
          </cell>
          <cell r="L263" t="str">
            <v>26251141249434000107550010001487691810224428</v>
          </cell>
          <cell r="M263" t="str">
            <v>26 - Pernambuco</v>
          </cell>
          <cell r="N263">
            <v>905.9</v>
          </cell>
        </row>
        <row r="264">
          <cell r="C264" t="str">
            <v>HOSPITAL MIGUEL ARRAES - CG. Nº 023/2022</v>
          </cell>
          <cell r="E264" t="str">
            <v>3.13 - Materiais e Materiais Ortopédicos e Corretivos (OPME)</v>
          </cell>
          <cell r="F264" t="str">
            <v>41.249.434/0001-07</v>
          </cell>
          <cell r="G264" t="str">
            <v>PROSMED PRODUTOS MEDICOS LTDA</v>
          </cell>
          <cell r="H264" t="str">
            <v>B</v>
          </cell>
          <cell r="I264" t="str">
            <v>S</v>
          </cell>
          <cell r="J264">
            <v>148772</v>
          </cell>
          <cell r="K264" t="str">
            <v>27/11/2025</v>
          </cell>
          <cell r="L264" t="str">
            <v>26251141249434000107550010001487721697840411</v>
          </cell>
          <cell r="M264" t="str">
            <v>26 - Pernambuco</v>
          </cell>
          <cell r="N264">
            <v>1220.8</v>
          </cell>
        </row>
        <row r="265">
          <cell r="C265" t="str">
            <v>HOSPITAL MIGUEL ARRAES - CG. Nº 023/2022</v>
          </cell>
          <cell r="E265" t="str">
            <v>3.13 - Materiais e Materiais Ortopédicos e Corretivos (OPME)</v>
          </cell>
          <cell r="F265" t="str">
            <v>41.249.434/0001-07</v>
          </cell>
          <cell r="G265" t="str">
            <v>PROSMED PRODUTOS MEDICOS LTDA</v>
          </cell>
          <cell r="H265" t="str">
            <v>B</v>
          </cell>
          <cell r="I265" t="str">
            <v>S</v>
          </cell>
          <cell r="J265">
            <v>148773</v>
          </cell>
          <cell r="K265" t="str">
            <v>27/11/2025</v>
          </cell>
          <cell r="L265" t="str">
            <v>26251141249434000107550010001487731923697472</v>
          </cell>
          <cell r="M265" t="str">
            <v>26 - Pernambuco</v>
          </cell>
          <cell r="N265">
            <v>936.58</v>
          </cell>
        </row>
        <row r="266">
          <cell r="C266" t="str">
            <v>HOSPITAL MIGUEL ARRAES - CG. Nº 023/2022</v>
          </cell>
          <cell r="E266" t="str">
            <v>3.13 - Materiais e Materiais Ortopédicos e Corretivos (OPME)</v>
          </cell>
          <cell r="F266" t="str">
            <v>41.249.434/0001-07</v>
          </cell>
          <cell r="G266" t="str">
            <v>PROSMED PRODUTOS MEDICOS LTDA</v>
          </cell>
          <cell r="H266" t="str">
            <v>B</v>
          </cell>
          <cell r="I266" t="str">
            <v>S</v>
          </cell>
          <cell r="J266">
            <v>148774</v>
          </cell>
          <cell r="K266" t="str">
            <v>27/11/2025</v>
          </cell>
          <cell r="L266" t="str">
            <v>26251141249434000107550010001487741701859651</v>
          </cell>
          <cell r="M266" t="str">
            <v>26 - Pernambuco</v>
          </cell>
          <cell r="N266">
            <v>1277.7</v>
          </cell>
        </row>
        <row r="267">
          <cell r="C267" t="str">
            <v>HOSPITAL MIGUEL ARRAES - CG. Nº 023/2022</v>
          </cell>
          <cell r="E267" t="str">
            <v>3.13 - Materiais e Materiais Ortopédicos e Corretivos (OPME)</v>
          </cell>
          <cell r="F267" t="str">
            <v>41.249.434/0001-07</v>
          </cell>
          <cell r="G267" t="str">
            <v>PROSMED PRODUTOS MEDICOS LTDA</v>
          </cell>
          <cell r="H267" t="str">
            <v>B</v>
          </cell>
          <cell r="I267" t="str">
            <v>S</v>
          </cell>
          <cell r="J267">
            <v>148781</v>
          </cell>
          <cell r="K267" t="str">
            <v>27/11/2025</v>
          </cell>
          <cell r="L267" t="str">
            <v>26251141249434000107550010001487811709877645</v>
          </cell>
          <cell r="M267" t="str">
            <v>26 - Pernambuco</v>
          </cell>
          <cell r="N267">
            <v>1096.3900000000001</v>
          </cell>
        </row>
        <row r="268">
          <cell r="C268" t="str">
            <v>HOSPITAL MIGUEL ARRAES - CG. Nº 023/2022</v>
          </cell>
          <cell r="E268" t="str">
            <v>3.13 - Materiais e Materiais Ortopédicos e Corretivos (OPME)</v>
          </cell>
          <cell r="F268" t="str">
            <v>41.249.434/0001-07</v>
          </cell>
          <cell r="G268" t="str">
            <v>PROSMED PRODUTOS MEDICOS LTDA</v>
          </cell>
          <cell r="H268" t="str">
            <v>B</v>
          </cell>
          <cell r="I268" t="str">
            <v>S</v>
          </cell>
          <cell r="J268">
            <v>148782</v>
          </cell>
          <cell r="K268" t="str">
            <v>27/11/2025</v>
          </cell>
          <cell r="L268" t="str">
            <v>26251141249434000107550010001487821193869323</v>
          </cell>
          <cell r="M268" t="str">
            <v>26 - Pernambuco</v>
          </cell>
          <cell r="N268">
            <v>296.13</v>
          </cell>
        </row>
        <row r="269">
          <cell r="C269" t="str">
            <v>HOSPITAL MIGUEL ARRAES - CG. Nº 023/2022</v>
          </cell>
          <cell r="E269" t="str">
            <v>3.13 - Materiais e Materiais Ortopédicos e Corretivos (OPME)</v>
          </cell>
          <cell r="F269" t="str">
            <v>41.249.434/0001-07</v>
          </cell>
          <cell r="G269" t="str">
            <v>PROSMED PRODUTOS MEDICOS LTDA</v>
          </cell>
          <cell r="H269" t="str">
            <v>B</v>
          </cell>
          <cell r="I269" t="str">
            <v>S</v>
          </cell>
          <cell r="J269">
            <v>148784</v>
          </cell>
          <cell r="K269" t="str">
            <v>27/11/2025</v>
          </cell>
          <cell r="L269" t="str">
            <v>26251141249434000107550010001487841286230149</v>
          </cell>
          <cell r="M269" t="str">
            <v>26 - Pernambuco</v>
          </cell>
          <cell r="N269">
            <v>905.9</v>
          </cell>
        </row>
        <row r="270">
          <cell r="C270" t="str">
            <v>HOSPITAL MIGUEL ARRAES - CG. Nº 023/2022</v>
          </cell>
          <cell r="E270" t="str">
            <v>3.13 - Materiais e Materiais Ortopédicos e Corretivos (OPME)</v>
          </cell>
          <cell r="F270" t="str">
            <v>41.249.434/0001-07</v>
          </cell>
          <cell r="G270" t="str">
            <v>PROSMED PRODUTOS MEDICOS LTDA</v>
          </cell>
          <cell r="H270" t="str">
            <v>B</v>
          </cell>
          <cell r="I270" t="str">
            <v>S</v>
          </cell>
          <cell r="J270">
            <v>148785</v>
          </cell>
          <cell r="K270" t="str">
            <v>27/11/2025</v>
          </cell>
          <cell r="L270" t="str">
            <v>26251141249434000107550010001487851881080767</v>
          </cell>
          <cell r="M270" t="str">
            <v>26 - Pernambuco</v>
          </cell>
          <cell r="N270">
            <v>1277.7</v>
          </cell>
        </row>
        <row r="271">
          <cell r="C271" t="str">
            <v>HOSPITAL MIGUEL ARRAES - CG. Nº 023/2022</v>
          </cell>
          <cell r="E271" t="str">
            <v>3.13 - Materiais e Materiais Ortopédicos e Corretivos (OPME)</v>
          </cell>
          <cell r="F271" t="str">
            <v>41.249.434/0001-07</v>
          </cell>
          <cell r="G271" t="str">
            <v>PROSMED PRODUTOS MEDICOS LTDA</v>
          </cell>
          <cell r="H271" t="str">
            <v>B</v>
          </cell>
          <cell r="I271" t="str">
            <v>S</v>
          </cell>
          <cell r="J271">
            <v>148787</v>
          </cell>
          <cell r="K271" t="str">
            <v>27/11/2025</v>
          </cell>
          <cell r="L271" t="str">
            <v>26251141249434000107550010001487871750430084</v>
          </cell>
          <cell r="M271" t="str">
            <v>26 - Pernambuco</v>
          </cell>
          <cell r="N271">
            <v>299.89999999999998</v>
          </cell>
        </row>
        <row r="272">
          <cell r="C272" t="str">
            <v>HOSPITAL MIGUEL ARRAES - CG. Nº 023/2022</v>
          </cell>
          <cell r="E272" t="str">
            <v>3.13 - Materiais e Materiais Ortopédicos e Corretivos (OPME)</v>
          </cell>
          <cell r="F272" t="str">
            <v>41.249.434/0001-07</v>
          </cell>
          <cell r="G272" t="str">
            <v>PROSMED PRODUTOS MEDICOS LTDA</v>
          </cell>
          <cell r="H272" t="str">
            <v>B</v>
          </cell>
          <cell r="I272" t="str">
            <v>S</v>
          </cell>
          <cell r="J272">
            <v>148788</v>
          </cell>
          <cell r="K272" t="str">
            <v>27/11/2025</v>
          </cell>
          <cell r="L272" t="str">
            <v>26251141249434000107550010001487881084405494</v>
          </cell>
          <cell r="M272" t="str">
            <v>26 - Pernambuco</v>
          </cell>
          <cell r="N272">
            <v>905.9</v>
          </cell>
        </row>
        <row r="273">
          <cell r="C273" t="str">
            <v>HOSPITAL MIGUEL ARRAES - CG. Nº 023/2022</v>
          </cell>
          <cell r="E273" t="str">
            <v>3.13 - Materiais e Materiais Ortopédicos e Corretivos (OPME)</v>
          </cell>
          <cell r="F273" t="str">
            <v>41.249.434/0001-07</v>
          </cell>
          <cell r="G273" t="str">
            <v>PROSMED PRODUTOS MEDICOS LTDA</v>
          </cell>
          <cell r="H273" t="str">
            <v>B</v>
          </cell>
          <cell r="I273" t="str">
            <v>S</v>
          </cell>
          <cell r="J273">
            <v>148789</v>
          </cell>
          <cell r="K273" t="str">
            <v>27/11/2025</v>
          </cell>
          <cell r="L273" t="str">
            <v>26251141249434000107550010001487891679353633</v>
          </cell>
          <cell r="M273" t="str">
            <v>26 - Pernambuco</v>
          </cell>
          <cell r="N273">
            <v>1277.7</v>
          </cell>
        </row>
        <row r="274">
          <cell r="C274" t="str">
            <v>HOSPITAL MIGUEL ARRAES - CG. Nº 023/2022</v>
          </cell>
          <cell r="E274" t="str">
            <v>3.13 - Materiais e Materiais Ortopédicos e Corretivos (OPME)</v>
          </cell>
          <cell r="F274" t="str">
            <v>41.249.434/0001-07</v>
          </cell>
          <cell r="G274" t="str">
            <v>PROSMED PRODUTOS MEDICOS LTDA</v>
          </cell>
          <cell r="H274" t="str">
            <v>B</v>
          </cell>
          <cell r="I274" t="str">
            <v>S</v>
          </cell>
          <cell r="J274">
            <v>148792</v>
          </cell>
          <cell r="K274" t="str">
            <v>27/11/2025</v>
          </cell>
          <cell r="L274" t="str">
            <v>26251141249434000107550010001487921632754963</v>
          </cell>
          <cell r="M274" t="str">
            <v>26 - Pernambuco</v>
          </cell>
          <cell r="N274">
            <v>1111.74</v>
          </cell>
        </row>
        <row r="275">
          <cell r="C275" t="str">
            <v>HOSPITAL MIGUEL ARRAES - CG. Nº 023/2022</v>
          </cell>
          <cell r="E275" t="str">
            <v>3.13 - Materiais e Materiais Ortopédicos e Corretivos (OPME)</v>
          </cell>
          <cell r="F275" t="str">
            <v>41.249.434/0001-07</v>
          </cell>
          <cell r="G275" t="str">
            <v>PROSMED PRODUTOS MEDICOS LTDA</v>
          </cell>
          <cell r="H275" t="str">
            <v>B</v>
          </cell>
          <cell r="I275" t="str">
            <v>S</v>
          </cell>
          <cell r="J275">
            <v>148794</v>
          </cell>
          <cell r="K275" t="str">
            <v>27/11/2025</v>
          </cell>
          <cell r="L275" t="str">
            <v>26251141249434000107550010001487941295480035</v>
          </cell>
          <cell r="M275" t="str">
            <v>26 - Pernambuco</v>
          </cell>
          <cell r="N275">
            <v>235.88</v>
          </cell>
        </row>
        <row r="276">
          <cell r="C276" t="str">
            <v>HOSPITAL MIGUEL ARRAES - CG. Nº 023/2022</v>
          </cell>
          <cell r="E276" t="str">
            <v>3.13 - Materiais e Materiais Ortopédicos e Corretivos (OPME)</v>
          </cell>
          <cell r="F276" t="str">
            <v>41.249.434/0001-07</v>
          </cell>
          <cell r="G276" t="str">
            <v>PROSMED PRODUTOS MEDICOS LTDA</v>
          </cell>
          <cell r="H276" t="str">
            <v>B</v>
          </cell>
          <cell r="I276" t="str">
            <v>S</v>
          </cell>
          <cell r="J276">
            <v>148797</v>
          </cell>
          <cell r="K276" t="str">
            <v>27/11/2025</v>
          </cell>
          <cell r="L276" t="str">
            <v>26251141249434000107550010001487971962282719</v>
          </cell>
          <cell r="M276" t="str">
            <v>26 - Pernambuco</v>
          </cell>
          <cell r="N276">
            <v>1277.7</v>
          </cell>
        </row>
        <row r="277">
          <cell r="C277" t="str">
            <v>HOSPITAL MIGUEL ARRAES - CG. Nº 023/2022</v>
          </cell>
          <cell r="E277" t="str">
            <v>3.13 - Materiais e Materiais Ortopédicos e Corretivos (OPME)</v>
          </cell>
          <cell r="F277" t="str">
            <v>41.249.434/0001-07</v>
          </cell>
          <cell r="G277" t="str">
            <v>PROSMED PRODUTOS MEDICOS LTDA</v>
          </cell>
          <cell r="H277" t="str">
            <v>B</v>
          </cell>
          <cell r="I277" t="str">
            <v>S</v>
          </cell>
          <cell r="J277">
            <v>148798</v>
          </cell>
          <cell r="K277" t="str">
            <v>27/11/2025</v>
          </cell>
          <cell r="L277" t="str">
            <v>26251141249434000107550010001487981079372318</v>
          </cell>
          <cell r="M277" t="str">
            <v>26 - Pernambuco</v>
          </cell>
          <cell r="N277">
            <v>1277.7</v>
          </cell>
        </row>
        <row r="278">
          <cell r="C278" t="str">
            <v>HOSPITAL MIGUEL ARRAES - CG. Nº 023/2022</v>
          </cell>
          <cell r="E278" t="str">
            <v>3.13 - Materiais e Materiais Ortopédicos e Corretivos (OPME)</v>
          </cell>
          <cell r="F278" t="str">
            <v>41.249.434/0001-07</v>
          </cell>
          <cell r="G278" t="str">
            <v>PROSMED PRODUTOS MEDICOS LTDA</v>
          </cell>
          <cell r="H278" t="str">
            <v>B</v>
          </cell>
          <cell r="I278" t="str">
            <v>S</v>
          </cell>
          <cell r="J278">
            <v>148801</v>
          </cell>
          <cell r="K278" t="str">
            <v>27/11/2025</v>
          </cell>
          <cell r="L278" t="str">
            <v>26251141249434000107550010001488011253958260</v>
          </cell>
          <cell r="M278" t="str">
            <v>26 - Pernambuco</v>
          </cell>
          <cell r="N278">
            <v>1277.7</v>
          </cell>
        </row>
        <row r="279">
          <cell r="C279" t="str">
            <v>HOSPITAL MIGUEL ARRAES - CG. Nº 023/2022</v>
          </cell>
          <cell r="E279" t="str">
            <v>3.13 - Materiais e Materiais Ortopédicos e Corretivos (OPME)</v>
          </cell>
          <cell r="F279" t="str">
            <v>41.249.434/0001-07</v>
          </cell>
          <cell r="G279" t="str">
            <v>PROSMED PRODUTOS MEDICOS LTDA</v>
          </cell>
          <cell r="H279" t="str">
            <v>B</v>
          </cell>
          <cell r="I279" t="str">
            <v>S</v>
          </cell>
          <cell r="J279">
            <v>148802</v>
          </cell>
          <cell r="K279" t="str">
            <v>27/11/2025</v>
          </cell>
          <cell r="L279" t="str">
            <v>26251141249434000107550010001488021930428140</v>
          </cell>
          <cell r="M279" t="str">
            <v>26 - Pernambuco</v>
          </cell>
          <cell r="N279">
            <v>2186.1</v>
          </cell>
        </row>
        <row r="280">
          <cell r="C280" t="str">
            <v>HOSPITAL MIGUEL ARRAES - CG. Nº 023/2022</v>
          </cell>
          <cell r="E280" t="str">
            <v>3.13 - Materiais e Materiais Ortopédicos e Corretivos (OPME)</v>
          </cell>
          <cell r="F280" t="str">
            <v>41.249.434/0001-07</v>
          </cell>
          <cell r="G280" t="str">
            <v>PROSMED PRODUTOS MEDICOS LTDA</v>
          </cell>
          <cell r="H280" t="str">
            <v>B</v>
          </cell>
          <cell r="I280" t="str">
            <v>S</v>
          </cell>
          <cell r="J280">
            <v>148813</v>
          </cell>
          <cell r="K280" t="str">
            <v>27/11/2025</v>
          </cell>
          <cell r="L280" t="str">
            <v>26251141249434000107550010001488131669214310</v>
          </cell>
          <cell r="M280" t="str">
            <v>26 - Pernambuco</v>
          </cell>
          <cell r="N280">
            <v>761.91</v>
          </cell>
        </row>
        <row r="281">
          <cell r="C281" t="str">
            <v>HOSPITAL MIGUEL ARRAES - CG. Nº 023/2022</v>
          </cell>
          <cell r="E281" t="str">
            <v>3.13 - Materiais e Materiais Ortopédicos e Corretivos (OPME)</v>
          </cell>
          <cell r="F281" t="str">
            <v>41.249.434/0001-07</v>
          </cell>
          <cell r="G281" t="str">
            <v>PROSMED PRODUTOS MEDICOS LTDA</v>
          </cell>
          <cell r="H281" t="str">
            <v>B</v>
          </cell>
          <cell r="I281" t="str">
            <v>S</v>
          </cell>
          <cell r="J281">
            <v>148814</v>
          </cell>
          <cell r="K281" t="str">
            <v>27/11/2025</v>
          </cell>
          <cell r="L281" t="str">
            <v>26251141249434000107550010001488141719353439</v>
          </cell>
          <cell r="M281" t="str">
            <v>26 - Pernambuco</v>
          </cell>
          <cell r="N281">
            <v>761.91</v>
          </cell>
        </row>
        <row r="282">
          <cell r="C282" t="str">
            <v>HOSPITAL MIGUEL ARRAES - CG. Nº 023/2022</v>
          </cell>
          <cell r="E282" t="str">
            <v>3.13 - Materiais e Materiais Ortopédicos e Corretivos (OPME)</v>
          </cell>
          <cell r="F282" t="str">
            <v>41.249.434/0001-07</v>
          </cell>
          <cell r="G282" t="str">
            <v>PROSMED PRODUTOS MEDICOS LTDA</v>
          </cell>
          <cell r="H282" t="str">
            <v>B</v>
          </cell>
          <cell r="I282" t="str">
            <v>S</v>
          </cell>
          <cell r="J282">
            <v>148815</v>
          </cell>
          <cell r="K282" t="str">
            <v>27/11/2025</v>
          </cell>
          <cell r="L282" t="str">
            <v>26251141249434000107550010001488151519466008</v>
          </cell>
          <cell r="M282" t="str">
            <v>26 - Pernambuco</v>
          </cell>
          <cell r="N282">
            <v>761.91</v>
          </cell>
        </row>
        <row r="283">
          <cell r="C283" t="str">
            <v>HOSPITAL MIGUEL ARRAES - CG. Nº 023/2022</v>
          </cell>
          <cell r="E283" t="str">
            <v>3.13 - Materiais e Materiais Ortopédicos e Corretivos (OPME)</v>
          </cell>
          <cell r="F283" t="str">
            <v>41.249.434/0001-07</v>
          </cell>
          <cell r="G283" t="str">
            <v>PROSMED PRODUTOS MEDICOS LTDA</v>
          </cell>
          <cell r="H283" t="str">
            <v>B</v>
          </cell>
          <cell r="I283" t="str">
            <v>S</v>
          </cell>
          <cell r="J283">
            <v>149059</v>
          </cell>
          <cell r="K283" t="str">
            <v>28/11/2025</v>
          </cell>
          <cell r="L283" t="str">
            <v>26251141249434000107550010001490591336155912</v>
          </cell>
          <cell r="M283" t="str">
            <v>26 - Pernambuco</v>
          </cell>
          <cell r="N283">
            <v>1436.39</v>
          </cell>
        </row>
        <row r="284">
          <cell r="C284" t="str">
            <v>HOSPITAL MIGUEL ARRAES - CG. Nº 023/2022</v>
          </cell>
          <cell r="E284" t="str">
            <v>3.13 - Materiais e Materiais Ortopédicos e Corretivos (OPME)</v>
          </cell>
          <cell r="F284" t="str">
            <v>14.784.339/0001-30</v>
          </cell>
          <cell r="G284" t="str">
            <v>CROMUS MATERIAIS MEDICO HOSPITALAR EIREL</v>
          </cell>
          <cell r="H284" t="str">
            <v>B</v>
          </cell>
          <cell r="I284" t="str">
            <v>S</v>
          </cell>
          <cell r="J284">
            <v>12629</v>
          </cell>
          <cell r="K284" t="str">
            <v>10/10/2025</v>
          </cell>
          <cell r="L284" t="str">
            <v>26251014784339000130550020000126291012629040</v>
          </cell>
          <cell r="M284" t="str">
            <v>26 - Pernambuco</v>
          </cell>
          <cell r="N284">
            <v>3300</v>
          </cell>
        </row>
        <row r="285">
          <cell r="C285" t="str">
            <v>HOSPITAL MIGUEL ARRAES - CG. Nº 023/2022</v>
          </cell>
          <cell r="E285" t="str">
            <v>3.13 - Materiais e Materiais Ortopédicos e Corretivos (OPME)</v>
          </cell>
          <cell r="F285" t="str">
            <v>11.896.145/0001-39</v>
          </cell>
          <cell r="G285" t="str">
            <v>TAG COMERC E IMPORT MAT MED HOSPITALAR</v>
          </cell>
          <cell r="H285" t="str">
            <v>B</v>
          </cell>
          <cell r="I285" t="str">
            <v>S</v>
          </cell>
          <cell r="J285">
            <v>23733</v>
          </cell>
          <cell r="K285" t="str">
            <v>06/11/2025</v>
          </cell>
          <cell r="L285" t="str">
            <v>26251111896145000139550010000237331082434440</v>
          </cell>
          <cell r="M285" t="str">
            <v>26 - Pernambuco</v>
          </cell>
          <cell r="N285">
            <v>1200</v>
          </cell>
        </row>
        <row r="286">
          <cell r="C286" t="str">
            <v>HOSPITAL MIGUEL ARRAES - CG. Nº 023/2022</v>
          </cell>
          <cell r="E286" t="str">
            <v>3.13 - Materiais e Materiais Ortopédicos e Corretivos (OPME)</v>
          </cell>
          <cell r="F286" t="str">
            <v>11.896.145/0001-39</v>
          </cell>
          <cell r="G286" t="str">
            <v>TAG COMERC E IMPORT MAT MED HOSPITALAR</v>
          </cell>
          <cell r="H286" t="str">
            <v>B</v>
          </cell>
          <cell r="I286" t="str">
            <v>S</v>
          </cell>
          <cell r="J286">
            <v>23734</v>
          </cell>
          <cell r="K286" t="str">
            <v>06/11/2025</v>
          </cell>
          <cell r="L286" t="str">
            <v>26251111896145000139550010000237341107201026</v>
          </cell>
          <cell r="M286" t="str">
            <v>26 - Pernambuco</v>
          </cell>
          <cell r="N286">
            <v>1650</v>
          </cell>
        </row>
        <row r="287">
          <cell r="C287" t="str">
            <v>HOSPITAL MIGUEL ARRAES - CG. Nº 023/2022</v>
          </cell>
          <cell r="E287" t="str">
            <v>3.13 - Materiais e Materiais Ortopédicos e Corretivos (OPME)</v>
          </cell>
          <cell r="F287" t="str">
            <v>11.896.145/0001-39</v>
          </cell>
          <cell r="G287" t="str">
            <v>TAG COMERC E IMPORT MAT MED HOSPITALAR</v>
          </cell>
          <cell r="H287" t="str">
            <v>B</v>
          </cell>
          <cell r="I287" t="str">
            <v>S</v>
          </cell>
          <cell r="J287">
            <v>23751</v>
          </cell>
          <cell r="K287" t="str">
            <v>06/11/2025</v>
          </cell>
          <cell r="L287" t="str">
            <v>26251111896145000139550010000237511507173659</v>
          </cell>
          <cell r="M287" t="str">
            <v>26 - Pernambuco</v>
          </cell>
          <cell r="N287">
            <v>1350</v>
          </cell>
        </row>
        <row r="288">
          <cell r="C288" t="str">
            <v>HOSPITAL MIGUEL ARRAES - CG. Nº 023/2022</v>
          </cell>
          <cell r="E288" t="str">
            <v>3.11 - Material Laboratorial</v>
          </cell>
          <cell r="F288" t="str">
            <v>10.647.227/0001-87</v>
          </cell>
          <cell r="G288" t="str">
            <v>TUPAN SAUDE CENTER LTDA ME</v>
          </cell>
          <cell r="H288" t="str">
            <v>B</v>
          </cell>
          <cell r="I288" t="str">
            <v>S</v>
          </cell>
          <cell r="J288">
            <v>27270</v>
          </cell>
          <cell r="K288" t="str">
            <v>07/11/2025</v>
          </cell>
          <cell r="L288" t="str">
            <v>26251110647227000187550010000272701009498778</v>
          </cell>
          <cell r="M288" t="str">
            <v>26 - Pernambuco</v>
          </cell>
          <cell r="N288">
            <v>3876</v>
          </cell>
        </row>
        <row r="289">
          <cell r="C289" t="str">
            <v>HOSPITAL MIGUEL ARRAES - CG. Nº 023/2022</v>
          </cell>
          <cell r="E289" t="str">
            <v>3.11 - Material Laboratorial</v>
          </cell>
          <cell r="F289" t="str">
            <v>10.647.227/0001-87</v>
          </cell>
          <cell r="G289" t="str">
            <v>TUPAN SAUDE CENTER LTDA ME</v>
          </cell>
          <cell r="H289" t="str">
            <v>B</v>
          </cell>
          <cell r="I289" t="str">
            <v>S</v>
          </cell>
          <cell r="J289">
            <v>27343</v>
          </cell>
          <cell r="K289" t="str">
            <v>21/11/2025</v>
          </cell>
          <cell r="L289" t="str">
            <v>26251110647227000187550010000273431009500940</v>
          </cell>
          <cell r="M289" t="str">
            <v>26 - Pernambuco</v>
          </cell>
          <cell r="N289">
            <v>1421</v>
          </cell>
        </row>
        <row r="290">
          <cell r="C290" t="str">
            <v>HOSPITAL MIGUEL ARRAES - CG. Nº 023/2022</v>
          </cell>
          <cell r="E290" t="str">
            <v>3.11 - Material Laboratorial</v>
          </cell>
          <cell r="F290" t="str">
            <v>10.647.227/0001-87</v>
          </cell>
          <cell r="G290" t="str">
            <v>TUPAN SAUDE CENTER LTDA ME</v>
          </cell>
          <cell r="H290" t="str">
            <v>B</v>
          </cell>
          <cell r="I290" t="str">
            <v>S</v>
          </cell>
          <cell r="J290">
            <v>27360</v>
          </cell>
          <cell r="K290" t="str">
            <v>24/11/2025</v>
          </cell>
          <cell r="L290" t="str">
            <v>26251110647227000187550010000273601009500020</v>
          </cell>
          <cell r="M290" t="str">
            <v>26 - Pernambuco</v>
          </cell>
          <cell r="N290">
            <v>621</v>
          </cell>
        </row>
        <row r="291">
          <cell r="C291" t="str">
            <v>HOSPITAL MIGUEL ARRAES - CG. Nº 023/2022</v>
          </cell>
          <cell r="E291" t="str">
            <v>3.11 - Material Laboratorial</v>
          </cell>
          <cell r="F291" t="str">
            <v>10.647.227/0001-87</v>
          </cell>
          <cell r="G291" t="str">
            <v>TUPAN SAUDE CENTER LTDA ME</v>
          </cell>
          <cell r="H291" t="str">
            <v>B</v>
          </cell>
          <cell r="I291" t="str">
            <v>S</v>
          </cell>
          <cell r="J291">
            <v>27361</v>
          </cell>
          <cell r="K291" t="str">
            <v>24/11/2025</v>
          </cell>
          <cell r="L291" t="str">
            <v>26251110647227000187550010000273611009501171</v>
          </cell>
          <cell r="M291" t="str">
            <v>26 - Pernambuco</v>
          </cell>
          <cell r="N291">
            <v>338</v>
          </cell>
        </row>
        <row r="292">
          <cell r="C292" t="str">
            <v>HOSPITAL MIGUEL ARRAES - CG. Nº 023/2022</v>
          </cell>
          <cell r="E292" t="str">
            <v>3.11 - Material Laboratorial</v>
          </cell>
          <cell r="F292" t="str">
            <v>01.722.296/0001-17</v>
          </cell>
          <cell r="G292" t="str">
            <v>PANORAMA COMERCIO DE PRODUTOS MEDICOS E FARMACEUTICOS LTDA</v>
          </cell>
          <cell r="H292" t="str">
            <v>B</v>
          </cell>
          <cell r="I292" t="str">
            <v>S</v>
          </cell>
          <cell r="J292">
            <v>260715</v>
          </cell>
          <cell r="K292" t="str">
            <v>21/11/2025</v>
          </cell>
          <cell r="L292" t="str">
            <v>23251101722296000117550010002607151002608979</v>
          </cell>
          <cell r="M292" t="str">
            <v>23 - Ceará</v>
          </cell>
          <cell r="N292">
            <v>700</v>
          </cell>
        </row>
        <row r="293">
          <cell r="C293" t="str">
            <v>HOSPITAL MIGUEL ARRAES - CG. Nº 023/2022</v>
          </cell>
          <cell r="E293" t="str">
            <v>3.11 - Material Laboratorial</v>
          </cell>
          <cell r="F293" t="str">
            <v>10.779.833/0001-56</v>
          </cell>
          <cell r="G293" t="str">
            <v>MEDICAL MERCANTIL DE APAR MEDICA LTDA</v>
          </cell>
          <cell r="H293" t="str">
            <v>B</v>
          </cell>
          <cell r="I293" t="str">
            <v>S</v>
          </cell>
          <cell r="J293">
            <v>656252</v>
          </cell>
          <cell r="K293" t="str">
            <v>05/11/2025</v>
          </cell>
          <cell r="L293" t="str">
            <v>26251110779833000156550010006562521658277006</v>
          </cell>
          <cell r="M293" t="str">
            <v>26 - Pernambuco</v>
          </cell>
          <cell r="N293">
            <v>7000</v>
          </cell>
        </row>
        <row r="294">
          <cell r="C294" t="str">
            <v>HOSPITAL MIGUEL ARRAES - CG. Nº 023/2022</v>
          </cell>
          <cell r="E294" t="str">
            <v>3.11 - Material Laboratorial</v>
          </cell>
          <cell r="F294" t="str">
            <v>10.779.833/0001-56</v>
          </cell>
          <cell r="G294" t="str">
            <v>MEDICAL MERCANTIL DE APAR MEDICA LTDA</v>
          </cell>
          <cell r="H294" t="str">
            <v>B</v>
          </cell>
          <cell r="I294" t="str">
            <v>S</v>
          </cell>
          <cell r="J294">
            <v>656986</v>
          </cell>
          <cell r="K294" t="str">
            <v>12/11/2025</v>
          </cell>
          <cell r="L294" t="str">
            <v>26251110779833000156550010006569861659011006</v>
          </cell>
          <cell r="M294" t="str">
            <v>26 - Pernambuco</v>
          </cell>
          <cell r="N294">
            <v>10500</v>
          </cell>
        </row>
        <row r="295">
          <cell r="C295" t="str">
            <v>HOSPITAL MIGUEL ARRAES - CG. Nº 023/2022</v>
          </cell>
          <cell r="E295" t="str">
            <v>3.11 - Material Laboratorial</v>
          </cell>
          <cell r="F295" t="str">
            <v>11.449.180/0001-00</v>
          </cell>
          <cell r="G295" t="str">
            <v>DPROSMED DISTRIB. DE PRODUTOS MEDICOS HOSPITALARES EIRELI</v>
          </cell>
          <cell r="H295" t="str">
            <v>B</v>
          </cell>
          <cell r="I295" t="str">
            <v>S</v>
          </cell>
          <cell r="J295">
            <v>88113</v>
          </cell>
          <cell r="K295" t="str">
            <v>21/11/2025</v>
          </cell>
          <cell r="L295" t="str">
            <v>26251111449180000100550010000881131000689877</v>
          </cell>
          <cell r="M295" t="str">
            <v>26 - Pernambuco</v>
          </cell>
          <cell r="N295">
            <v>396</v>
          </cell>
        </row>
        <row r="296">
          <cell r="C296" t="str">
            <v>HOSPITAL MIGUEL ARRAES - CG. Nº 023/2022</v>
          </cell>
          <cell r="E296" t="str">
            <v>3.99 - Outras despesas com Material de Consumo</v>
          </cell>
          <cell r="F296" t="str">
            <v>41.601.210/0001-12</v>
          </cell>
          <cell r="G296" t="str">
            <v>CLS HOSPITALAR LTDA</v>
          </cell>
          <cell r="H296" t="str">
            <v>B</v>
          </cell>
          <cell r="I296" t="str">
            <v>S</v>
          </cell>
          <cell r="J296">
            <v>2016</v>
          </cell>
          <cell r="K296" t="str">
            <v>05/11/2025</v>
          </cell>
          <cell r="L296" t="str">
            <v>26251141601210000112550010000020161046403271</v>
          </cell>
          <cell r="M296" t="str">
            <v>26 - Pernambuco</v>
          </cell>
          <cell r="N296">
            <v>1320</v>
          </cell>
        </row>
        <row r="297">
          <cell r="C297" t="str">
            <v>HOSPITAL MIGUEL ARRAES - CG. Nº 023/2022</v>
          </cell>
          <cell r="E297" t="str">
            <v>3.99 - Outras despesas com Material de Consumo</v>
          </cell>
          <cell r="F297" t="str">
            <v>11.449.180/0002-90</v>
          </cell>
          <cell r="G297" t="str">
            <v>DPROSMED DISTRIBUIDORA DE PRODUTOS MEDICO-HOSPITALARES LTDA</v>
          </cell>
          <cell r="H297" t="str">
            <v>B</v>
          </cell>
          <cell r="I297" t="str">
            <v>S</v>
          </cell>
          <cell r="J297">
            <v>29488</v>
          </cell>
          <cell r="K297" t="str">
            <v>21/11/2025</v>
          </cell>
          <cell r="L297" t="str">
            <v>26251111449180000290550010000294881000689886</v>
          </cell>
          <cell r="M297" t="str">
            <v>26 - Pernambuco</v>
          </cell>
          <cell r="N297">
            <v>172.8</v>
          </cell>
        </row>
        <row r="298">
          <cell r="C298" t="str">
            <v>HOSPITAL MIGUEL ARRAES - CG. Nº 023/2022</v>
          </cell>
          <cell r="E298" t="str">
            <v>3.7 - Material de Limpeza e Produtos de Hgienização</v>
          </cell>
          <cell r="F298" t="str">
            <v>24.560.896/0001-21</v>
          </cell>
          <cell r="G298" t="str">
            <v>ROBERTA M OLIVEIRA DE LIRA COMERCIO E SERVICOS</v>
          </cell>
          <cell r="H298" t="str">
            <v>B</v>
          </cell>
          <cell r="I298" t="str">
            <v>S</v>
          </cell>
          <cell r="J298">
            <v>3946</v>
          </cell>
          <cell r="K298" t="str">
            <v>19/11/2025</v>
          </cell>
          <cell r="L298" t="str">
            <v>26251124560896000121550010000039461992525887</v>
          </cell>
          <cell r="M298" t="str">
            <v>26 - Pernambuco</v>
          </cell>
          <cell r="N298">
            <v>193</v>
          </cell>
        </row>
        <row r="299">
          <cell r="C299" t="str">
            <v>HOSPITAL MIGUEL ARRAES - CG. Nº 023/2022</v>
          </cell>
          <cell r="E299" t="str">
            <v>3.7 - Material de Limpeza e Produtos de Hgienização</v>
          </cell>
          <cell r="F299" t="str">
            <v>37.859.942/0001-30</v>
          </cell>
          <cell r="G299" t="str">
            <v>MAX PAPERS - FABRICACAO DE PRODUTOS DE PAPEL LTDA</v>
          </cell>
          <cell r="H299" t="str">
            <v>B</v>
          </cell>
          <cell r="I299" t="str">
            <v>S</v>
          </cell>
          <cell r="J299">
            <v>8447</v>
          </cell>
          <cell r="K299" t="str">
            <v>07/11/2025</v>
          </cell>
          <cell r="L299" t="str">
            <v>26251137859942000130550010000084471000084482</v>
          </cell>
          <cell r="M299" t="str">
            <v>26 - Pernambuco</v>
          </cell>
          <cell r="N299">
            <v>23319.99</v>
          </cell>
        </row>
        <row r="300">
          <cell r="C300" t="str">
            <v>HOSPITAL MIGUEL ARRAES - CG. Nº 023/2022</v>
          </cell>
          <cell r="E300" t="str">
            <v>3.7 - Material de Limpeza e Produtos de Hgienização</v>
          </cell>
          <cell r="F300" t="str">
            <v>18.577.850/0001-12</v>
          </cell>
          <cell r="G300" t="str">
            <v>MATTOS DISTRIBUIDORA DE PRODUTOS DE LIMPEZA LTDA</v>
          </cell>
          <cell r="H300" t="str">
            <v>B</v>
          </cell>
          <cell r="I300" t="str">
            <v>S</v>
          </cell>
          <cell r="J300">
            <v>11808</v>
          </cell>
          <cell r="K300" t="str">
            <v>05/11/2025</v>
          </cell>
          <cell r="L300" t="str">
            <v>26251118577850000112550010000118081000118095</v>
          </cell>
          <cell r="M300" t="str">
            <v>26 - Pernambuco</v>
          </cell>
          <cell r="N300">
            <v>5217</v>
          </cell>
        </row>
        <row r="301">
          <cell r="C301" t="str">
            <v>HOSPITAL MIGUEL ARRAES - CG. Nº 023/2022</v>
          </cell>
          <cell r="E301" t="str">
            <v>3.7 - Material de Limpeza e Produtos de Hgienização</v>
          </cell>
          <cell r="F301" t="str">
            <v>18.577.850/0001-12</v>
          </cell>
          <cell r="G301" t="str">
            <v>MATTOS DISTRIBUIDORA DE PRODUTOS DE LIMPEZA LTDA</v>
          </cell>
          <cell r="H301" t="str">
            <v>B</v>
          </cell>
          <cell r="I301" t="str">
            <v>S</v>
          </cell>
          <cell r="J301">
            <v>11816</v>
          </cell>
          <cell r="K301" t="str">
            <v>11/11/2025</v>
          </cell>
          <cell r="L301" t="str">
            <v>26251118577850000112550010000118161000118178</v>
          </cell>
          <cell r="M301" t="str">
            <v>26 - Pernambuco</v>
          </cell>
          <cell r="N301">
            <v>8754</v>
          </cell>
        </row>
        <row r="302">
          <cell r="C302" t="str">
            <v>HOSPITAL MIGUEL ARRAES - CG. Nº 023/2022</v>
          </cell>
          <cell r="E302" t="str">
            <v>3.7 - Material de Limpeza e Produtos de Hgienização</v>
          </cell>
          <cell r="F302" t="str">
            <v>13.441.051/0002-81</v>
          </cell>
          <cell r="G302" t="str">
            <v>CL COMERCIO DE MATERIAIS MEDICOS HOSPITALARES LTDA</v>
          </cell>
          <cell r="H302" t="str">
            <v>B</v>
          </cell>
          <cell r="I302" t="str">
            <v>S</v>
          </cell>
          <cell r="J302">
            <v>25358</v>
          </cell>
          <cell r="K302" t="str">
            <v>19/11/2025</v>
          </cell>
          <cell r="L302" t="str">
            <v>26251113441051000281550010000253581518005120</v>
          </cell>
          <cell r="M302" t="str">
            <v>26 - Pernambuco</v>
          </cell>
          <cell r="N302">
            <v>2925</v>
          </cell>
        </row>
        <row r="303">
          <cell r="C303" t="str">
            <v>HOSPITAL MIGUEL ARRAES - CG. Nº 023/2022</v>
          </cell>
          <cell r="E303" t="str">
            <v>3.7 - Material de Limpeza e Produtos de Hgienização</v>
          </cell>
          <cell r="F303" t="str">
            <v>24.436.602/0001-54</v>
          </cell>
          <cell r="G303" t="str">
            <v>ART CIRURGICA COMERCIO DE PRODUTOS HOSPITALARES LTDA</v>
          </cell>
          <cell r="H303" t="str">
            <v>B</v>
          </cell>
          <cell r="I303" t="str">
            <v>S</v>
          </cell>
          <cell r="J303">
            <v>158253</v>
          </cell>
          <cell r="K303" t="str">
            <v>28/11/2025</v>
          </cell>
          <cell r="L303" t="str">
            <v>26251124436602000154550010001582531160278004</v>
          </cell>
          <cell r="M303" t="str">
            <v>26 - Pernambuco</v>
          </cell>
          <cell r="N303">
            <v>6195</v>
          </cell>
        </row>
        <row r="304">
          <cell r="C304" t="str">
            <v>HOSPITAL MIGUEL ARRAES - CG. Nº 023/2022</v>
          </cell>
          <cell r="E304" t="str">
            <v>3.7 - Material de Limpeza e Produtos de Hgienização</v>
          </cell>
          <cell r="F304" t="str">
            <v>08.674.752/0001-40</v>
          </cell>
          <cell r="G304" t="str">
            <v>CIRURGICA MONTEBELLO LTDA</v>
          </cell>
          <cell r="H304" t="str">
            <v>B</v>
          </cell>
          <cell r="I304" t="str">
            <v>S</v>
          </cell>
          <cell r="J304">
            <v>247113</v>
          </cell>
          <cell r="K304" t="str">
            <v>21/11/2025</v>
          </cell>
          <cell r="L304" t="str">
            <v>26251108674752000140550010002471131699382857</v>
          </cell>
          <cell r="M304" t="str">
            <v>26 - Pernambuco</v>
          </cell>
          <cell r="N304">
            <v>2565.56</v>
          </cell>
        </row>
        <row r="305">
          <cell r="C305" t="str">
            <v>HOSPITAL MIGUEL ARRAES - CG. Nº 023/2022</v>
          </cell>
          <cell r="E305" t="str">
            <v>3.7 - Material de Limpeza e Produtos de Hgienização</v>
          </cell>
          <cell r="F305" t="str">
            <v>08.778.201/0001-26</v>
          </cell>
          <cell r="G305" t="str">
            <v>DROGAFONTE LTDA</v>
          </cell>
          <cell r="H305" t="str">
            <v>B</v>
          </cell>
          <cell r="I305" t="str">
            <v>S</v>
          </cell>
          <cell r="J305">
            <v>520331</v>
          </cell>
          <cell r="K305" t="str">
            <v>18/11/2025</v>
          </cell>
          <cell r="L305" t="str">
            <v>26251108778201000126550010005203311651219293</v>
          </cell>
          <cell r="M305" t="str">
            <v>26 - Pernambuco</v>
          </cell>
          <cell r="N305">
            <v>7346.7</v>
          </cell>
        </row>
        <row r="306">
          <cell r="C306" t="str">
            <v>HOSPITAL MIGUEL ARRAES - CG. Nº 023/2022</v>
          </cell>
          <cell r="E306" t="str">
            <v>3.7 - Material de Limpeza e Produtos de Hgienização</v>
          </cell>
          <cell r="F306" t="str">
            <v>10.779.833/0001-56</v>
          </cell>
          <cell r="G306" t="str">
            <v>MEDICAL MERCANTIL DE APAR MEDICA LTDA</v>
          </cell>
          <cell r="H306" t="str">
            <v>B</v>
          </cell>
          <cell r="I306" t="str">
            <v>S</v>
          </cell>
          <cell r="J306">
            <v>658004</v>
          </cell>
          <cell r="K306" t="str">
            <v>22/11/2025</v>
          </cell>
          <cell r="L306" t="str">
            <v>26251110779833000156550010006580041660029007</v>
          </cell>
          <cell r="M306" t="str">
            <v>26 - Pernambuco</v>
          </cell>
          <cell r="N306">
            <v>989</v>
          </cell>
        </row>
        <row r="307">
          <cell r="C307" t="str">
            <v>HOSPITAL MIGUEL ARRAES - CG. Nº 023/2022</v>
          </cell>
          <cell r="E307" t="str">
            <v>3.7 - Material de Limpeza e Produtos de Hgienização</v>
          </cell>
          <cell r="F307" t="str">
            <v>67.729.178/0006-53</v>
          </cell>
          <cell r="G307" t="str">
            <v>COMERCIAL CIRURGICA RIOCLARENSE LTDA</v>
          </cell>
          <cell r="H307" t="str">
            <v>B</v>
          </cell>
          <cell r="I307" t="str">
            <v>S</v>
          </cell>
          <cell r="J307">
            <v>119110</v>
          </cell>
          <cell r="K307" t="str">
            <v>21/11/2025</v>
          </cell>
          <cell r="L307" t="str">
            <v>26251167729178000653550010001191101682709621</v>
          </cell>
          <cell r="M307" t="str">
            <v>26 - Pernambuco</v>
          </cell>
          <cell r="N307">
            <v>1950</v>
          </cell>
        </row>
        <row r="308">
          <cell r="C308" t="str">
            <v>HOSPITAL MIGUEL ARRAES - CG. Nº 023/2022</v>
          </cell>
          <cell r="E308" t="str">
            <v>3.7 - Material de Limpeza e Produtos de Hgienização</v>
          </cell>
          <cell r="F308" t="str">
            <v>10.889.989/0001-90</v>
          </cell>
          <cell r="G308" t="str">
            <v>FLEX MAKER PRODUCAO E COMERCIO LTDA</v>
          </cell>
          <cell r="H308" t="str">
            <v>B</v>
          </cell>
          <cell r="I308" t="str">
            <v>S</v>
          </cell>
          <cell r="J308">
            <v>13033</v>
          </cell>
          <cell r="K308" t="str">
            <v>28/10/2025</v>
          </cell>
          <cell r="L308" t="str">
            <v>29251010889989000190550010000130331338011315</v>
          </cell>
          <cell r="M308" t="str">
            <v>29 - Bahia</v>
          </cell>
          <cell r="N308">
            <v>10400</v>
          </cell>
        </row>
        <row r="309">
          <cell r="C309" t="str">
            <v>HOSPITAL MIGUEL ARRAES - CG. Nº 023/2022</v>
          </cell>
          <cell r="E309" t="str">
            <v>3.7 - Material de Limpeza e Produtos de Hgienização</v>
          </cell>
          <cell r="F309" t="str">
            <v>27.319.301/0001-39</v>
          </cell>
          <cell r="G309" t="str">
            <v>CONBO DISTRIBUIDORA FBV LTDA ME</v>
          </cell>
          <cell r="H309" t="str">
            <v>B</v>
          </cell>
          <cell r="I309" t="str">
            <v>S</v>
          </cell>
          <cell r="J309">
            <v>22159</v>
          </cell>
          <cell r="K309" t="str">
            <v>13/11/2025</v>
          </cell>
          <cell r="L309" t="str">
            <v>26251127319301000139550010000221591404138860</v>
          </cell>
          <cell r="M309" t="str">
            <v>26 - Pernambuco</v>
          </cell>
          <cell r="N309">
            <v>3837.8</v>
          </cell>
        </row>
        <row r="310">
          <cell r="C310" t="str">
            <v>HOSPITAL MIGUEL ARRAES - CG. Nº 023/2022</v>
          </cell>
          <cell r="E310" t="str">
            <v>3.7 - Material de Limpeza e Produtos de Hgienização</v>
          </cell>
          <cell r="F310" t="str">
            <v>27.319.301/0001-39</v>
          </cell>
          <cell r="G310" t="str">
            <v>CONBO DISTRIBUIDORA FBV LTDA ME</v>
          </cell>
          <cell r="H310" t="str">
            <v>B</v>
          </cell>
          <cell r="I310" t="str">
            <v>S</v>
          </cell>
          <cell r="J310">
            <v>22169</v>
          </cell>
          <cell r="K310" t="str">
            <v>17/11/2025</v>
          </cell>
          <cell r="L310" t="str">
            <v>26251127319301000139550010000221691404138866</v>
          </cell>
          <cell r="M310" t="str">
            <v>26 - Pernambuco</v>
          </cell>
          <cell r="N310">
            <v>2788</v>
          </cell>
        </row>
        <row r="311">
          <cell r="C311" t="str">
            <v>HOSPITAL MIGUEL ARRAES - CG. Nº 023/2022</v>
          </cell>
          <cell r="E311" t="str">
            <v>3.7 - Material de Limpeza e Produtos de Hgienização</v>
          </cell>
          <cell r="F311" t="str">
            <v>05.044.056/0001-61</v>
          </cell>
          <cell r="G311" t="str">
            <v>DMH PRODUTOS HOSPITALARES LTDA EPP</v>
          </cell>
          <cell r="H311" t="str">
            <v>B</v>
          </cell>
          <cell r="I311" t="str">
            <v>S</v>
          </cell>
          <cell r="J311">
            <v>27027</v>
          </cell>
          <cell r="K311" t="str">
            <v>25/11/2025</v>
          </cell>
          <cell r="L311" t="str">
            <v>26251105044056000161550010000270271927105420</v>
          </cell>
          <cell r="M311" t="str">
            <v>26 - Pernambuco</v>
          </cell>
          <cell r="N311">
            <v>1360</v>
          </cell>
        </row>
        <row r="312">
          <cell r="C312" t="str">
            <v>HOSPITAL MIGUEL ARRAES - CG. Nº 023/2022</v>
          </cell>
          <cell r="E312" t="str">
            <v>3.7 - Material de Limpeza e Produtos de Hgienização</v>
          </cell>
          <cell r="F312" t="str">
            <v>31.329.180/0001-83</v>
          </cell>
          <cell r="G312" t="str">
            <v>MAXXISUPRI COMERCIO DE SANEANTES EIRELI</v>
          </cell>
          <cell r="H312" t="str">
            <v>B</v>
          </cell>
          <cell r="I312" t="str">
            <v>S</v>
          </cell>
          <cell r="J312" t="str">
            <v>79004</v>
          </cell>
          <cell r="K312" t="str">
            <v>14/11/2025</v>
          </cell>
          <cell r="L312" t="str">
            <v>26251131329180000183550070000790041321573753</v>
          </cell>
          <cell r="M312" t="str">
            <v>26 - Pernambuco</v>
          </cell>
          <cell r="N312">
            <v>5838</v>
          </cell>
        </row>
        <row r="313">
          <cell r="C313" t="str">
            <v>HOSPITAL MIGUEL ARRAES - CG. Nº 023/2022</v>
          </cell>
          <cell r="E313" t="str">
            <v>3.7 - Material de Limpeza e Produtos de Hgienização</v>
          </cell>
          <cell r="F313" t="str">
            <v>31.329.180/0001-83</v>
          </cell>
          <cell r="G313" t="str">
            <v>MAXXISUPRI COMERCIO DE SANEANTES EIRELI</v>
          </cell>
          <cell r="H313" t="str">
            <v>B</v>
          </cell>
          <cell r="I313" t="str">
            <v>S</v>
          </cell>
          <cell r="J313" t="str">
            <v>79330</v>
          </cell>
          <cell r="K313" t="str">
            <v>24/11/2025</v>
          </cell>
          <cell r="L313" t="str">
            <v>26251131329180000183550070000793301178114904</v>
          </cell>
          <cell r="M313" t="str">
            <v>26 - Pernambuco</v>
          </cell>
          <cell r="N313">
            <v>2263.4499999999998</v>
          </cell>
        </row>
        <row r="314">
          <cell r="C314" t="str">
            <v>HOSPITAL MIGUEL ARRAES - CG. Nº 023/2022</v>
          </cell>
          <cell r="E314" t="str">
            <v>3.7 - Material de Limpeza e Produtos de Hgienização</v>
          </cell>
          <cell r="F314" t="str">
            <v>31.329.180/0001-83</v>
          </cell>
          <cell r="G314" t="str">
            <v>MAXXISUPRI COMERCIO DE SANEANTES EIRELI</v>
          </cell>
          <cell r="H314" t="str">
            <v>B</v>
          </cell>
          <cell r="I314" t="str">
            <v>S</v>
          </cell>
          <cell r="J314" t="str">
            <v>79330</v>
          </cell>
          <cell r="K314" t="str">
            <v>24/11/2025</v>
          </cell>
          <cell r="L314" t="str">
            <v>26251131329180000183550070000793301178114904</v>
          </cell>
          <cell r="M314" t="str">
            <v>26 - Pernambuco</v>
          </cell>
          <cell r="N314">
            <v>256</v>
          </cell>
        </row>
        <row r="315">
          <cell r="C315" t="str">
            <v>HOSPITAL MIGUEL ARRAES - CG. Nº 023/2022</v>
          </cell>
          <cell r="E315" t="str">
            <v>3.7 - Material de Limpeza e Produtos de Hgienização</v>
          </cell>
          <cell r="F315" t="str">
            <v>03.817.043/0001-52</v>
          </cell>
          <cell r="G315" t="str">
            <v>PHARMAPLUS LTDA</v>
          </cell>
          <cell r="H315" t="str">
            <v>B</v>
          </cell>
          <cell r="I315" t="str">
            <v>S</v>
          </cell>
          <cell r="J315" t="str">
            <v>87262</v>
          </cell>
          <cell r="K315" t="str">
            <v>30/10/2025</v>
          </cell>
          <cell r="L315" t="str">
            <v>26251003817043000152550010000872621861321910</v>
          </cell>
          <cell r="M315" t="str">
            <v>26 - Pernambuco</v>
          </cell>
          <cell r="N315">
            <v>1839.6</v>
          </cell>
        </row>
        <row r="316">
          <cell r="C316" t="str">
            <v>HOSPITAL MIGUEL ARRAES - CG. Nº 023/2022</v>
          </cell>
          <cell r="E316" t="str">
            <v>3.14 - Alimentação Preparada</v>
          </cell>
          <cell r="F316" t="str">
            <v>49.339.000/0001-00</v>
          </cell>
          <cell r="G316" t="str">
            <v>MEV COMERCIO LTDA</v>
          </cell>
          <cell r="H316" t="str">
            <v>B</v>
          </cell>
          <cell r="I316" t="str">
            <v>S</v>
          </cell>
          <cell r="J316">
            <v>2444</v>
          </cell>
          <cell r="K316" t="str">
            <v>27/11/2025</v>
          </cell>
          <cell r="L316" t="str">
            <v>26251149339000000100550020000024441007744043</v>
          </cell>
          <cell r="M316" t="str">
            <v>26 - Pernambuco</v>
          </cell>
          <cell r="N316">
            <v>5010</v>
          </cell>
        </row>
        <row r="317">
          <cell r="C317" t="str">
            <v>HOSPITAL MIGUEL ARRAES - CG. Nº 023/2022</v>
          </cell>
          <cell r="E317" t="str">
            <v>3.14 - Alimentação Preparada</v>
          </cell>
          <cell r="F317" t="str">
            <v>24.560.896/0001-21</v>
          </cell>
          <cell r="G317" t="str">
            <v>ROBERTA M OLIVEIRA DE LIRA COMERCIO E SERVICOS</v>
          </cell>
          <cell r="H317" t="str">
            <v>B</v>
          </cell>
          <cell r="I317" t="str">
            <v>S</v>
          </cell>
          <cell r="J317">
            <v>3861</v>
          </cell>
          <cell r="K317" t="str">
            <v>07/11/2025</v>
          </cell>
          <cell r="L317" t="str">
            <v>26251124560896000121550010000038611499153790</v>
          </cell>
          <cell r="M317" t="str">
            <v>26 - Pernambuco</v>
          </cell>
          <cell r="N317">
            <v>12.6</v>
          </cell>
        </row>
        <row r="318">
          <cell r="C318" t="str">
            <v>HOSPITAL MIGUEL ARRAES - CG. Nº 023/2022</v>
          </cell>
          <cell r="E318" t="str">
            <v>3.14 - Alimentação Preparada</v>
          </cell>
          <cell r="F318" t="str">
            <v>24.560.896/0001-21</v>
          </cell>
          <cell r="G318" t="str">
            <v>ROBERTA M OLIVEIRA DE LIRA COMERCIO E SERVICOS</v>
          </cell>
          <cell r="H318" t="str">
            <v>B</v>
          </cell>
          <cell r="I318" t="str">
            <v>S</v>
          </cell>
          <cell r="J318">
            <v>3861</v>
          </cell>
          <cell r="K318" t="str">
            <v>07/11/2025</v>
          </cell>
          <cell r="L318" t="str">
            <v>26251124560896000121550010000038611499153790</v>
          </cell>
          <cell r="M318" t="str">
            <v>26 - Pernambuco</v>
          </cell>
          <cell r="N318">
            <v>828.85</v>
          </cell>
        </row>
        <row r="319">
          <cell r="C319" t="str">
            <v>HOSPITAL MIGUEL ARRAES - CG. Nº 023/2022</v>
          </cell>
          <cell r="E319" t="str">
            <v>3.14 - Alimentação Preparada</v>
          </cell>
          <cell r="F319" t="str">
            <v>40.792.925/0001-37</v>
          </cell>
          <cell r="G319" t="str">
            <v>A C DOS SANTOS - HORTIFRUTIGRANJEIROS</v>
          </cell>
          <cell r="H319" t="str">
            <v>B</v>
          </cell>
          <cell r="I319" t="str">
            <v>S</v>
          </cell>
          <cell r="J319">
            <v>10744</v>
          </cell>
          <cell r="K319" t="str">
            <v>29/10/2025</v>
          </cell>
          <cell r="L319" t="str">
            <v>26251040792925000137550010000107441182610906</v>
          </cell>
          <cell r="M319" t="str">
            <v>26 - Pernambuco</v>
          </cell>
          <cell r="N319">
            <v>1316.36</v>
          </cell>
        </row>
        <row r="320">
          <cell r="C320" t="str">
            <v>HOSPITAL MIGUEL ARRAES - CG. Nº 023/2022</v>
          </cell>
          <cell r="E320" t="str">
            <v>3.14 - Alimentação Preparada</v>
          </cell>
          <cell r="F320" t="str">
            <v>40.792.925/0001-37</v>
          </cell>
          <cell r="G320" t="str">
            <v>A C DOS SANTOS - HORTIFRUTIGRANJEIROS</v>
          </cell>
          <cell r="H320" t="str">
            <v>B</v>
          </cell>
          <cell r="I320" t="str">
            <v>S</v>
          </cell>
          <cell r="J320">
            <v>10760</v>
          </cell>
          <cell r="K320" t="str">
            <v>01/11/2025</v>
          </cell>
          <cell r="L320" t="str">
            <v>26251138597102000109550010000155821005921161</v>
          </cell>
          <cell r="M320" t="str">
            <v>26 - Pernambuco</v>
          </cell>
          <cell r="N320">
            <v>2480.9899999999998</v>
          </cell>
        </row>
        <row r="321">
          <cell r="C321" t="str">
            <v>HOSPITAL MIGUEL ARRAES - CG. Nº 023/2022</v>
          </cell>
          <cell r="E321" t="str">
            <v>3.14 - Alimentação Preparada</v>
          </cell>
          <cell r="F321" t="str">
            <v>40.792.925/0001-37</v>
          </cell>
          <cell r="G321" t="str">
            <v>A C DOS SANTOS - HORTIFRUTIGRANJEIROS</v>
          </cell>
          <cell r="H321" t="str">
            <v>B</v>
          </cell>
          <cell r="I321" t="str">
            <v>S</v>
          </cell>
          <cell r="J321">
            <v>10785</v>
          </cell>
          <cell r="K321" t="str">
            <v>05/11/2025</v>
          </cell>
          <cell r="L321" t="str">
            <v>26251140792925000137550010000107851520958376</v>
          </cell>
          <cell r="M321" t="str">
            <v>26 - Pernambuco</v>
          </cell>
          <cell r="N321">
            <v>2161.5500000000002</v>
          </cell>
        </row>
        <row r="322">
          <cell r="C322" t="str">
            <v>HOSPITAL MIGUEL ARRAES - CG. Nº 023/2022</v>
          </cell>
          <cell r="E322" t="str">
            <v>3.14 - Alimentação Preparada</v>
          </cell>
          <cell r="F322" t="str">
            <v>40.792.925/0001-37</v>
          </cell>
          <cell r="G322" t="str">
            <v>A C DOS SANTOS - HORTIFRUTIGRANJEIROS</v>
          </cell>
          <cell r="H322" t="str">
            <v>B</v>
          </cell>
          <cell r="I322" t="str">
            <v>S</v>
          </cell>
          <cell r="J322">
            <v>10801</v>
          </cell>
          <cell r="K322" t="str">
            <v>08/11/2025</v>
          </cell>
          <cell r="L322" t="str">
            <v>26251140792925000137550010000108011637888152</v>
          </cell>
          <cell r="M322" t="str">
            <v>26 - Pernambuco</v>
          </cell>
          <cell r="N322">
            <v>2365.85</v>
          </cell>
        </row>
        <row r="323">
          <cell r="C323" t="str">
            <v>HOSPITAL MIGUEL ARRAES - CG. Nº 023/2022</v>
          </cell>
          <cell r="E323" t="str">
            <v>3.14 - Alimentação Preparada</v>
          </cell>
          <cell r="F323" t="str">
            <v>40.792.925/0001-37</v>
          </cell>
          <cell r="G323" t="str">
            <v>A C DOS SANTOS - HORTIFRUTIGRANJEIROS</v>
          </cell>
          <cell r="H323" t="str">
            <v>B</v>
          </cell>
          <cell r="I323" t="str">
            <v>S</v>
          </cell>
          <cell r="J323">
            <v>10832</v>
          </cell>
          <cell r="K323" t="str">
            <v>12/11/2025</v>
          </cell>
          <cell r="L323" t="str">
            <v>26251140792925000137550010000108321304617711</v>
          </cell>
          <cell r="M323" t="str">
            <v>26 - Pernambuco</v>
          </cell>
          <cell r="N323">
            <v>2059.3200000000002</v>
          </cell>
        </row>
        <row r="324">
          <cell r="C324" t="str">
            <v>HOSPITAL MIGUEL ARRAES - CG. Nº 023/2022</v>
          </cell>
          <cell r="E324" t="str">
            <v>3.14 - Alimentação Preparada</v>
          </cell>
          <cell r="F324" t="str">
            <v>40.792.925/0001-37</v>
          </cell>
          <cell r="G324" t="str">
            <v>A C DOS SANTOS - HORTIFRUTIGRANJEIROS</v>
          </cell>
          <cell r="H324" t="str">
            <v>B</v>
          </cell>
          <cell r="I324" t="str">
            <v>S</v>
          </cell>
          <cell r="J324">
            <v>10857</v>
          </cell>
          <cell r="K324" t="str">
            <v>16/11/2025</v>
          </cell>
          <cell r="L324" t="str">
            <v>26251140792925000137550010000108571756700977</v>
          </cell>
          <cell r="M324" t="str">
            <v>26 - Pernambuco</v>
          </cell>
          <cell r="N324">
            <v>1434.25</v>
          </cell>
        </row>
        <row r="325">
          <cell r="C325" t="str">
            <v>HOSPITAL MIGUEL ARRAES - CG. Nº 023/2022</v>
          </cell>
          <cell r="E325" t="str">
            <v>3.14 - Alimentação Preparada</v>
          </cell>
          <cell r="F325" t="str">
            <v>40.792.925/0001-37</v>
          </cell>
          <cell r="G325" t="str">
            <v>A C DOS SANTOS - HORTIFRUTIGRANJEIROS</v>
          </cell>
          <cell r="H325" t="str">
            <v>B</v>
          </cell>
          <cell r="I325" t="str">
            <v>S</v>
          </cell>
          <cell r="J325">
            <v>10875</v>
          </cell>
          <cell r="K325" t="str">
            <v>18/11/2025</v>
          </cell>
          <cell r="L325" t="str">
            <v>26251140792925000137550010000108751300931338</v>
          </cell>
          <cell r="M325" t="str">
            <v>26 - Pernambuco</v>
          </cell>
          <cell r="N325">
            <v>2004.21</v>
          </cell>
        </row>
        <row r="326">
          <cell r="C326" t="str">
            <v>HOSPITAL MIGUEL ARRAES - CG. Nº 023/2022</v>
          </cell>
          <cell r="E326" t="str">
            <v>3.14 - Alimentação Preparada</v>
          </cell>
          <cell r="F326" t="str">
            <v>40.792.925/0001-37</v>
          </cell>
          <cell r="G326" t="str">
            <v>A C DOS SANTOS - HORTIFRUTIGRANJEIROS</v>
          </cell>
          <cell r="H326" t="str">
            <v>B</v>
          </cell>
          <cell r="I326" t="str">
            <v>S</v>
          </cell>
          <cell r="J326">
            <v>10890</v>
          </cell>
          <cell r="K326" t="str">
            <v>21/11/2025</v>
          </cell>
          <cell r="L326" t="str">
            <v>26251140792925000137550010000108901450974470</v>
          </cell>
          <cell r="M326" t="str">
            <v>26 - Pernambuco</v>
          </cell>
          <cell r="N326">
            <v>1915.02</v>
          </cell>
        </row>
        <row r="327">
          <cell r="C327" t="str">
            <v>HOSPITAL MIGUEL ARRAES - CG. Nº 023/2022</v>
          </cell>
          <cell r="E327" t="str">
            <v>3.14 - Alimentação Preparada</v>
          </cell>
          <cell r="F327" t="str">
            <v>40.792.925/0001-37</v>
          </cell>
          <cell r="G327" t="str">
            <v>A C DOS SANTOS - HORTIFRUTIGRANJEIROS</v>
          </cell>
          <cell r="H327" t="str">
            <v>B</v>
          </cell>
          <cell r="I327" t="str">
            <v>S</v>
          </cell>
          <cell r="J327">
            <v>10914</v>
          </cell>
          <cell r="K327" t="str">
            <v>25/11/2025</v>
          </cell>
          <cell r="L327" t="str">
            <v>26251140792925000137550010000109141850927759</v>
          </cell>
          <cell r="M327" t="str">
            <v>26 - Pernambuco</v>
          </cell>
          <cell r="N327">
            <v>1583.31</v>
          </cell>
        </row>
        <row r="328">
          <cell r="C328" t="str">
            <v>HOSPITAL MIGUEL ARRAES - CG. Nº 023/2022</v>
          </cell>
          <cell r="E328" t="str">
            <v>3.14 - Alimentação Preparada</v>
          </cell>
          <cell r="F328" t="str">
            <v>11.529.351/0001-00</v>
          </cell>
          <cell r="G328" t="str">
            <v>PANIFICADORA CRUZ DE CRISTO</v>
          </cell>
          <cell r="H328" t="str">
            <v>B</v>
          </cell>
          <cell r="I328" t="str">
            <v>S</v>
          </cell>
          <cell r="J328">
            <v>11334</v>
          </cell>
          <cell r="K328" t="str">
            <v>29/11/2025</v>
          </cell>
          <cell r="L328" t="str">
            <v>26251111529351000100550010000113341001813576</v>
          </cell>
          <cell r="M328" t="str">
            <v>26 - Pernambuco</v>
          </cell>
          <cell r="N328">
            <v>15006.75</v>
          </cell>
        </row>
        <row r="329">
          <cell r="C329" t="str">
            <v>HOSPITAL MIGUEL ARRAES - CG. Nº 023/2022</v>
          </cell>
          <cell r="E329" t="str">
            <v>3.14 - Alimentação Preparada</v>
          </cell>
          <cell r="F329" t="str">
            <v>04.004.741/0001-00</v>
          </cell>
          <cell r="G329" t="str">
            <v>NORLUX LTDA-ME</v>
          </cell>
          <cell r="H329" t="str">
            <v>B</v>
          </cell>
          <cell r="I329" t="str">
            <v>S</v>
          </cell>
          <cell r="J329">
            <v>12688</v>
          </cell>
          <cell r="K329" t="str">
            <v>24/11/2025</v>
          </cell>
          <cell r="L329" t="str">
            <v>26251104004741000100550010000126881000097363</v>
          </cell>
          <cell r="M329" t="str">
            <v>26 - Pernambuco</v>
          </cell>
          <cell r="N329">
            <v>762</v>
          </cell>
        </row>
        <row r="330">
          <cell r="C330" t="str">
            <v>HOSPITAL MIGUEL ARRAES - CG. Nº 023/2022</v>
          </cell>
          <cell r="E330" t="str">
            <v>3.14 - Alimentação Preparada</v>
          </cell>
          <cell r="F330" t="str">
            <v>38.597.102/0001-09</v>
          </cell>
          <cell r="G330" t="str">
            <v>DJL ALVES COMERCIO DE ALIMENTOS LTDA</v>
          </cell>
          <cell r="H330" t="str">
            <v>B</v>
          </cell>
          <cell r="I330" t="str">
            <v>S</v>
          </cell>
          <cell r="J330">
            <v>15582</v>
          </cell>
          <cell r="K330" t="str">
            <v>03/11/2025</v>
          </cell>
          <cell r="L330" t="str">
            <v>26251138597102000109550010000155821005921161</v>
          </cell>
          <cell r="M330" t="str">
            <v>26 - Pernambuco</v>
          </cell>
          <cell r="N330">
            <v>283.55</v>
          </cell>
        </row>
        <row r="331">
          <cell r="C331" t="str">
            <v>HOSPITAL MIGUEL ARRAES - CG. Nº 023/2022</v>
          </cell>
          <cell r="E331" t="str">
            <v>3.14 - Alimentação Preparada</v>
          </cell>
          <cell r="F331" t="str">
            <v>38.597.102/0001-09</v>
          </cell>
          <cell r="G331" t="str">
            <v>DJL ALVES COMERCIO DE ALIMENTOS LTDA</v>
          </cell>
          <cell r="H331" t="str">
            <v>B</v>
          </cell>
          <cell r="I331" t="str">
            <v>S</v>
          </cell>
          <cell r="J331">
            <v>15657</v>
          </cell>
          <cell r="K331" t="str">
            <v>05/11/2025</v>
          </cell>
          <cell r="L331" t="str">
            <v>26251138597102000109550010000156571005949662</v>
          </cell>
          <cell r="M331" t="str">
            <v>26 - Pernambuco</v>
          </cell>
          <cell r="N331">
            <v>269.98</v>
          </cell>
        </row>
        <row r="332">
          <cell r="C332" t="str">
            <v>HOSPITAL MIGUEL ARRAES - CG. Nº 023/2022</v>
          </cell>
          <cell r="E332" t="str">
            <v>3.14 - Alimentação Preparada</v>
          </cell>
          <cell r="F332" t="str">
            <v>38.597.102/0001-09</v>
          </cell>
          <cell r="G332" t="str">
            <v>DJL ALVES COMERCIO DE ALIMENTOS LTDA</v>
          </cell>
          <cell r="H332" t="str">
            <v>B</v>
          </cell>
          <cell r="I332" t="str">
            <v>S</v>
          </cell>
          <cell r="J332">
            <v>15911</v>
          </cell>
          <cell r="K332" t="str">
            <v>12/11/2025</v>
          </cell>
          <cell r="L332" t="str">
            <v>26251138597102000109550010000159111006046183</v>
          </cell>
          <cell r="M332" t="str">
            <v>26 - Pernambuco</v>
          </cell>
          <cell r="N332">
            <v>279.67</v>
          </cell>
        </row>
        <row r="333">
          <cell r="C333" t="str">
            <v>HOSPITAL MIGUEL ARRAES - CG. Nº 023/2022</v>
          </cell>
          <cell r="E333" t="str">
            <v>3.14 - Alimentação Preparada</v>
          </cell>
          <cell r="F333" t="str">
            <v>38.597.102/0001-09</v>
          </cell>
          <cell r="G333" t="str">
            <v>DJL ALVES COMERCIO DE ALIMENTOS LTDA</v>
          </cell>
          <cell r="H333" t="str">
            <v>B</v>
          </cell>
          <cell r="I333" t="str">
            <v>S</v>
          </cell>
          <cell r="J333">
            <v>16391</v>
          </cell>
          <cell r="K333" t="str">
            <v>27/11/2025</v>
          </cell>
          <cell r="L333" t="str">
            <v>26251138597102000109550010000163911006228586</v>
          </cell>
          <cell r="M333" t="str">
            <v>26 - Pernambuco</v>
          </cell>
          <cell r="N333">
            <v>286.14999999999998</v>
          </cell>
        </row>
        <row r="334">
          <cell r="C334" t="str">
            <v>HOSPITAL MIGUEL ARRAES - CG. Nº 023/2022</v>
          </cell>
          <cell r="E334" t="str">
            <v>3.14 - Alimentação Preparada</v>
          </cell>
          <cell r="F334" t="str">
            <v>28.454.744/0001-03</v>
          </cell>
          <cell r="G334" t="str">
            <v>RAIZ AGRO HORTIFRUTI COMERCIAL LTDA</v>
          </cell>
          <cell r="H334" t="str">
            <v>B</v>
          </cell>
          <cell r="I334" t="str">
            <v>S</v>
          </cell>
          <cell r="J334">
            <v>22688</v>
          </cell>
          <cell r="K334" t="str">
            <v>01/11/2025</v>
          </cell>
          <cell r="L334" t="str">
            <v>25251128454744000103550020000226881755067088</v>
          </cell>
          <cell r="M334" t="str">
            <v>25 - Paraíba</v>
          </cell>
          <cell r="N334">
            <v>944.2</v>
          </cell>
        </row>
        <row r="335">
          <cell r="C335" t="str">
            <v>HOSPITAL MIGUEL ARRAES - CG. Nº 023/2022</v>
          </cell>
          <cell r="E335" t="str">
            <v>3.14 - Alimentação Preparada</v>
          </cell>
          <cell r="F335" t="str">
            <v>28.454.744/0001-03</v>
          </cell>
          <cell r="G335" t="str">
            <v>RAIZ AGRO HORTIFRUTI COMERCIAL LTDA</v>
          </cell>
          <cell r="H335" t="str">
            <v>B</v>
          </cell>
          <cell r="I335" t="str">
            <v>S</v>
          </cell>
          <cell r="J335">
            <v>22785</v>
          </cell>
          <cell r="K335" t="str">
            <v>06/11/2025</v>
          </cell>
          <cell r="L335" t="str">
            <v>25251128454744000103550020000227851311698283</v>
          </cell>
          <cell r="M335" t="str">
            <v>25 - Paraíba</v>
          </cell>
          <cell r="N335">
            <v>1034</v>
          </cell>
        </row>
        <row r="336">
          <cell r="C336" t="str">
            <v>HOSPITAL MIGUEL ARRAES - CG. Nº 023/2022</v>
          </cell>
          <cell r="E336" t="str">
            <v>3.14 - Alimentação Preparada</v>
          </cell>
          <cell r="F336" t="str">
            <v>28.454.744/0001-03</v>
          </cell>
          <cell r="G336" t="str">
            <v>RAIZ AGRO HORTIFRUTI COMERCIAL LTDA</v>
          </cell>
          <cell r="H336" t="str">
            <v>B</v>
          </cell>
          <cell r="I336" t="str">
            <v>S</v>
          </cell>
          <cell r="J336">
            <v>22845</v>
          </cell>
          <cell r="K336" t="str">
            <v>09/11/2025</v>
          </cell>
          <cell r="L336" t="str">
            <v>25251128454744000103550020000228451547688010</v>
          </cell>
          <cell r="M336" t="str">
            <v>25 - Paraíba</v>
          </cell>
          <cell r="N336">
            <v>1034</v>
          </cell>
        </row>
        <row r="337">
          <cell r="C337" t="str">
            <v>HOSPITAL MIGUEL ARRAES - CG. Nº 023/2022</v>
          </cell>
          <cell r="E337" t="str">
            <v>3.14 - Alimentação Preparada</v>
          </cell>
          <cell r="F337" t="str">
            <v>28.454.744/0001-03</v>
          </cell>
          <cell r="G337" t="str">
            <v>RAIZ AGRO HORTIFRUTI COMERCIAL LTDA</v>
          </cell>
          <cell r="H337" t="str">
            <v>B</v>
          </cell>
          <cell r="I337" t="str">
            <v>S</v>
          </cell>
          <cell r="J337">
            <v>22947</v>
          </cell>
          <cell r="K337" t="str">
            <v>13/11/2025</v>
          </cell>
          <cell r="L337" t="str">
            <v>25251128454744000103550020000229471695880008</v>
          </cell>
          <cell r="M337" t="str">
            <v>25 - Paraíba</v>
          </cell>
          <cell r="N337">
            <v>585</v>
          </cell>
        </row>
        <row r="338">
          <cell r="C338" t="str">
            <v>HOSPITAL MIGUEL ARRAES - CG. Nº 023/2022</v>
          </cell>
          <cell r="E338" t="str">
            <v>3.14 - Alimentação Preparada</v>
          </cell>
          <cell r="F338" t="str">
            <v>28.454.744/0001-03</v>
          </cell>
          <cell r="G338" t="str">
            <v>RAIZ AGRO HORTIFRUTI COMERCIAL LTDA</v>
          </cell>
          <cell r="H338" t="str">
            <v>B</v>
          </cell>
          <cell r="I338" t="str">
            <v>S</v>
          </cell>
          <cell r="J338">
            <v>22995</v>
          </cell>
          <cell r="K338" t="str">
            <v>15/11/2025</v>
          </cell>
          <cell r="L338" t="str">
            <v>25251128454744000103550020000229951717312934</v>
          </cell>
          <cell r="M338" t="str">
            <v>25 - Paraíba</v>
          </cell>
          <cell r="N338">
            <v>292.5</v>
          </cell>
        </row>
        <row r="339">
          <cell r="C339" t="str">
            <v>HOSPITAL MIGUEL ARRAES - CG. Nº 023/2022</v>
          </cell>
          <cell r="E339" t="str">
            <v>3.14 - Alimentação Preparada</v>
          </cell>
          <cell r="F339" t="str">
            <v>28.454.744/0001-03</v>
          </cell>
          <cell r="G339" t="str">
            <v>RAIZ AGRO HORTIFRUTI COMERCIAL LTDA</v>
          </cell>
          <cell r="H339" t="str">
            <v>B</v>
          </cell>
          <cell r="I339" t="str">
            <v>S</v>
          </cell>
          <cell r="J339">
            <v>23099</v>
          </cell>
          <cell r="K339" t="str">
            <v>20/11/2025</v>
          </cell>
          <cell r="L339" t="str">
            <v>25251128454744000103550020000230991465128195</v>
          </cell>
          <cell r="M339" t="str">
            <v>25 - Paraíba</v>
          </cell>
          <cell r="N339">
            <v>585</v>
          </cell>
        </row>
        <row r="340">
          <cell r="C340" t="str">
            <v>HOSPITAL MIGUEL ARRAES - CG. Nº 023/2022</v>
          </cell>
          <cell r="E340" t="str">
            <v>3.14 - Alimentação Preparada</v>
          </cell>
          <cell r="F340" t="str">
            <v>28.454.744/0001-03</v>
          </cell>
          <cell r="G340" t="str">
            <v>RAIZ AGRO HORTIFRUTI COMERCIAL LTDA</v>
          </cell>
          <cell r="H340" t="str">
            <v>B</v>
          </cell>
          <cell r="I340" t="str">
            <v>S</v>
          </cell>
          <cell r="J340">
            <v>23156</v>
          </cell>
          <cell r="K340" t="str">
            <v>23/11/2025</v>
          </cell>
          <cell r="L340" t="str">
            <v>25251128454744000103550020000231561707142265</v>
          </cell>
          <cell r="M340" t="str">
            <v>25 - Paraíba</v>
          </cell>
          <cell r="N340">
            <v>292.5</v>
          </cell>
        </row>
        <row r="341">
          <cell r="C341" t="str">
            <v>HOSPITAL MIGUEL ARRAES - CG. Nº 023/2022</v>
          </cell>
          <cell r="E341" t="str">
            <v>3.14 - Alimentação Preparada</v>
          </cell>
          <cell r="F341" t="str">
            <v>08.215.522/0001-12</v>
          </cell>
          <cell r="G341" t="str">
            <v>NORONHA INDUSTRIA COMERCIO DE PESCADOS</v>
          </cell>
          <cell r="H341" t="str">
            <v>B</v>
          </cell>
          <cell r="I341" t="str">
            <v>S</v>
          </cell>
          <cell r="J341">
            <v>25622</v>
          </cell>
          <cell r="K341" t="str">
            <v>19/11/2025</v>
          </cell>
          <cell r="L341" t="str">
            <v>26251108215522000627550010000256221120397270</v>
          </cell>
          <cell r="M341" t="str">
            <v>26 - Pernambuco</v>
          </cell>
          <cell r="N341">
            <v>22954.35</v>
          </cell>
        </row>
        <row r="342">
          <cell r="C342" t="str">
            <v>HOSPITAL MIGUEL ARRAES - CG. Nº 023/2022</v>
          </cell>
          <cell r="E342" t="str">
            <v>3.14 - Alimentação Preparada</v>
          </cell>
          <cell r="F342" t="str">
            <v>30.743.270/0001-53</v>
          </cell>
          <cell r="G342" t="str">
            <v>TRIUNFO COMERC. DE ALIMENTOS PAPEIS E MAT. DE LIMP. EIRELI</v>
          </cell>
          <cell r="H342" t="str">
            <v>B</v>
          </cell>
          <cell r="I342" t="str">
            <v>S</v>
          </cell>
          <cell r="J342">
            <v>34309</v>
          </cell>
          <cell r="K342" t="str">
            <v>04/11/2025</v>
          </cell>
          <cell r="L342" t="str">
            <v>26251130743270000153550010000343091418529110</v>
          </cell>
          <cell r="M342" t="str">
            <v>26 - Pernambuco</v>
          </cell>
          <cell r="N342">
            <v>30555.53</v>
          </cell>
        </row>
        <row r="343">
          <cell r="C343" t="str">
            <v>HOSPITAL MIGUEL ARRAES - CG. Nº 023/2022</v>
          </cell>
          <cell r="E343" t="str">
            <v>3.14 - Alimentação Preparada</v>
          </cell>
          <cell r="F343" t="str">
            <v>30.743.270/0001-53</v>
          </cell>
          <cell r="G343" t="str">
            <v>TRIUNFO COMERC. DE ALIMENTOS PAPEIS E MAT. DE LIMP. EIRELI</v>
          </cell>
          <cell r="H343" t="str">
            <v>B</v>
          </cell>
          <cell r="I343" t="str">
            <v>S</v>
          </cell>
          <cell r="J343">
            <v>34333</v>
          </cell>
          <cell r="K343" t="str">
            <v>04/11/2025</v>
          </cell>
          <cell r="L343" t="str">
            <v>26251130743270000153550010000343331286580631</v>
          </cell>
          <cell r="M343" t="str">
            <v>26 - Pernambuco</v>
          </cell>
          <cell r="N343">
            <v>849.3</v>
          </cell>
        </row>
        <row r="344">
          <cell r="C344" t="str">
            <v>HOSPITAL MIGUEL ARRAES - CG. Nº 023/2022</v>
          </cell>
          <cell r="E344" t="str">
            <v>3.14 - Alimentação Preparada</v>
          </cell>
          <cell r="F344" t="str">
            <v>30.743.270/0001-53</v>
          </cell>
          <cell r="G344" t="str">
            <v>TRIUNFO COMERC. DE ALIMENTOS PAPEIS E MAT. DE LIMP. EIRELI</v>
          </cell>
          <cell r="H344" t="str">
            <v>B</v>
          </cell>
          <cell r="I344" t="str">
            <v>S</v>
          </cell>
          <cell r="J344">
            <v>34419</v>
          </cell>
          <cell r="K344" t="str">
            <v>07/11/2025</v>
          </cell>
          <cell r="L344" t="str">
            <v>26251130743270000153550010000344191918090208</v>
          </cell>
          <cell r="M344" t="str">
            <v>26 - Pernambuco</v>
          </cell>
          <cell r="N344">
            <v>394.8</v>
          </cell>
        </row>
        <row r="345">
          <cell r="C345" t="str">
            <v>HOSPITAL MIGUEL ARRAES - CG. Nº 023/2022</v>
          </cell>
          <cell r="E345" t="str">
            <v>3.14 - Alimentação Preparada</v>
          </cell>
          <cell r="F345" t="str">
            <v>29.139.948/0001-04</v>
          </cell>
          <cell r="G345" t="str">
            <v>MARCELO MESQUITA DE ALMEIDA PROD ALIMENTICIOS</v>
          </cell>
          <cell r="H345" t="str">
            <v>B</v>
          </cell>
          <cell r="I345" t="str">
            <v>S</v>
          </cell>
          <cell r="J345">
            <v>5472</v>
          </cell>
          <cell r="K345" t="str">
            <v>04/11/2025</v>
          </cell>
          <cell r="L345" t="str">
            <v>26251129139948000104550010000054721110273221</v>
          </cell>
          <cell r="M345" t="str">
            <v>26 - Pernambuco</v>
          </cell>
          <cell r="N345">
            <v>344.8</v>
          </cell>
        </row>
        <row r="346">
          <cell r="C346" t="str">
            <v>HOSPITAL MIGUEL ARRAES - CG. Nº 023/2022</v>
          </cell>
          <cell r="E346" t="str">
            <v>3.14 - Alimentação Preparada</v>
          </cell>
          <cell r="F346" t="str">
            <v>29.139.948/0001-04</v>
          </cell>
          <cell r="G346" t="str">
            <v>MARCELO MESQUITA DE ALMEIDA PROD ALIMENTICIOS</v>
          </cell>
          <cell r="H346" t="str">
            <v>B</v>
          </cell>
          <cell r="I346" t="str">
            <v>S</v>
          </cell>
          <cell r="J346">
            <v>5476</v>
          </cell>
          <cell r="K346" t="str">
            <v>06/11/2025</v>
          </cell>
          <cell r="L346" t="str">
            <v>26251129139948000104550010000054761110273638</v>
          </cell>
          <cell r="M346" t="str">
            <v>26 - Pernambuco</v>
          </cell>
          <cell r="N346">
            <v>468.2</v>
          </cell>
        </row>
        <row r="347">
          <cell r="C347" t="str">
            <v>HOSPITAL MIGUEL ARRAES - CG. Nº 023/2022</v>
          </cell>
          <cell r="E347" t="str">
            <v>3.14 - Alimentação Preparada</v>
          </cell>
          <cell r="F347" t="str">
            <v>29.139.948/0001-04</v>
          </cell>
          <cell r="G347" t="str">
            <v>MARCELO MESQUITA DE ALMEIDA PROD ALIMENTICIOS</v>
          </cell>
          <cell r="H347" t="str">
            <v>B</v>
          </cell>
          <cell r="I347" t="str">
            <v>S</v>
          </cell>
          <cell r="J347">
            <v>5490</v>
          </cell>
          <cell r="K347" t="str">
            <v>11/11/2025</v>
          </cell>
          <cell r="L347" t="str">
            <v>26251129139948000104550010000054901112016518</v>
          </cell>
          <cell r="M347" t="str">
            <v>26 - Pernambuco</v>
          </cell>
          <cell r="N347">
            <v>345.2</v>
          </cell>
        </row>
        <row r="348">
          <cell r="C348" t="str">
            <v>HOSPITAL MIGUEL ARRAES - CG. Nº 023/2022</v>
          </cell>
          <cell r="E348" t="str">
            <v>3.14 - Alimentação Preparada</v>
          </cell>
          <cell r="F348" t="str">
            <v>29.139.948/0001-04</v>
          </cell>
          <cell r="G348" t="str">
            <v>MARCELO MESQUITA DE ALMEIDA PROD ALIMENTICIOS</v>
          </cell>
          <cell r="H348" t="str">
            <v>B</v>
          </cell>
          <cell r="I348" t="str">
            <v>S</v>
          </cell>
          <cell r="J348">
            <v>5499</v>
          </cell>
          <cell r="K348" t="str">
            <v>13/11/2025</v>
          </cell>
          <cell r="L348" t="str">
            <v>26251129139948000104550010000054991112024400</v>
          </cell>
          <cell r="M348" t="str">
            <v>26 - Pernambuco</v>
          </cell>
          <cell r="N348">
            <v>352.6</v>
          </cell>
        </row>
        <row r="349">
          <cell r="C349" t="str">
            <v>HOSPITAL MIGUEL ARRAES - CG. Nº 023/2022</v>
          </cell>
          <cell r="E349" t="str">
            <v>3.14 - Alimentação Preparada</v>
          </cell>
          <cell r="F349" t="str">
            <v>29.139.948/0001-04</v>
          </cell>
          <cell r="G349" t="str">
            <v>MARCELO MESQUITA DE ALMEIDA PROD ALIMENTICIOS</v>
          </cell>
          <cell r="H349" t="str">
            <v>B</v>
          </cell>
          <cell r="I349" t="str">
            <v>S</v>
          </cell>
          <cell r="J349">
            <v>5506</v>
          </cell>
          <cell r="K349" t="str">
            <v>18/11/2025</v>
          </cell>
          <cell r="L349" t="str">
            <v>26251129139948000104550010000055061112036553</v>
          </cell>
          <cell r="M349" t="str">
            <v>26 - Pernambuco</v>
          </cell>
          <cell r="N349">
            <v>293.7</v>
          </cell>
        </row>
        <row r="350">
          <cell r="C350" t="str">
            <v>HOSPITAL MIGUEL ARRAES - CG. Nº 023/2022</v>
          </cell>
          <cell r="E350" t="str">
            <v>3.14 - Alimentação Preparada</v>
          </cell>
          <cell r="F350" t="str">
            <v>29.139.948/0001-04</v>
          </cell>
          <cell r="G350" t="str">
            <v>MARCELO MESQUITA DE ALMEIDA PROD ALIMENTICIOS</v>
          </cell>
          <cell r="H350" t="str">
            <v>B</v>
          </cell>
          <cell r="I350" t="str">
            <v>S</v>
          </cell>
          <cell r="J350">
            <v>5514</v>
          </cell>
          <cell r="K350" t="str">
            <v>20/11/2025</v>
          </cell>
          <cell r="L350" t="str">
            <v>26251129139948000104550010000055141112343016</v>
          </cell>
          <cell r="M350" t="str">
            <v>26 - Pernambuco</v>
          </cell>
          <cell r="N350">
            <v>281</v>
          </cell>
        </row>
        <row r="351">
          <cell r="C351" t="str">
            <v>HOSPITAL MIGUEL ARRAES - CG. Nº 023/2022</v>
          </cell>
          <cell r="E351" t="str">
            <v>3.14 - Alimentação Preparada</v>
          </cell>
          <cell r="F351" t="str">
            <v>29.139.948/0001-04</v>
          </cell>
          <cell r="G351" t="str">
            <v>MARCELO MESQUITA DE ALMEIDA PROD ALIMENTICIOS</v>
          </cell>
          <cell r="H351" t="str">
            <v>B</v>
          </cell>
          <cell r="I351" t="str">
            <v>S</v>
          </cell>
          <cell r="J351">
            <v>5525</v>
          </cell>
          <cell r="K351" t="str">
            <v>25/11/2025</v>
          </cell>
          <cell r="L351" t="str">
            <v>26251129139948000104550010000055251112320516</v>
          </cell>
          <cell r="M351" t="str">
            <v>26 - Pernambuco</v>
          </cell>
          <cell r="N351">
            <v>263</v>
          </cell>
        </row>
        <row r="352">
          <cell r="C352" t="str">
            <v>HOSPITAL MIGUEL ARRAES - CG. Nº 023/2022</v>
          </cell>
          <cell r="E352" t="str">
            <v>3.14 - Alimentação Preparada</v>
          </cell>
          <cell r="F352" t="str">
            <v>29.139.948/0001-04</v>
          </cell>
          <cell r="G352" t="str">
            <v>MARCELO MESQUITA DE ALMEIDA PROD ALIMENTICIOS</v>
          </cell>
          <cell r="H352" t="str">
            <v>B</v>
          </cell>
          <cell r="I352" t="str">
            <v>S</v>
          </cell>
          <cell r="J352">
            <v>5529</v>
          </cell>
          <cell r="K352" t="str">
            <v>27/11/2025</v>
          </cell>
          <cell r="L352" t="str">
            <v>26251129139948000104550010000055291112324200</v>
          </cell>
          <cell r="M352" t="str">
            <v>26 - Pernambuco</v>
          </cell>
          <cell r="N352">
            <v>327</v>
          </cell>
        </row>
        <row r="353">
          <cell r="C353" t="str">
            <v>HOSPITAL MIGUEL ARRAES - CG. Nº 023/2022</v>
          </cell>
          <cell r="E353" t="str">
            <v>3.14 - Alimentação Preparada</v>
          </cell>
          <cell r="F353" t="str">
            <v>24.150.377/0001-95</v>
          </cell>
          <cell r="G353" t="str">
            <v>KARNE E KEIJO LOGISTICA INTEGRADA LTDA</v>
          </cell>
          <cell r="H353" t="str">
            <v>B</v>
          </cell>
          <cell r="I353" t="str">
            <v>S</v>
          </cell>
          <cell r="J353">
            <v>5782394</v>
          </cell>
          <cell r="K353" t="str">
            <v>20/11/2025</v>
          </cell>
          <cell r="L353" t="str">
            <v>26251124150377000195550010057823941303541064</v>
          </cell>
          <cell r="M353" t="str">
            <v>26 - Pernambuco</v>
          </cell>
          <cell r="N353">
            <v>8623.7000000000007</v>
          </cell>
        </row>
        <row r="354">
          <cell r="C354" t="str">
            <v>HOSPITAL MIGUEL ARRAES - CG. Nº 023/2022</v>
          </cell>
          <cell r="E354" t="str">
            <v>3.14 - Alimentação Preparada</v>
          </cell>
          <cell r="F354" t="str">
            <v>24.150.377/0001-95</v>
          </cell>
          <cell r="G354" t="str">
            <v>KARNE E KEIJO LOGISTICA INTEGRADA LTDA</v>
          </cell>
          <cell r="H354" t="str">
            <v>B</v>
          </cell>
          <cell r="I354" t="str">
            <v>S</v>
          </cell>
          <cell r="J354">
            <v>5787783</v>
          </cell>
          <cell r="K354" t="str">
            <v>26/11/2025</v>
          </cell>
          <cell r="L354" t="str">
            <v>26251124150377000195550010057877831855664655</v>
          </cell>
          <cell r="M354" t="str">
            <v>26 - Pernambuco</v>
          </cell>
          <cell r="N354">
            <v>767.7</v>
          </cell>
        </row>
        <row r="355">
          <cell r="C355" t="str">
            <v>HOSPITAL MIGUEL ARRAES - CG. Nº 023/2022</v>
          </cell>
          <cell r="E355" t="str">
            <v>3.14 - Alimentação Preparada</v>
          </cell>
          <cell r="F355" t="str">
            <v>10.670.885/0001-90</v>
          </cell>
          <cell r="G355" t="str">
            <v>NORTE SUL INDUSTRIA DE PESCADOS LTDA</v>
          </cell>
          <cell r="H355" t="str">
            <v>B</v>
          </cell>
          <cell r="I355" t="str">
            <v>S</v>
          </cell>
          <cell r="J355">
            <v>10153</v>
          </cell>
          <cell r="K355" t="str">
            <v>04/11/2025</v>
          </cell>
          <cell r="L355" t="str">
            <v>26251110670885000190550000000101531510115225</v>
          </cell>
          <cell r="M355" t="str">
            <v>26 - Pernambuco</v>
          </cell>
          <cell r="N355">
            <v>2390</v>
          </cell>
        </row>
        <row r="356">
          <cell r="C356" t="str">
            <v>HOSPITAL MIGUEL ARRAES - CG. Nº 023/2022</v>
          </cell>
          <cell r="E356" t="str">
            <v>3.14 - Alimentação Preparada</v>
          </cell>
          <cell r="F356" t="str">
            <v>10.670.885/0001-90</v>
          </cell>
          <cell r="G356" t="str">
            <v>NORTE SUL INDUSTRIA DE PESCADOS LTDA</v>
          </cell>
          <cell r="H356" t="str">
            <v>B</v>
          </cell>
          <cell r="I356" t="str">
            <v>S</v>
          </cell>
          <cell r="J356">
            <v>10487</v>
          </cell>
          <cell r="K356" t="str">
            <v>19/11/2025</v>
          </cell>
          <cell r="L356" t="str">
            <v>26251110670885000190550000000104871540118251</v>
          </cell>
          <cell r="M356" t="str">
            <v>26 - Pernambuco</v>
          </cell>
          <cell r="N356">
            <v>2868</v>
          </cell>
        </row>
        <row r="357">
          <cell r="C357" t="str">
            <v>HOSPITAL MIGUEL ARRAES - CG. Nº 023/2022</v>
          </cell>
          <cell r="E357" t="str">
            <v>3.14 - Alimentação Preparada</v>
          </cell>
          <cell r="F357" t="str">
            <v>07.534.303/0001-33</v>
          </cell>
          <cell r="G357" t="str">
            <v>COMAL COM ATACADISTA DE ALIMENTOS</v>
          </cell>
          <cell r="H357" t="str">
            <v>B</v>
          </cell>
          <cell r="I357" t="str">
            <v>S</v>
          </cell>
          <cell r="J357">
            <v>1406728</v>
          </cell>
          <cell r="K357" t="str">
            <v>03/11/2025</v>
          </cell>
          <cell r="L357" t="str">
            <v>26251107534303000133550010014067281143401035</v>
          </cell>
          <cell r="M357" t="str">
            <v>26 - Pernambuco</v>
          </cell>
          <cell r="N357">
            <v>28929.63</v>
          </cell>
        </row>
        <row r="358">
          <cell r="C358" t="str">
            <v>HOSPITAL MIGUEL ARRAES - CG. Nº 023/2022</v>
          </cell>
          <cell r="E358" t="str">
            <v>3.14 - Alimentação Preparada</v>
          </cell>
          <cell r="F358" t="str">
            <v>11.744.898/0003-90</v>
          </cell>
          <cell r="G358" t="str">
            <v>ATACADAO COMERCIO DE CARNES LTDA</v>
          </cell>
          <cell r="H358" t="str">
            <v>B</v>
          </cell>
          <cell r="I358" t="str">
            <v>S</v>
          </cell>
          <cell r="J358">
            <v>1580875</v>
          </cell>
          <cell r="K358" t="str">
            <v>24/11/2025</v>
          </cell>
          <cell r="L358" t="str">
            <v>26251111744898000390550010015808751251197160</v>
          </cell>
          <cell r="M358" t="str">
            <v>26 - Pernambuco</v>
          </cell>
          <cell r="N358">
            <v>3432.54</v>
          </cell>
        </row>
        <row r="359">
          <cell r="C359" t="str">
            <v>HOSPITAL MIGUEL ARRAES - CG. Nº 023/2022</v>
          </cell>
          <cell r="E359" t="str">
            <v>3.14 - Alimentação Preparada</v>
          </cell>
          <cell r="F359" t="str">
            <v>69.944.973/0001-85</v>
          </cell>
          <cell r="G359" t="str">
            <v>DIA DISTRIBUICAO E IMPORTACAO AFOGADOS</v>
          </cell>
          <cell r="H359" t="str">
            <v>B</v>
          </cell>
          <cell r="I359" t="str">
            <v>S</v>
          </cell>
          <cell r="J359">
            <v>2212187</v>
          </cell>
          <cell r="K359" t="str">
            <v>08/11/2025</v>
          </cell>
          <cell r="L359" t="str">
            <v>26251169944973000185550030022121871178180246</v>
          </cell>
          <cell r="M359" t="str">
            <v>26 - Pernambuco</v>
          </cell>
          <cell r="N359">
            <v>475.8</v>
          </cell>
        </row>
        <row r="360">
          <cell r="C360" t="str">
            <v>HOSPITAL MIGUEL ARRAES - CG. Nº 023/2022</v>
          </cell>
          <cell r="E360" t="str">
            <v>3.14 - Alimentação Preparada</v>
          </cell>
          <cell r="F360" t="str">
            <v>35.401.447/0001-57</v>
          </cell>
          <cell r="G360" t="str">
            <v>BOM LEITE INDUSTRIAL LTDA</v>
          </cell>
          <cell r="H360" t="str">
            <v>B</v>
          </cell>
          <cell r="I360" t="str">
            <v>S</v>
          </cell>
          <cell r="J360">
            <v>2318174</v>
          </cell>
          <cell r="K360" t="str">
            <v>07/11/2025</v>
          </cell>
          <cell r="L360" t="str">
            <v>26251135401447000157550560023181741534384106</v>
          </cell>
          <cell r="M360" t="str">
            <v>26 - Pernambuco</v>
          </cell>
          <cell r="N360">
            <v>574.79999999999995</v>
          </cell>
        </row>
        <row r="361">
          <cell r="C361" t="str">
            <v>HOSPITAL MIGUEL ARRAES - CG. Nº 023/2022</v>
          </cell>
          <cell r="E361" t="str">
            <v>3.14 - Alimentação Preparada</v>
          </cell>
          <cell r="F361" t="str">
            <v>57.289.361/0001-17</v>
          </cell>
          <cell r="G361" t="str">
            <v>DISTRIBUIDORA E FRIGORIFICO SOL NASCENTE LTDA</v>
          </cell>
          <cell r="H361" t="str">
            <v>B</v>
          </cell>
          <cell r="I361" t="str">
            <v>S</v>
          </cell>
          <cell r="J361">
            <v>258</v>
          </cell>
          <cell r="K361" t="str">
            <v>07/11/2025</v>
          </cell>
          <cell r="L361" t="str">
            <v>26251157289361000117550010000002581144141900</v>
          </cell>
          <cell r="M361" t="str">
            <v>26 - Pernambuco</v>
          </cell>
          <cell r="N361">
            <v>1319.6</v>
          </cell>
        </row>
        <row r="362">
          <cell r="C362" t="str">
            <v>HOSPITAL MIGUEL ARRAES - CG. Nº 023/2022</v>
          </cell>
          <cell r="E362" t="str">
            <v>3.14 - Alimentação Preparada</v>
          </cell>
          <cell r="F362" t="str">
            <v>25.529.293/0001-20</v>
          </cell>
          <cell r="G362" t="str">
            <v>RECIPOLPA LTDA</v>
          </cell>
          <cell r="H362" t="str">
            <v>B</v>
          </cell>
          <cell r="I362" t="str">
            <v>S</v>
          </cell>
          <cell r="J362">
            <v>29229</v>
          </cell>
          <cell r="K362" t="str">
            <v>05/11/2025</v>
          </cell>
          <cell r="L362" t="str">
            <v>26251125529293000120550010000292291877151904</v>
          </cell>
          <cell r="M362" t="str">
            <v>26 - Pernambuco</v>
          </cell>
          <cell r="N362">
            <v>1394.4</v>
          </cell>
        </row>
        <row r="363">
          <cell r="C363" t="str">
            <v>HOSPITAL MIGUEL ARRAES - CG. Nº 023/2022</v>
          </cell>
          <cell r="E363" t="str">
            <v>3.14 - Alimentação Preparada</v>
          </cell>
          <cell r="F363" t="str">
            <v>25.529.293/0001-20</v>
          </cell>
          <cell r="G363" t="str">
            <v>RECIPOLPA LTDA</v>
          </cell>
          <cell r="H363" t="str">
            <v>B</v>
          </cell>
          <cell r="I363" t="str">
            <v>S</v>
          </cell>
          <cell r="J363">
            <v>29383</v>
          </cell>
          <cell r="K363" t="str">
            <v>18/11/2025</v>
          </cell>
          <cell r="L363" t="str">
            <v>26251125529293000120550010000293831720513376</v>
          </cell>
          <cell r="M363" t="str">
            <v>26 - Pernambuco</v>
          </cell>
          <cell r="N363">
            <v>1398.6</v>
          </cell>
        </row>
        <row r="364">
          <cell r="C364" t="str">
            <v>HOSPITAL MIGUEL ARRAES - CG. Nº 023/2022</v>
          </cell>
          <cell r="E364" t="str">
            <v>3.14 - Alimentação Preparada</v>
          </cell>
          <cell r="F364" t="str">
            <v>25.529.293/0001-20</v>
          </cell>
          <cell r="G364" t="str">
            <v>RECIPOLPA LTDA</v>
          </cell>
          <cell r="H364" t="str">
            <v>B</v>
          </cell>
          <cell r="I364" t="str">
            <v>S</v>
          </cell>
          <cell r="J364">
            <v>29476</v>
          </cell>
          <cell r="K364" t="str">
            <v>26/11/2025</v>
          </cell>
          <cell r="L364" t="str">
            <v>26251125529293000120550010000294761456411498</v>
          </cell>
          <cell r="M364" t="str">
            <v>26 - Pernambuco</v>
          </cell>
          <cell r="N364">
            <v>1314.6</v>
          </cell>
        </row>
        <row r="365">
          <cell r="C365" t="str">
            <v>HOSPITAL MIGUEL ARRAES - CG. Nº 023/2022</v>
          </cell>
          <cell r="E365" t="str">
            <v>3.14 - Alimentação Preparada</v>
          </cell>
          <cell r="F365" t="str">
            <v>11.840.014/0001-30</v>
          </cell>
          <cell r="G365" t="str">
            <v>MACROPAC PROTECAO E EMBALAGEM LTDA</v>
          </cell>
          <cell r="H365" t="str">
            <v>B</v>
          </cell>
          <cell r="I365" t="str">
            <v>S</v>
          </cell>
          <cell r="J365">
            <v>547837</v>
          </cell>
          <cell r="K365" t="str">
            <v>24/10/2025</v>
          </cell>
          <cell r="L365" t="str">
            <v>26251011840014000130550010005478371741047300</v>
          </cell>
          <cell r="M365" t="str">
            <v>26 - Pernambuco</v>
          </cell>
          <cell r="N365">
            <v>6351</v>
          </cell>
        </row>
        <row r="366">
          <cell r="C366" t="str">
            <v>HOSPITAL MIGUEL ARRAES - CG. Nº 023/2022</v>
          </cell>
          <cell r="E366" t="str">
            <v>3.14 - Alimentação Preparada</v>
          </cell>
          <cell r="F366" t="str">
            <v>42.434.646/0003-99</v>
          </cell>
          <cell r="G366" t="str">
            <v>PRASO PLATAFORMA DE COMERCIO LTDA.</v>
          </cell>
          <cell r="H366" t="str">
            <v>B</v>
          </cell>
          <cell r="I366" t="str">
            <v>S</v>
          </cell>
          <cell r="J366">
            <v>633278</v>
          </cell>
          <cell r="K366" t="str">
            <v>21/10/2025</v>
          </cell>
          <cell r="L366" t="str">
            <v>26251042434646000399550020006332781668495827</v>
          </cell>
          <cell r="M366" t="str">
            <v>26 - Pernambuco</v>
          </cell>
          <cell r="N366">
            <v>18930.8</v>
          </cell>
        </row>
        <row r="367">
          <cell r="C367" t="str">
            <v>HOSPITAL MIGUEL ARRAES - CG. Nº 023/2022</v>
          </cell>
          <cell r="E367" t="str">
            <v>3.14 - Alimentação Preparada</v>
          </cell>
          <cell r="F367" t="str">
            <v>42.434.646/0003-99</v>
          </cell>
          <cell r="G367" t="str">
            <v>PRASO PLATAFORMA DE COMERCIO LTDA.</v>
          </cell>
          <cell r="H367" t="str">
            <v>B</v>
          </cell>
          <cell r="I367" t="str">
            <v>S</v>
          </cell>
          <cell r="J367">
            <v>667412</v>
          </cell>
          <cell r="K367" t="str">
            <v>19/11/2025</v>
          </cell>
          <cell r="L367" t="str">
            <v>26251142434646000399550020006674121754822522</v>
          </cell>
          <cell r="M367" t="str">
            <v>26 - Pernambuco</v>
          </cell>
          <cell r="N367">
            <v>885.12</v>
          </cell>
        </row>
        <row r="368">
          <cell r="C368" t="str">
            <v>HOSPITAL MIGUEL ARRAES - CG. Nº 023/2022</v>
          </cell>
          <cell r="E368" t="str">
            <v>3.14 - Alimentação Preparada</v>
          </cell>
          <cell r="F368" t="str">
            <v>42.434.646/0003-99</v>
          </cell>
          <cell r="G368" t="str">
            <v>PRASO PLATAFORMA DE COMERCIO LTDA.</v>
          </cell>
          <cell r="H368" t="str">
            <v>B</v>
          </cell>
          <cell r="I368" t="str">
            <v>S</v>
          </cell>
          <cell r="J368">
            <v>677453</v>
          </cell>
          <cell r="K368" t="str">
            <v>27/11/2025</v>
          </cell>
          <cell r="L368" t="str">
            <v>26251142434646000399550020006774531376427897</v>
          </cell>
          <cell r="M368" t="str">
            <v>26 - Pernambuco</v>
          </cell>
          <cell r="N368">
            <v>3992.57</v>
          </cell>
        </row>
        <row r="369">
          <cell r="C369" t="str">
            <v>HOSPITAL MIGUEL ARRAES - CG. Nº 023/2022</v>
          </cell>
          <cell r="E369" t="str">
            <v>3.6 - Material de Expediente</v>
          </cell>
          <cell r="F369" t="str">
            <v>62.545.815/0001-03</v>
          </cell>
          <cell r="G369" t="str">
            <v>W D N COMERCIO E SERVICOS LTDA</v>
          </cell>
          <cell r="H369" t="str">
            <v>B</v>
          </cell>
          <cell r="I369" t="str">
            <v>S</v>
          </cell>
          <cell r="J369" t="str">
            <v>000000086</v>
          </cell>
          <cell r="K369" t="str">
            <v>18/11/2025</v>
          </cell>
          <cell r="L369" t="str">
            <v>26251162545815000103550010000000861361641980</v>
          </cell>
          <cell r="M369" t="str">
            <v>26 - Pernambuco</v>
          </cell>
          <cell r="N369">
            <v>998</v>
          </cell>
        </row>
        <row r="370">
          <cell r="C370" t="str">
            <v>HOSPITAL MIGUEL ARRAES - CG. Nº 023/2022</v>
          </cell>
          <cell r="E370" t="str">
            <v>3.6 - Material de Expediente</v>
          </cell>
          <cell r="F370" t="str">
            <v>46.012.702/0001-96</v>
          </cell>
          <cell r="G370" t="str">
            <v>TEC EQUIPAMENTOS E SERVIÇOS LTDA</v>
          </cell>
          <cell r="H370" t="str">
            <v>B</v>
          </cell>
          <cell r="I370" t="str">
            <v>S</v>
          </cell>
          <cell r="J370">
            <v>2925</v>
          </cell>
          <cell r="K370" t="str">
            <v>18/11/2025</v>
          </cell>
          <cell r="L370" t="str">
            <v>35251146012702000196550010000029251653718567</v>
          </cell>
          <cell r="M370" t="str">
            <v>35 - São Paulo</v>
          </cell>
          <cell r="N370">
            <v>1020</v>
          </cell>
        </row>
        <row r="371">
          <cell r="C371" t="str">
            <v>HOSPITAL MIGUEL ARRAES - CG. Nº 023/2022</v>
          </cell>
          <cell r="E371" t="str">
            <v>3.6 - Material de Expediente</v>
          </cell>
          <cell r="F371" t="str">
            <v>04.004.741/0001-00</v>
          </cell>
          <cell r="G371" t="str">
            <v>NORLUX LTDA-ME</v>
          </cell>
          <cell r="H371" t="str">
            <v>B</v>
          </cell>
          <cell r="I371" t="str">
            <v>S</v>
          </cell>
          <cell r="J371">
            <v>12670</v>
          </cell>
          <cell r="K371" t="str">
            <v>17/11/2025</v>
          </cell>
          <cell r="L371" t="str">
            <v>26251104004741000100550010000126701000097091</v>
          </cell>
          <cell r="M371" t="str">
            <v>26 - Pernambuco</v>
          </cell>
          <cell r="N371">
            <v>1979</v>
          </cell>
        </row>
        <row r="372">
          <cell r="C372" t="str">
            <v>HOSPITAL MIGUEL ARRAES - CG. Nº 023/2022</v>
          </cell>
          <cell r="E372" t="str">
            <v>3.6 - Material de Expediente</v>
          </cell>
          <cell r="F372" t="str">
            <v>04.004.741/0001-00</v>
          </cell>
          <cell r="G372" t="str">
            <v>NORLUX LTDA-ME</v>
          </cell>
          <cell r="H372" t="str">
            <v>B</v>
          </cell>
          <cell r="I372" t="str">
            <v>S</v>
          </cell>
          <cell r="J372">
            <v>12686</v>
          </cell>
          <cell r="K372" t="str">
            <v>24/11/2025</v>
          </cell>
          <cell r="L372" t="str">
            <v>26251104004741000100550010000126861000097342</v>
          </cell>
          <cell r="M372" t="str">
            <v>26 - Pernambuco</v>
          </cell>
          <cell r="N372">
            <v>1979</v>
          </cell>
        </row>
        <row r="373">
          <cell r="C373" t="str">
            <v>HOSPITAL MIGUEL ARRAES - CG. Nº 023/2022</v>
          </cell>
          <cell r="E373" t="str">
            <v>3.6 - Material de Expediente</v>
          </cell>
          <cell r="F373" t="str">
            <v>04.004.741/0001-00</v>
          </cell>
          <cell r="G373" t="str">
            <v>NORLUX LTDA-ME</v>
          </cell>
          <cell r="H373" t="str">
            <v>B</v>
          </cell>
          <cell r="I373" t="str">
            <v>S</v>
          </cell>
          <cell r="J373">
            <v>12687</v>
          </cell>
          <cell r="K373" t="str">
            <v>24/11/2025</v>
          </cell>
          <cell r="L373" t="str">
            <v>26251104004741000100550010000126871000097358</v>
          </cell>
          <cell r="M373" t="str">
            <v>26 - Pernambuco</v>
          </cell>
          <cell r="N373">
            <v>3600</v>
          </cell>
        </row>
        <row r="374">
          <cell r="C374" t="str">
            <v>HOSPITAL MIGUEL ARRAES - CG. Nº 023/2022</v>
          </cell>
          <cell r="E374" t="str">
            <v>3.6 - Material de Expediente</v>
          </cell>
          <cell r="F374" t="str">
            <v>30.743.270/0001-53</v>
          </cell>
          <cell r="G374" t="str">
            <v>TRIUNFO COMERC. DE ALIMENTOS PAPEIS E MAT. DE LIMP. EIRELI</v>
          </cell>
          <cell r="H374" t="str">
            <v>B</v>
          </cell>
          <cell r="I374" t="str">
            <v>S</v>
          </cell>
          <cell r="J374">
            <v>34689</v>
          </cell>
          <cell r="K374" t="str">
            <v>19/11/2025</v>
          </cell>
          <cell r="L374" t="str">
            <v>26251130743270000153550010000346891921288000</v>
          </cell>
          <cell r="M374" t="str">
            <v>26 - Pernambuco</v>
          </cell>
          <cell r="N374">
            <v>8880</v>
          </cell>
        </row>
        <row r="375">
          <cell r="C375" t="str">
            <v>HOSPITAL MIGUEL ARRAES - CG. Nº 023/2022</v>
          </cell>
          <cell r="E375" t="str">
            <v>3.6 - Material de Expediente</v>
          </cell>
          <cell r="F375" t="str">
            <v>15.610.582/0001-03</v>
          </cell>
          <cell r="G375" t="str">
            <v>M DE F M FRAGOSO ETIQUETAS</v>
          </cell>
          <cell r="H375" t="str">
            <v>B</v>
          </cell>
          <cell r="I375" t="str">
            <v>S</v>
          </cell>
          <cell r="J375">
            <v>1570</v>
          </cell>
          <cell r="K375" t="str">
            <v>18/11/2025</v>
          </cell>
          <cell r="L375" t="str">
            <v>26251115610582000103550010000015701671259031</v>
          </cell>
          <cell r="M375" t="str">
            <v>26 - Pernambuco</v>
          </cell>
          <cell r="N375">
            <v>1200</v>
          </cell>
        </row>
        <row r="376">
          <cell r="C376" t="str">
            <v>HOSPITAL MIGUEL ARRAES - CG. Nº 023/2022</v>
          </cell>
          <cell r="E376" t="str">
            <v>3.6 - Material de Expediente</v>
          </cell>
          <cell r="F376" t="str">
            <v>15.610.582/0001-03</v>
          </cell>
          <cell r="G376" t="str">
            <v>M DE F M FRAGOSO ETIQUETAS</v>
          </cell>
          <cell r="H376" t="str">
            <v>B</v>
          </cell>
          <cell r="I376" t="str">
            <v>S</v>
          </cell>
          <cell r="J376">
            <v>1575</v>
          </cell>
          <cell r="K376" t="str">
            <v>19/11/2025</v>
          </cell>
          <cell r="L376" t="str">
            <v>26251115610582000103550010000015751757903768</v>
          </cell>
          <cell r="M376" t="str">
            <v>26 - Pernambuco</v>
          </cell>
          <cell r="N376">
            <v>10274</v>
          </cell>
        </row>
        <row r="377">
          <cell r="C377" t="str">
            <v>HOSPITAL MIGUEL ARRAES - CG. Nº 023/2022</v>
          </cell>
          <cell r="E377" t="str">
            <v>3.6 - Material de Expediente</v>
          </cell>
          <cell r="F377" t="str">
            <v>42.561.028/0001-48</v>
          </cell>
          <cell r="G377" t="str">
            <v>42.561.028 DEBORA LUIZA GOMES ALBUQUERQUE</v>
          </cell>
          <cell r="H377" t="str">
            <v>S</v>
          </cell>
          <cell r="I377" t="str">
            <v>S</v>
          </cell>
          <cell r="J377">
            <v>185</v>
          </cell>
          <cell r="K377" t="str">
            <v>03/11/2025</v>
          </cell>
          <cell r="M377" t="str">
            <v>26 - Pernambuco</v>
          </cell>
          <cell r="N377">
            <v>1000</v>
          </cell>
        </row>
        <row r="378">
          <cell r="C378" t="str">
            <v>HOSPITAL MIGUEL ARRAES - CG. Nº 023/2022</v>
          </cell>
          <cell r="E378" t="str">
            <v>3.6 - Material de Expediente</v>
          </cell>
          <cell r="F378" t="str">
            <v>19.075.573/0001-02</v>
          </cell>
          <cell r="G378" t="str">
            <v>LAERTHY OLIVEIRA DO NASCIMENTO</v>
          </cell>
          <cell r="H378" t="str">
            <v>S</v>
          </cell>
          <cell r="I378" t="str">
            <v>S</v>
          </cell>
          <cell r="J378">
            <v>221</v>
          </cell>
          <cell r="K378" t="str">
            <v>19/11/2025</v>
          </cell>
          <cell r="M378" t="str">
            <v>26 - Pernambuco</v>
          </cell>
          <cell r="N378">
            <v>5645</v>
          </cell>
        </row>
        <row r="379">
          <cell r="C379" t="str">
            <v>HOSPITAL MIGUEL ARRAES - CG. Nº 023/2022</v>
          </cell>
          <cell r="E379" t="str">
            <v>3.6 - Material de Expediente</v>
          </cell>
          <cell r="F379" t="str">
            <v>50.145.448/0001-71</v>
          </cell>
          <cell r="G379" t="str">
            <v>TEND TUDO BAZAR COM ATACAD DE ARTIGOS DE ESCRITORIO LTDA</v>
          </cell>
          <cell r="H379" t="str">
            <v>B</v>
          </cell>
          <cell r="I379" t="str">
            <v>S</v>
          </cell>
          <cell r="J379">
            <v>2570</v>
          </cell>
          <cell r="K379" t="str">
            <v>03/11/2025</v>
          </cell>
          <cell r="L379" t="str">
            <v>26251150145448000171550010000025701000036666</v>
          </cell>
          <cell r="M379" t="str">
            <v>26 - Pernambuco</v>
          </cell>
          <cell r="N379">
            <v>350</v>
          </cell>
        </row>
        <row r="380">
          <cell r="C380" t="str">
            <v>HOSPITAL MIGUEL ARRAES - CG. Nº 023/2022</v>
          </cell>
          <cell r="E380" t="str">
            <v>3.1 - Combustíveis e Lubrificantes Automotivos</v>
          </cell>
          <cell r="F380" t="str">
            <v>40.893.858/0001-47</v>
          </cell>
          <cell r="G380" t="str">
            <v>FINFLEX INSTITUICAO DE PAGAMENTO LTDA</v>
          </cell>
          <cell r="H380" t="str">
            <v>S</v>
          </cell>
          <cell r="I380" t="str">
            <v>S</v>
          </cell>
          <cell r="J380">
            <v>323151</v>
          </cell>
          <cell r="K380" t="str">
            <v>06/11/2025</v>
          </cell>
          <cell r="M380" t="str">
            <v>31 - Minas Gerais</v>
          </cell>
          <cell r="N380">
            <v>6000</v>
          </cell>
        </row>
        <row r="381">
          <cell r="C381" t="str">
            <v>HOSPITAL MIGUEL ARRAES - CG. Nº 023/2022</v>
          </cell>
          <cell r="E381" t="str">
            <v>3.1 - Combustíveis e Lubrificantes Automotivos</v>
          </cell>
          <cell r="F381" t="str">
            <v>40.893.858/0001-47</v>
          </cell>
          <cell r="G381" t="str">
            <v>FINFLEX INSTITUICAO DE PAGAMENTO LTDA</v>
          </cell>
          <cell r="H381" t="str">
            <v>S</v>
          </cell>
          <cell r="I381" t="str">
            <v>S</v>
          </cell>
          <cell r="J381">
            <v>323958</v>
          </cell>
          <cell r="K381" t="str">
            <v>13/11/2025</v>
          </cell>
          <cell r="M381" t="str">
            <v>31 - Minas Gerais</v>
          </cell>
          <cell r="N381">
            <v>6000</v>
          </cell>
        </row>
        <row r="382">
          <cell r="C382" t="str">
            <v>HOSPITAL MIGUEL ARRAES - CG. Nº 023/2022</v>
          </cell>
          <cell r="E382" t="str">
            <v>3.1 - Combustíveis e Lubrificantes Automotivos</v>
          </cell>
          <cell r="F382" t="str">
            <v>40.893.858/0001-47</v>
          </cell>
          <cell r="G382" t="str">
            <v>FINFLEX INSTITUICAO DE PAGAMENTO LTDA</v>
          </cell>
          <cell r="H382" t="str">
            <v>S</v>
          </cell>
          <cell r="I382" t="str">
            <v>S</v>
          </cell>
          <cell r="J382">
            <v>325962</v>
          </cell>
          <cell r="K382" t="str">
            <v>21/11/2025</v>
          </cell>
          <cell r="M382" t="str">
            <v>31 - Minas Gerais</v>
          </cell>
          <cell r="N382">
            <v>6000</v>
          </cell>
        </row>
        <row r="383">
          <cell r="C383" t="str">
            <v>HOSPITAL MIGUEL ARRAES - CG. Nº 023/2022</v>
          </cell>
          <cell r="E383" t="str">
            <v>3.2 - Gás e Outros Materiais Engarrafados</v>
          </cell>
          <cell r="F383" t="str">
            <v>19.791.896/0158-09</v>
          </cell>
          <cell r="G383" t="str">
            <v>SUPERGASBRAS ENERGIA LTDA</v>
          </cell>
          <cell r="H383" t="str">
            <v>S</v>
          </cell>
          <cell r="I383" t="str">
            <v>S</v>
          </cell>
          <cell r="J383">
            <v>4355</v>
          </cell>
          <cell r="K383" t="str">
            <v>03/11/2025</v>
          </cell>
          <cell r="L383" t="str">
            <v>26251119791896015809550280000043551793125585</v>
          </cell>
          <cell r="M383" t="str">
            <v>26 - Pernambuco</v>
          </cell>
          <cell r="N383">
            <v>8974</v>
          </cell>
        </row>
        <row r="384">
          <cell r="C384" t="str">
            <v>HOSPITAL MIGUEL ARRAES - CG. Nº 023/2022</v>
          </cell>
          <cell r="E384" t="str">
            <v xml:space="preserve">3.10 - Material para Manutenção de Bens Móveis </v>
          </cell>
          <cell r="F384" t="str">
            <v>24.560.896/0001-21</v>
          </cell>
          <cell r="G384" t="str">
            <v>ROBERTA M OLIVEIRA DE LIRA COMERCIO E SERVICOS</v>
          </cell>
          <cell r="H384" t="str">
            <v>B</v>
          </cell>
          <cell r="I384" t="str">
            <v>S</v>
          </cell>
          <cell r="J384">
            <v>3946</v>
          </cell>
          <cell r="K384" t="str">
            <v>19/11/2025</v>
          </cell>
          <cell r="L384" t="str">
            <v>26251124560896000121550010000039461992525887</v>
          </cell>
          <cell r="M384" t="str">
            <v>26 - Pernambuco</v>
          </cell>
          <cell r="N384">
            <v>479.8</v>
          </cell>
        </row>
        <row r="385">
          <cell r="C385" t="str">
            <v>HOSPITAL MIGUEL ARRAES - CG. Nº 023/2022</v>
          </cell>
          <cell r="E385" t="str">
            <v xml:space="preserve">3.10 - Material para Manutenção de Bens Móveis </v>
          </cell>
          <cell r="F385" t="str">
            <v>62.545.815/0001-03</v>
          </cell>
          <cell r="G385" t="str">
            <v>W D N COMERCIO E SERVICOS LTDA</v>
          </cell>
          <cell r="H385" t="str">
            <v>B</v>
          </cell>
          <cell r="I385" t="str">
            <v>S</v>
          </cell>
          <cell r="J385" t="str">
            <v>90</v>
          </cell>
          <cell r="K385" t="str">
            <v>24/11/2025</v>
          </cell>
          <cell r="L385" t="str">
            <v>26251162545815000103550010000000901875262511</v>
          </cell>
          <cell r="M385" t="str">
            <v>26 - Pernambuco</v>
          </cell>
          <cell r="N385">
            <v>110</v>
          </cell>
        </row>
        <row r="386">
          <cell r="C386" t="str">
            <v>HOSPITAL MIGUEL ARRAES - CG. Nº 023/2022</v>
          </cell>
          <cell r="E386" t="str">
            <v xml:space="preserve">3.10 - Material para Manutenção de Bens Móveis </v>
          </cell>
          <cell r="F386" t="str">
            <v>24.560.896/0001-21</v>
          </cell>
          <cell r="G386" t="str">
            <v>ROBERTA M OLIVEIRA DE LIRA COMERCIO E SERVICOS</v>
          </cell>
          <cell r="H386" t="str">
            <v>B</v>
          </cell>
          <cell r="I386" t="str">
            <v>S</v>
          </cell>
          <cell r="J386">
            <v>3940</v>
          </cell>
          <cell r="K386" t="str">
            <v>18/11/2025</v>
          </cell>
          <cell r="L386" t="str">
            <v>26251124560896000121550010000039401750640192</v>
          </cell>
          <cell r="M386" t="str">
            <v>26 - Pernambuco</v>
          </cell>
          <cell r="N386">
            <v>1750</v>
          </cell>
        </row>
        <row r="387">
          <cell r="C387" t="str">
            <v>HOSPITAL MIGUEL ARRAES - CG. Nº 023/2022</v>
          </cell>
          <cell r="E387" t="str">
            <v xml:space="preserve">3.10 - Material para Manutenção de Bens Móveis </v>
          </cell>
          <cell r="F387" t="str">
            <v>08.675.394/0001-90</v>
          </cell>
          <cell r="G387" t="str">
            <v>SAFE SUPORTE A VIDA COMERCIO INTERNACIONAL LTDA</v>
          </cell>
          <cell r="H387" t="str">
            <v>B</v>
          </cell>
          <cell r="I387" t="str">
            <v>S</v>
          </cell>
          <cell r="J387">
            <v>60579</v>
          </cell>
          <cell r="K387" t="str">
            <v>19/11/2025</v>
          </cell>
          <cell r="L387" t="str">
            <v>26251108675394000190550010000605791201048275</v>
          </cell>
          <cell r="M387" t="str">
            <v>26 - Pernambuco</v>
          </cell>
          <cell r="N387">
            <v>11000</v>
          </cell>
        </row>
        <row r="388">
          <cell r="C388" t="str">
            <v>HOSPITAL MIGUEL ARRAES - CG. Nº 023/2022</v>
          </cell>
          <cell r="E388" t="str">
            <v xml:space="preserve">3.10 - Material para Manutenção de Bens Móveis </v>
          </cell>
          <cell r="F388" t="str">
            <v>27.306.243/0001-09</v>
          </cell>
          <cell r="G388" t="str">
            <v>ENBEX HOSPITALAR LTDA</v>
          </cell>
          <cell r="H388" t="str">
            <v>B</v>
          </cell>
          <cell r="I388" t="str">
            <v>S</v>
          </cell>
          <cell r="J388">
            <v>7576</v>
          </cell>
          <cell r="K388" t="str">
            <v>26/11/2025</v>
          </cell>
          <cell r="L388" t="str">
            <v>31251127306243000109550010000075761335765137</v>
          </cell>
          <cell r="M388" t="str">
            <v>31 - Minas Gerais</v>
          </cell>
          <cell r="N388">
            <v>10400</v>
          </cell>
        </row>
        <row r="389">
          <cell r="C389" t="str">
            <v>HOSPITAL MIGUEL ARRAES - CG. Nº 023/2022</v>
          </cell>
          <cell r="E389" t="str">
            <v>3.99 - Outras despesas com Material de Consumo</v>
          </cell>
          <cell r="F389" t="str">
            <v>24.560.896/0001-21</v>
          </cell>
          <cell r="G389" t="str">
            <v>ROBERTA M OLIVEIRA DE LIRA COMERCIO E SERVICOS</v>
          </cell>
          <cell r="H389" t="str">
            <v>B</v>
          </cell>
          <cell r="I389" t="str">
            <v>S</v>
          </cell>
          <cell r="J389">
            <v>3941</v>
          </cell>
          <cell r="K389" t="str">
            <v>18/11/2025</v>
          </cell>
          <cell r="L389" t="str">
            <v>26251124560896000121550010000039411034565666</v>
          </cell>
          <cell r="M389" t="str">
            <v>26 - Pernambuco</v>
          </cell>
          <cell r="N389">
            <v>241.24</v>
          </cell>
        </row>
        <row r="390">
          <cell r="C390" t="str">
            <v>HOSPITAL MIGUEL ARRAES - CG. Nº 023/2022</v>
          </cell>
          <cell r="E390" t="str">
            <v>3.99 - Outras despesas com Material de Consumo</v>
          </cell>
          <cell r="F390" t="str">
            <v>62.545.815/0001-03</v>
          </cell>
          <cell r="G390" t="str">
            <v>W D N COMERCIO E SERVICOS LTDA</v>
          </cell>
          <cell r="H390" t="str">
            <v>B</v>
          </cell>
          <cell r="I390" t="str">
            <v>S</v>
          </cell>
          <cell r="J390" t="str">
            <v>79</v>
          </cell>
          <cell r="K390" t="str">
            <v>12/11/2025</v>
          </cell>
          <cell r="L390" t="str">
            <v>26251162545815000103550010000000791165544786</v>
          </cell>
          <cell r="M390" t="str">
            <v>26 - Pernambuco</v>
          </cell>
          <cell r="N390">
            <v>533</v>
          </cell>
        </row>
        <row r="391">
          <cell r="C391" t="str">
            <v>HOSPITAL MIGUEL ARRAES - CG. Nº 023/2022</v>
          </cell>
          <cell r="E391" t="str">
            <v xml:space="preserve">3.8 - Uniformes, Tecidos e Aviamentos </v>
          </cell>
          <cell r="F391" t="str">
            <v>36.484.212/0001-39</v>
          </cell>
          <cell r="G391" t="str">
            <v>MANUEL LOPES PESSOA DE ARAUJO FILHO</v>
          </cell>
          <cell r="H391" t="str">
            <v>B</v>
          </cell>
          <cell r="I391" t="str">
            <v>S</v>
          </cell>
          <cell r="J391">
            <v>1799</v>
          </cell>
          <cell r="K391" t="str">
            <v>22/11/2025</v>
          </cell>
          <cell r="L391" t="str">
            <v>26251136484212000139550020000017991480588008</v>
          </cell>
          <cell r="M391" t="str">
            <v>26 - Pernambuco</v>
          </cell>
          <cell r="N391">
            <v>1334</v>
          </cell>
        </row>
        <row r="392">
          <cell r="C392" t="str">
            <v>HOSPITAL MIGUEL ARRAES - CG. Nº 023/2022</v>
          </cell>
          <cell r="E392" t="str">
            <v xml:space="preserve">3.8 - Uniformes, Tecidos e Aviamentos </v>
          </cell>
          <cell r="F392" t="str">
            <v>08.674.752/0001-40</v>
          </cell>
          <cell r="G392" t="str">
            <v>CIRURGICA MONTEBELLO LTDA</v>
          </cell>
          <cell r="H392" t="str">
            <v>B</v>
          </cell>
          <cell r="I392" t="str">
            <v>S</v>
          </cell>
          <cell r="J392">
            <v>245845</v>
          </cell>
          <cell r="K392" t="str">
            <v>05/11/2025</v>
          </cell>
          <cell r="L392" t="str">
            <v>26251108674752000140550010002458451692154452</v>
          </cell>
          <cell r="M392" t="str">
            <v>26 - Pernambuco</v>
          </cell>
          <cell r="N392">
            <v>7481.6</v>
          </cell>
        </row>
        <row r="393">
          <cell r="C393" t="str">
            <v>HOSPITAL MIGUEL ARRAES - CG. Nº 023/2022</v>
          </cell>
          <cell r="E393" t="str">
            <v xml:space="preserve">3.8 - Uniformes, Tecidos e Aviamentos </v>
          </cell>
          <cell r="F393" t="str">
            <v>61.052.449/0001-98</v>
          </cell>
          <cell r="G393" t="str">
            <v>VIVIA PATRICIA DE BARROS</v>
          </cell>
          <cell r="H393" t="str">
            <v>B</v>
          </cell>
          <cell r="I393" t="str">
            <v>S</v>
          </cell>
          <cell r="J393">
            <v>18</v>
          </cell>
          <cell r="K393" t="str">
            <v>27/11/2025</v>
          </cell>
          <cell r="L393" t="str">
            <v>26251161052449000198550010000000181831515504</v>
          </cell>
          <cell r="M393" t="str">
            <v>26 - Pernambuco</v>
          </cell>
          <cell r="N393">
            <v>9750</v>
          </cell>
        </row>
        <row r="394">
          <cell r="C394" t="str">
            <v>HOSPITAL MIGUEL ARRAES - CG. Nº 023/2022</v>
          </cell>
          <cell r="E394" t="str">
            <v xml:space="preserve">3.8 - Uniformes, Tecidos e Aviamentos </v>
          </cell>
          <cell r="F394" t="str">
            <v>61.052.449/0001-98</v>
          </cell>
          <cell r="G394" t="str">
            <v>VIVIA PATRICIA DE BARROS</v>
          </cell>
          <cell r="H394" t="str">
            <v>B</v>
          </cell>
          <cell r="I394" t="str">
            <v>S</v>
          </cell>
          <cell r="J394">
            <v>19</v>
          </cell>
          <cell r="K394" t="str">
            <v>27/11/2025</v>
          </cell>
          <cell r="L394" t="str">
            <v>26251161052449000198550010000000191700332470</v>
          </cell>
          <cell r="M394" t="str">
            <v>26 - Pernambuco</v>
          </cell>
          <cell r="N394">
            <v>7960</v>
          </cell>
        </row>
        <row r="395">
          <cell r="C395" t="str">
            <v>HOSPITAL MIGUEL ARRAES - CG. Nº 023/2022</v>
          </cell>
          <cell r="E395" t="str">
            <v xml:space="preserve">3.8 - Uniformes, Tecidos e Aviamentos </v>
          </cell>
          <cell r="F395" t="str">
            <v>61.052.449/0001-98</v>
          </cell>
          <cell r="G395" t="str">
            <v>VIVIA PATRICIA DE BARROS</v>
          </cell>
          <cell r="H395" t="str">
            <v>B</v>
          </cell>
          <cell r="I395" t="str">
            <v>S</v>
          </cell>
          <cell r="J395">
            <v>20</v>
          </cell>
          <cell r="K395" t="str">
            <v>27/11/2025</v>
          </cell>
          <cell r="L395" t="str">
            <v>26251161052449000198550010000000201291066711</v>
          </cell>
          <cell r="M395" t="str">
            <v>26 - Pernambuco</v>
          </cell>
          <cell r="N395">
            <v>8900</v>
          </cell>
        </row>
        <row r="396">
          <cell r="C396" t="str">
            <v>HOSPITAL MIGUEL ARRAES - CG. Nº 023/2022</v>
          </cell>
          <cell r="E396" t="str">
            <v>5.99 - Outros Serviços de Terceiros Pessoa Jurídica</v>
          </cell>
          <cell r="F396">
            <v>9039744000275</v>
          </cell>
          <cell r="G396" t="str">
            <v>CONSELHO REGIONAL DE ENGENHARIA E AGRONO</v>
          </cell>
          <cell r="H396" t="str">
            <v>S</v>
          </cell>
          <cell r="I396" t="str">
            <v>N</v>
          </cell>
          <cell r="J396" t="str">
            <v>11.2025</v>
          </cell>
          <cell r="K396">
            <v>45967</v>
          </cell>
          <cell r="M396" t="str">
            <v>2611606 - Recife - PE</v>
          </cell>
          <cell r="N396">
            <v>103.03</v>
          </cell>
        </row>
        <row r="397">
          <cell r="C397" t="str">
            <v>HOSPITAL MIGUEL ARRAES - CG. Nº 023/2022</v>
          </cell>
          <cell r="E397" t="str">
            <v>5.99 - Outros Serviços de Terceiros Pessoa Jurídica</v>
          </cell>
          <cell r="F397">
            <v>9039744000275</v>
          </cell>
          <cell r="G397" t="str">
            <v>PE-SEFAZ/TFUSP</v>
          </cell>
          <cell r="H397" t="str">
            <v>S</v>
          </cell>
          <cell r="I397" t="str">
            <v>N</v>
          </cell>
          <cell r="J397" t="str">
            <v>11.2025</v>
          </cell>
          <cell r="K397">
            <v>45967</v>
          </cell>
          <cell r="M397" t="str">
            <v>2611606 - Recife - PE</v>
          </cell>
          <cell r="N397">
            <v>8512.76</v>
          </cell>
        </row>
        <row r="398">
          <cell r="C398" t="str">
            <v>HOSPITAL MIGUEL ARRAES - CG. Nº 023/2022</v>
          </cell>
          <cell r="E398" t="str">
            <v xml:space="preserve">5.25 - Serviços Bancários </v>
          </cell>
          <cell r="F398">
            <v>9039744000275</v>
          </cell>
          <cell r="G398" t="str">
            <v>BANCO BRADESCO</v>
          </cell>
          <cell r="H398" t="str">
            <v>S</v>
          </cell>
          <cell r="I398" t="str">
            <v>N</v>
          </cell>
          <cell r="J398" t="str">
            <v>11.2025</v>
          </cell>
          <cell r="K398">
            <v>45991</v>
          </cell>
          <cell r="M398" t="str">
            <v>2611606 - Recife - PE</v>
          </cell>
          <cell r="N398">
            <v>496.23</v>
          </cell>
        </row>
        <row r="399">
          <cell r="C399" t="str">
            <v>HOSPITAL MIGUEL ARRAES - CG. Nº 023/2022</v>
          </cell>
          <cell r="E399" t="str">
            <v>5.9 - Telefonia Móvel</v>
          </cell>
          <cell r="F399" t="str">
            <v>02.421.421/0013-55</v>
          </cell>
          <cell r="G399" t="str">
            <v>TELEFÔNIA TIM</v>
          </cell>
          <cell r="H399" t="str">
            <v>S</v>
          </cell>
          <cell r="I399" t="str">
            <v>N</v>
          </cell>
          <cell r="J399">
            <v>5621512051</v>
          </cell>
          <cell r="K399">
            <v>45982</v>
          </cell>
          <cell r="M399" t="str">
            <v>2611606 - Recife - PE</v>
          </cell>
          <cell r="N399">
            <v>77.8</v>
          </cell>
        </row>
        <row r="400">
          <cell r="C400" t="str">
            <v>HOSPITAL MIGUEL ARRAES - CG. Nº 023/2022</v>
          </cell>
          <cell r="E400" t="str">
            <v>5.9 - Telefonia Móvel</v>
          </cell>
          <cell r="F400" t="str">
            <v>02.558.157/0008-39</v>
          </cell>
          <cell r="G400" t="str">
            <v>TELEFÔNIA VIVO</v>
          </cell>
          <cell r="H400" t="str">
            <v>S</v>
          </cell>
          <cell r="I400" t="str">
            <v>N</v>
          </cell>
          <cell r="J400">
            <v>150075</v>
          </cell>
          <cell r="K400">
            <v>45991</v>
          </cell>
          <cell r="L400" t="str">
            <v xml:space="preserve">26251102558157000839620040001500751043750380 </v>
          </cell>
          <cell r="M400" t="str">
            <v>2611606 - Recife - PE</v>
          </cell>
          <cell r="N400">
            <v>391</v>
          </cell>
        </row>
        <row r="401">
          <cell r="C401" t="str">
            <v>HOSPITAL MIGUEL ARRAES - CG. Nº 023/2022</v>
          </cell>
          <cell r="E401" t="str">
            <v>5.18 - Teledonia Fixa</v>
          </cell>
          <cell r="F401">
            <v>41644220001700</v>
          </cell>
          <cell r="G401" t="str">
            <v>DB3 SERVIÇOS DE TELECOMUNICAÇÕES</v>
          </cell>
          <cell r="H401" t="str">
            <v>S</v>
          </cell>
          <cell r="I401" t="str">
            <v>S</v>
          </cell>
          <cell r="J401">
            <v>14320</v>
          </cell>
          <cell r="K401">
            <v>45995</v>
          </cell>
          <cell r="L401" t="str">
            <v>26251241644220001700620020000143201099012895</v>
          </cell>
          <cell r="M401" t="str">
            <v>2607901 - Jaboatão dos Guararapes - PE</v>
          </cell>
          <cell r="N401">
            <v>950</v>
          </cell>
        </row>
        <row r="402">
          <cell r="C402" t="str">
            <v>HOSPITAL MIGUEL ARRAES - CG. Nº 023/2022</v>
          </cell>
          <cell r="E402" t="str">
            <v>5.18 - Teledonia Fixa</v>
          </cell>
          <cell r="F402" t="str">
            <v>71.208.516/0165-00</v>
          </cell>
          <cell r="G402" t="str">
            <v>ALGAR TELECOM S/A</v>
          </cell>
          <cell r="H402" t="str">
            <v>S</v>
          </cell>
          <cell r="I402" t="str">
            <v>N</v>
          </cell>
          <cell r="J402">
            <v>523525846</v>
          </cell>
          <cell r="K402">
            <v>46004</v>
          </cell>
          <cell r="M402" t="str">
            <v>2609600 - Olinda - PE</v>
          </cell>
          <cell r="N402">
            <v>1531.83</v>
          </cell>
        </row>
        <row r="403">
          <cell r="C403" t="str">
            <v>HOSPITAL MIGUEL ARRAES - CG. Nº 023/2022</v>
          </cell>
          <cell r="E403" t="str">
            <v>5.13 - Água e Esgoto</v>
          </cell>
          <cell r="F403">
            <v>9769035000164</v>
          </cell>
          <cell r="G403" t="str">
            <v>COMPESA COMPANHIA PERNAMBUCANA DE SANEAMENTO</v>
          </cell>
          <cell r="H403" t="str">
            <v>S</v>
          </cell>
          <cell r="I403" t="str">
            <v>N</v>
          </cell>
          <cell r="J403">
            <v>45962</v>
          </cell>
          <cell r="K403">
            <v>45990</v>
          </cell>
          <cell r="M403" t="str">
            <v>2611606 - Recife - PE</v>
          </cell>
          <cell r="N403">
            <v>51023.519999999997</v>
          </cell>
        </row>
        <row r="404">
          <cell r="C404" t="str">
            <v>HOSPITAL MIGUEL ARRAES - CG. Nº 023/2022</v>
          </cell>
          <cell r="E404" t="str">
            <v>5.12 - Energia Elétrica</v>
          </cell>
          <cell r="F404">
            <v>10835932000108</v>
          </cell>
          <cell r="G404" t="str">
            <v>NEOENERGIA</v>
          </cell>
          <cell r="H404" t="str">
            <v>S</v>
          </cell>
          <cell r="I404" t="str">
            <v>N</v>
          </cell>
          <cell r="J404" t="str">
            <v>38931777
3</v>
          </cell>
          <cell r="K404">
            <v>46007</v>
          </cell>
          <cell r="L404" t="str">
            <v/>
          </cell>
          <cell r="M404" t="str">
            <v>2611606 - Recife - PE</v>
          </cell>
          <cell r="N404">
            <v>68947.649999999994</v>
          </cell>
        </row>
        <row r="405">
          <cell r="C405" t="str">
            <v>HOSPITAL MIGUEL ARRAES - CG. Nº 023/2022</v>
          </cell>
          <cell r="E405" t="str">
            <v>5.3 - Locação de Máquinas e Equipamentos</v>
          </cell>
          <cell r="F405">
            <v>33845322001081</v>
          </cell>
          <cell r="G405" t="str">
            <v>A GERADORA ALUGUEL DE MAQUINAS</v>
          </cell>
          <cell r="H405" t="str">
            <v>S</v>
          </cell>
          <cell r="I405" t="str">
            <v>N</v>
          </cell>
          <cell r="J405">
            <v>40085</v>
          </cell>
          <cell r="K405">
            <v>45982</v>
          </cell>
          <cell r="M405" t="str">
            <v>2610707 - Paulista - PE</v>
          </cell>
          <cell r="N405">
            <v>17900</v>
          </cell>
        </row>
        <row r="406">
          <cell r="C406" t="str">
            <v>HOSPITAL MIGUEL ARRAES - CG. Nº 023/2022</v>
          </cell>
          <cell r="E406" t="str">
            <v>5.3 - Locação de Máquinas e Equipamentos</v>
          </cell>
          <cell r="F406">
            <v>24801362000140</v>
          </cell>
          <cell r="G406" t="str">
            <v>BRUNO COSMO DA COSTA COMERCIO</v>
          </cell>
          <cell r="H406" t="str">
            <v>S</v>
          </cell>
          <cell r="I406" t="str">
            <v>S</v>
          </cell>
          <cell r="J406">
            <v>2193</v>
          </cell>
          <cell r="K406">
            <v>45992</v>
          </cell>
          <cell r="M406" t="str">
            <v>2611606 - Recife - PE</v>
          </cell>
          <cell r="N406">
            <v>207</v>
          </cell>
        </row>
        <row r="407">
          <cell r="C407" t="str">
            <v>HOSPITAL MIGUEL ARRAES - CG. Nº 023/2022</v>
          </cell>
          <cell r="E407" t="str">
            <v>5.3 - Locação de Máquinas e Equipamentos</v>
          </cell>
          <cell r="F407">
            <v>24801362000140</v>
          </cell>
          <cell r="G407" t="str">
            <v>BRUNO COSMO DA COSTA COMERCIO</v>
          </cell>
          <cell r="H407" t="str">
            <v>S</v>
          </cell>
          <cell r="I407" t="str">
            <v>S</v>
          </cell>
          <cell r="J407">
            <v>2166</v>
          </cell>
          <cell r="K407">
            <v>45992</v>
          </cell>
          <cell r="M407" t="str">
            <v>2611606 - Recife - PE</v>
          </cell>
          <cell r="N407">
            <v>998</v>
          </cell>
        </row>
        <row r="408">
          <cell r="C408" t="str">
            <v>HOSPITAL MIGUEL ARRAES - CG. Nº 023/2022</v>
          </cell>
          <cell r="E408" t="str">
            <v>5.3 - Locação de Máquinas e Equipamentos</v>
          </cell>
          <cell r="F408">
            <v>24801362000140</v>
          </cell>
          <cell r="G408" t="str">
            <v>BRUNO COSMO DA COSTA COMERCIO</v>
          </cell>
          <cell r="H408" t="str">
            <v>S</v>
          </cell>
          <cell r="I408" t="str">
            <v>S</v>
          </cell>
          <cell r="J408">
            <v>2154</v>
          </cell>
          <cell r="K408">
            <v>45992</v>
          </cell>
          <cell r="M408" t="str">
            <v>2611606 - Recife - PE</v>
          </cell>
          <cell r="N408">
            <v>498</v>
          </cell>
        </row>
        <row r="409">
          <cell r="C409" t="str">
            <v>HOSPITAL MIGUEL ARRAES - CG. Nº 023/2022</v>
          </cell>
          <cell r="E409" t="str">
            <v>5.3 - Locação de Máquinas e Equipamentos</v>
          </cell>
          <cell r="F409">
            <v>24801362000140</v>
          </cell>
          <cell r="G409" t="str">
            <v>BRUNO COSMO DA COSTA COMERCIO</v>
          </cell>
          <cell r="H409" t="str">
            <v>S</v>
          </cell>
          <cell r="I409" t="str">
            <v>S</v>
          </cell>
          <cell r="J409">
            <v>2183</v>
          </cell>
          <cell r="K409">
            <v>45992</v>
          </cell>
          <cell r="M409" t="str">
            <v>2611606 - Recife - PE</v>
          </cell>
          <cell r="N409">
            <v>3125</v>
          </cell>
        </row>
        <row r="410">
          <cell r="C410" t="str">
            <v>HOSPITAL MIGUEL ARRAES - CG. Nº 023/2022</v>
          </cell>
          <cell r="E410" t="str">
            <v>5.3 - Locação de Máquinas e Equipamentos</v>
          </cell>
          <cell r="F410">
            <v>24801362000140</v>
          </cell>
          <cell r="G410" t="str">
            <v>BRUNO COSMO DA COSTA COMERCIO</v>
          </cell>
          <cell r="H410" t="str">
            <v>S</v>
          </cell>
          <cell r="I410" t="str">
            <v>S</v>
          </cell>
          <cell r="J410">
            <v>2180</v>
          </cell>
          <cell r="K410">
            <v>45992</v>
          </cell>
          <cell r="M410" t="str">
            <v>2611606 - Recife - PE</v>
          </cell>
          <cell r="N410">
            <v>2190</v>
          </cell>
        </row>
        <row r="411">
          <cell r="C411" t="str">
            <v>HOSPITAL MIGUEL ARRAES - CG. Nº 023/2022</v>
          </cell>
          <cell r="E411" t="str">
            <v>5.3 - Locação de Máquinas e Equipamentos</v>
          </cell>
          <cell r="F411">
            <v>24801362000140</v>
          </cell>
          <cell r="G411" t="str">
            <v>BRUNO COSMO DA COSTA COMERCIO</v>
          </cell>
          <cell r="H411" t="str">
            <v>S</v>
          </cell>
          <cell r="I411" t="str">
            <v>S</v>
          </cell>
          <cell r="J411">
            <v>2125</v>
          </cell>
          <cell r="K411">
            <v>45992</v>
          </cell>
          <cell r="M411" t="str">
            <v>2611606 - Recife - PE</v>
          </cell>
          <cell r="N411">
            <v>7293.7</v>
          </cell>
        </row>
        <row r="412">
          <cell r="C412" t="str">
            <v>HOSPITAL MIGUEL ARRAES - CG. Nº 023/2022</v>
          </cell>
          <cell r="E412" t="str">
            <v>5.3 - Locação de Máquinas e Equipamentos</v>
          </cell>
          <cell r="F412">
            <v>26081685000131</v>
          </cell>
          <cell r="G412" t="str">
            <v>CG REFRIFERAÇÃO</v>
          </cell>
          <cell r="H412" t="str">
            <v>S</v>
          </cell>
          <cell r="I412" t="str">
            <v>N</v>
          </cell>
          <cell r="J412">
            <v>27626</v>
          </cell>
          <cell r="K412">
            <v>46006</v>
          </cell>
          <cell r="M412" t="str">
            <v>2611606 - Recife - PE</v>
          </cell>
          <cell r="N412">
            <v>6750.7</v>
          </cell>
        </row>
        <row r="413">
          <cell r="C413" t="str">
            <v>HOSPITAL MIGUEL ARRAES - CG. Nº 023/2022</v>
          </cell>
          <cell r="E413" t="str">
            <v>5.3 - Locação de Máquinas e Equipamentos</v>
          </cell>
          <cell r="F413">
            <v>42287193000153</v>
          </cell>
          <cell r="G413" t="str">
            <v>COLORTEL LOC. E ADM. DE BENS PRÓPRIOS LTDA</v>
          </cell>
          <cell r="H413" t="str">
            <v>S</v>
          </cell>
          <cell r="I413" t="str">
            <v>N</v>
          </cell>
          <cell r="J413">
            <v>25485</v>
          </cell>
          <cell r="K413">
            <v>45980</v>
          </cell>
          <cell r="M413" t="str">
            <v>3304557 - Rio de Janeiro - RJ</v>
          </cell>
          <cell r="N413">
            <v>1843.22</v>
          </cell>
        </row>
        <row r="414">
          <cell r="C414" t="str">
            <v>HOSPITAL MIGUEL ARRAES - CG. Nº 023/2022</v>
          </cell>
          <cell r="E414" t="str">
            <v>5.3 - Locação de Máquinas e Equipamentos</v>
          </cell>
          <cell r="F414" t="str">
            <v>05.097.661/0001-09</v>
          </cell>
          <cell r="G414" t="str">
            <v>CONTAGE CONSULTORIA EM TELECOMUNICAÇÃO</v>
          </cell>
          <cell r="H414" t="str">
            <v>S</v>
          </cell>
          <cell r="I414" t="str">
            <v>N</v>
          </cell>
          <cell r="J414" t="str">
            <v>FAT0111715</v>
          </cell>
          <cell r="K414">
            <v>45971</v>
          </cell>
          <cell r="M414" t="str">
            <v>2610707 - Paulista - PE</v>
          </cell>
          <cell r="N414">
            <v>2200</v>
          </cell>
        </row>
        <row r="415">
          <cell r="C415" t="str">
            <v>HOSPITAL MIGUEL ARRAES - CG. Nº 023/2022</v>
          </cell>
          <cell r="E415" t="str">
            <v>5.3 - Locação de Máquinas e Equipamentos</v>
          </cell>
          <cell r="F415">
            <v>581295000137</v>
          </cell>
          <cell r="G415" t="str">
            <v>ITS MATERIAL CIRURGICO LTDA</v>
          </cell>
          <cell r="H415" t="str">
            <v>S</v>
          </cell>
          <cell r="I415" t="str">
            <v>N</v>
          </cell>
          <cell r="J415">
            <v>695</v>
          </cell>
          <cell r="K415">
            <v>45999</v>
          </cell>
          <cell r="M415" t="str">
            <v>4313409 - Novo Hamburgo - RS</v>
          </cell>
          <cell r="N415">
            <v>24500</v>
          </cell>
        </row>
        <row r="416">
          <cell r="C416" t="str">
            <v>HOSPITAL MIGUEL ARRAES - CG. Nº 023/2022</v>
          </cell>
          <cell r="E416" t="str">
            <v>5.3 - Locação de Máquinas e Equipamentos</v>
          </cell>
          <cell r="F416">
            <v>20265080000114</v>
          </cell>
          <cell r="G416" t="str">
            <v>JM SILVA MAQUINAS E EQUIPAMENTOS</v>
          </cell>
          <cell r="H416" t="str">
            <v>S</v>
          </cell>
          <cell r="I416" t="str">
            <v>N</v>
          </cell>
          <cell r="J416">
            <v>6905</v>
          </cell>
          <cell r="K416">
            <v>45993</v>
          </cell>
          <cell r="M416" t="str">
            <v>2611606 - Recife - PE</v>
          </cell>
          <cell r="N416">
            <v>3400</v>
          </cell>
        </row>
        <row r="417">
          <cell r="C417" t="str">
            <v>HOSPITAL MIGUEL ARRAES - CG. Nº 023/2022</v>
          </cell>
          <cell r="E417" t="str">
            <v>5.3 - Locação de Máquinas e Equipamentos</v>
          </cell>
          <cell r="F417" t="str">
            <v>10.279.299/0001-19</v>
          </cell>
          <cell r="G417" t="str">
            <v>RGRAPH LOC.COM. E SERV. LTDA-ME</v>
          </cell>
          <cell r="H417" t="str">
            <v>S</v>
          </cell>
          <cell r="I417" t="str">
            <v>N</v>
          </cell>
          <cell r="J417">
            <v>10173</v>
          </cell>
          <cell r="K417">
            <v>46007</v>
          </cell>
          <cell r="M417" t="str">
            <v>2611606 - Recife - PE</v>
          </cell>
          <cell r="N417">
            <v>10754.16</v>
          </cell>
        </row>
        <row r="418">
          <cell r="C418" t="str">
            <v>HOSPITAL MIGUEL ARRAES - CG. Nº 023/2022</v>
          </cell>
          <cell r="E418" t="str">
            <v>5.3 - Locação de Máquinas e Equipamentos</v>
          </cell>
          <cell r="F418" t="str">
            <v>10.279.299/0001-19</v>
          </cell>
          <cell r="G418" t="str">
            <v>RGRAPH LOC.COM. E SERV. LTDA-ME</v>
          </cell>
          <cell r="H418" t="str">
            <v>S</v>
          </cell>
          <cell r="I418" t="str">
            <v>N</v>
          </cell>
          <cell r="J418">
            <v>10133</v>
          </cell>
          <cell r="K418">
            <v>46002</v>
          </cell>
          <cell r="M418" t="str">
            <v>2611606 - Recife - PE</v>
          </cell>
          <cell r="N418">
            <v>1680</v>
          </cell>
        </row>
        <row r="419">
          <cell r="C419" t="str">
            <v>HOSPITAL MIGUEL ARRAES - CG. Nº 023/2022</v>
          </cell>
          <cell r="E419" t="str">
            <v>5.3 - Locação de Máquinas e Equipamentos</v>
          </cell>
          <cell r="F419">
            <v>44283333000574</v>
          </cell>
          <cell r="G419" t="str">
            <v>SCM PARTICIPAÇÕES LTDA</v>
          </cell>
          <cell r="H419" t="str">
            <v>S</v>
          </cell>
          <cell r="I419" t="str">
            <v>N</v>
          </cell>
          <cell r="J419">
            <v>33462</v>
          </cell>
          <cell r="K419">
            <v>45968</v>
          </cell>
          <cell r="M419" t="str">
            <v>2611606 - Recife - PE</v>
          </cell>
          <cell r="N419">
            <v>6128.15</v>
          </cell>
        </row>
        <row r="420">
          <cell r="C420" t="str">
            <v>HOSPITAL MIGUEL ARRAES - CG. Nº 023/2022</v>
          </cell>
          <cell r="E420" t="str">
            <v>5.3 - Locação de Máquinas e Equipamentos</v>
          </cell>
          <cell r="F420">
            <v>40904492000164</v>
          </cell>
          <cell r="G420" t="str">
            <v>SOLIVETTI COMERCIO</v>
          </cell>
          <cell r="H420" t="str">
            <v>S</v>
          </cell>
          <cell r="I420" t="str">
            <v>N</v>
          </cell>
          <cell r="J420">
            <v>100429</v>
          </cell>
          <cell r="K420">
            <v>45985</v>
          </cell>
          <cell r="M420" t="str">
            <v>2609600 - Olinda - PE</v>
          </cell>
          <cell r="N420">
            <v>2000</v>
          </cell>
        </row>
        <row r="421">
          <cell r="C421" t="str">
            <v>HOSPITAL MIGUEL ARRAES - CG. Nº 023/2022</v>
          </cell>
          <cell r="E421" t="str">
            <v>5.1 - Locação de Equipamentos Médicos-Hospitalares</v>
          </cell>
          <cell r="F421">
            <v>331788002405</v>
          </cell>
          <cell r="G421" t="str">
            <v>AIR LIQUIDE BRASIL LTDA</v>
          </cell>
          <cell r="H421" t="str">
            <v>S</v>
          </cell>
          <cell r="I421" t="str">
            <v>N</v>
          </cell>
          <cell r="J421">
            <v>57919</v>
          </cell>
          <cell r="K421">
            <v>45988</v>
          </cell>
          <cell r="M421" t="str">
            <v>2602902 - Cabo de Santo Agostinho - PE</v>
          </cell>
          <cell r="N421">
            <v>16743.580000000002</v>
          </cell>
        </row>
        <row r="422">
          <cell r="C422" t="str">
            <v>HOSPITAL MIGUEL ARRAES - CG. Nº 023/2022</v>
          </cell>
          <cell r="E422" t="str">
            <v>5.1 - Locação de Equipamentos Médicos-Hospitalares</v>
          </cell>
          <cell r="F422">
            <v>18271934000123</v>
          </cell>
          <cell r="G422" t="str">
            <v>NOVA BIOMEDICAL (GASOMETRO)</v>
          </cell>
          <cell r="H422" t="str">
            <v>S</v>
          </cell>
          <cell r="I422" t="str">
            <v>S</v>
          </cell>
          <cell r="J422">
            <v>13289</v>
          </cell>
          <cell r="K422">
            <v>45987</v>
          </cell>
          <cell r="L422" t="str">
            <v>568752AD0</v>
          </cell>
          <cell r="M422" t="str">
            <v>3144805 - Nova Lima - MG</v>
          </cell>
          <cell r="N422">
            <v>12991</v>
          </cell>
        </row>
        <row r="423">
          <cell r="C423" t="str">
            <v>HOSPITAL MIGUEL ARRAES - CG. Nº 023/2022</v>
          </cell>
          <cell r="E423" t="str">
            <v>5.1 - Locação de Equipamentos Médicos-Hospitalares</v>
          </cell>
          <cell r="F423">
            <v>18271934000123</v>
          </cell>
          <cell r="G423" t="str">
            <v>NOVA BIOMEDICAL (GASOMETRO)</v>
          </cell>
          <cell r="H423" t="str">
            <v>S</v>
          </cell>
          <cell r="I423" t="str">
            <v>S</v>
          </cell>
          <cell r="J423">
            <v>13290</v>
          </cell>
          <cell r="K423">
            <v>45987</v>
          </cell>
          <cell r="L423" t="str">
            <v>0B547094F</v>
          </cell>
          <cell r="M423" t="str">
            <v>3144805 - Nova Lima - MG</v>
          </cell>
          <cell r="N423">
            <v>11920</v>
          </cell>
        </row>
        <row r="424">
          <cell r="C424" t="str">
            <v>HOSPITAL MIGUEL ARRAES - CG. Nº 023/2022</v>
          </cell>
          <cell r="E424" t="str">
            <v>5.1 - Locação de Equipamentos Médicos-Hospitalares</v>
          </cell>
          <cell r="F424">
            <v>24380578002041</v>
          </cell>
          <cell r="G424" t="str">
            <v>WHITE MARTINS</v>
          </cell>
          <cell r="H424" t="str">
            <v>S</v>
          </cell>
          <cell r="I424" t="str">
            <v>N</v>
          </cell>
          <cell r="J424">
            <v>99430717</v>
          </cell>
          <cell r="K424">
            <v>45979</v>
          </cell>
          <cell r="M424" t="str">
            <v>2607901 - Jaboatão dos Guararapes - PE</v>
          </cell>
          <cell r="N424">
            <v>1564.6</v>
          </cell>
        </row>
        <row r="425">
          <cell r="C425" t="str">
            <v>HOSPITAL MIGUEL ARRAES - CG. Nº 023/2022</v>
          </cell>
          <cell r="E425" t="str">
            <v>5.1 - Locação de Equipamentos Médicos-Hospitalares</v>
          </cell>
          <cell r="F425">
            <v>43330458000111</v>
          </cell>
          <cell r="G425" t="str">
            <v>MF MEDICAL COM E MANUT DE MAT CIRURGICOS EIRELI</v>
          </cell>
          <cell r="H425" t="str">
            <v>S</v>
          </cell>
          <cell r="I425" t="str">
            <v>N</v>
          </cell>
          <cell r="J425" t="str">
            <v>K0015-12/2024</v>
          </cell>
          <cell r="K425">
            <v>45992</v>
          </cell>
          <cell r="M425" t="str">
            <v>3509007 - Caieiras - SP</v>
          </cell>
          <cell r="N425">
            <v>20435.400000000001</v>
          </cell>
        </row>
        <row r="426">
          <cell r="C426" t="str">
            <v>HOSPITAL MIGUEL ARRAES - CG. Nº 023/2022</v>
          </cell>
          <cell r="E426" t="str">
            <v>5.8 - Locação de Veículos Automotores</v>
          </cell>
          <cell r="F426" t="str">
            <v>04.488.986/0001-41</v>
          </cell>
          <cell r="G426" t="str">
            <v>CP PAULISTA LOCAÇÃO DE VEICULO</v>
          </cell>
          <cell r="H426" t="str">
            <v>S</v>
          </cell>
          <cell r="I426" t="str">
            <v>N</v>
          </cell>
          <cell r="J426">
            <v>3770</v>
          </cell>
          <cell r="K426">
            <v>45992</v>
          </cell>
          <cell r="M426" t="str">
            <v>2611606 - Recife - PE</v>
          </cell>
          <cell r="N426">
            <v>12363.45</v>
          </cell>
        </row>
        <row r="427">
          <cell r="C427" t="str">
            <v>HOSPITAL MIGUEL ARRAES - CG. Nº 023/2022</v>
          </cell>
          <cell r="E427" t="str">
            <v>5.19 - Serviços Gráficos, de Encadernação e de Emolduração</v>
          </cell>
          <cell r="F427">
            <v>19168683000119</v>
          </cell>
          <cell r="G427" t="str">
            <v>SERGIO ALVES DA SILVA</v>
          </cell>
          <cell r="H427" t="str">
            <v>S</v>
          </cell>
          <cell r="I427" t="str">
            <v>S</v>
          </cell>
          <cell r="J427">
            <v>560</v>
          </cell>
          <cell r="K427">
            <v>45978</v>
          </cell>
          <cell r="L427" t="str">
            <v>ChavedeAcessodaNFS-e 26107072219168683000119000000000056025114735343300</v>
          </cell>
          <cell r="M427" t="str">
            <v>2610707 - Paulista - PE</v>
          </cell>
          <cell r="N427">
            <v>23</v>
          </cell>
        </row>
        <row r="428">
          <cell r="C428" t="str">
            <v>HOSPITAL MIGUEL ARRAES - CG. Nº 023/2022</v>
          </cell>
          <cell r="E428" t="str">
            <v>5.19 - Serviços Gráficos, de Encadernação e de Emolduração</v>
          </cell>
          <cell r="F428">
            <v>19168683000119</v>
          </cell>
          <cell r="G428" t="str">
            <v>SERGIO ALVES DA SILVA</v>
          </cell>
          <cell r="H428" t="str">
            <v>S</v>
          </cell>
          <cell r="I428" t="str">
            <v>S</v>
          </cell>
          <cell r="J428">
            <v>553</v>
          </cell>
          <cell r="K428">
            <v>45967</v>
          </cell>
          <cell r="L428">
            <v>2.6107072219168599E+49</v>
          </cell>
          <cell r="M428" t="str">
            <v>2610707 - Paulista - PE</v>
          </cell>
          <cell r="N428">
            <v>31</v>
          </cell>
        </row>
        <row r="429">
          <cell r="C429" t="str">
            <v>HOSPITAL MIGUEL ARRAES - CG. Nº 023/2022</v>
          </cell>
          <cell r="E429" t="str">
            <v>5.19 - Serviços Gráficos, de Encadernação e de Emolduração</v>
          </cell>
          <cell r="F429">
            <v>19168683000119</v>
          </cell>
          <cell r="G429" t="str">
            <v>SERGIO ALVES DA SILVA</v>
          </cell>
          <cell r="H429" t="str">
            <v>S</v>
          </cell>
          <cell r="I429" t="str">
            <v>S</v>
          </cell>
          <cell r="J429">
            <v>554</v>
          </cell>
          <cell r="K429">
            <v>45967</v>
          </cell>
          <cell r="L429">
            <v>2.6107072219168599E+49</v>
          </cell>
          <cell r="M429" t="str">
            <v>2610707 - Paulista - PE</v>
          </cell>
          <cell r="N429">
            <v>46</v>
          </cell>
        </row>
        <row r="430">
          <cell r="C430" t="str">
            <v>HOSPITAL MIGUEL ARRAES - CG. Nº 023/2022</v>
          </cell>
          <cell r="E430" t="str">
            <v>5.20 - Serviços Judicíarios e Cartoriais</v>
          </cell>
          <cell r="F430">
            <v>9039744000275</v>
          </cell>
          <cell r="G430" t="str">
            <v>GUIAS JUDICIAIS</v>
          </cell>
          <cell r="H430" t="str">
            <v>S</v>
          </cell>
          <cell r="I430" t="str">
            <v>N</v>
          </cell>
          <cell r="J430" t="str">
            <v>11/2025</v>
          </cell>
          <cell r="K430">
            <v>45991</v>
          </cell>
          <cell r="M430" t="str">
            <v>2610707 - Paulista - PE</v>
          </cell>
          <cell r="N430">
            <v>6218.01</v>
          </cell>
        </row>
        <row r="431">
          <cell r="C431" t="str">
            <v>HOSPITAL MIGUEL ARRAES - CG. Nº 023/2022</v>
          </cell>
          <cell r="E431" t="str">
            <v>4.99 - Outros Serviços de Terceiros Pessoa Física</v>
          </cell>
          <cell r="F431" t="str">
            <v>038.676.544-84</v>
          </cell>
          <cell r="G431" t="str">
            <v>ROZANA DE LIMA</v>
          </cell>
          <cell r="H431" t="str">
            <v>S</v>
          </cell>
          <cell r="I431" t="str">
            <v>N</v>
          </cell>
          <cell r="J431" t="str">
            <v>11/2025</v>
          </cell>
          <cell r="K431">
            <v>45988</v>
          </cell>
          <cell r="M431" t="str">
            <v>2610707 - Paulista - PE</v>
          </cell>
          <cell r="N431">
            <v>68.599999999999994</v>
          </cell>
        </row>
        <row r="432">
          <cell r="C432" t="str">
            <v>HOSPITAL MIGUEL ARRAES - CG. Nº 023/2022</v>
          </cell>
          <cell r="E432" t="str">
            <v>4.99 - Outros Serviços de Terceiros Pessoa Física</v>
          </cell>
          <cell r="F432" t="str">
            <v>906.349.854-34</v>
          </cell>
          <cell r="G432" t="str">
            <v>ANA PAULA ALVES DA SILVA</v>
          </cell>
          <cell r="H432" t="str">
            <v>S</v>
          </cell>
          <cell r="I432" t="str">
            <v>N</v>
          </cell>
          <cell r="J432" t="str">
            <v>11/2025</v>
          </cell>
          <cell r="K432">
            <v>45979</v>
          </cell>
          <cell r="M432" t="str">
            <v>2610707 - Paulista - PE</v>
          </cell>
          <cell r="N432">
            <v>10.28</v>
          </cell>
        </row>
        <row r="433">
          <cell r="C433" t="str">
            <v>HOSPITAL MIGUEL ARRAES - CG. Nº 023/2022</v>
          </cell>
          <cell r="E433" t="str">
            <v>4.99 - Outros Serviços de Terceiros Pessoa Física</v>
          </cell>
          <cell r="F433" t="str">
            <v>073.936.724-21</v>
          </cell>
          <cell r="G433" t="str">
            <v>JAQUELINE MARÍLIA DA SILVA</v>
          </cell>
          <cell r="H433" t="str">
            <v>S</v>
          </cell>
          <cell r="I433" t="str">
            <v>N</v>
          </cell>
          <cell r="J433" t="str">
            <v>11/2025</v>
          </cell>
          <cell r="K433">
            <v>45966</v>
          </cell>
          <cell r="M433" t="str">
            <v>2610707 - Paulista - PE</v>
          </cell>
          <cell r="N433">
            <v>65.900000000000006</v>
          </cell>
        </row>
        <row r="434">
          <cell r="C434" t="str">
            <v>HOSPITAL MIGUEL ARRAES - CG. Nº 023/2022</v>
          </cell>
          <cell r="E434" t="str">
            <v>5.99 - Outros Serviços de Terceiros Pessoa Jurídica</v>
          </cell>
          <cell r="F434" t="str">
            <v>09.039.744/0002-75</v>
          </cell>
          <cell r="G434" t="str">
            <v>JUROS</v>
          </cell>
          <cell r="H434" t="str">
            <v>S</v>
          </cell>
          <cell r="I434" t="str">
            <v>N</v>
          </cell>
          <cell r="J434">
            <v>45962</v>
          </cell>
          <cell r="K434">
            <v>45991</v>
          </cell>
          <cell r="M434" t="str">
            <v>2611606 - Recife - PE</v>
          </cell>
          <cell r="N434">
            <v>39034.28</v>
          </cell>
        </row>
        <row r="435">
          <cell r="C435" t="str">
            <v>HOSPITAL MIGUEL ARRAES - CG. Nº 023/2022</v>
          </cell>
          <cell r="E435" t="str">
            <v>5.16 - Serviços Médico-Hospitalares, Odotonlogia e Laboratoriais</v>
          </cell>
          <cell r="F435" t="str">
            <v>35.459.150/0001-42</v>
          </cell>
          <cell r="G435" t="str">
            <v>ACIOLY E MARTINS SERVIÇOS MEDICOS LTDA</v>
          </cell>
          <cell r="H435" t="str">
            <v>S</v>
          </cell>
          <cell r="I435" t="str">
            <v>S</v>
          </cell>
          <cell r="J435">
            <v>1</v>
          </cell>
          <cell r="K435">
            <v>46002</v>
          </cell>
          <cell r="L435" t="str">
            <v>26116062235459150000142000000000000125129775634095</v>
          </cell>
          <cell r="M435" t="str">
            <v>2611606 - Recife - PE</v>
          </cell>
          <cell r="N435">
            <v>22306.2</v>
          </cell>
        </row>
        <row r="436">
          <cell r="C436" t="str">
            <v>HOSPITAL MIGUEL ARRAES - CG. Nº 023/2022</v>
          </cell>
          <cell r="E436" t="str">
            <v>5.16 - Serviços Médico-Hospitalares, Odotonlogia e Laboratoriais</v>
          </cell>
          <cell r="F436" t="str">
            <v>55.250.291/0001-68</v>
          </cell>
          <cell r="G436" t="str">
            <v>BHC SERVICOS MEDICOS LTDA</v>
          </cell>
          <cell r="H436" t="str">
            <v>S</v>
          </cell>
          <cell r="I436" t="str">
            <v>S</v>
          </cell>
          <cell r="J436">
            <v>555</v>
          </cell>
          <cell r="K436">
            <v>46002</v>
          </cell>
          <cell r="L436" t="str">
            <v>CATYQOVGW</v>
          </cell>
          <cell r="M436" t="str">
            <v>2704302 - Maceió - AL</v>
          </cell>
          <cell r="N436">
            <v>7745.32</v>
          </cell>
        </row>
        <row r="437">
          <cell r="C437" t="str">
            <v>HOSPITAL MIGUEL ARRAES - CG. Nº 023/2022</v>
          </cell>
          <cell r="E437" t="str">
            <v>5.16 - Serviços Médico-Hospitalares, Odotonlogia e Laboratoriais</v>
          </cell>
          <cell r="F437" t="str">
            <v>32.215.123/0001-36</v>
          </cell>
          <cell r="G437" t="str">
            <v>BSL SERVIÇO DE DIAGNOSTICO POR ENDOSCOPIA</v>
          </cell>
          <cell r="H437" t="str">
            <v>S</v>
          </cell>
          <cell r="I437" t="str">
            <v>S</v>
          </cell>
          <cell r="J437">
            <v>3</v>
          </cell>
          <cell r="K437">
            <v>45994</v>
          </cell>
          <cell r="L437" t="str">
            <v>26116062239611088000113000000000000325129219725280</v>
          </cell>
          <cell r="M437" t="str">
            <v>2611606 - Recife - PE</v>
          </cell>
          <cell r="N437">
            <v>5609.2</v>
          </cell>
        </row>
        <row r="438">
          <cell r="C438" t="str">
            <v>HOSPITAL MIGUEL ARRAES - CG. Nº 023/2022</v>
          </cell>
          <cell r="E438" t="str">
            <v>5.16 - Serviços Médico-Hospitalares, Odotonlogia e Laboratoriais</v>
          </cell>
          <cell r="F438" t="str">
            <v>61.316.888/0001-60</v>
          </cell>
          <cell r="G438" t="str">
            <v>CARDIOSOLUTION LTDA</v>
          </cell>
          <cell r="H438" t="str">
            <v>S</v>
          </cell>
          <cell r="I438" t="str">
            <v>S</v>
          </cell>
          <cell r="J438">
            <v>6</v>
          </cell>
          <cell r="K438">
            <v>45994</v>
          </cell>
          <cell r="L438" t="str">
            <v>478233aca</v>
          </cell>
          <cell r="M438" t="str">
            <v>2611101 - Petrolina - PE</v>
          </cell>
          <cell r="N438">
            <v>25000</v>
          </cell>
        </row>
        <row r="439">
          <cell r="C439" t="str">
            <v>HOSPITAL MIGUEL ARRAES - CG. Nº 023/2022</v>
          </cell>
          <cell r="E439" t="str">
            <v>5.16 - Serviços Médico-Hospitalares, Odotonlogia e Laboratoriais</v>
          </cell>
          <cell r="F439" t="str">
            <v>46.199.773/0001-40</v>
          </cell>
          <cell r="G439" t="str">
            <v xml:space="preserve">CARVALHO PEDROSA E PIMENTEL SERICOS MEDICOS LTDA </v>
          </cell>
          <cell r="H439" t="str">
            <v>S</v>
          </cell>
          <cell r="I439" t="str">
            <v>S</v>
          </cell>
          <cell r="J439">
            <v>455</v>
          </cell>
          <cell r="K439">
            <v>45995</v>
          </cell>
          <cell r="L439" t="str">
            <v>99JP-SVVQ</v>
          </cell>
          <cell r="M439" t="str">
            <v>2611606 - Recife - PE</v>
          </cell>
          <cell r="N439">
            <v>6411.84</v>
          </cell>
        </row>
        <row r="440">
          <cell r="C440" t="str">
            <v>HOSPITAL MIGUEL ARRAES - CG. Nº 023/2022</v>
          </cell>
          <cell r="E440" t="str">
            <v>5.16 - Serviços Médico-Hospitalares, Odotonlogia e Laboratoriais</v>
          </cell>
          <cell r="F440" t="str">
            <v>10.411.765/0001-78</v>
          </cell>
          <cell r="G440" t="str">
            <v>CASADO &amp; FRAGOSO MED SERVIÇOS MEDICOS LTDA</v>
          </cell>
          <cell r="H440" t="str">
            <v>S</v>
          </cell>
          <cell r="I440" t="str">
            <v>S</v>
          </cell>
          <cell r="J440">
            <v>1834</v>
          </cell>
          <cell r="K440">
            <v>46000</v>
          </cell>
          <cell r="L440" t="str">
            <v>95N2-9MFG</v>
          </cell>
          <cell r="M440" t="str">
            <v>2611606 - Recife - PE</v>
          </cell>
          <cell r="N440">
            <v>21168.7</v>
          </cell>
        </row>
        <row r="441">
          <cell r="C441" t="str">
            <v>HOSPITAL MIGUEL ARRAES - CG. Nº 023/2022</v>
          </cell>
          <cell r="E441" t="str">
            <v>5.16 - Serviços Médico-Hospitalares, Odotonlogia e Laboratoriais</v>
          </cell>
          <cell r="F441" t="str">
            <v>38.823.495/0001-21</v>
          </cell>
          <cell r="G441" t="str">
            <v>CDHJM COMÉRCIO E SERVIÇOS MÉDICOS</v>
          </cell>
          <cell r="H441" t="str">
            <v>S</v>
          </cell>
          <cell r="I441" t="str">
            <v>S</v>
          </cell>
          <cell r="J441">
            <v>858</v>
          </cell>
          <cell r="K441">
            <v>46001</v>
          </cell>
          <cell r="L441" t="str">
            <v>XWPF15560</v>
          </cell>
          <cell r="M441" t="str">
            <v>2606200 - Goiana - PE</v>
          </cell>
          <cell r="N441">
            <v>71988.600000000006</v>
          </cell>
        </row>
        <row r="442">
          <cell r="C442" t="str">
            <v>HOSPITAL MIGUEL ARRAES - CG. Nº 023/2022</v>
          </cell>
          <cell r="E442" t="str">
            <v>5.16 - Serviços Médico-Hospitalares, Odotonlogia e Laboratoriais</v>
          </cell>
          <cell r="F442" t="str">
            <v>38.823.495/0001-21</v>
          </cell>
          <cell r="G442" t="str">
            <v>CENTRALMED ATIVIDADES MEDICAS LTDA</v>
          </cell>
          <cell r="H442" t="str">
            <v>S</v>
          </cell>
          <cell r="I442" t="str">
            <v>S</v>
          </cell>
          <cell r="J442">
            <v>2400</v>
          </cell>
          <cell r="K442">
            <v>46006</v>
          </cell>
          <cell r="L442" t="str">
            <v>RZUM-DNF7</v>
          </cell>
          <cell r="M442" t="str">
            <v>2611606 - Recife - PE</v>
          </cell>
          <cell r="N442">
            <v>2003.12</v>
          </cell>
        </row>
        <row r="443">
          <cell r="C443" t="str">
            <v>HOSPITAL MIGUEL ARRAES - CG. Nº 023/2022</v>
          </cell>
          <cell r="E443" t="str">
            <v>5.16 - Serviços Médico-Hospitalares, Odotonlogia e Laboratoriais</v>
          </cell>
          <cell r="F443" t="str">
            <v>38.823.495/0001-21</v>
          </cell>
          <cell r="G443" t="str">
            <v>CENTRALMED ATIVIDADES MEDICAS LTDA</v>
          </cell>
          <cell r="H443" t="str">
            <v>S</v>
          </cell>
          <cell r="I443" t="str">
            <v>S</v>
          </cell>
          <cell r="J443">
            <v>2384</v>
          </cell>
          <cell r="K443">
            <v>46000</v>
          </cell>
          <cell r="L443" t="str">
            <v>8GLR-F6RF</v>
          </cell>
          <cell r="M443" t="str">
            <v>2611606 - Recife - PE</v>
          </cell>
          <cell r="N443">
            <v>18830.72</v>
          </cell>
        </row>
        <row r="444">
          <cell r="C444" t="str">
            <v>HOSPITAL MIGUEL ARRAES - CG. Nº 023/2022</v>
          </cell>
          <cell r="E444" t="str">
            <v>5.16 - Serviços Médico-Hospitalares, Odotonlogia e Laboratoriais</v>
          </cell>
          <cell r="F444" t="str">
            <v>38.823.495/0001-21</v>
          </cell>
          <cell r="G444" t="str">
            <v>CENTRALMED ATIVIDADES MEDICAS LTDA</v>
          </cell>
          <cell r="H444" t="str">
            <v>S</v>
          </cell>
          <cell r="I444" t="str">
            <v>S</v>
          </cell>
          <cell r="J444">
            <v>2350</v>
          </cell>
          <cell r="K444">
            <v>45994</v>
          </cell>
          <cell r="L444" t="str">
            <v>LLIT-BL92</v>
          </cell>
          <cell r="M444" t="str">
            <v>2611606 - Recife - PE</v>
          </cell>
          <cell r="N444">
            <v>3806.16</v>
          </cell>
        </row>
        <row r="445">
          <cell r="C445" t="str">
            <v>HOSPITAL MIGUEL ARRAES - CG. Nº 023/2022</v>
          </cell>
          <cell r="E445" t="str">
            <v>5.16 - Serviços Médico-Hospitalares, Odotonlogia e Laboratoriais</v>
          </cell>
          <cell r="F445" t="str">
            <v>46.852.548/0001-60</v>
          </cell>
          <cell r="G445" t="str">
            <v>CERTMED ATIVIDADES MEDICAS</v>
          </cell>
          <cell r="H445" t="str">
            <v>S</v>
          </cell>
          <cell r="I445" t="str">
            <v>S</v>
          </cell>
          <cell r="J445">
            <v>1266</v>
          </cell>
          <cell r="K445">
            <v>46006</v>
          </cell>
          <cell r="L445" t="str">
            <v>CCQE06029</v>
          </cell>
          <cell r="M445" t="str">
            <v>2609600 - Olinda - PE</v>
          </cell>
          <cell r="N445">
            <v>53996.66</v>
          </cell>
        </row>
        <row r="446">
          <cell r="C446" t="str">
            <v>HOSPITAL MIGUEL ARRAES - CG. Nº 023/2022</v>
          </cell>
          <cell r="E446" t="str">
            <v>5.16 - Serviços Médico-Hospitalares, Odotonlogia e Laboratoriais</v>
          </cell>
          <cell r="F446" t="str">
            <v>21.891.380/0001-71</v>
          </cell>
          <cell r="G446" t="str">
            <v>CIRURGIA ORTOPEDICA DE PERNAMBUCO</v>
          </cell>
          <cell r="H446" t="str">
            <v>S</v>
          </cell>
          <cell r="I446" t="str">
            <v>S</v>
          </cell>
          <cell r="J446">
            <v>584</v>
          </cell>
          <cell r="K446">
            <v>46003</v>
          </cell>
          <cell r="L446" t="str">
            <v>ICHV-GGS4</v>
          </cell>
          <cell r="M446" t="str">
            <v>2611606 - Recife - PE</v>
          </cell>
          <cell r="N446">
            <v>8414.9599999999991</v>
          </cell>
        </row>
        <row r="447">
          <cell r="C447" t="str">
            <v>HOSPITAL MIGUEL ARRAES - CG. Nº 023/2022</v>
          </cell>
          <cell r="E447" t="str">
            <v>5.16 - Serviços Médico-Hospitalares, Odotonlogia e Laboratoriais</v>
          </cell>
          <cell r="F447" t="str">
            <v>31.064.605/0001-70</v>
          </cell>
          <cell r="G447" t="str">
            <v>COP - CIRURGIA ONCOLÓGICA DE PERNAMBUCO LTDA</v>
          </cell>
          <cell r="H447" t="str">
            <v>S</v>
          </cell>
          <cell r="I447" t="str">
            <v>S</v>
          </cell>
          <cell r="J447">
            <v>1444</v>
          </cell>
          <cell r="K447">
            <v>46002</v>
          </cell>
          <cell r="L447" t="str">
            <v>W746-EM72</v>
          </cell>
          <cell r="M447" t="str">
            <v>2611606 - Recife - PE</v>
          </cell>
          <cell r="N447">
            <v>12823.68</v>
          </cell>
        </row>
        <row r="448">
          <cell r="C448" t="str">
            <v>HOSPITAL MIGUEL ARRAES - CG. Nº 023/2022</v>
          </cell>
          <cell r="E448" t="str">
            <v>5.16 - Serviços Médico-Hospitalares, Odotonlogia e Laboratoriais</v>
          </cell>
          <cell r="F448" t="str">
            <v>48.539.793/0001-48</v>
          </cell>
          <cell r="G448" t="str">
            <v>EMEDI ESPECIALIDADES MEDICAS E DIAGNOSTICO POR IMAGEM</v>
          </cell>
          <cell r="H448" t="str">
            <v>S</v>
          </cell>
          <cell r="I448" t="str">
            <v>S</v>
          </cell>
          <cell r="J448">
            <v>6</v>
          </cell>
          <cell r="K448">
            <v>45996</v>
          </cell>
          <cell r="L448" t="str">
            <v>26116062248539793000148000000000000625129419484811</v>
          </cell>
          <cell r="M448" t="str">
            <v>2611606 - Recife - PE</v>
          </cell>
          <cell r="N448">
            <v>28525.4</v>
          </cell>
        </row>
        <row r="449">
          <cell r="C449" t="str">
            <v>HOSPITAL MIGUEL ARRAES - CG. Nº 023/2022</v>
          </cell>
          <cell r="E449" t="str">
            <v>5.16 - Serviços Médico-Hospitalares, Odotonlogia e Laboratoriais</v>
          </cell>
          <cell r="F449" t="str">
            <v>34.758.148/0001-01</v>
          </cell>
          <cell r="G449" t="str">
            <v>EMESP ASSISTENCIA MEDICA LTDA</v>
          </cell>
          <cell r="H449" t="str">
            <v>S</v>
          </cell>
          <cell r="I449" t="str">
            <v>S</v>
          </cell>
          <cell r="J449">
            <v>1507</v>
          </cell>
          <cell r="K449">
            <v>46000</v>
          </cell>
          <cell r="L449" t="str">
            <v>ZJPI75334</v>
          </cell>
          <cell r="M449" t="str">
            <v>2609600 - Olinda - PE</v>
          </cell>
          <cell r="N449">
            <v>11153.1</v>
          </cell>
        </row>
        <row r="450">
          <cell r="C450" t="str">
            <v>HOSPITAL MIGUEL ARRAES - CG. Nº 023/2022</v>
          </cell>
          <cell r="E450" t="str">
            <v>5.16 - Serviços Médico-Hospitalares, Odotonlogia e Laboratoriais</v>
          </cell>
          <cell r="F450" t="str">
            <v>48.034.957/0001-85</v>
          </cell>
          <cell r="G450" t="str">
            <v>EVIDENCE GESTAO DE SERVICOS EM SAUDE LTDA</v>
          </cell>
          <cell r="H450" t="str">
            <v>S</v>
          </cell>
          <cell r="I450" t="str">
            <v>S</v>
          </cell>
          <cell r="J450">
            <v>1001591</v>
          </cell>
          <cell r="K450">
            <v>46002</v>
          </cell>
          <cell r="L450" t="str">
            <v>o6p6mdQqH</v>
          </cell>
          <cell r="M450" t="str">
            <v>2507507 - João Pessoa - PB</v>
          </cell>
          <cell r="N450">
            <v>4807.72</v>
          </cell>
        </row>
        <row r="451">
          <cell r="C451" t="str">
            <v>HOSPITAL MIGUEL ARRAES - CG. Nº 023/2022</v>
          </cell>
          <cell r="E451" t="str">
            <v>5.16 - Serviços Médico-Hospitalares, Odotonlogia e Laboratoriais</v>
          </cell>
          <cell r="F451" t="str">
            <v>41.627.545/0001-00</v>
          </cell>
          <cell r="G451" t="str">
            <v>FALAINFECTO EDUCAÇÃO E ASSISTENCIA LTDA</v>
          </cell>
          <cell r="H451" t="str">
            <v>S</v>
          </cell>
          <cell r="I451" t="str">
            <v>S</v>
          </cell>
          <cell r="J451">
            <v>83</v>
          </cell>
          <cell r="K451">
            <v>45971</v>
          </cell>
          <cell r="L451">
            <v>251210093028112</v>
          </cell>
          <cell r="M451" t="str">
            <v>2411205 - Santa Cruz - RN</v>
          </cell>
          <cell r="N451">
            <v>18588.5</v>
          </cell>
        </row>
        <row r="452">
          <cell r="C452" t="str">
            <v>HOSPITAL MIGUEL ARRAES - CG. Nº 023/2022</v>
          </cell>
          <cell r="E452" t="str">
            <v>5.16 - Serviços Médico-Hospitalares, Odotonlogia e Laboratoriais</v>
          </cell>
          <cell r="F452" t="str">
            <v>20.966.373/0001-29</v>
          </cell>
          <cell r="G452" t="str">
            <v>FMJ SAUDE LTDA</v>
          </cell>
          <cell r="H452" t="str">
            <v>S</v>
          </cell>
          <cell r="I452" t="str">
            <v>S</v>
          </cell>
          <cell r="J452">
            <v>1264</v>
          </cell>
          <cell r="K452">
            <v>46001</v>
          </cell>
          <cell r="L452" t="str">
            <v>TXBR83746</v>
          </cell>
          <cell r="M452" t="str">
            <v>2609600 - Olinda - PE</v>
          </cell>
          <cell r="N452">
            <v>4006.24</v>
          </cell>
        </row>
        <row r="453">
          <cell r="C453" t="str">
            <v>HOSPITAL MIGUEL ARRAES - CG. Nº 023/2022</v>
          </cell>
          <cell r="E453" t="str">
            <v>5.16 - Serviços Médico-Hospitalares, Odotonlogia e Laboratoriais</v>
          </cell>
          <cell r="F453" t="str">
            <v>46.812.946/0001-53</v>
          </cell>
          <cell r="G453" t="str">
            <v>G4MED SOLUÇÕES EM SAÚDE LTDA</v>
          </cell>
          <cell r="H453" t="str">
            <v>S</v>
          </cell>
          <cell r="I453" t="str">
            <v>S</v>
          </cell>
          <cell r="J453">
            <v>776</v>
          </cell>
          <cell r="K453">
            <v>45994</v>
          </cell>
          <cell r="L453" t="str">
            <v>9AJ7-4HUW</v>
          </cell>
          <cell r="M453" t="str">
            <v>2611606 - Recife - PE</v>
          </cell>
          <cell r="N453">
            <v>11219.56</v>
          </cell>
        </row>
        <row r="454">
          <cell r="C454" t="str">
            <v>HOSPITAL MIGUEL ARRAES - CG. Nº 023/2022</v>
          </cell>
          <cell r="E454" t="str">
            <v>5.16 - Serviços Médico-Hospitalares, Odotonlogia e Laboratoriais</v>
          </cell>
          <cell r="F454" t="str">
            <v>01.050.827/0001-72</v>
          </cell>
          <cell r="G454" t="str">
            <v>GASTRO. PE ENDOSCOPIA E COLONOSCO LTDA</v>
          </cell>
          <cell r="H454" t="str">
            <v>S</v>
          </cell>
          <cell r="I454" t="str">
            <v>S</v>
          </cell>
          <cell r="J454">
            <v>4018</v>
          </cell>
          <cell r="K454">
            <v>45996</v>
          </cell>
          <cell r="L454" t="str">
            <v>RVHC76365</v>
          </cell>
          <cell r="M454" t="str">
            <v>2609600 - Olinda - PE</v>
          </cell>
          <cell r="N454">
            <v>1602.96</v>
          </cell>
        </row>
        <row r="455">
          <cell r="C455" t="str">
            <v>HOSPITAL MIGUEL ARRAES - CG. Nº 023/2022</v>
          </cell>
          <cell r="E455" t="str">
            <v>5.16 - Serviços Médico-Hospitalares, Odotonlogia e Laboratoriais</v>
          </cell>
          <cell r="F455" t="str">
            <v>47.993.782/0001-70</v>
          </cell>
          <cell r="G455" t="str">
            <v>GDCR SERVIÇOS MEDICOS LTDA</v>
          </cell>
          <cell r="H455" t="str">
            <v>S</v>
          </cell>
          <cell r="I455" t="str">
            <v>S</v>
          </cell>
          <cell r="J455">
            <v>5</v>
          </cell>
          <cell r="K455">
            <v>46002</v>
          </cell>
          <cell r="L455" t="str">
            <v>26116062247993782000170000000000000525120994646651</v>
          </cell>
          <cell r="M455" t="str">
            <v>2611606 - Recife - PE</v>
          </cell>
          <cell r="N455">
            <v>19650.7</v>
          </cell>
        </row>
        <row r="456">
          <cell r="C456" t="str">
            <v>HOSPITAL MIGUEL ARRAES - CG. Nº 023/2022</v>
          </cell>
          <cell r="E456" t="str">
            <v>5.16 - Serviços Médico-Hospitalares, Odotonlogia e Laboratoriais</v>
          </cell>
          <cell r="F456" t="str">
            <v>45.735.127/0001-97</v>
          </cell>
          <cell r="G456" t="str">
            <v>GLOBALMED ATIVIDADES MEDICAS LTDA</v>
          </cell>
          <cell r="H456" t="str">
            <v>S</v>
          </cell>
          <cell r="I456" t="str">
            <v>S</v>
          </cell>
          <cell r="J456">
            <v>3015</v>
          </cell>
          <cell r="K456">
            <v>45995</v>
          </cell>
          <cell r="L456" t="str">
            <v>NGCE81107</v>
          </cell>
          <cell r="M456" t="str">
            <v>2609600 - Olinda - PE</v>
          </cell>
          <cell r="N456">
            <v>10040</v>
          </cell>
        </row>
        <row r="457">
          <cell r="C457" t="str">
            <v>HOSPITAL MIGUEL ARRAES - CG. Nº 023/2022</v>
          </cell>
          <cell r="E457" t="str">
            <v>5.16 - Serviços Médico-Hospitalares, Odotonlogia e Laboratoriais</v>
          </cell>
          <cell r="F457" t="str">
            <v>45.735.127/0001-97</v>
          </cell>
          <cell r="G457" t="str">
            <v>GLOBALMED ATIVIDADES MEDICAS LTDA</v>
          </cell>
          <cell r="H457" t="str">
            <v>S</v>
          </cell>
          <cell r="I457" t="str">
            <v>S</v>
          </cell>
          <cell r="J457">
            <v>3028</v>
          </cell>
          <cell r="K457">
            <v>46000</v>
          </cell>
          <cell r="L457" t="str">
            <v>ZKZX66876</v>
          </cell>
          <cell r="M457" t="str">
            <v>2609600 - Olinda - PE</v>
          </cell>
          <cell r="N457">
            <v>4006.24</v>
          </cell>
        </row>
        <row r="458">
          <cell r="C458" t="str">
            <v>HOSPITAL MIGUEL ARRAES - CG. Nº 023/2022</v>
          </cell>
          <cell r="E458" t="str">
            <v>5.16 - Serviços Médico-Hospitalares, Odotonlogia e Laboratoriais</v>
          </cell>
          <cell r="F458" t="str">
            <v>37.222.013/0001-15</v>
          </cell>
          <cell r="G458" t="str">
            <v>GUSMAO SERVIÇOS MEDICOS LTDA</v>
          </cell>
          <cell r="H458" t="str">
            <v>S</v>
          </cell>
          <cell r="I458" t="str">
            <v>S</v>
          </cell>
          <cell r="J458">
            <v>113</v>
          </cell>
          <cell r="K458">
            <v>45999</v>
          </cell>
          <cell r="L458" t="str">
            <v>LGQK-8JPC8</v>
          </cell>
          <cell r="M458" t="str">
            <v>2605806 - Frei Miguelinho - PE</v>
          </cell>
          <cell r="N458">
            <v>11153.1</v>
          </cell>
        </row>
        <row r="459">
          <cell r="C459" t="str">
            <v>HOSPITAL MIGUEL ARRAES - CG. Nº 023/2022</v>
          </cell>
          <cell r="E459" t="str">
            <v>5.16 - Serviços Médico-Hospitalares, Odotonlogia e Laboratoriais</v>
          </cell>
          <cell r="F459" t="str">
            <v>37.573.362/0001-81</v>
          </cell>
          <cell r="G459" t="str">
            <v>HEALTH CLINIC SERVICOS MEDICOS LTDA</v>
          </cell>
          <cell r="H459" t="str">
            <v>S</v>
          </cell>
          <cell r="I459" t="str">
            <v>S</v>
          </cell>
          <cell r="J459">
            <v>836</v>
          </cell>
          <cell r="K459">
            <v>46006</v>
          </cell>
          <cell r="L459" t="str">
            <v>MTGB91229</v>
          </cell>
          <cell r="M459" t="str">
            <v>2609600 - Olinda - PE</v>
          </cell>
          <cell r="N459">
            <v>13156.22</v>
          </cell>
        </row>
        <row r="460">
          <cell r="C460" t="str">
            <v>HOSPITAL MIGUEL ARRAES - CG. Nº 023/2022</v>
          </cell>
          <cell r="E460" t="str">
            <v>5.16 - Serviços Médico-Hospitalares, Odotonlogia e Laboratoriais</v>
          </cell>
          <cell r="F460" t="str">
            <v>04.020.195/0001-92</v>
          </cell>
          <cell r="G460" t="str">
            <v>IMC - INSTITUTO MENTE E CEREBRO LTDA</v>
          </cell>
          <cell r="H460" t="str">
            <v>S</v>
          </cell>
          <cell r="I460" t="str">
            <v>S</v>
          </cell>
          <cell r="J460">
            <v>2369</v>
          </cell>
          <cell r="K460">
            <v>46003</v>
          </cell>
          <cell r="L460" t="str">
            <v>4c6b41f92</v>
          </cell>
          <cell r="M460" t="str">
            <v>2611101 - Petrolina - PE</v>
          </cell>
          <cell r="N460">
            <v>11153.1</v>
          </cell>
        </row>
        <row r="461">
          <cell r="C461" t="str">
            <v>HOSPITAL MIGUEL ARRAES - CG. Nº 023/2022</v>
          </cell>
          <cell r="E461" t="str">
            <v>5.16 - Serviços Médico-Hospitalares, Odotonlogia e Laboratoriais</v>
          </cell>
          <cell r="F461" t="str">
            <v>39.746.753/0001-86</v>
          </cell>
          <cell r="G461" t="str">
            <v>INTERMED CLINICA MEDICA LTDA</v>
          </cell>
          <cell r="H461" t="str">
            <v>S</v>
          </cell>
          <cell r="I461" t="str">
            <v>S</v>
          </cell>
          <cell r="J461">
            <v>333</v>
          </cell>
          <cell r="K461">
            <v>46001</v>
          </cell>
          <cell r="L461" t="str">
            <v>T47X-URGV</v>
          </cell>
          <cell r="M461" t="str">
            <v>2611606 - Recife - PE</v>
          </cell>
          <cell r="N461">
            <v>11153.1</v>
          </cell>
        </row>
        <row r="462">
          <cell r="C462" t="str">
            <v>HOSPITAL MIGUEL ARRAES - CG. Nº 023/2022</v>
          </cell>
          <cell r="E462" t="str">
            <v>5.16 - Serviços Médico-Hospitalares, Odotonlogia e Laboratoriais</v>
          </cell>
          <cell r="F462" t="str">
            <v>17.214.633/0001-03</v>
          </cell>
          <cell r="G462" t="str">
            <v>JAB HOLOIMAGEM DIAGNOSTICOS LTDA</v>
          </cell>
          <cell r="H462" t="str">
            <v>S</v>
          </cell>
          <cell r="I462" t="str">
            <v>S</v>
          </cell>
          <cell r="J462">
            <v>2130</v>
          </cell>
          <cell r="K462">
            <v>45995</v>
          </cell>
          <cell r="L462" t="str">
            <v>T9BH-DF9X</v>
          </cell>
          <cell r="M462" t="str">
            <v>2611606 - Recife - PE</v>
          </cell>
          <cell r="N462">
            <v>1600</v>
          </cell>
        </row>
        <row r="463">
          <cell r="C463" t="str">
            <v>HOSPITAL MIGUEL ARRAES - CG. Nº 023/2022</v>
          </cell>
          <cell r="E463" t="str">
            <v>5.16 - Serviços Médico-Hospitalares, Odotonlogia e Laboratoriais</v>
          </cell>
          <cell r="F463" t="str">
            <v>17.214.633/0001-03</v>
          </cell>
          <cell r="G463" t="str">
            <v>JDVMR ORTOPEDIA LTDA</v>
          </cell>
          <cell r="H463" t="str">
            <v>S</v>
          </cell>
          <cell r="I463" t="str">
            <v>S</v>
          </cell>
          <cell r="J463">
            <v>1414</v>
          </cell>
          <cell r="K463">
            <v>46001</v>
          </cell>
          <cell r="L463" t="str">
            <v>K63J-CXPQ</v>
          </cell>
          <cell r="M463" t="str">
            <v>2611606 - Recife - PE</v>
          </cell>
          <cell r="N463">
            <v>6411.84</v>
          </cell>
        </row>
        <row r="464">
          <cell r="C464" t="str">
            <v>HOSPITAL MIGUEL ARRAES - CG. Nº 023/2022</v>
          </cell>
          <cell r="E464" t="str">
            <v>5.16 - Serviços Médico-Hospitalares, Odotonlogia e Laboratoriais</v>
          </cell>
          <cell r="F464" t="str">
            <v>27.504.061/0001-42</v>
          </cell>
          <cell r="G464" t="str">
            <v>KJHO MED SERVIÇOS MEDICOS LTDA</v>
          </cell>
          <cell r="H464" t="str">
            <v>S</v>
          </cell>
          <cell r="I464" t="str">
            <v>S</v>
          </cell>
          <cell r="J464">
            <v>262</v>
          </cell>
          <cell r="K464">
            <v>46001</v>
          </cell>
          <cell r="L464" t="str">
            <v>4XMBMIOVU</v>
          </cell>
          <cell r="M464" t="str">
            <v>2915353 - Itaguaçu da Bahia - BA</v>
          </cell>
          <cell r="N464">
            <v>7435.4</v>
          </cell>
        </row>
        <row r="465">
          <cell r="C465" t="str">
            <v>HOSPITAL MIGUEL ARRAES - CG. Nº 023/2022</v>
          </cell>
          <cell r="E465" t="str">
            <v>5.16 - Serviços Médico-Hospitalares, Odotonlogia e Laboratoriais</v>
          </cell>
          <cell r="F465" t="str">
            <v>27.504.061/0001-42</v>
          </cell>
          <cell r="G465" t="str">
            <v>KJHO MED SERVIÇOS MEDICOS LTDA</v>
          </cell>
          <cell r="H465" t="str">
            <v>S</v>
          </cell>
          <cell r="I465" t="str">
            <v>S</v>
          </cell>
          <cell r="J465">
            <v>254</v>
          </cell>
          <cell r="K465">
            <v>45980</v>
          </cell>
          <cell r="L465" t="str">
            <v>UVHJHZB0K</v>
          </cell>
          <cell r="M465" t="str">
            <v>2915353 - Itaguaçu da Bahia - BA</v>
          </cell>
          <cell r="N465">
            <v>7435.4</v>
          </cell>
        </row>
        <row r="466">
          <cell r="C466" t="str">
            <v>HOSPITAL MIGUEL ARRAES - CG. Nº 023/2022</v>
          </cell>
          <cell r="E466" t="str">
            <v>5.16 - Serviços Médico-Hospitalares, Odotonlogia e Laboratoriais</v>
          </cell>
          <cell r="F466" t="str">
            <v>53.373.123/0001-34</v>
          </cell>
          <cell r="G466" t="str">
            <v>LEMONADE ASSESSORIA MEDICA LTDA</v>
          </cell>
          <cell r="H466" t="str">
            <v>S</v>
          </cell>
          <cell r="I466" t="str">
            <v>S</v>
          </cell>
          <cell r="J466">
            <v>508</v>
          </cell>
          <cell r="K466">
            <v>45995</v>
          </cell>
          <cell r="L466" t="str">
            <v>DXGG82862</v>
          </cell>
          <cell r="M466" t="str">
            <v>2609600 - Olinda - PE</v>
          </cell>
          <cell r="N466">
            <v>8520</v>
          </cell>
        </row>
        <row r="467">
          <cell r="C467" t="str">
            <v>HOSPITAL MIGUEL ARRAES - CG. Nº 023/2022</v>
          </cell>
          <cell r="E467" t="str">
            <v>5.16 - Serviços Médico-Hospitalares, Odotonlogia e Laboratoriais</v>
          </cell>
          <cell r="F467" t="str">
            <v>26.245.293/0001-60</v>
          </cell>
          <cell r="G467" t="str">
            <v>LS PERNAMBUCO ASSISTENCIA MEDICA</v>
          </cell>
          <cell r="H467" t="str">
            <v>S</v>
          </cell>
          <cell r="I467" t="str">
            <v>S</v>
          </cell>
          <cell r="J467">
            <v>6060</v>
          </cell>
          <cell r="K467">
            <v>45999</v>
          </cell>
          <cell r="L467" t="str">
            <v>d5jt-3qy6</v>
          </cell>
          <cell r="M467" t="str">
            <v>2611606 - Recife - PE</v>
          </cell>
          <cell r="N467">
            <v>21500</v>
          </cell>
        </row>
        <row r="468">
          <cell r="C468" t="str">
            <v>HOSPITAL MIGUEL ARRAES - CG. Nº 023/2022</v>
          </cell>
          <cell r="E468" t="str">
            <v>5.16 - Serviços Médico-Hospitalares, Odotonlogia e Laboratoriais</v>
          </cell>
          <cell r="F468" t="str">
            <v>26.245.293/0001-60</v>
          </cell>
          <cell r="G468" t="str">
            <v>LS PERNAMBUCO ASSISTENCIA MEDICA</v>
          </cell>
          <cell r="H468" t="str">
            <v>S</v>
          </cell>
          <cell r="I468" t="str">
            <v>S</v>
          </cell>
          <cell r="J468">
            <v>6061</v>
          </cell>
          <cell r="K468">
            <v>45999</v>
          </cell>
          <cell r="L468" t="str">
            <v>RGUA-Y4DK</v>
          </cell>
          <cell r="M468" t="str">
            <v>2611606 - Recife - PE</v>
          </cell>
          <cell r="N468">
            <v>14298.8</v>
          </cell>
        </row>
        <row r="469">
          <cell r="C469" t="str">
            <v>HOSPITAL MIGUEL ARRAES - CG. Nº 023/2022</v>
          </cell>
          <cell r="E469" t="str">
            <v>5.16 - Serviços Médico-Hospitalares, Odotonlogia e Laboratoriais</v>
          </cell>
          <cell r="F469" t="str">
            <v>37.848.593/0001-50</v>
          </cell>
          <cell r="G469" t="str">
            <v>M.A SERVIÇOS EM SAUDE LTDA</v>
          </cell>
          <cell r="H469" t="str">
            <v>S</v>
          </cell>
          <cell r="I469" t="str">
            <v>S</v>
          </cell>
          <cell r="J469">
            <v>321</v>
          </cell>
          <cell r="K469">
            <v>46007</v>
          </cell>
          <cell r="L469" t="str">
            <v>U6FW-XDKA</v>
          </cell>
          <cell r="M469" t="str">
            <v>2611606 - Recife - PE</v>
          </cell>
          <cell r="N469">
            <v>83204.679999999993</v>
          </cell>
        </row>
        <row r="470">
          <cell r="C470" t="str">
            <v>HOSPITAL MIGUEL ARRAES - CG. Nº 023/2022</v>
          </cell>
          <cell r="E470" t="str">
            <v>5.16 - Serviços Médico-Hospitalares, Odotonlogia e Laboratoriais</v>
          </cell>
          <cell r="F470" t="str">
            <v>17.504.845/0001-17</v>
          </cell>
          <cell r="G470" t="str">
            <v>M4 SERVIÇOS MÉDICOS LTDA</v>
          </cell>
          <cell r="H470" t="str">
            <v>S</v>
          </cell>
          <cell r="I470" t="str">
            <v>S</v>
          </cell>
          <cell r="J470">
            <v>28</v>
          </cell>
          <cell r="K470">
            <v>46001</v>
          </cell>
          <cell r="L470" t="str">
            <v>G8EHAXJYU</v>
          </cell>
          <cell r="M470" t="str">
            <v>2610707 - Paulista - PE</v>
          </cell>
          <cell r="N470">
            <v>32808.639999999999</v>
          </cell>
        </row>
        <row r="471">
          <cell r="C471" t="str">
            <v>HOSPITAL MIGUEL ARRAES - CG. Nº 023/2022</v>
          </cell>
          <cell r="E471" t="str">
            <v>5.16 - Serviços Médico-Hospitalares, Odotonlogia e Laboratoriais</v>
          </cell>
          <cell r="F471" t="str">
            <v>32.781.152/0001-65</v>
          </cell>
          <cell r="G471" t="str">
            <v>MADUREIRA, MACEDO E CIA SERV. MÉDICOS</v>
          </cell>
          <cell r="H471" t="str">
            <v>S</v>
          </cell>
          <cell r="I471" t="str">
            <v>S</v>
          </cell>
          <cell r="J471">
            <v>1023</v>
          </cell>
          <cell r="K471">
            <v>45992</v>
          </cell>
          <cell r="L471" t="str">
            <v>BE5G-PQG2</v>
          </cell>
          <cell r="M471" t="str">
            <v>2611606 - Recife - PE</v>
          </cell>
          <cell r="N471">
            <v>7413.4</v>
          </cell>
        </row>
        <row r="472">
          <cell r="C472" t="str">
            <v>HOSPITAL MIGUEL ARRAES - CG. Nº 023/2022</v>
          </cell>
          <cell r="E472" t="str">
            <v>5.16 - Serviços Médico-Hospitalares, Odotonlogia e Laboratoriais</v>
          </cell>
          <cell r="F472" t="str">
            <v>28.230.853/0001-39</v>
          </cell>
          <cell r="G472" t="str">
            <v>MAGALHÃES TEIXEIRA MACEDO E GOMES LTDA</v>
          </cell>
          <cell r="H472" t="str">
            <v>S</v>
          </cell>
          <cell r="I472" t="str">
            <v>S</v>
          </cell>
          <cell r="J472" t="str">
            <v>00000694</v>
          </cell>
          <cell r="K472">
            <v>45995</v>
          </cell>
          <cell r="L472" t="str">
            <v>NGXB-WUSJ</v>
          </cell>
          <cell r="M472" t="str">
            <v>2611606 - Recife - PE</v>
          </cell>
          <cell r="N472">
            <v>3200</v>
          </cell>
        </row>
        <row r="473">
          <cell r="C473" t="str">
            <v>HOSPITAL MIGUEL ARRAES - CG. Nº 023/2022</v>
          </cell>
          <cell r="E473" t="str">
            <v>5.16 - Serviços Médico-Hospitalares, Odotonlogia e Laboratoriais</v>
          </cell>
          <cell r="F473" t="str">
            <v>53.505.900/0001-57</v>
          </cell>
          <cell r="G473" t="str">
            <v>MASTERMED PE I GESTÃO MEDICA LTDA</v>
          </cell>
          <cell r="H473" t="str">
            <v>S</v>
          </cell>
          <cell r="I473" t="str">
            <v>S</v>
          </cell>
          <cell r="J473">
            <v>808</v>
          </cell>
          <cell r="K473">
            <v>46001</v>
          </cell>
          <cell r="L473" t="str">
            <v>KEGA-IV2R</v>
          </cell>
          <cell r="M473" t="str">
            <v>2611606 - Recife - PE</v>
          </cell>
          <cell r="N473">
            <v>83159.75</v>
          </cell>
        </row>
        <row r="474">
          <cell r="C474" t="str">
            <v>HOSPITAL MIGUEL ARRAES - CG. Nº 023/2022</v>
          </cell>
          <cell r="E474" t="str">
            <v>5.16 - Serviços Médico-Hospitalares, Odotonlogia e Laboratoriais</v>
          </cell>
          <cell r="F474" t="str">
            <v>48.817.601/0001-18</v>
          </cell>
          <cell r="G474" t="str">
            <v>MASTERMED PE II GESTÃO MÉDICA LTDA</v>
          </cell>
          <cell r="H474" t="str">
            <v>S</v>
          </cell>
          <cell r="I474" t="str">
            <v>S</v>
          </cell>
          <cell r="J474">
            <v>3188</v>
          </cell>
          <cell r="K474">
            <v>46001</v>
          </cell>
          <cell r="L474" t="str">
            <v>OZQM53094</v>
          </cell>
          <cell r="M474" t="str">
            <v>2609600 - Olinda - PE</v>
          </cell>
          <cell r="N474">
            <v>48812.22</v>
          </cell>
        </row>
        <row r="475">
          <cell r="C475" t="str">
            <v>HOSPITAL MIGUEL ARRAES - CG. Nº 023/2022</v>
          </cell>
          <cell r="E475" t="str">
            <v>5.16 - Serviços Médico-Hospitalares, Odotonlogia e Laboratoriais</v>
          </cell>
          <cell r="F475" t="str">
            <v>52.355.127/0001-27</v>
          </cell>
          <cell r="G475" t="str">
            <v>MASTERMED PE III GESTÃO MÉDICA LTDA</v>
          </cell>
          <cell r="H475" t="str">
            <v>S</v>
          </cell>
          <cell r="I475" t="str">
            <v>S</v>
          </cell>
          <cell r="J475">
            <v>2992</v>
          </cell>
          <cell r="K475">
            <v>46006</v>
          </cell>
          <cell r="L475" t="str">
            <v>EGDP89063</v>
          </cell>
          <cell r="M475" t="str">
            <v>2609600 - Olinda - PE</v>
          </cell>
          <cell r="N475">
            <v>6943.84</v>
          </cell>
        </row>
        <row r="476">
          <cell r="C476" t="str">
            <v>HOSPITAL MIGUEL ARRAES - CG. Nº 023/2022</v>
          </cell>
          <cell r="E476" t="str">
            <v>5.16 - Serviços Médico-Hospitalares, Odotonlogia e Laboratoriais</v>
          </cell>
          <cell r="F476" t="str">
            <v>52.355.127/0001-27</v>
          </cell>
          <cell r="G476" t="str">
            <v>MASTERMED PE III GESTÃO MÉDICA LTDA</v>
          </cell>
          <cell r="H476" t="str">
            <v>S</v>
          </cell>
          <cell r="I476" t="str">
            <v>S</v>
          </cell>
          <cell r="J476">
            <v>2986</v>
          </cell>
          <cell r="K476">
            <v>46003</v>
          </cell>
          <cell r="L476" t="str">
            <v>ISCO15061</v>
          </cell>
          <cell r="M476" t="str">
            <v>2609600 - Olinda - PE</v>
          </cell>
          <cell r="N476">
            <v>239701.59</v>
          </cell>
        </row>
        <row r="477">
          <cell r="C477" t="str">
            <v>HOSPITAL MIGUEL ARRAES - CG. Nº 023/2022</v>
          </cell>
          <cell r="E477" t="str">
            <v>5.16 - Serviços Médico-Hospitalares, Odotonlogia e Laboratoriais</v>
          </cell>
          <cell r="F477" t="str">
            <v>53.969.908/0001-74</v>
          </cell>
          <cell r="G477" t="str">
            <v>MASTERMED PE IV GESTÃO MEDICA LTDA</v>
          </cell>
          <cell r="H477" t="str">
            <v>S</v>
          </cell>
          <cell r="I477" t="str">
            <v>S</v>
          </cell>
          <cell r="J477">
            <v>1732</v>
          </cell>
          <cell r="K477">
            <v>46003</v>
          </cell>
          <cell r="L477" t="str">
            <v>SKOK99314</v>
          </cell>
          <cell r="M477" t="str">
            <v>2609600 - Olinda - PE</v>
          </cell>
          <cell r="N477">
            <v>107786.48</v>
          </cell>
        </row>
        <row r="478">
          <cell r="C478" t="str">
            <v>HOSPITAL MIGUEL ARRAES - CG. Nº 023/2022</v>
          </cell>
          <cell r="E478" t="str">
            <v>5.16 - Serviços Médico-Hospitalares, Odotonlogia e Laboratoriais</v>
          </cell>
          <cell r="F478" t="str">
            <v>58.663.377/0001-00</v>
          </cell>
          <cell r="G478" t="str">
            <v>MASTERMED PE V GESTÃO MÉDICA LTDA</v>
          </cell>
          <cell r="H478" t="str">
            <v>S</v>
          </cell>
          <cell r="I478" t="str">
            <v>S</v>
          </cell>
          <cell r="J478">
            <v>817</v>
          </cell>
          <cell r="K478">
            <v>46002</v>
          </cell>
          <cell r="L478" t="str">
            <v>KIOD72804</v>
          </cell>
          <cell r="M478" t="str">
            <v>2609600 - Olinda - PE</v>
          </cell>
          <cell r="N478">
            <v>27980.7</v>
          </cell>
        </row>
        <row r="479">
          <cell r="C479" t="str">
            <v>HOSPITAL MIGUEL ARRAES - CG. Nº 023/2022</v>
          </cell>
          <cell r="E479" t="str">
            <v>5.16 - Serviços Médico-Hospitalares, Odotonlogia e Laboratoriais</v>
          </cell>
          <cell r="F479" t="str">
            <v>51.432.477/0001-87</v>
          </cell>
          <cell r="G479" t="str">
            <v>MASTERMED PE VI GESTÃO MÉDICA LTDA</v>
          </cell>
          <cell r="H479" t="str">
            <v>S</v>
          </cell>
          <cell r="I479" t="str">
            <v>S</v>
          </cell>
          <cell r="J479">
            <v>354</v>
          </cell>
          <cell r="K479">
            <v>46008</v>
          </cell>
          <cell r="L479" t="str">
            <v>JTPF64245</v>
          </cell>
          <cell r="M479" t="str">
            <v>2609600 - Olinda - PE</v>
          </cell>
          <cell r="N479">
            <v>3205.92</v>
          </cell>
        </row>
        <row r="480">
          <cell r="C480" t="str">
            <v>HOSPITAL MIGUEL ARRAES - CG. Nº 023/2022</v>
          </cell>
          <cell r="E480" t="str">
            <v>5.16 - Serviços Médico-Hospitalares, Odotonlogia e Laboratoriais</v>
          </cell>
          <cell r="F480" t="str">
            <v>51.432.477/0001-87</v>
          </cell>
          <cell r="G480" t="str">
            <v>MASTERMED PE VI GESTÃO MÉDICA LTDA</v>
          </cell>
          <cell r="H480" t="str">
            <v>S</v>
          </cell>
          <cell r="I480" t="str">
            <v>S</v>
          </cell>
          <cell r="J480">
            <v>337</v>
          </cell>
          <cell r="K480">
            <v>46002</v>
          </cell>
          <cell r="L480" t="str">
            <v>MROZ68307</v>
          </cell>
          <cell r="M480" t="str">
            <v>2609600 - Olinda - PE</v>
          </cell>
          <cell r="N480">
            <v>53822.85</v>
          </cell>
        </row>
        <row r="481">
          <cell r="C481" t="str">
            <v>HOSPITAL MIGUEL ARRAES - CG. Nº 023/2022</v>
          </cell>
          <cell r="E481" t="str">
            <v>5.16 - Serviços Médico-Hospitalares, Odotonlogia e Laboratoriais</v>
          </cell>
          <cell r="F481" t="str">
            <v>45.237.924/0001-44</v>
          </cell>
          <cell r="G481" t="str">
            <v>MEDCENTER ATIVIDADES MÉDICAS LTDA</v>
          </cell>
          <cell r="H481" t="str">
            <v>S</v>
          </cell>
          <cell r="I481" t="str">
            <v>S</v>
          </cell>
          <cell r="J481">
            <v>3309</v>
          </cell>
          <cell r="K481">
            <v>46006</v>
          </cell>
          <cell r="L481" t="str">
            <v>BIBS57062</v>
          </cell>
          <cell r="M481" t="str">
            <v>2609600 - Olinda - PE</v>
          </cell>
          <cell r="N481">
            <v>35208.699999999997</v>
          </cell>
        </row>
        <row r="482">
          <cell r="C482" t="str">
            <v>HOSPITAL MIGUEL ARRAES - CG. Nº 023/2022</v>
          </cell>
          <cell r="E482" t="str">
            <v>5.16 - Serviços Médico-Hospitalares, Odotonlogia e Laboratoriais</v>
          </cell>
          <cell r="F482" t="str">
            <v>49.159.260/0001-01</v>
          </cell>
          <cell r="G482" t="str">
            <v>MEDVIDA ATIVIDADES MEDICAS</v>
          </cell>
          <cell r="H482" t="str">
            <v>S</v>
          </cell>
          <cell r="I482" t="str">
            <v>S</v>
          </cell>
          <cell r="J482">
            <v>3666</v>
          </cell>
          <cell r="K482">
            <v>45995</v>
          </cell>
          <cell r="L482" t="str">
            <v>KOXU82165</v>
          </cell>
          <cell r="M482" t="str">
            <v>2609600 - Olinda - PE</v>
          </cell>
          <cell r="N482">
            <v>4200</v>
          </cell>
        </row>
        <row r="483">
          <cell r="C483" t="str">
            <v>HOSPITAL MIGUEL ARRAES - CG. Nº 023/2022</v>
          </cell>
          <cell r="E483" t="str">
            <v>5.16 - Serviços Médico-Hospitalares, Odotonlogia e Laboratoriais</v>
          </cell>
          <cell r="F483" t="str">
            <v>49.159.260/0001-01</v>
          </cell>
          <cell r="G483" t="str">
            <v>MEDVIDA ATIVIDADES MEDICAS</v>
          </cell>
          <cell r="H483" t="str">
            <v>S</v>
          </cell>
          <cell r="I483" t="str">
            <v>S</v>
          </cell>
          <cell r="J483">
            <v>3739</v>
          </cell>
          <cell r="K483">
            <v>46006</v>
          </cell>
          <cell r="L483" t="str">
            <v>ZXXZ54605</v>
          </cell>
          <cell r="M483" t="str">
            <v>2609600 - Olinda - PE</v>
          </cell>
          <cell r="N483">
            <v>220314.34</v>
          </cell>
        </row>
        <row r="484">
          <cell r="C484" t="str">
            <v>HOSPITAL MIGUEL ARRAES - CG. Nº 023/2022</v>
          </cell>
          <cell r="E484" t="str">
            <v>5.16 - Serviços Médico-Hospitalares, Odotonlogia e Laboratoriais</v>
          </cell>
          <cell r="F484" t="str">
            <v>14.945.965/0001-61</v>
          </cell>
          <cell r="G484" t="str">
            <v>MEMORIAL ORTOPEDIA E TRAUMATOLOGIA LTDA ME</v>
          </cell>
          <cell r="H484" t="str">
            <v>S</v>
          </cell>
          <cell r="I484" t="str">
            <v>S</v>
          </cell>
          <cell r="J484">
            <v>3996</v>
          </cell>
          <cell r="K484">
            <v>46001</v>
          </cell>
          <cell r="L484" t="str">
            <v>AERJ-BUNG</v>
          </cell>
          <cell r="M484" t="str">
            <v>2611606 - Recife - PE</v>
          </cell>
          <cell r="N484">
            <v>9617.76</v>
          </cell>
        </row>
        <row r="485">
          <cell r="C485" t="str">
            <v>HOSPITAL MIGUEL ARRAES - CG. Nº 023/2022</v>
          </cell>
          <cell r="E485" t="str">
            <v>5.16 - Serviços Médico-Hospitalares, Odotonlogia e Laboratoriais</v>
          </cell>
          <cell r="F485" t="str">
            <v>44.989.694/0001-07</v>
          </cell>
          <cell r="G485" t="str">
            <v>MNJD SERVIÇOS MÉDICOS LTDA</v>
          </cell>
          <cell r="H485" t="str">
            <v>S</v>
          </cell>
          <cell r="I485" t="str">
            <v>S</v>
          </cell>
          <cell r="J485">
            <v>558</v>
          </cell>
          <cell r="K485">
            <v>46000</v>
          </cell>
          <cell r="L485" t="str">
            <v>YSHB-X1NF</v>
          </cell>
          <cell r="M485" t="str">
            <v>2611606 - Recife - PE</v>
          </cell>
          <cell r="N485">
            <v>21720</v>
          </cell>
        </row>
        <row r="486">
          <cell r="C486" t="str">
            <v>HOSPITAL MIGUEL ARRAES - CG. Nº 023/2022</v>
          </cell>
          <cell r="E486" t="str">
            <v>5.16 - Serviços Médico-Hospitalares, Odotonlogia e Laboratoriais</v>
          </cell>
          <cell r="F486">
            <v>49628195000108</v>
          </cell>
          <cell r="G486" t="str">
            <v>MPR SERVIÇOS DE DIAGNOSTICOS POR IMAGEM LTDA</v>
          </cell>
          <cell r="H486" t="str">
            <v>S</v>
          </cell>
          <cell r="I486" t="str">
            <v>S</v>
          </cell>
          <cell r="J486">
            <v>825</v>
          </cell>
          <cell r="K486">
            <v>46001</v>
          </cell>
          <cell r="L486" t="str">
            <v>B2AR-EDTE</v>
          </cell>
          <cell r="M486" t="str">
            <v>2611606 - Recife - PE</v>
          </cell>
          <cell r="N486">
            <v>3200</v>
          </cell>
        </row>
        <row r="487">
          <cell r="C487" t="str">
            <v>HOSPITAL MIGUEL ARRAES - CG. Nº 023/2022</v>
          </cell>
          <cell r="E487" t="str">
            <v>5.16 - Serviços Médico-Hospitalares, Odotonlogia e Laboratoriais</v>
          </cell>
          <cell r="F487" t="str">
            <v>52.308.726/0001-90</v>
          </cell>
          <cell r="G487" t="str">
            <v>OBP SERVIÇOS MEDICOS E HOSPITALARES</v>
          </cell>
          <cell r="H487" t="str">
            <v>S</v>
          </cell>
          <cell r="I487" t="str">
            <v>S</v>
          </cell>
          <cell r="J487">
            <v>136</v>
          </cell>
          <cell r="K487">
            <v>45989</v>
          </cell>
          <cell r="L487" t="str">
            <v>WSP7-QLUR</v>
          </cell>
          <cell r="M487" t="str">
            <v>2611606 - Recife - PE</v>
          </cell>
          <cell r="N487">
            <v>13355.68</v>
          </cell>
        </row>
        <row r="488">
          <cell r="C488" t="str">
            <v>HOSPITAL MIGUEL ARRAES - CG. Nº 023/2022</v>
          </cell>
          <cell r="E488" t="str">
            <v>5.16 - Serviços Médico-Hospitalares, Odotonlogia e Laboratoriais</v>
          </cell>
          <cell r="F488" t="str">
            <v>27.612.109/0001-36</v>
          </cell>
          <cell r="G488" t="str">
            <v>OLINDA SAUDE LTDA</v>
          </cell>
          <cell r="H488" t="str">
            <v>S</v>
          </cell>
          <cell r="I488" t="str">
            <v>S</v>
          </cell>
          <cell r="J488">
            <v>1402</v>
          </cell>
          <cell r="K488">
            <v>46000</v>
          </cell>
          <cell r="L488" t="str">
            <v>GDKG47258</v>
          </cell>
          <cell r="M488" t="str">
            <v>2609600 - Olinda - PE</v>
          </cell>
          <cell r="N488">
            <v>20570</v>
          </cell>
        </row>
        <row r="489">
          <cell r="C489" t="str">
            <v>HOSPITAL MIGUEL ARRAES - CG. Nº 023/2022</v>
          </cell>
          <cell r="E489" t="str">
            <v>5.16 - Serviços Médico-Hospitalares, Odotonlogia e Laboratoriais</v>
          </cell>
          <cell r="F489" t="str">
            <v>49.158.362/0001-02</v>
          </cell>
          <cell r="G489" t="str">
            <v>ONIXMED ATIVIDADES MEDICAS LTDA</v>
          </cell>
          <cell r="H489" t="str">
            <v>S</v>
          </cell>
          <cell r="I489" t="str">
            <v>S</v>
          </cell>
          <cell r="J489">
            <v>3722</v>
          </cell>
          <cell r="K489">
            <v>46007</v>
          </cell>
          <cell r="L489" t="str">
            <v>DGYS64871</v>
          </cell>
          <cell r="M489" t="str">
            <v>2609600 - Olinda - PE</v>
          </cell>
          <cell r="N489">
            <v>4607.6400000000003</v>
          </cell>
        </row>
        <row r="490">
          <cell r="C490" t="str">
            <v>HOSPITAL MIGUEL ARRAES - CG. Nº 023/2022</v>
          </cell>
          <cell r="E490" t="str">
            <v>5.16 - Serviços Médico-Hospitalares, Odotonlogia e Laboratoriais</v>
          </cell>
          <cell r="F490" t="str">
            <v>49.158.362/0001-02</v>
          </cell>
          <cell r="G490" t="str">
            <v>ONIXMED ATIVIDADES MEDICAS LTDA</v>
          </cell>
          <cell r="H490" t="str">
            <v>S</v>
          </cell>
          <cell r="I490" t="str">
            <v>S</v>
          </cell>
          <cell r="J490">
            <v>3640</v>
          </cell>
          <cell r="K490">
            <v>45995</v>
          </cell>
          <cell r="L490" t="str">
            <v>TKMM32226</v>
          </cell>
          <cell r="M490" t="str">
            <v>2609600 - Olinda - PE</v>
          </cell>
          <cell r="N490">
            <v>13000</v>
          </cell>
        </row>
        <row r="491">
          <cell r="C491" t="str">
            <v>HOSPITAL MIGUEL ARRAES - CG. Nº 023/2022</v>
          </cell>
          <cell r="E491" t="str">
            <v>5.16 - Serviços Médico-Hospitalares, Odotonlogia e Laboratoriais</v>
          </cell>
          <cell r="F491" t="str">
            <v>49.158.362/0001-02</v>
          </cell>
          <cell r="G491" t="str">
            <v>ONIXMED ATIVIDADES MEDICAS LTDA</v>
          </cell>
          <cell r="H491" t="str">
            <v>S</v>
          </cell>
          <cell r="I491" t="str">
            <v>S</v>
          </cell>
          <cell r="J491">
            <v>3674</v>
          </cell>
          <cell r="K491">
            <v>46003</v>
          </cell>
          <cell r="L491" t="str">
            <v>MJWJ75578</v>
          </cell>
          <cell r="M491" t="str">
            <v>2609600 - Olinda - PE</v>
          </cell>
          <cell r="N491">
            <v>3471.92</v>
          </cell>
        </row>
        <row r="492">
          <cell r="C492" t="str">
            <v>HOSPITAL MIGUEL ARRAES - CG. Nº 023/2022</v>
          </cell>
          <cell r="E492" t="str">
            <v>5.16 - Serviços Médico-Hospitalares, Odotonlogia e Laboratoriais</v>
          </cell>
          <cell r="F492" t="str">
            <v>49.158.362/0001-02</v>
          </cell>
          <cell r="G492" t="str">
            <v>ONIXMED ATIVIDADES MEDICAS LTDA</v>
          </cell>
          <cell r="H492" t="str">
            <v>S</v>
          </cell>
          <cell r="I492" t="str">
            <v>S</v>
          </cell>
          <cell r="J492">
            <v>3671</v>
          </cell>
          <cell r="K492">
            <v>46000</v>
          </cell>
          <cell r="L492" t="str">
            <v>GQRV81762</v>
          </cell>
          <cell r="M492" t="str">
            <v>2609600 - Olinda - PE</v>
          </cell>
          <cell r="N492">
            <v>39104.74</v>
          </cell>
        </row>
        <row r="493">
          <cell r="C493" t="str">
            <v>HOSPITAL MIGUEL ARRAES - CG. Nº 023/2022</v>
          </cell>
          <cell r="E493" t="str">
            <v>5.16 - Serviços Médico-Hospitalares, Odotonlogia e Laboratoriais</v>
          </cell>
          <cell r="F493" t="str">
            <v>23.660.751/0001-30</v>
          </cell>
          <cell r="G493" t="str">
            <v>ORTOPEDIA PAULISTA</v>
          </cell>
          <cell r="H493" t="str">
            <v>S</v>
          </cell>
          <cell r="I493" t="str">
            <v>S</v>
          </cell>
          <cell r="J493">
            <v>33</v>
          </cell>
          <cell r="K493">
            <v>46003</v>
          </cell>
          <cell r="L493" t="str">
            <v>SJAYX1NRW</v>
          </cell>
          <cell r="M493" t="str">
            <v>2610707 - Paulista - PE</v>
          </cell>
          <cell r="N493">
            <v>102150.58</v>
          </cell>
        </row>
        <row r="494">
          <cell r="C494" t="str">
            <v>HOSPITAL MIGUEL ARRAES - CG. Nº 023/2022</v>
          </cell>
          <cell r="E494" t="str">
            <v>5.16 - Serviços Médico-Hospitalares, Odotonlogia e Laboratoriais</v>
          </cell>
          <cell r="F494" t="str">
            <v>40.440.176/0001-89</v>
          </cell>
          <cell r="G494" t="str">
            <v>PODIUMMED ATIVIDADES MEDICAS LTDA</v>
          </cell>
          <cell r="H494" t="str">
            <v>S</v>
          </cell>
          <cell r="I494" t="str">
            <v>S</v>
          </cell>
          <cell r="J494">
            <v>956</v>
          </cell>
          <cell r="K494">
            <v>46000</v>
          </cell>
          <cell r="L494" t="str">
            <v>VWUI47095</v>
          </cell>
          <cell r="M494" t="str">
            <v>2609600 - Olinda - PE</v>
          </cell>
          <cell r="N494">
            <v>6411.84</v>
          </cell>
        </row>
        <row r="495">
          <cell r="C495" t="str">
            <v>HOSPITAL MIGUEL ARRAES - CG. Nº 023/2022</v>
          </cell>
          <cell r="E495" t="str">
            <v>5.16 - Serviços Médico-Hospitalares, Odotonlogia e Laboratoriais</v>
          </cell>
          <cell r="F495" t="str">
            <v>40.924.886/0001-84</v>
          </cell>
          <cell r="G495" t="str">
            <v>PREVENTMED ATIVIDADES MEDICAS LTDa</v>
          </cell>
          <cell r="H495" t="str">
            <v>S</v>
          </cell>
          <cell r="I495" t="str">
            <v>S</v>
          </cell>
          <cell r="J495">
            <v>1587</v>
          </cell>
          <cell r="K495">
            <v>46006</v>
          </cell>
          <cell r="L495" t="str">
            <v>QRMU49697</v>
          </cell>
          <cell r="M495" t="str">
            <v>2609600 - Olinda - PE</v>
          </cell>
          <cell r="N495">
            <v>12421.2</v>
          </cell>
        </row>
        <row r="496">
          <cell r="C496" t="str">
            <v>HOSPITAL MIGUEL ARRAES - CG. Nº 023/2022</v>
          </cell>
          <cell r="E496" t="str">
            <v>5.16 - Serviços Médico-Hospitalares, Odotonlogia e Laboratoriais</v>
          </cell>
          <cell r="F496" t="str">
            <v>02.484.419/0001-91</v>
          </cell>
          <cell r="G496" t="str">
            <v>PRONTO SOCORRO DE FRATURAS DE CARUARU LTDA</v>
          </cell>
          <cell r="H496" t="str">
            <v>S</v>
          </cell>
          <cell r="I496" t="str">
            <v>S</v>
          </cell>
          <cell r="J496">
            <v>5512</v>
          </cell>
          <cell r="K496">
            <v>46002</v>
          </cell>
          <cell r="L496" t="str">
            <v>BHIT07E03</v>
          </cell>
          <cell r="M496" t="str">
            <v>2604106 - Caruaru - PE</v>
          </cell>
          <cell r="N496">
            <v>22034.32</v>
          </cell>
        </row>
        <row r="497">
          <cell r="C497" t="str">
            <v>HOSPITAL MIGUEL ARRAES - CG. Nº 023/2022</v>
          </cell>
          <cell r="E497" t="str">
            <v>5.16 - Serviços Médico-Hospitalares, Odotonlogia e Laboratoriais</v>
          </cell>
          <cell r="F497" t="str">
            <v>48.656.723/0001-70</v>
          </cell>
          <cell r="G497" t="str">
            <v>RC &amp; TP SERVIÇOS MEDICOS LTDA</v>
          </cell>
          <cell r="H497" t="str">
            <v>S</v>
          </cell>
          <cell r="I497" t="str">
            <v>S</v>
          </cell>
          <cell r="J497">
            <v>1105</v>
          </cell>
          <cell r="K497">
            <v>46001</v>
          </cell>
          <cell r="L497" t="str">
            <v>XUEW-3FYJ</v>
          </cell>
          <cell r="M497" t="str">
            <v>2611606 - Recife - PE</v>
          </cell>
          <cell r="N497">
            <v>10015.6</v>
          </cell>
        </row>
        <row r="498">
          <cell r="C498" t="str">
            <v>HOSPITAL MIGUEL ARRAES - CG. Nº 023/2022</v>
          </cell>
          <cell r="E498" t="str">
            <v>5.16 - Serviços Médico-Hospitalares, Odotonlogia e Laboratoriais</v>
          </cell>
          <cell r="F498" t="str">
            <v>48.656.723/0001-70</v>
          </cell>
          <cell r="G498" t="str">
            <v>RC &amp; TP SERVIÇOS MEDICOS LTDA</v>
          </cell>
          <cell r="H498" t="str">
            <v>S</v>
          </cell>
          <cell r="I498" t="str">
            <v>S</v>
          </cell>
          <cell r="J498">
            <v>1086</v>
          </cell>
          <cell r="K498">
            <v>45996</v>
          </cell>
          <cell r="L498" t="str">
            <v>WV2C-FKZJ</v>
          </cell>
          <cell r="M498" t="str">
            <v>2611606 - Recife - PE</v>
          </cell>
          <cell r="N498">
            <v>11153.1</v>
          </cell>
        </row>
        <row r="499">
          <cell r="C499" t="str">
            <v>HOSPITAL MIGUEL ARRAES - CG. Nº 023/2022</v>
          </cell>
          <cell r="E499" t="str">
            <v>5.16 - Serviços Médico-Hospitalares, Odotonlogia e Laboratoriais</v>
          </cell>
          <cell r="F499" t="str">
            <v>15.001.239/0001-53</v>
          </cell>
          <cell r="G499" t="str">
            <v>REME ORTOPEDIA LTDA - ME</v>
          </cell>
          <cell r="H499" t="str">
            <v>S</v>
          </cell>
          <cell r="I499" t="str">
            <v>S</v>
          </cell>
          <cell r="J499">
            <v>767</v>
          </cell>
          <cell r="K499">
            <v>46001</v>
          </cell>
          <cell r="L499" t="str">
            <v>IRJK84990</v>
          </cell>
          <cell r="M499" t="str">
            <v>2606200 - Goiana - PE</v>
          </cell>
          <cell r="N499">
            <v>11153.1</v>
          </cell>
        </row>
        <row r="500">
          <cell r="C500" t="str">
            <v>HOSPITAL MIGUEL ARRAES - CG. Nº 023/2022</v>
          </cell>
          <cell r="E500" t="str">
            <v>5.16 - Serviços Médico-Hospitalares, Odotonlogia e Laboratoriais</v>
          </cell>
          <cell r="F500" t="str">
            <v>11.736.847/0001-55</v>
          </cell>
          <cell r="G500" t="str">
            <v>SANTOS &amp; SIMEÃO LTDA</v>
          </cell>
          <cell r="H500" t="str">
            <v>S</v>
          </cell>
          <cell r="I500" t="str">
            <v>S</v>
          </cell>
          <cell r="J500">
            <v>69</v>
          </cell>
          <cell r="K500">
            <v>46000</v>
          </cell>
          <cell r="L500" t="str">
            <v>UYJA-6DGM</v>
          </cell>
          <cell r="M500" t="str">
            <v>2611606 - Recife - PE</v>
          </cell>
          <cell r="N500">
            <v>11218.4</v>
          </cell>
        </row>
        <row r="501">
          <cell r="C501" t="str">
            <v>HOSPITAL MIGUEL ARRAES - CG. Nº 023/2022</v>
          </cell>
          <cell r="E501" t="str">
            <v>5.16 - Serviços Médico-Hospitalares, Odotonlogia e Laboratoriais</v>
          </cell>
          <cell r="F501" t="str">
            <v>43.843.356/0001-08</v>
          </cell>
          <cell r="G501" t="str">
            <v>SAUDEMED ATIVIDADES MEDICAS</v>
          </cell>
          <cell r="H501" t="str">
            <v>S</v>
          </cell>
          <cell r="I501" t="str">
            <v>S</v>
          </cell>
          <cell r="J501">
            <v>4818</v>
          </cell>
          <cell r="K501">
            <v>46006</v>
          </cell>
          <cell r="L501" t="str">
            <v>OEVS84004</v>
          </cell>
          <cell r="M501" t="str">
            <v>2609600 - Olinda - PE</v>
          </cell>
          <cell r="N501">
            <v>39093.39</v>
          </cell>
        </row>
        <row r="502">
          <cell r="C502" t="str">
            <v>HOSPITAL MIGUEL ARRAES - CG. Nº 023/2022</v>
          </cell>
          <cell r="E502" t="str">
            <v>5.16 - Serviços Médico-Hospitalares, Odotonlogia e Laboratoriais</v>
          </cell>
          <cell r="F502" t="str">
            <v>18.891.088/0001-44</v>
          </cell>
          <cell r="G502" t="str">
            <v>SERVIMAGEM LTDA</v>
          </cell>
          <cell r="H502" t="str">
            <v>S</v>
          </cell>
          <cell r="I502" t="str">
            <v>S</v>
          </cell>
          <cell r="J502">
            <v>1898</v>
          </cell>
          <cell r="K502">
            <v>46006</v>
          </cell>
          <cell r="L502" t="str">
            <v>Y9Y2-RSEV</v>
          </cell>
          <cell r="M502" t="str">
            <v>2611606 - Recife - PE</v>
          </cell>
          <cell r="N502">
            <v>29111.16</v>
          </cell>
        </row>
        <row r="503">
          <cell r="C503" t="str">
            <v>HOSPITAL MIGUEL ARRAES - CG. Nº 023/2022</v>
          </cell>
          <cell r="E503" t="str">
            <v>5.16 - Serviços Médico-Hospitalares, Odotonlogia e Laboratoriais</v>
          </cell>
          <cell r="F503" t="str">
            <v>53.851.063/0001-18</v>
          </cell>
          <cell r="G503" t="str">
            <v>SOCICLINIK SERVIÇOS DE PRESTAÇÕES HOSPITALARES LTDA</v>
          </cell>
          <cell r="H503" t="str">
            <v>S</v>
          </cell>
          <cell r="I503" t="str">
            <v>S</v>
          </cell>
          <cell r="J503">
            <v>48</v>
          </cell>
          <cell r="K503">
            <v>46006</v>
          </cell>
          <cell r="L503" t="str">
            <v>5DC4-VYCMM</v>
          </cell>
          <cell r="M503" t="str">
            <v>2600054 - Abreu e Lima - PE</v>
          </cell>
          <cell r="N503">
            <v>4779.8999999999996</v>
          </cell>
        </row>
        <row r="504">
          <cell r="C504" t="str">
            <v>HOSPITAL MIGUEL ARRAES - CG. Nº 023/2022</v>
          </cell>
          <cell r="E504" t="str">
            <v>5.16 - Serviços Médico-Hospitalares, Odotonlogia e Laboratoriais</v>
          </cell>
          <cell r="F504" t="str">
            <v>45.637.249/0001-40</v>
          </cell>
          <cell r="G504" t="str">
            <v>STARMED ATIVIDADES MEDICAS</v>
          </cell>
          <cell r="H504" t="str">
            <v>S</v>
          </cell>
          <cell r="I504" t="str">
            <v>S</v>
          </cell>
          <cell r="J504">
            <v>177</v>
          </cell>
          <cell r="K504">
            <v>45995</v>
          </cell>
          <cell r="L504" t="str">
            <v>EWSE14426</v>
          </cell>
          <cell r="M504" t="str">
            <v>2609600 - Olinda - PE</v>
          </cell>
          <cell r="N504">
            <v>10810</v>
          </cell>
        </row>
        <row r="505">
          <cell r="C505" t="str">
            <v>HOSPITAL MIGUEL ARRAES - CG. Nº 023/2022</v>
          </cell>
          <cell r="E505" t="str">
            <v>5.16 - Serviços Médico-Hospitalares, Odotonlogia e Laboratoriais</v>
          </cell>
          <cell r="F505" t="str">
            <v>58.079.919/0001-00</v>
          </cell>
          <cell r="G505" t="str">
            <v>TGSM CARE LIFE LTDA</v>
          </cell>
          <cell r="H505" t="str">
            <v>S</v>
          </cell>
          <cell r="I505" t="str">
            <v>S</v>
          </cell>
          <cell r="J505">
            <v>44</v>
          </cell>
          <cell r="K505">
            <v>45996</v>
          </cell>
          <cell r="L505" t="str">
            <v>NH1WH4OXN</v>
          </cell>
          <cell r="M505" t="str">
            <v>2615607 - Trindade - PE</v>
          </cell>
          <cell r="N505">
            <v>4400</v>
          </cell>
        </row>
        <row r="506">
          <cell r="C506" t="str">
            <v>HOSPITAL MIGUEL ARRAES - CG. Nº 023/2022</v>
          </cell>
          <cell r="E506" t="str">
            <v>5.16 - Serviços Médico-Hospitalares, Odotonlogia e Laboratoriais</v>
          </cell>
          <cell r="F506" t="str">
            <v>45.855.147/0001-00</v>
          </cell>
          <cell r="G506" t="str">
            <v>TP &amp; AC SERVIÇOS MEDICOS LTDA</v>
          </cell>
          <cell r="H506" t="str">
            <v>S</v>
          </cell>
          <cell r="I506" t="str">
            <v>S</v>
          </cell>
          <cell r="J506">
            <v>1009</v>
          </cell>
          <cell r="K506">
            <v>46000</v>
          </cell>
          <cell r="L506" t="str">
            <v>Q6ZF-RBSG</v>
          </cell>
          <cell r="M506" t="str">
            <v>2611606 - Recife - PE</v>
          </cell>
          <cell r="N506">
            <v>28048.400000000001</v>
          </cell>
        </row>
        <row r="507">
          <cell r="C507" t="str">
            <v>HOSPITAL MIGUEL ARRAES - CG. Nº 023/2022</v>
          </cell>
          <cell r="E507" t="str">
            <v>5.16 - Serviços Médico-Hospitalares, Odotonlogia e Laboratoriais</v>
          </cell>
          <cell r="F507" t="str">
            <v>45.855.147/0001-00</v>
          </cell>
          <cell r="G507" t="str">
            <v>TP &amp; AC SERVIÇOS MEDICOS LTDA</v>
          </cell>
          <cell r="H507" t="str">
            <v>S</v>
          </cell>
          <cell r="I507" t="str">
            <v>S</v>
          </cell>
          <cell r="J507">
            <v>1010</v>
          </cell>
          <cell r="K507">
            <v>46000</v>
          </cell>
          <cell r="L507" t="str">
            <v>FSDR-XANH</v>
          </cell>
          <cell r="M507" t="str">
            <v>2611606 - Recife - PE</v>
          </cell>
          <cell r="N507">
            <v>44213.760000000002</v>
          </cell>
        </row>
        <row r="508">
          <cell r="C508" t="str">
            <v>HOSPITAL MIGUEL ARRAES - CG. Nº 023/2022</v>
          </cell>
          <cell r="E508" t="str">
            <v>5.16 - Serviços Médico-Hospitalares, Odotonlogia e Laboratoriais</v>
          </cell>
          <cell r="F508" t="str">
            <v>49.215.215/0001-19</v>
          </cell>
          <cell r="G508" t="str">
            <v>USH UROLOGIA SERVIÇOS HOSPITALAR</v>
          </cell>
          <cell r="H508" t="str">
            <v>S</v>
          </cell>
          <cell r="I508" t="str">
            <v>S</v>
          </cell>
          <cell r="J508">
            <v>425</v>
          </cell>
          <cell r="K508">
            <v>46001</v>
          </cell>
          <cell r="L508" t="str">
            <v>PLTH-PB6U</v>
          </cell>
          <cell r="M508" t="str">
            <v>2611606 - Recife - PE</v>
          </cell>
          <cell r="N508">
            <v>122737.4</v>
          </cell>
        </row>
        <row r="509">
          <cell r="C509" t="str">
            <v>HOSPITAL MIGUEL ARRAES - CG. Nº 023/2022</v>
          </cell>
          <cell r="E509" t="str">
            <v>5.16 - Serviços Médico-Hospitalares, Odotonlogia e Laboratoriais</v>
          </cell>
          <cell r="F509" t="str">
            <v>49.215.215/0001-19</v>
          </cell>
          <cell r="G509" t="str">
            <v>USH UROLOGIA SERVIÇOS HOSPITALAR</v>
          </cell>
          <cell r="H509" t="str">
            <v>S</v>
          </cell>
          <cell r="I509" t="str">
            <v>S</v>
          </cell>
          <cell r="J509">
            <v>424</v>
          </cell>
          <cell r="K509">
            <v>46001</v>
          </cell>
          <cell r="L509" t="str">
            <v>KLNF-IVAJ</v>
          </cell>
          <cell r="M509" t="str">
            <v>2611606 - Recife - PE</v>
          </cell>
          <cell r="N509">
            <v>16157.96</v>
          </cell>
        </row>
        <row r="510">
          <cell r="C510" t="str">
            <v>HOSPITAL MIGUEL ARRAES - CG. Nº 023/2022</v>
          </cell>
          <cell r="E510" t="str">
            <v>5.16 - Serviços Médico-Hospitalares, Odotonlogia e Laboratoriais</v>
          </cell>
          <cell r="F510" t="str">
            <v>48.511.136/0001-92</v>
          </cell>
          <cell r="G510" t="str">
            <v>V1 SERVIÇOS MEDICOS LTDA</v>
          </cell>
          <cell r="H510" t="str">
            <v>S</v>
          </cell>
          <cell r="I510" t="str">
            <v>S</v>
          </cell>
          <cell r="J510">
            <v>2806</v>
          </cell>
          <cell r="K510">
            <v>45994</v>
          </cell>
          <cell r="L510" t="str">
            <v>FJUJ49185</v>
          </cell>
          <cell r="M510" t="str">
            <v>2609600 - Olinda - PE</v>
          </cell>
          <cell r="N510">
            <v>22283.040000000001</v>
          </cell>
        </row>
        <row r="511">
          <cell r="C511" t="str">
            <v>HOSPITAL MIGUEL ARRAES - CG. Nº 023/2022</v>
          </cell>
          <cell r="E511" t="str">
            <v>5.16 - Serviços Médico-Hospitalares, Odotonlogia e Laboratoriais</v>
          </cell>
          <cell r="F511" t="str">
            <v>54.500.473/0001-87</v>
          </cell>
          <cell r="G511" t="str">
            <v>VERAS MEDICOS ASSOCIADOS LTDA</v>
          </cell>
          <cell r="H511" t="str">
            <v>S</v>
          </cell>
          <cell r="I511" t="str">
            <v>S</v>
          </cell>
          <cell r="J511">
            <v>2</v>
          </cell>
          <cell r="K511">
            <v>45996</v>
          </cell>
          <cell r="L511" t="str">
            <v>26116062254500473000187000000000000225129049642294</v>
          </cell>
          <cell r="M511" t="str">
            <v>2611606 - Recife - PE</v>
          </cell>
          <cell r="N511">
            <v>30420</v>
          </cell>
        </row>
        <row r="512">
          <cell r="C512" t="str">
            <v>HOSPITAL MIGUEL ARRAES - CG. Nº 023/2022</v>
          </cell>
          <cell r="E512" t="str">
            <v>5.16 - Serviços Médico-Hospitalares, Odotonlogia e Laboratoriais</v>
          </cell>
          <cell r="F512" t="str">
            <v>36.263.772/0001-63</v>
          </cell>
          <cell r="G512" t="str">
            <v>WAYMEDIC SERVIÇOS DE SAUDE LTDA</v>
          </cell>
          <cell r="H512" t="str">
            <v>S</v>
          </cell>
          <cell r="I512" t="str">
            <v>S</v>
          </cell>
          <cell r="J512">
            <v>1182</v>
          </cell>
          <cell r="K512">
            <v>45994</v>
          </cell>
          <cell r="L512" t="str">
            <v>AQHK90605</v>
          </cell>
          <cell r="M512" t="str">
            <v>2609600 - Olinda - PE</v>
          </cell>
          <cell r="N512">
            <v>2003.12</v>
          </cell>
        </row>
        <row r="513">
          <cell r="C513" t="str">
            <v>HOSPITAL MIGUEL ARRAES - CG. Nº 023/2022</v>
          </cell>
          <cell r="E513" t="str">
            <v>5.16 - Serviços Médico-Hospitalares, Odotonlogia e Laboratoriais</v>
          </cell>
          <cell r="F513" t="str">
            <v>11.831.665/0001-63</v>
          </cell>
          <cell r="G513" t="str">
            <v>WGCL ORTOPEDIA</v>
          </cell>
          <cell r="H513" t="str">
            <v>S</v>
          </cell>
          <cell r="I513" t="str">
            <v>S</v>
          </cell>
          <cell r="J513">
            <v>165</v>
          </cell>
          <cell r="K513">
            <v>46006</v>
          </cell>
          <cell r="L513" t="str">
            <v>BZ7X-J8LX</v>
          </cell>
          <cell r="M513" t="str">
            <v>2611606 - Recife - PE</v>
          </cell>
          <cell r="N513">
            <v>12018.72</v>
          </cell>
        </row>
        <row r="514">
          <cell r="C514" t="str">
            <v>HOSPITAL MIGUEL ARRAES - CG. Nº 023/2022</v>
          </cell>
          <cell r="E514" t="str">
            <v>5.16 - Serviços Médico-Hospitalares, Odotonlogia e Laboratoriais</v>
          </cell>
          <cell r="F514" t="str">
            <v>04.539.279/0174-55</v>
          </cell>
          <cell r="G514" t="str">
            <v>CIENTIFICALAB PRODUTOS LABORATORIAIS E SISTEMAS LTDA</v>
          </cell>
          <cell r="H514" t="str">
            <v>S</v>
          </cell>
          <cell r="I514" t="str">
            <v>S</v>
          </cell>
          <cell r="J514">
            <v>8</v>
          </cell>
          <cell r="K514">
            <v>45993</v>
          </cell>
          <cell r="L514" t="str">
            <v>QYQM0ZZ1E</v>
          </cell>
          <cell r="M514" t="str">
            <v>2610707 - Paulista - PE</v>
          </cell>
          <cell r="N514">
            <v>203037.78</v>
          </cell>
        </row>
        <row r="515">
          <cell r="C515" t="str">
            <v>HOSPITAL MIGUEL ARRAES - CG. Nº 023/2022</v>
          </cell>
          <cell r="E515" t="str">
            <v>5.16 - Serviços Médico-Hospitalares, Odotonlogia e Laboratoriais</v>
          </cell>
          <cell r="F515" t="str">
            <v>49.215.215/0001-19</v>
          </cell>
          <cell r="G515" t="str">
            <v>LABORATORIO HORACIO FITTIPALDI</v>
          </cell>
          <cell r="H515" t="str">
            <v>S</v>
          </cell>
          <cell r="I515" t="str">
            <v>S</v>
          </cell>
          <cell r="J515">
            <v>15732</v>
          </cell>
          <cell r="K515">
            <v>46002</v>
          </cell>
          <cell r="L515" t="str">
            <v>V4KJ-N3RW</v>
          </cell>
          <cell r="M515" t="str">
            <v>2611606 - Recife - PE</v>
          </cell>
          <cell r="N515">
            <v>10400</v>
          </cell>
        </row>
        <row r="516">
          <cell r="C516" t="str">
            <v>HOSPITAL MIGUEL ARRAES - CG. Nº 023/2022</v>
          </cell>
          <cell r="E516" t="str">
            <v>5.8 - Locação de Veículos Automotores</v>
          </cell>
          <cell r="F516">
            <v>7901782000260</v>
          </cell>
          <cell r="G516" t="str">
            <v>SAFETYMED ASSESSORIA</v>
          </cell>
          <cell r="H516" t="str">
            <v>S</v>
          </cell>
          <cell r="I516" t="str">
            <v>S</v>
          </cell>
          <cell r="J516">
            <v>9589</v>
          </cell>
          <cell r="K516">
            <v>45994</v>
          </cell>
          <cell r="L516" t="str">
            <v>ZILL-DSEW</v>
          </cell>
          <cell r="M516" t="str">
            <v>2611606 - Recife - PE</v>
          </cell>
          <cell r="N516">
            <v>32700</v>
          </cell>
        </row>
        <row r="517">
          <cell r="C517" t="str">
            <v>HOSPITAL MIGUEL ARRAES - CG. Nº 023/2022</v>
          </cell>
          <cell r="E517" t="str">
            <v>5.8 - Locação de Veículos Automotores</v>
          </cell>
          <cell r="F517">
            <v>29932922000119</v>
          </cell>
          <cell r="G517" t="str">
            <v>MEDLIFE LOCACAO DE MAQUINAS E EQUIPAMENTOS LTDA</v>
          </cell>
          <cell r="H517" t="str">
            <v>S</v>
          </cell>
          <cell r="I517" t="str">
            <v>N</v>
          </cell>
          <cell r="J517">
            <v>1135</v>
          </cell>
          <cell r="K517">
            <v>45988</v>
          </cell>
          <cell r="M517" t="str">
            <v>2611606 - Recife - PE</v>
          </cell>
          <cell r="N517">
            <v>56000</v>
          </cell>
        </row>
        <row r="518">
          <cell r="C518" t="str">
            <v>HOSPITAL MIGUEL ARRAES - CG. Nº 023/2022</v>
          </cell>
          <cell r="E518" t="str">
            <v>5.99 - Outros Serviços de Terceiros Pessoa Jurídica</v>
          </cell>
          <cell r="F518" t="str">
            <v>45.637.249/0001-40</v>
          </cell>
          <cell r="G518" t="str">
            <v>DAVITA SERVIÇOS DE NEFROLOGIA</v>
          </cell>
          <cell r="H518" t="str">
            <v>S</v>
          </cell>
          <cell r="I518" t="str">
            <v>S</v>
          </cell>
          <cell r="J518">
            <v>3523</v>
          </cell>
          <cell r="K518">
            <v>46008</v>
          </cell>
          <cell r="L518" t="str">
            <v>SKE9-274D</v>
          </cell>
          <cell r="M518" t="str">
            <v>2611606 - Recife - PE</v>
          </cell>
          <cell r="N518">
            <v>340122.3</v>
          </cell>
        </row>
        <row r="519">
          <cell r="C519" t="str">
            <v>HOSPITAL MIGUEL ARRAES - CG. Nº 023/2022</v>
          </cell>
          <cell r="E519" t="str">
            <v>5.16 - Serviços Médico-Hospitalares, Odotonlogia e Laboratoriais</v>
          </cell>
          <cell r="F519" t="str">
            <v>27.612.109/0001-36</v>
          </cell>
          <cell r="G519" t="str">
            <v>COOPANEST - PE COOPERATIVA DOS MÉDICOS A</v>
          </cell>
          <cell r="H519" t="str">
            <v>S</v>
          </cell>
          <cell r="I519" t="str">
            <v>S</v>
          </cell>
          <cell r="J519" t="str">
            <v>525.25.011</v>
          </cell>
          <cell r="K519">
            <v>45996</v>
          </cell>
          <cell r="M519" t="str">
            <v>2611606 - Recife - PE</v>
          </cell>
          <cell r="N519">
            <v>426082.91</v>
          </cell>
        </row>
        <row r="520">
          <cell r="C520" t="str">
            <v>HOSPITAL MIGUEL ARRAES - CG. Nº 023/2022</v>
          </cell>
          <cell r="E520" t="str">
            <v>5.15 - Serviços Domésticos</v>
          </cell>
          <cell r="F520" t="str">
            <v>32.320..550/0001-84</v>
          </cell>
          <cell r="G520" t="str">
            <v>LAVEBRAS GESTÃO DE TEXTEIS</v>
          </cell>
          <cell r="H520" t="str">
            <v>S</v>
          </cell>
          <cell r="I520" t="str">
            <v>S</v>
          </cell>
          <cell r="J520">
            <v>144</v>
          </cell>
          <cell r="K520">
            <v>45989</v>
          </cell>
          <cell r="L520" t="str">
            <v>8YY0JOKZG</v>
          </cell>
          <cell r="M520" t="str">
            <v>2610707 - Paulista - PE</v>
          </cell>
          <cell r="N520">
            <v>29880.959999999999</v>
          </cell>
        </row>
        <row r="521">
          <cell r="C521" t="str">
            <v>HOSPITAL MIGUEL ARRAES - CG. Nº 023/2022</v>
          </cell>
          <cell r="E521" t="str">
            <v>5.10 - Detetização/Tratamento de Resíduos e Afins</v>
          </cell>
          <cell r="F521" t="str">
            <v>54.500.473/0001-87</v>
          </cell>
          <cell r="G521" t="str">
            <v>BRASCON GESTAO AMBIENTAL</v>
          </cell>
          <cell r="H521" t="str">
            <v>S</v>
          </cell>
          <cell r="I521" t="str">
            <v>N</v>
          </cell>
          <cell r="J521">
            <v>271476</v>
          </cell>
          <cell r="K521">
            <v>46006</v>
          </cell>
          <cell r="L521" t="str">
            <v>26CHPQIN5</v>
          </cell>
          <cell r="M521" t="str">
            <v>2610707 - Paulista - PE</v>
          </cell>
          <cell r="N521">
            <v>30911.19</v>
          </cell>
        </row>
        <row r="522">
          <cell r="C522" t="str">
            <v>HOSPITAL MIGUEL ARRAES - CG. Nº 023/2022</v>
          </cell>
          <cell r="E522" t="str">
            <v>5.17 - Manutenção de Software, Certificação Digital e Microfilmagem</v>
          </cell>
          <cell r="F522">
            <v>5020356000100</v>
          </cell>
          <cell r="G522" t="str">
            <v>BID COMERCIO E SERVIÇOS</v>
          </cell>
          <cell r="H522" t="str">
            <v>S</v>
          </cell>
          <cell r="I522" t="str">
            <v>S</v>
          </cell>
          <cell r="J522">
            <v>8636</v>
          </cell>
          <cell r="K522">
            <v>45992</v>
          </cell>
          <cell r="L522" t="str">
            <v>IUNB-SHLE</v>
          </cell>
          <cell r="M522" t="str">
            <v>2611606 - Recife - PE</v>
          </cell>
          <cell r="N522">
            <v>1252.32</v>
          </cell>
        </row>
        <row r="523">
          <cell r="C523" t="str">
            <v>HOSPITAL MIGUEL ARRAES - CG. Nº 023/2022</v>
          </cell>
          <cell r="E523" t="str">
            <v>5.17 - Manutenção de Software, Certificação Digital e Microfilmagem</v>
          </cell>
          <cell r="F523" t="str">
            <v>04.069.709/0001-02</v>
          </cell>
          <cell r="G523" t="str">
            <v>BIONEXO S.A.</v>
          </cell>
          <cell r="H523" t="str">
            <v>S</v>
          </cell>
          <cell r="I523" t="str">
            <v>S</v>
          </cell>
          <cell r="J523">
            <v>608870</v>
          </cell>
          <cell r="K523">
            <v>45993</v>
          </cell>
          <cell r="L523" t="str">
            <v>NLP7-WKKL</v>
          </cell>
          <cell r="M523" t="str">
            <v>2611606 - Recife - PE</v>
          </cell>
          <cell r="N523">
            <v>2523.63</v>
          </cell>
        </row>
        <row r="524">
          <cell r="C524" t="str">
            <v>HOSPITAL MIGUEL ARRAES - CG. Nº 023/2022</v>
          </cell>
          <cell r="E524" t="str">
            <v>5.17 - Manutenção de Software, Certificação Digital e Microfilmagem</v>
          </cell>
          <cell r="F524" t="str">
            <v>49.159.260/0001-01</v>
          </cell>
          <cell r="G524" t="str">
            <v>CLICKSIGN GESTAO DE DOCUMENTOS</v>
          </cell>
          <cell r="H524" t="str">
            <v>S</v>
          </cell>
          <cell r="I524" t="str">
            <v>S</v>
          </cell>
          <cell r="J524">
            <v>212022</v>
          </cell>
          <cell r="K524">
            <v>45992</v>
          </cell>
          <cell r="L524" t="str">
            <v>175C.2793.7071.7198599-U</v>
          </cell>
          <cell r="M524" t="str">
            <v>3505708 - Barueri - SP</v>
          </cell>
          <cell r="N524">
            <v>99.03</v>
          </cell>
        </row>
        <row r="525">
          <cell r="C525" t="str">
            <v>HOSPITAL MIGUEL ARRAES - CG. Nº 023/2022</v>
          </cell>
          <cell r="E525" t="str">
            <v>5.17 - Manutenção de Software, Certificação Digital e Microfilmagem</v>
          </cell>
          <cell r="F525" t="str">
            <v>48.539.793/0001-48</v>
          </cell>
          <cell r="G525" t="str">
            <v>CONECTE SE LTDA</v>
          </cell>
          <cell r="H525" t="str">
            <v>S</v>
          </cell>
          <cell r="I525" t="str">
            <v>S</v>
          </cell>
          <cell r="J525">
            <v>9399</v>
          </cell>
          <cell r="K525">
            <v>45965</v>
          </cell>
          <cell r="L525" t="str">
            <v>AVC7-LIVT</v>
          </cell>
          <cell r="M525" t="str">
            <v>2611606 - Recife - PE</v>
          </cell>
          <cell r="N525">
            <v>298.77</v>
          </cell>
        </row>
        <row r="526">
          <cell r="C526" t="str">
            <v>HOSPITAL MIGUEL ARRAES - CG. Nº 023/2022</v>
          </cell>
          <cell r="E526" t="str">
            <v>5.17 - Manutenção de Software, Certificação Digital e Microfilmagem</v>
          </cell>
          <cell r="F526" t="str">
            <v>53.969.908/0001-74</v>
          </cell>
          <cell r="G526" t="str">
            <v>FLOWTI TECNOLOGIA</v>
          </cell>
          <cell r="H526" t="str">
            <v>S</v>
          </cell>
          <cell r="I526" t="str">
            <v>S</v>
          </cell>
          <cell r="J526">
            <v>11391</v>
          </cell>
          <cell r="K526" t="str">
            <v>03/11/2025</v>
          </cell>
          <cell r="L526" t="str">
            <v>8055 0311 2513 5412 5102 3064 3312 0251 1730 6863</v>
          </cell>
          <cell r="M526" t="str">
            <v>4202909 - Brusque - SC</v>
          </cell>
          <cell r="N526">
            <v>13828.66</v>
          </cell>
        </row>
        <row r="527">
          <cell r="C527" t="str">
            <v>HOSPITAL MIGUEL ARRAES - CG. Nº 023/2022</v>
          </cell>
          <cell r="E527" t="str">
            <v>5.17 - Manutenção de Software, Certificação Digital e Microfilmagem</v>
          </cell>
          <cell r="F527" t="str">
            <v>53.969.908/0001-74</v>
          </cell>
          <cell r="G527" t="str">
            <v>FLOWTI TECNOLOGIA</v>
          </cell>
          <cell r="H527" t="str">
            <v>S</v>
          </cell>
          <cell r="I527" t="str">
            <v>S</v>
          </cell>
          <cell r="J527">
            <v>11118</v>
          </cell>
          <cell r="K527" t="str">
            <v>03/11/2025</v>
          </cell>
          <cell r="L527" t="str">
            <v>8055 0311 2512 4700 8702 3064 3312 0251 1730 6680</v>
          </cell>
          <cell r="M527" t="str">
            <v>4202909 - Brusque - SC</v>
          </cell>
          <cell r="N527">
            <v>110.19</v>
          </cell>
        </row>
        <row r="528">
          <cell r="C528" t="str">
            <v>HOSPITAL MIGUEL ARRAES - CG. Nº 023/2022</v>
          </cell>
          <cell r="E528" t="str">
            <v>5.17 - Manutenção de Software, Certificação Digital e Microfilmagem</v>
          </cell>
          <cell r="F528" t="str">
            <v>53.969.908/0001-74</v>
          </cell>
          <cell r="G528" t="str">
            <v>FLOWTI TECNOLOGIA</v>
          </cell>
          <cell r="H528" t="str">
            <v>S</v>
          </cell>
          <cell r="I528" t="str">
            <v>S</v>
          </cell>
          <cell r="J528">
            <v>11071</v>
          </cell>
          <cell r="K528" t="str">
            <v>03/11/2025</v>
          </cell>
          <cell r="L528" t="str">
            <v>8055 0311 2512 3528 6802 3064 3312 0251 1730 6543</v>
          </cell>
          <cell r="M528" t="str">
            <v>4202909 - Brusque - SC</v>
          </cell>
          <cell r="N528">
            <v>1120</v>
          </cell>
        </row>
        <row r="529">
          <cell r="C529" t="str">
            <v>HOSPITAL MIGUEL ARRAES - CG. Nº 023/2022</v>
          </cell>
          <cell r="E529" t="str">
            <v>5.17 - Manutenção de Software, Certificação Digital e Microfilmagem</v>
          </cell>
          <cell r="F529" t="str">
            <v>46.852.548/0001-60</v>
          </cell>
          <cell r="G529" t="str">
            <v>GOHEALTH PRODUTOS DIGITAIS</v>
          </cell>
          <cell r="H529" t="str">
            <v>S</v>
          </cell>
          <cell r="I529" t="str">
            <v>S</v>
          </cell>
          <cell r="J529" t="str">
            <v>536</v>
          </cell>
          <cell r="K529">
            <v>45996</v>
          </cell>
          <cell r="L529" t="str">
            <v>ESLM-IDGI</v>
          </cell>
          <cell r="M529" t="str">
            <v>2611606 - Recife - PE</v>
          </cell>
          <cell r="N529">
            <v>965.99</v>
          </cell>
        </row>
        <row r="530">
          <cell r="C530" t="str">
            <v>HOSPITAL MIGUEL ARRAES - CG. Nº 023/2022</v>
          </cell>
          <cell r="E530" t="str">
            <v>5.17 - Manutenção de Software, Certificação Digital e Microfilmagem</v>
          </cell>
          <cell r="F530" t="str">
            <v>52.308.726/0001-90</v>
          </cell>
          <cell r="G530" t="str">
            <v>GREEN PAPER FREE SOLUÇOES</v>
          </cell>
          <cell r="H530" t="str">
            <v>S</v>
          </cell>
          <cell r="I530" t="str">
            <v>S</v>
          </cell>
          <cell r="J530">
            <v>11991</v>
          </cell>
          <cell r="K530">
            <v>45973</v>
          </cell>
          <cell r="L530" t="str">
            <v>TXI7-AA3PK</v>
          </cell>
          <cell r="M530" t="str">
            <v>2602308 - Bonito - PE</v>
          </cell>
          <cell r="N530">
            <v>4702.5</v>
          </cell>
        </row>
        <row r="531">
          <cell r="C531" t="str">
            <v>HOSPITAL MIGUEL ARRAES - CG. Nº 023/2022</v>
          </cell>
          <cell r="E531" t="str">
            <v>5.17 - Manutenção de Software, Certificação Digital e Microfilmagem</v>
          </cell>
          <cell r="F531">
            <v>9071679000184</v>
          </cell>
          <cell r="G531" t="str">
            <v>MARIO DE OLIVEIRA</v>
          </cell>
          <cell r="H531" t="str">
            <v>S</v>
          </cell>
          <cell r="I531" t="str">
            <v>N</v>
          </cell>
          <cell r="J531">
            <v>142</v>
          </cell>
          <cell r="K531">
            <v>45993</v>
          </cell>
          <cell r="M531" t="str">
            <v>2607604 - Ilha de Itamaracá - PE</v>
          </cell>
          <cell r="N531">
            <v>825.06</v>
          </cell>
        </row>
        <row r="532">
          <cell r="C532" t="str">
            <v>HOSPITAL MIGUEL ARRAES - CG. Nº 023/2022</v>
          </cell>
          <cell r="E532" t="str">
            <v>5.17 - Manutenção de Software, Certificação Digital e Microfilmagem</v>
          </cell>
          <cell r="F532" t="str">
            <v>04.020.195/0001-92</v>
          </cell>
          <cell r="G532" t="str">
            <v>MV INFORMÁTICA NORDESTE LTDA</v>
          </cell>
          <cell r="H532" t="str">
            <v>S</v>
          </cell>
          <cell r="I532" t="str">
            <v>S</v>
          </cell>
          <cell r="J532">
            <v>98276</v>
          </cell>
          <cell r="K532">
            <v>45962</v>
          </cell>
          <cell r="L532" t="str">
            <v>ANBN-AZUL</v>
          </cell>
          <cell r="M532" t="str">
            <v>2611606 - Recife - PE</v>
          </cell>
          <cell r="N532">
            <v>51209.02</v>
          </cell>
        </row>
        <row r="533">
          <cell r="C533" t="str">
            <v>HOSPITAL MIGUEL ARRAES - CG. Nº 023/2022</v>
          </cell>
          <cell r="E533" t="str">
            <v>5.17 - Manutenção de Software, Certificação Digital e Microfilmagem</v>
          </cell>
          <cell r="F533" t="str">
            <v>03.124.977/0001-09</v>
          </cell>
          <cell r="G533" t="str">
            <v>MV SISTEMAS DE MEDICINA DIAGNOSTICA LTDA</v>
          </cell>
          <cell r="H533" t="str">
            <v>S</v>
          </cell>
          <cell r="I533" t="str">
            <v>S</v>
          </cell>
          <cell r="J533">
            <v>1747</v>
          </cell>
          <cell r="K533">
            <v>45964</v>
          </cell>
          <cell r="L533" t="str">
            <v>KMFDBM4LJ</v>
          </cell>
          <cell r="M533" t="str">
            <v>3305802 - Teresópolis - RJ</v>
          </cell>
          <cell r="N533">
            <v>5637.47</v>
          </cell>
        </row>
        <row r="534">
          <cell r="C534" t="str">
            <v>HOSPITAL MIGUEL ARRAES - CG. Nº 023/2022</v>
          </cell>
          <cell r="E534" t="str">
            <v>5.17 - Manutenção de Software, Certificação Digital e Microfilmagem</v>
          </cell>
          <cell r="F534" t="str">
            <v>46.852.548/0001-60</v>
          </cell>
          <cell r="G534" t="str">
            <v>SELECTY TECNOLOGICA PARA RH LTDA</v>
          </cell>
          <cell r="H534" t="str">
            <v>S</v>
          </cell>
          <cell r="I534" t="str">
            <v>S</v>
          </cell>
          <cell r="J534">
            <v>16257</v>
          </cell>
          <cell r="K534">
            <v>45992</v>
          </cell>
          <cell r="L534" t="str">
            <v>ZBOG4E0H</v>
          </cell>
          <cell r="M534" t="str">
            <v>4106902 - Curitiba - PR</v>
          </cell>
          <cell r="N534">
            <v>239.01</v>
          </cell>
        </row>
        <row r="535">
          <cell r="C535" t="str">
            <v>HOSPITAL MIGUEL ARRAES - CG. Nº 023/2022</v>
          </cell>
          <cell r="E535" t="str">
            <v>5.17 - Manutenção de Software, Certificação Digital e Microfilmagem</v>
          </cell>
          <cell r="F535" t="str">
            <v>53.113.791/0001-22</v>
          </cell>
          <cell r="G535" t="str">
            <v>TOTVS S.A</v>
          </cell>
          <cell r="H535" t="str">
            <v>S</v>
          </cell>
          <cell r="I535" t="str">
            <v>S</v>
          </cell>
          <cell r="J535">
            <v>4292887</v>
          </cell>
          <cell r="K535">
            <v>45965</v>
          </cell>
          <cell r="L535" t="str">
            <v>QHDF-6KBD</v>
          </cell>
          <cell r="M535" t="str">
            <v>3550308 - São Paulo - SP</v>
          </cell>
          <cell r="N535">
            <v>580.25</v>
          </cell>
        </row>
        <row r="536">
          <cell r="C536" t="str">
            <v>HOSPITAL MIGUEL ARRAES - CG. Nº 023/2022</v>
          </cell>
          <cell r="E536" t="str">
            <v>5.17 - Manutenção de Software, Certificação Digital e Microfilmagem</v>
          </cell>
          <cell r="F536" t="str">
            <v>53.113.791/0001-22</v>
          </cell>
          <cell r="G536" t="str">
            <v>TOTVS S.A</v>
          </cell>
          <cell r="H536" t="str">
            <v>S</v>
          </cell>
          <cell r="I536" t="str">
            <v>S</v>
          </cell>
          <cell r="J536">
            <v>4292885</v>
          </cell>
          <cell r="K536">
            <v>45965</v>
          </cell>
          <cell r="L536" t="str">
            <v>DZGE-3PRA</v>
          </cell>
          <cell r="M536" t="str">
            <v>3550308 - São Paulo - SP</v>
          </cell>
          <cell r="N536">
            <v>975.22</v>
          </cell>
        </row>
        <row r="537">
          <cell r="C537" t="str">
            <v>HOSPITAL MIGUEL ARRAES - CG. Nº 023/2022</v>
          </cell>
          <cell r="E537" t="str">
            <v>5.17 - Manutenção de Software, Certificação Digital e Microfilmagem</v>
          </cell>
          <cell r="F537" t="str">
            <v>53.113.791/0001-22</v>
          </cell>
          <cell r="G537" t="str">
            <v>TOTVS S.A</v>
          </cell>
          <cell r="H537" t="str">
            <v>S</v>
          </cell>
          <cell r="I537" t="str">
            <v>S</v>
          </cell>
          <cell r="J537">
            <v>4307572</v>
          </cell>
          <cell r="K537">
            <v>45992</v>
          </cell>
          <cell r="L537" t="str">
            <v>UPG2-K26S</v>
          </cell>
          <cell r="M537" t="str">
            <v>3550308 - São Paulo - SP</v>
          </cell>
          <cell r="N537">
            <v>7340.24</v>
          </cell>
        </row>
        <row r="538">
          <cell r="C538" t="str">
            <v>HOSPITAL MIGUEL ARRAES - CG. Nº 023/2022</v>
          </cell>
          <cell r="E538" t="str">
            <v>5.17 - Manutenção de Software, Certificação Digital e Microfilmagem</v>
          </cell>
          <cell r="F538" t="str">
            <v>53.113.791/0001-22</v>
          </cell>
          <cell r="G538" t="str">
            <v>TOTVS S.A</v>
          </cell>
          <cell r="H538" t="str">
            <v>S</v>
          </cell>
          <cell r="I538" t="str">
            <v>S</v>
          </cell>
          <cell r="J538">
            <v>4293108</v>
          </cell>
          <cell r="K538">
            <v>45966</v>
          </cell>
          <cell r="L538" t="str">
            <v>ZBPJ-REXG</v>
          </cell>
          <cell r="M538" t="str">
            <v>3550308 - São Paulo - SP</v>
          </cell>
          <cell r="N538">
            <v>1423.19</v>
          </cell>
        </row>
        <row r="539">
          <cell r="C539" t="str">
            <v>HOSPITAL MIGUEL ARRAES - CG. Nº 023/2022</v>
          </cell>
          <cell r="E539" t="str">
            <v>5.17 - Manutenção de Software, Certificação Digital e Microfilmagem</v>
          </cell>
          <cell r="F539" t="str">
            <v>53.113.791/0001-22</v>
          </cell>
          <cell r="G539" t="str">
            <v>TOTVS S.A</v>
          </cell>
          <cell r="H539" t="str">
            <v>S</v>
          </cell>
          <cell r="I539" t="str">
            <v>S</v>
          </cell>
          <cell r="J539">
            <v>4293071</v>
          </cell>
          <cell r="K539">
            <v>45966</v>
          </cell>
          <cell r="L539" t="str">
            <v>YHBL-HZG6</v>
          </cell>
          <cell r="M539" t="str">
            <v>3550308 - São Paulo - SP</v>
          </cell>
          <cell r="N539">
            <v>1391.64</v>
          </cell>
        </row>
        <row r="540">
          <cell r="C540" t="str">
            <v>HOSPITAL MIGUEL ARRAES - CG. Nº 023/2022</v>
          </cell>
          <cell r="E540" t="str">
            <v>5.17 - Manutenção de Software, Certificação Digital e Microfilmagem</v>
          </cell>
          <cell r="F540" t="str">
            <v>53.113.791/0001-22</v>
          </cell>
          <cell r="G540" t="str">
            <v>TOTVS S.A</v>
          </cell>
          <cell r="H540" t="str">
            <v>S</v>
          </cell>
          <cell r="I540" t="str">
            <v>S</v>
          </cell>
          <cell r="J540">
            <v>4293075</v>
          </cell>
          <cell r="K540">
            <v>45966</v>
          </cell>
          <cell r="L540" t="str">
            <v>S191-6YGK</v>
          </cell>
          <cell r="M540" t="str">
            <v>3550308 - São Paulo - SP</v>
          </cell>
          <cell r="N540">
            <v>1544.92</v>
          </cell>
        </row>
        <row r="541">
          <cell r="C541" t="str">
            <v>HOSPITAL MIGUEL ARRAES - CG. Nº 023/2022</v>
          </cell>
          <cell r="E541" t="str">
            <v>5.17 - Manutenção de Software, Certificação Digital e Microfilmagem</v>
          </cell>
          <cell r="F541" t="str">
            <v>07.358.108/0001-08</v>
          </cell>
          <cell r="G541" t="str">
            <v>EVEO S.A</v>
          </cell>
          <cell r="H541" t="str">
            <v>S</v>
          </cell>
          <cell r="I541" t="str">
            <v>S</v>
          </cell>
          <cell r="J541">
            <v>72233</v>
          </cell>
          <cell r="K541">
            <v>45962</v>
          </cell>
          <cell r="L541" t="str">
            <v>WBUW-RWLJ</v>
          </cell>
          <cell r="M541" t="str">
            <v>3550308 - São Paulo - SP</v>
          </cell>
          <cell r="N541">
            <v>215.89</v>
          </cell>
        </row>
        <row r="542">
          <cell r="C542" t="str">
            <v>HOSPITAL MIGUEL ARRAES - CG. Nº 023/2022</v>
          </cell>
          <cell r="E542" t="str">
            <v>5.99 - Outros Serviços de Terceiros Pessoa Jurídica</v>
          </cell>
          <cell r="F542" t="str">
            <v>35.676.951/0001-60</v>
          </cell>
          <cell r="G542" t="str">
            <v>IMGL CONSULTORIA &amp; TREINAMENTO LTDA</v>
          </cell>
          <cell r="H542" t="str">
            <v>S</v>
          </cell>
          <cell r="I542" t="str">
            <v>S</v>
          </cell>
          <cell r="J542" t="str">
            <v>583</v>
          </cell>
          <cell r="K542">
            <v>45991</v>
          </cell>
          <cell r="L542" t="str">
            <v>G58N-78YL</v>
          </cell>
          <cell r="M542" t="str">
            <v>2611606 - Recife - PE</v>
          </cell>
          <cell r="N542">
            <v>672.99</v>
          </cell>
        </row>
        <row r="543">
          <cell r="C543" t="str">
            <v>HOSPITAL MIGUEL ARRAES - CG. Nº 023/2022</v>
          </cell>
          <cell r="E543" t="str">
            <v>5.99 - Outros Serviços de Terceiros Pessoa Jurídica</v>
          </cell>
          <cell r="F543" t="str">
            <v>52.355.127/0001-27</v>
          </cell>
          <cell r="G543" t="str">
            <v xml:space="preserve">PLANISA PLANEJAMENTO </v>
          </cell>
          <cell r="H543" t="str">
            <v>S</v>
          </cell>
          <cell r="I543" t="str">
            <v>S</v>
          </cell>
          <cell r="J543">
            <v>39436</v>
          </cell>
          <cell r="K543">
            <v>45967</v>
          </cell>
          <cell r="L543" t="str">
            <v>MXIR-TP8K</v>
          </cell>
          <cell r="M543" t="str">
            <v>3550308 - São Paulo - SP</v>
          </cell>
          <cell r="N543">
            <v>4991.84</v>
          </cell>
        </row>
        <row r="544">
          <cell r="C544" t="str">
            <v>HOSPITAL MIGUEL ARRAES - CG. Nº 023/2022</v>
          </cell>
          <cell r="E544" t="str">
            <v>5.99 - Outros Serviços de Terceiros Pessoa Jurídica</v>
          </cell>
          <cell r="F544">
            <v>6317907000165</v>
          </cell>
          <cell r="G544" t="str">
            <v>RUI JORGE DE A. PIRES</v>
          </cell>
          <cell r="H544" t="str">
            <v>S</v>
          </cell>
          <cell r="I544" t="str">
            <v>S</v>
          </cell>
          <cell r="J544">
            <v>55</v>
          </cell>
          <cell r="K544">
            <v>45996</v>
          </cell>
          <cell r="L544" t="str">
            <v>26116062206317907000165000000000005525120401694383</v>
          </cell>
          <cell r="M544" t="str">
            <v>2611606 - Recife - PE</v>
          </cell>
          <cell r="N544">
            <v>3000</v>
          </cell>
        </row>
        <row r="545">
          <cell r="C545" t="str">
            <v>HOSPITAL MIGUEL ARRAES - CG. Nº 023/2022</v>
          </cell>
          <cell r="E545" t="str">
            <v>5.99 - Outros Serviços de Terceiros Pessoa Jurídica</v>
          </cell>
          <cell r="F545" t="str">
            <v>31.064.605/0001-70</v>
          </cell>
          <cell r="G545" t="str">
            <v>TGI CONSULTORIA EM GESTÃO</v>
          </cell>
          <cell r="H545" t="str">
            <v>S</v>
          </cell>
          <cell r="I545" t="str">
            <v>S</v>
          </cell>
          <cell r="J545">
            <v>27407</v>
          </cell>
          <cell r="K545">
            <v>45966</v>
          </cell>
          <cell r="L545" t="str">
            <v>ZITWAABQ</v>
          </cell>
          <cell r="M545" t="str">
            <v>2611606 - Recife - PE</v>
          </cell>
          <cell r="N545">
            <v>3600</v>
          </cell>
        </row>
        <row r="546">
          <cell r="C546" t="str">
            <v>HOSPITAL MIGUEL ARRAES - CG. Nº 023/2022</v>
          </cell>
          <cell r="E546" t="str">
            <v>5.2 - Serviços Técnicos Profissionais</v>
          </cell>
          <cell r="F546" t="str">
            <v>49.159.260/0001-01</v>
          </cell>
          <cell r="G546" t="str">
            <v>NOROES AZEVEDO SOCIEDADE ADVOGADOS</v>
          </cell>
          <cell r="H546" t="str">
            <v>S</v>
          </cell>
          <cell r="I546" t="str">
            <v>S</v>
          </cell>
          <cell r="J546">
            <v>16</v>
          </cell>
          <cell r="K546">
            <v>45968</v>
          </cell>
          <cell r="L546" t="str">
            <v>26116062202512303000119000000000001625119014897499</v>
          </cell>
          <cell r="M546" t="str">
            <v>2611606 - Recife - PE</v>
          </cell>
          <cell r="N546">
            <v>12930.56</v>
          </cell>
        </row>
        <row r="547">
          <cell r="C547" t="str">
            <v>HOSPITAL MIGUEL ARRAES - CG. Nº 023/2022</v>
          </cell>
          <cell r="E547" t="str">
            <v>5.2 - Serviços Técnicos Profissionais</v>
          </cell>
          <cell r="F547" t="str">
            <v>49.159.260/0001-01</v>
          </cell>
          <cell r="G547" t="str">
            <v>NOROES AZEVEDO SOCIEDADE ADVOGADOS</v>
          </cell>
          <cell r="H547" t="str">
            <v>S</v>
          </cell>
          <cell r="I547" t="str">
            <v>N</v>
          </cell>
          <cell r="J547" t="str">
            <v>F.GAF.02.00</v>
          </cell>
          <cell r="K547">
            <v>45988</v>
          </cell>
          <cell r="M547" t="str">
            <v>2611606 - Recife - PE</v>
          </cell>
          <cell r="N547">
            <v>140</v>
          </cell>
        </row>
        <row r="548">
          <cell r="C548" t="str">
            <v>HOSPITAL MIGUEL ARRAES - CG. Nº 023/2022</v>
          </cell>
          <cell r="E548" t="str">
            <v>5.2 - Serviços Técnicos Profissionais</v>
          </cell>
          <cell r="F548" t="str">
            <v>49.159.260/0001-01</v>
          </cell>
          <cell r="G548" t="str">
            <v>NOROES AZEVEDO SOCIEDADE ADVOGADOS</v>
          </cell>
          <cell r="H548" t="str">
            <v>S</v>
          </cell>
          <cell r="I548" t="str">
            <v>N</v>
          </cell>
          <cell r="J548">
            <v>15</v>
          </cell>
          <cell r="K548">
            <v>45968</v>
          </cell>
          <cell r="L548" t="str">
            <v>26116062202512303000119000000000001525111559674189</v>
          </cell>
          <cell r="M548" t="str">
            <v>2611606 - Recife - PE</v>
          </cell>
          <cell r="N548">
            <v>3877.59</v>
          </cell>
        </row>
        <row r="549">
          <cell r="C549" t="str">
            <v>HOSPITAL MIGUEL ARRAES - CG. Nº 023/2022</v>
          </cell>
          <cell r="E549" t="str">
            <v>5.10 - Detetização/Tratamento de Resíduos e Afins</v>
          </cell>
          <cell r="F549" t="str">
            <v>49.158.362/0001-02</v>
          </cell>
          <cell r="G549" t="str">
            <v>CARLOS ANTONIO DE OLIVEIRA</v>
          </cell>
          <cell r="H549" t="str">
            <v>S</v>
          </cell>
          <cell r="I549" t="str">
            <v>S</v>
          </cell>
          <cell r="J549">
            <v>4</v>
          </cell>
          <cell r="K549">
            <v>45994</v>
          </cell>
          <cell r="L549" t="str">
            <v>26116062210333266000100000000000000425122731071833</v>
          </cell>
          <cell r="M549" t="str">
            <v>2611606 - Recife - PE</v>
          </cell>
          <cell r="N549">
            <v>600</v>
          </cell>
        </row>
        <row r="550">
          <cell r="C550" t="str">
            <v>HOSPITAL MIGUEL ARRAES - CG. Nº 023/2022</v>
          </cell>
          <cell r="E550" t="str">
            <v>5.99 - Outros Serviços de Terceiros Pessoa Jurídica</v>
          </cell>
          <cell r="F550">
            <v>9024660000187</v>
          </cell>
          <cell r="G550" t="str">
            <v>A SAE SERVIÇOS DE ENTREGA</v>
          </cell>
          <cell r="H550" t="str">
            <v>S</v>
          </cell>
          <cell r="I550" t="str">
            <v>S</v>
          </cell>
          <cell r="J550">
            <v>20</v>
          </cell>
          <cell r="K550">
            <v>45994</v>
          </cell>
          <cell r="L550" t="str">
            <v>26116062209024660000187000000000002025122529856904</v>
          </cell>
          <cell r="M550" t="str">
            <v>2610707 - Paulista - PE</v>
          </cell>
          <cell r="N550">
            <v>9298.08</v>
          </cell>
        </row>
        <row r="551">
          <cell r="C551" t="str">
            <v>HOSPITAL MIGUEL ARRAES - CG. Nº 023/2022</v>
          </cell>
          <cell r="E551" t="str">
            <v>5.99 - Outros Serviços de Terceiros Pessoa Jurídica</v>
          </cell>
          <cell r="F551">
            <v>27534506000137</v>
          </cell>
          <cell r="G551" t="str">
            <v>FELLIPE R P DE OLIVEIRA</v>
          </cell>
          <cell r="H551" t="str">
            <v>S</v>
          </cell>
          <cell r="I551" t="str">
            <v>S</v>
          </cell>
          <cell r="J551">
            <v>43</v>
          </cell>
          <cell r="K551">
            <v>46000</v>
          </cell>
          <cell r="L551" t="str">
            <v>26116062227534506000137000000000004325126550537253</v>
          </cell>
          <cell r="M551" t="str">
            <v>2611606 - Recife - PE</v>
          </cell>
          <cell r="N551">
            <v>850</v>
          </cell>
        </row>
        <row r="552">
          <cell r="C552" t="str">
            <v>HOSPITAL MIGUEL ARRAES - CG. Nº 023/2022</v>
          </cell>
          <cell r="E552" t="str">
            <v>5.99 - Outros Serviços de Terceiros Pessoa Jurídica</v>
          </cell>
          <cell r="F552" t="str">
            <v>08.399.167/0001-89</v>
          </cell>
          <cell r="G552" t="str">
            <v>ICTS GLOBAL DO BRASIL</v>
          </cell>
          <cell r="H552" t="str">
            <v>S</v>
          </cell>
          <cell r="I552" t="str">
            <v>S</v>
          </cell>
          <cell r="J552">
            <v>76725</v>
          </cell>
          <cell r="K552">
            <v>45994</v>
          </cell>
          <cell r="L552" t="str">
            <v>569L.2808.9869.3049299-Y</v>
          </cell>
          <cell r="M552" t="str">
            <v>3505708 - Barueri - SP</v>
          </cell>
          <cell r="N552">
            <v>627.46</v>
          </cell>
        </row>
        <row r="553">
          <cell r="C553" t="str">
            <v>HOSPITAL MIGUEL ARRAES - CG. Nº 023/2022</v>
          </cell>
          <cell r="E553" t="str">
            <v>5.99 - Outros Serviços de Terceiros Pessoa Jurídica</v>
          </cell>
          <cell r="F553">
            <v>10816775000274</v>
          </cell>
          <cell r="G553" t="str">
            <v>INSPETORA SALESIANA DO NORDESTE</v>
          </cell>
          <cell r="H553" t="str">
            <v>S</v>
          </cell>
          <cell r="I553" t="str">
            <v>S</v>
          </cell>
          <cell r="J553">
            <v>25742</v>
          </cell>
          <cell r="K553">
            <v>45965</v>
          </cell>
          <cell r="L553" t="str">
            <v>W86B-TRIJ</v>
          </cell>
          <cell r="M553" t="str">
            <v>2611606 - Recife - PE</v>
          </cell>
          <cell r="N553">
            <v>1050</v>
          </cell>
        </row>
        <row r="554">
          <cell r="C554" t="str">
            <v>HOSPITAL MIGUEL ARRAES - CG. Nº 023/2022</v>
          </cell>
          <cell r="E554" t="str">
            <v>5.99 - Outros Serviços de Terceiros Pessoa Jurídica</v>
          </cell>
          <cell r="F554" t="str">
            <v>13.409.775/0003-29</v>
          </cell>
          <cell r="G554" t="str">
            <v>LINUS LOG LTDA</v>
          </cell>
          <cell r="H554" t="str">
            <v>S</v>
          </cell>
          <cell r="I554" t="str">
            <v>S</v>
          </cell>
          <cell r="J554" t="str">
            <v>2500000000012</v>
          </cell>
          <cell r="K554">
            <v>45999</v>
          </cell>
          <cell r="L554" t="str">
            <v>26079011213409775000329250000000001225126624099528</v>
          </cell>
          <cell r="M554" t="str">
            <v>2607901 - Jaboatão dos Guararapes - PE</v>
          </cell>
          <cell r="N554">
            <v>3649.53</v>
          </cell>
        </row>
        <row r="555">
          <cell r="C555" t="str">
            <v>HOSPITAL MIGUEL ARRAES - CG. Nº 023/2022</v>
          </cell>
          <cell r="E555" t="str">
            <v>5.99 - Outros Serviços de Terceiros Pessoa Jurídica</v>
          </cell>
          <cell r="F555">
            <v>12918503000120</v>
          </cell>
          <cell r="G555" t="str">
            <v>TECHYDRO GESTAO E SERVIÇOS</v>
          </cell>
          <cell r="H555" t="str">
            <v>S</v>
          </cell>
          <cell r="I555" t="str">
            <v>S</v>
          </cell>
          <cell r="J555">
            <v>9433</v>
          </cell>
          <cell r="K555">
            <v>45962</v>
          </cell>
          <cell r="M555" t="str">
            <v>2304400 - Fortaleza - CE</v>
          </cell>
          <cell r="N555">
            <v>2467.08</v>
          </cell>
        </row>
        <row r="556">
          <cell r="C556" t="str">
            <v>HOSPITAL MIGUEL ARRAES - CG. Nº 023/2022</v>
          </cell>
          <cell r="E556" t="str">
            <v>5.99 - Outros Serviços de Terceiros Pessoa Jurídica</v>
          </cell>
          <cell r="F556">
            <v>4324995000105</v>
          </cell>
          <cell r="G556" t="str">
            <v>VOZ ASSESSORIA DE COMUNICAÇÃO</v>
          </cell>
          <cell r="H556" t="str">
            <v>S</v>
          </cell>
          <cell r="I556" t="str">
            <v>S</v>
          </cell>
          <cell r="J556">
            <v>35</v>
          </cell>
          <cell r="K556">
            <v>45992</v>
          </cell>
          <cell r="L556" t="str">
            <v>26116062204324995000105000000000003525122116714100</v>
          </cell>
          <cell r="M556" t="str">
            <v>2611606 - Recife - PE</v>
          </cell>
          <cell r="N556">
            <v>562.5</v>
          </cell>
        </row>
        <row r="557">
          <cell r="C557" t="str">
            <v>HOSPITAL MIGUEL ARRAES - CG. Nº 023/2022</v>
          </cell>
          <cell r="E557" t="str">
            <v>5.99 - Outros Serviços de Terceiros Pessoa Jurídica</v>
          </cell>
          <cell r="F557" t="str">
            <v>12.682.965/0001-90</v>
          </cell>
          <cell r="G557" t="str">
            <v>CARDOSO SERVICOS DE JARDINAGENS LTDA</v>
          </cell>
          <cell r="H557" t="str">
            <v>S</v>
          </cell>
          <cell r="I557" t="str">
            <v>S</v>
          </cell>
          <cell r="J557" t="str">
            <v>2500000000010</v>
          </cell>
          <cell r="K557">
            <v>45996</v>
          </cell>
          <cell r="L557" t="str">
            <v>26079011212682965000190250000000001025124989871057</v>
          </cell>
          <cell r="M557" t="str">
            <v>2607901 - Jaboatão dos Guararapes - PE</v>
          </cell>
          <cell r="N557">
            <v>11970</v>
          </cell>
        </row>
        <row r="558">
          <cell r="C558" t="str">
            <v>HOSPITAL MIGUEL ARRAES - CG. Nº 023/2022</v>
          </cell>
          <cell r="E558" t="str">
            <v>5.99 - Outros Serviços de Terceiros Pessoa Jurídica</v>
          </cell>
          <cell r="F558" t="str">
            <v>30.111.712/0001-49</v>
          </cell>
          <cell r="G558" t="str">
            <v>VIVA TECHNOLOGY LTDA</v>
          </cell>
          <cell r="H558" t="str">
            <v>S</v>
          </cell>
          <cell r="I558" t="str">
            <v>S</v>
          </cell>
          <cell r="J558">
            <v>18</v>
          </cell>
          <cell r="K558">
            <v>46006</v>
          </cell>
          <cell r="L558" t="str">
            <v>26116062230111712000149000000000001825120241975972</v>
          </cell>
          <cell r="M558" t="str">
            <v>2611606 - Recife - PE</v>
          </cell>
          <cell r="N558">
            <v>839.84</v>
          </cell>
        </row>
        <row r="559">
          <cell r="C559" t="str">
            <v>HOSPITAL MIGUEL ARRAES - CG. Nº 023/2022</v>
          </cell>
          <cell r="E559" t="str">
            <v>5.99 - Outros Serviços de Terceiros Pessoa Jurídica</v>
          </cell>
          <cell r="F559" t="str">
            <v>10.473.437/0001-04</v>
          </cell>
          <cell r="G559" t="str">
            <v>FOTO BELEZA ARTES COMERCIO LTDA</v>
          </cell>
          <cell r="H559" t="str">
            <v>S</v>
          </cell>
          <cell r="I559" t="str">
            <v>S</v>
          </cell>
          <cell r="J559">
            <v>14</v>
          </cell>
          <cell r="K559">
            <v>45992</v>
          </cell>
          <cell r="L559" t="str">
            <v>26116062210473437000104000000000001425123644622308</v>
          </cell>
          <cell r="M559" t="str">
            <v>2611606 - Recife - PE</v>
          </cell>
          <cell r="N559">
            <v>456</v>
          </cell>
        </row>
        <row r="560">
          <cell r="C560" t="str">
            <v>HOSPITAL MIGUEL ARRAES - CG. Nº 023/2022</v>
          </cell>
          <cell r="E560" t="str">
            <v>5.5 - Reparo e Manutenção de Máquinas e Equipamentos</v>
          </cell>
          <cell r="F560" t="str">
            <v>05.991.790/0001-38</v>
          </cell>
          <cell r="G560" t="str">
            <v>EXITO SOLUÇOES EM SAUDE</v>
          </cell>
          <cell r="H560" t="str">
            <v>S</v>
          </cell>
          <cell r="I560" t="str">
            <v>N</v>
          </cell>
          <cell r="J560">
            <v>18</v>
          </cell>
          <cell r="K560">
            <v>45992</v>
          </cell>
          <cell r="M560" t="str">
            <v>2611606 - Recife - PE</v>
          </cell>
          <cell r="N560">
            <v>1800</v>
          </cell>
        </row>
        <row r="561">
          <cell r="C561" t="str">
            <v>HOSPITAL MIGUEL ARRAES - CG. Nº 023/2022</v>
          </cell>
          <cell r="E561" t="str">
            <v>5.5 - Reparo e Manutenção de Máquinas e Equipamentos</v>
          </cell>
          <cell r="F561">
            <v>41628548000168</v>
          </cell>
          <cell r="G561" t="str">
            <v>EXITO SOLUÇOES EM SAUDE</v>
          </cell>
          <cell r="H561" t="str">
            <v>S</v>
          </cell>
          <cell r="I561" t="str">
            <v>N</v>
          </cell>
          <cell r="J561">
            <v>14</v>
          </cell>
          <cell r="K561">
            <v>45992</v>
          </cell>
          <cell r="L561">
            <v>2.6116062241628501E+49</v>
          </cell>
          <cell r="M561" t="str">
            <v>2611606 - Recife - PE</v>
          </cell>
          <cell r="N561">
            <v>3500</v>
          </cell>
        </row>
        <row r="562">
          <cell r="C562" t="str">
            <v>HOSPITAL MIGUEL ARRAES - CG. Nº 023/2022</v>
          </cell>
          <cell r="E562" t="str">
            <v>5.5 - Reparo e Manutenção de Máquinas e Equipamentos</v>
          </cell>
          <cell r="F562" t="str">
            <v xml:space="preserve">37.814.890/0001-85 </v>
          </cell>
          <cell r="G562" t="str">
            <v>BIOXXI NORDESTE ESTERILIZAÇÕES LTDA</v>
          </cell>
          <cell r="H562" t="str">
            <v>S</v>
          </cell>
          <cell r="I562" t="str">
            <v>S</v>
          </cell>
          <cell r="J562">
            <v>6765</v>
          </cell>
          <cell r="K562">
            <v>45995</v>
          </cell>
          <cell r="L562" t="str">
            <v>KZI8-9W7A</v>
          </cell>
          <cell r="M562" t="str">
            <v>2611606 - Recife - PE</v>
          </cell>
          <cell r="N562">
            <v>29632.2</v>
          </cell>
        </row>
        <row r="563">
          <cell r="C563" t="str">
            <v>HOSPITAL MIGUEL ARRAES - CG. Nº 023/2022</v>
          </cell>
          <cell r="E563" t="str">
            <v>5.5 - Reparo e Manutenção de Máquinas e Equipamentos</v>
          </cell>
          <cell r="F563" t="str">
            <v>12.853.727/0001-09</v>
          </cell>
          <cell r="G563" t="str">
            <v>KESA COMÉRCIO E SERVIÇOS TÉCNICOS LTDA</v>
          </cell>
          <cell r="H563" t="str">
            <v>S</v>
          </cell>
          <cell r="I563" t="str">
            <v>S</v>
          </cell>
          <cell r="J563">
            <v>8296</v>
          </cell>
          <cell r="K563">
            <v>45986</v>
          </cell>
          <cell r="L563" t="str">
            <v>3DUT-9JTL</v>
          </cell>
          <cell r="M563" t="str">
            <v>2611606 - Recife - PE</v>
          </cell>
          <cell r="N563">
            <v>2054</v>
          </cell>
        </row>
        <row r="564">
          <cell r="C564" t="str">
            <v>HOSPITAL MIGUEL ARRAES - CG. Nº 023/2022</v>
          </cell>
          <cell r="E564" t="str">
            <v>5.5 - Reparo e Manutenção de Máquinas e Equipamentos</v>
          </cell>
          <cell r="F564" t="str">
            <v>18.234.459/0001-15</v>
          </cell>
          <cell r="G564" t="str">
            <v>MEDIXX COMERCIO E SERVICOS PARA SAUDE LTDA</v>
          </cell>
          <cell r="H564" t="str">
            <v>S</v>
          </cell>
          <cell r="I564" t="str">
            <v>S</v>
          </cell>
          <cell r="J564">
            <v>4090</v>
          </cell>
          <cell r="K564">
            <v>45985</v>
          </cell>
          <cell r="L564" t="str">
            <v>9O8J-7U3Y</v>
          </cell>
          <cell r="M564" t="str">
            <v>3550308 - São Paulo - SP</v>
          </cell>
          <cell r="N564">
            <v>5408.26</v>
          </cell>
        </row>
        <row r="565">
          <cell r="C565" t="str">
            <v>HOSPITAL MIGUEL ARRAES - CG. Nº 023/2022</v>
          </cell>
          <cell r="E565" t="str">
            <v>5.5 - Reparo e Manutenção de Máquinas e Equipamentos</v>
          </cell>
          <cell r="F565" t="str">
            <v>07.146.768/0001-17</v>
          </cell>
          <cell r="G565" t="str">
            <v>SERV IMAGEM NORDESTE ASSISTENCIA TECNICA LTDA</v>
          </cell>
          <cell r="H565" t="str">
            <v>S</v>
          </cell>
          <cell r="I565" t="str">
            <v>S</v>
          </cell>
          <cell r="J565">
            <v>7145</v>
          </cell>
          <cell r="K565">
            <v>45966</v>
          </cell>
          <cell r="L565" t="str">
            <v>HNJB41766</v>
          </cell>
          <cell r="M565" t="str">
            <v>2607901 - Jaboatão dos Guararapes - PE</v>
          </cell>
          <cell r="N565">
            <v>2158.4499999999998</v>
          </cell>
        </row>
        <row r="566">
          <cell r="C566" t="str">
            <v>HOSPITAL MIGUEL ARRAES - CG. Nº 023/2022</v>
          </cell>
          <cell r="E566" t="str">
            <v>5.5 - Reparo e Manutenção de Máquinas e Equipamentos</v>
          </cell>
          <cell r="F566" t="str">
            <v>11.758.108/0001-64</v>
          </cell>
          <cell r="G566" t="str">
            <v>SERVMED COM E SERV DE LOC DE EQUIP HOSP LTDA</v>
          </cell>
          <cell r="H566" t="str">
            <v>S</v>
          </cell>
          <cell r="I566" t="str">
            <v>S</v>
          </cell>
          <cell r="J566">
            <v>3120</v>
          </cell>
          <cell r="K566">
            <v>45968</v>
          </cell>
          <cell r="L566" t="str">
            <v>WWIC50776</v>
          </cell>
          <cell r="M566" t="str">
            <v>2609600 - Olinda - PE</v>
          </cell>
          <cell r="N566">
            <v>2800</v>
          </cell>
        </row>
        <row r="567">
          <cell r="C567" t="str">
            <v>HOSPITAL MIGUEL ARRAES - CG. Nº 023/2022</v>
          </cell>
          <cell r="E567" t="str">
            <v>5.5 - Reparo e Manutenção de Máquinas e Equipamentos</v>
          </cell>
          <cell r="F567" t="str">
            <v>24.380.578/0020-41</v>
          </cell>
          <cell r="G567" t="str">
            <v>WHITE MARTINS GASES IND DO NORDESTE</v>
          </cell>
          <cell r="H567" t="str">
            <v>S</v>
          </cell>
          <cell r="I567" t="str">
            <v>S</v>
          </cell>
          <cell r="J567">
            <v>19912</v>
          </cell>
          <cell r="K567">
            <v>45971</v>
          </cell>
          <cell r="L567" t="str">
            <v>GKFH29480</v>
          </cell>
          <cell r="M567" t="str">
            <v>2607901 - Jaboatão dos Guararapes - PE</v>
          </cell>
          <cell r="N567">
            <v>743.65</v>
          </cell>
        </row>
        <row r="568">
          <cell r="C568" t="str">
            <v>HOSPITAL MIGUEL ARRAES - CG. Nº 023/2022</v>
          </cell>
          <cell r="E568" t="str">
            <v>5.5 - Reparo e Manutenção de Máquinas e Equipamentos</v>
          </cell>
          <cell r="F568" t="str">
            <v>07.229.827/0001-10</v>
          </cell>
          <cell r="G568" t="str">
            <v>NEOVERO SERVICOS DE DESENVOLVIMENTO EM TECNOLOGIA DA IN</v>
          </cell>
          <cell r="H568" t="str">
            <v>S</v>
          </cell>
          <cell r="I568" t="str">
            <v>N</v>
          </cell>
          <cell r="J568">
            <v>36794</v>
          </cell>
          <cell r="K568">
            <v>45964</v>
          </cell>
          <cell r="L568" t="str">
            <v>1GAW-7WAS</v>
          </cell>
          <cell r="M568" t="str">
            <v>2611606 - Recife - PE</v>
          </cell>
          <cell r="N568">
            <v>499.4</v>
          </cell>
        </row>
        <row r="569">
          <cell r="C569" t="str">
            <v>HOSPITAL MIGUEL ARRAES - CG. Nº 023/2022</v>
          </cell>
          <cell r="E569" t="str">
            <v>5.5 - Reparo e Manutenção de Máquinas e Equipamentos</v>
          </cell>
          <cell r="F569" t="str">
            <v>09.014.387/0001-00</v>
          </cell>
          <cell r="G569" t="str">
            <v>COMPLETA SERVIÇOS DE AR CONDICIONADO</v>
          </cell>
          <cell r="H569" t="str">
            <v>S</v>
          </cell>
          <cell r="I569" t="str">
            <v>S</v>
          </cell>
          <cell r="J569">
            <v>2062</v>
          </cell>
          <cell r="K569">
            <v>45992</v>
          </cell>
          <cell r="L569" t="str">
            <v>RUTZ-SPLJ</v>
          </cell>
          <cell r="M569" t="str">
            <v>2611606 - Recife - PE</v>
          </cell>
          <cell r="N569">
            <v>63972.91</v>
          </cell>
        </row>
        <row r="570">
          <cell r="C570" t="str">
            <v>HOSPITAL MIGUEL ARRAES - CG. Nº 023/2022</v>
          </cell>
          <cell r="E570" t="str">
            <v>5.5 - Reparo e Manutenção de Máquinas e Equipamentos</v>
          </cell>
          <cell r="F570" t="str">
            <v>09.014.387/0001-00</v>
          </cell>
          <cell r="G570" t="str">
            <v>COMPLETA SERVIÇOS DE AR CONDICIONADO</v>
          </cell>
          <cell r="H570" t="str">
            <v>S</v>
          </cell>
          <cell r="I570" t="str">
            <v>S</v>
          </cell>
          <cell r="J570">
            <v>2061</v>
          </cell>
          <cell r="K570">
            <v>45992</v>
          </cell>
          <cell r="L570" t="str">
            <v>6ZPL-H5PH</v>
          </cell>
          <cell r="M570" t="str">
            <v>2611606 - Recife - PE</v>
          </cell>
          <cell r="N570">
            <v>750</v>
          </cell>
        </row>
        <row r="571">
          <cell r="C571" t="str">
            <v>HOSPITAL MIGUEL ARRAES - CG. Nº 023/2022</v>
          </cell>
          <cell r="E571" t="str">
            <v>5.99 - Outros Serviços de Terceiros Pessoa Jurídica</v>
          </cell>
          <cell r="F571" t="str">
            <v>32.107.011/0001-61</v>
          </cell>
          <cell r="G571" t="str">
            <v>L F FERREIRA DA SILVA</v>
          </cell>
          <cell r="H571" t="str">
            <v>S</v>
          </cell>
          <cell r="I571" t="str">
            <v>S</v>
          </cell>
          <cell r="J571">
            <v>4323</v>
          </cell>
          <cell r="K571">
            <v>45947</v>
          </cell>
          <cell r="L571" t="str">
            <v>EJFH17295</v>
          </cell>
          <cell r="M571" t="str">
            <v>2606200 - Goiana - PE</v>
          </cell>
          <cell r="N571">
            <v>9168</v>
          </cell>
        </row>
        <row r="572">
          <cell r="C572" t="str">
            <v>HOSPITAL MIGUEL ARRAES - CG. Nº 023/2022</v>
          </cell>
          <cell r="E572" t="str">
            <v>5.99 - Outros Serviços de Terceiros Pessoa Jurídica</v>
          </cell>
          <cell r="F572" t="str">
            <v>32.107.011/0001-61</v>
          </cell>
          <cell r="G572" t="str">
            <v>L F FERREIRA DA SILVA</v>
          </cell>
          <cell r="H572" t="str">
            <v>S</v>
          </cell>
          <cell r="I572" t="str">
            <v>S</v>
          </cell>
          <cell r="J572">
            <v>4324</v>
          </cell>
          <cell r="K572">
            <v>45947</v>
          </cell>
          <cell r="L572" t="str">
            <v>BHXA97889</v>
          </cell>
          <cell r="M572" t="str">
            <v>2606200 - Goiana - PE</v>
          </cell>
          <cell r="N572">
            <v>4513</v>
          </cell>
        </row>
        <row r="573">
          <cell r="C573" t="str">
            <v>HOSPITAL MIGUEL ARRAES - CG. Nº 023/2022</v>
          </cell>
          <cell r="E573" t="str">
            <v>5.5 - Reparo e Manutenção de Máquinas e Equipamentos</v>
          </cell>
          <cell r="F573" t="str">
            <v>27.117.678/0001-05</v>
          </cell>
          <cell r="G573" t="str">
            <v>ELETRONICA DO FUTURO</v>
          </cell>
          <cell r="H573" t="str">
            <v>S</v>
          </cell>
          <cell r="I573" t="str">
            <v>S</v>
          </cell>
          <cell r="J573">
            <v>13</v>
          </cell>
          <cell r="K573">
            <v>45992</v>
          </cell>
          <cell r="L573" t="str">
            <v>26116062227117678000105000000000001325125475194499</v>
          </cell>
          <cell r="M573" t="str">
            <v>2611606 - Recife - PE</v>
          </cell>
          <cell r="N573">
            <v>6500</v>
          </cell>
        </row>
        <row r="574">
          <cell r="C574" t="str">
            <v>HOSPITAL MIGUEL ARRAES - CG. Nº 023/2022</v>
          </cell>
          <cell r="E574" t="str">
            <v>5.5 - Reparo e Manutenção de Máquinas e Equipamentos</v>
          </cell>
          <cell r="F574" t="str">
            <v>00.028.986/0016-94</v>
          </cell>
          <cell r="G574" t="str">
            <v>ELEVADORES ATLAS SCHINDLER LTDA</v>
          </cell>
          <cell r="H574" t="str">
            <v>S</v>
          </cell>
          <cell r="I574" t="str">
            <v>S</v>
          </cell>
          <cell r="J574">
            <v>481067</v>
          </cell>
          <cell r="K574">
            <v>45979</v>
          </cell>
          <cell r="L574" t="str">
            <v>CG4T-LUGH</v>
          </cell>
          <cell r="M574" t="str">
            <v>2611606 - Recife - PE</v>
          </cell>
          <cell r="N574">
            <v>9958.59</v>
          </cell>
        </row>
        <row r="575">
          <cell r="C575" t="str">
            <v>HOSPITAL MIGUEL ARRAES - CG. Nº 023/2022</v>
          </cell>
          <cell r="E575" t="str">
            <v>5.5 - Reparo e Manutenção de Máquinas e Equipamentos</v>
          </cell>
          <cell r="F575">
            <v>61832649000163</v>
          </cell>
          <cell r="G575" t="str">
            <v>EDVALDO SEVERINO SILVA</v>
          </cell>
          <cell r="H575" t="str">
            <v>S</v>
          </cell>
          <cell r="I575" t="str">
            <v>S</v>
          </cell>
          <cell r="J575">
            <v>21</v>
          </cell>
          <cell r="K575">
            <v>45989</v>
          </cell>
          <cell r="L575" t="str">
            <v>1J29-80NH4</v>
          </cell>
          <cell r="M575" t="str">
            <v>2611408 - Primavera - PE</v>
          </cell>
          <cell r="N575">
            <v>8000</v>
          </cell>
        </row>
        <row r="576">
          <cell r="C576" t="str">
            <v>HOSPITAL MIGUEL ARRAES - CG. Nº 023/2022</v>
          </cell>
          <cell r="E576" t="str">
            <v>5.3 - Locação de Máquinas e Equipamentos</v>
          </cell>
          <cell r="F576" t="str">
            <v>24.380.578/0020-41</v>
          </cell>
          <cell r="G576" t="str">
            <v>WHITE MARTINS GASES IND DO NORDESTE</v>
          </cell>
          <cell r="H576" t="str">
            <v>S</v>
          </cell>
          <cell r="I576" t="str">
            <v>N</v>
          </cell>
          <cell r="J576">
            <v>99147176</v>
          </cell>
          <cell r="K576">
            <v>45940</v>
          </cell>
          <cell r="M576" t="str">
            <v>2607901 - Jaboatão dos Guararapes - PE</v>
          </cell>
          <cell r="N576">
            <v>1564.6</v>
          </cell>
        </row>
        <row r="577">
          <cell r="C577" t="str">
            <v>HOSPITAL MIGUEL ARRAES - CG. Nº 023/2022</v>
          </cell>
          <cell r="E577" t="str">
            <v>5.16 - Serviços Médico-Hospitalares, Odotonlogia e Laboratoriais</v>
          </cell>
          <cell r="F577" t="str">
            <v>24.392.243/0001-80</v>
          </cell>
          <cell r="G577" t="str">
            <v>SERVICO DE IMAGENS RADIOGRAFICAS DO RECIFE LTDA</v>
          </cell>
          <cell r="H577" t="str">
            <v>S</v>
          </cell>
          <cell r="I577" t="str">
            <v>S</v>
          </cell>
          <cell r="J577">
            <v>37446</v>
          </cell>
          <cell r="K577">
            <v>3</v>
          </cell>
          <cell r="L577" t="str">
            <v>DJXR-YACX</v>
          </cell>
          <cell r="M577" t="str">
            <v>2611606 - Recife - PE</v>
          </cell>
          <cell r="N577">
            <v>380</v>
          </cell>
        </row>
        <row r="578">
          <cell r="C578" t="str">
            <v>HOSPITAL MIGUEL ARRAES - CG. Nº 023/2022</v>
          </cell>
          <cell r="E578" t="str">
            <v>5.16 - Serviços Médico-Hospitalares, Odotonlogia e Laboratoriais</v>
          </cell>
          <cell r="F578" t="str">
            <v>45.735.127/0001-97</v>
          </cell>
          <cell r="G578" t="str">
            <v>GLOBALMED ATIVIDADES MEDICAS LTDA</v>
          </cell>
          <cell r="H578" t="str">
            <v>S</v>
          </cell>
          <cell r="I578" t="str">
            <v>S</v>
          </cell>
          <cell r="J578">
            <v>3039</v>
          </cell>
          <cell r="K578">
            <v>46007</v>
          </cell>
          <cell r="L578" t="str">
            <v>GNDS87941</v>
          </cell>
          <cell r="M578" t="str">
            <v>2611606 - Recife - PE</v>
          </cell>
          <cell r="N578">
            <v>1602.96</v>
          </cell>
        </row>
        <row r="579">
          <cell r="C579" t="str">
            <v>HOSPITAL MIGUEL ARRAES - CG. Nº 023/2022</v>
          </cell>
          <cell r="E579" t="str">
            <v>5.16 - Serviços Médico-Hospitalares, Odotonlogia e Laboratoriais</v>
          </cell>
          <cell r="F579" t="str">
            <v>37.848.593/0001-50</v>
          </cell>
          <cell r="G579" t="str">
            <v>M. A. SERVIÇOS EM SAUDE LTDA</v>
          </cell>
          <cell r="H579" t="str">
            <v>S</v>
          </cell>
          <cell r="I579" t="str">
            <v>S</v>
          </cell>
          <cell r="J579">
            <v>322</v>
          </cell>
          <cell r="K579">
            <v>46007</v>
          </cell>
          <cell r="L579" t="str">
            <v>IDLL-RYPS</v>
          </cell>
          <cell r="M579" t="str">
            <v>2611606 - Recife - PE</v>
          </cell>
          <cell r="N579">
            <v>801.48</v>
          </cell>
        </row>
        <row r="580">
          <cell r="C580" t="str">
            <v>HOSPITAL MIGUEL ARRAES - CG. Nº 023/2022</v>
          </cell>
          <cell r="E580" t="str">
            <v>5.16 - Serviços Médico-Hospitalares, Odotonlogia e Laboratoriais</v>
          </cell>
          <cell r="F580" t="str">
            <v>28.230.853/0001-39</v>
          </cell>
          <cell r="G580" t="str">
            <v>MAGALHAES TEIXEIRA,MACEDO E GOMES LTDA - EPP</v>
          </cell>
          <cell r="H580" t="str">
            <v>S</v>
          </cell>
          <cell r="I580" t="str">
            <v>S</v>
          </cell>
          <cell r="J580">
            <v>697</v>
          </cell>
          <cell r="K580">
            <v>46003</v>
          </cell>
          <cell r="L580" t="str">
            <v>5VQADJJJA</v>
          </cell>
          <cell r="M580" t="str">
            <v>2611606 - Recife - PE</v>
          </cell>
          <cell r="N580">
            <v>240</v>
          </cell>
        </row>
        <row r="581">
          <cell r="C581" t="str">
            <v>HOSPITAL MIGUEL ARRAES - CG. Nº 023/2022</v>
          </cell>
          <cell r="E581" t="str">
            <v>5.16 - Serviços Médico-Hospitalares, Odotonlogia e Laboratoriais</v>
          </cell>
          <cell r="F581" t="str">
            <v>49.159.260/0001-01</v>
          </cell>
          <cell r="G581" t="str">
            <v>MEDVIDA ATIVIDADES MEDICAS LTDA</v>
          </cell>
          <cell r="H581" t="str">
            <v>S</v>
          </cell>
          <cell r="I581" t="str">
            <v>S</v>
          </cell>
          <cell r="J581">
            <v>3663</v>
          </cell>
          <cell r="K581">
            <v>45995</v>
          </cell>
          <cell r="L581" t="str">
            <v>XBZE86736</v>
          </cell>
          <cell r="M581" t="str">
            <v>2611606 - Recife - PE</v>
          </cell>
          <cell r="N581">
            <v>5007.8</v>
          </cell>
        </row>
        <row r="582">
          <cell r="C582" t="str">
            <v>HOSPITAL MIGUEL ARRAES - CG. Nº 023/2022</v>
          </cell>
          <cell r="E582" t="str">
            <v>5.16 - Serviços Médico-Hospitalares, Odotonlogia e Laboratoriais</v>
          </cell>
          <cell r="F582" t="str">
            <v>27.612.109/0001-36</v>
          </cell>
          <cell r="G582" t="str">
            <v>OLINDA SERVICOS MEDICOS ESPECIALIZADOS LTDA</v>
          </cell>
          <cell r="H582" t="str">
            <v>S</v>
          </cell>
          <cell r="I582" t="str">
            <v>S</v>
          </cell>
          <cell r="J582">
            <v>1386</v>
          </cell>
          <cell r="K582">
            <v>45980</v>
          </cell>
          <cell r="L582" t="str">
            <v>PBEX48793</v>
          </cell>
          <cell r="M582" t="str">
            <v>2609600 - Olinda - PE</v>
          </cell>
          <cell r="N582">
            <v>40</v>
          </cell>
        </row>
        <row r="583">
          <cell r="C583" t="str">
            <v>HOSPITAL MIGUEL ARRAES - CG. Nº 023/2022</v>
          </cell>
          <cell r="E583" t="str">
            <v>5.16 - Serviços Médico-Hospitalares, Odotonlogia e Laboratoriais</v>
          </cell>
          <cell r="F583" t="str">
            <v>23.660.751/0001-30</v>
          </cell>
          <cell r="G583" t="str">
            <v>ORTOPEDIA PAULISTA SERVICOS MEDICOS LTDA</v>
          </cell>
          <cell r="H583" t="str">
            <v>S</v>
          </cell>
          <cell r="I583" t="str">
            <v>S</v>
          </cell>
          <cell r="J583">
            <v>35</v>
          </cell>
          <cell r="K583">
            <v>46007</v>
          </cell>
          <cell r="L583" t="str">
            <v>RPY9EVVCQ</v>
          </cell>
          <cell r="M583" t="str">
            <v>2610707 - Paulista - PE</v>
          </cell>
          <cell r="N583">
            <v>801.48</v>
          </cell>
        </row>
        <row r="584">
          <cell r="C584" t="str">
            <v>HOSPITAL MIGUEL ARRAES - CG. Nº 023/2022</v>
          </cell>
          <cell r="E584" t="str">
            <v>5.99 - Outros Serviços de Terceiros Pessoa Jurídica</v>
          </cell>
          <cell r="F584" t="str">
            <v>05.643.650/0001-79</v>
          </cell>
          <cell r="G584" t="str">
            <v>BAPTISTA &amp; SOUZA - CONSULTORIA EMPRESARIAL E PERICIAS JUDICIAIS LTDA</v>
          </cell>
          <cell r="H584" t="str">
            <v>S</v>
          </cell>
          <cell r="I584" t="str">
            <v>S</v>
          </cell>
          <cell r="J584">
            <v>13278</v>
          </cell>
          <cell r="K584">
            <v>45958</v>
          </cell>
          <cell r="L584" t="str">
            <v>X007-PU29</v>
          </cell>
          <cell r="M584" t="str">
            <v>3304557 - Rio de Janeiro - RJ</v>
          </cell>
          <cell r="N584">
            <v>255.65</v>
          </cell>
        </row>
        <row r="585">
          <cell r="C585" t="str">
            <v>HOSPITAL MIGUEL ARRAES - CG. Nº 023/2022</v>
          </cell>
          <cell r="E585" t="str">
            <v>5.99 - Outros Serviços de Terceiros Pessoa Jurídica</v>
          </cell>
          <cell r="F585">
            <v>9039744000275</v>
          </cell>
          <cell r="G585" t="str">
            <v>CONSELHO REGIONAL DE ENGENHARIA E AGRONO</v>
          </cell>
          <cell r="H585" t="str">
            <v>S</v>
          </cell>
          <cell r="I585" t="str">
            <v>N</v>
          </cell>
          <cell r="J585" t="str">
            <v>11/2025</v>
          </cell>
          <cell r="K585">
            <v>45991</v>
          </cell>
          <cell r="M585" t="str">
            <v>2611606 - Recife - PE</v>
          </cell>
          <cell r="N585">
            <v>103.03</v>
          </cell>
        </row>
        <row r="586">
          <cell r="C586" t="str">
            <v>HOSPITAL MIGUEL ARRAES - CG. Nº 023/2022</v>
          </cell>
          <cell r="E586" t="str">
            <v>4.6 - Serviços de Profissionais de Saúde</v>
          </cell>
          <cell r="F586">
            <v>11598118498</v>
          </cell>
          <cell r="G586" t="str">
            <v>THAYNNA DO CARMO DE SANTANA</v>
          </cell>
          <cell r="H586" t="str">
            <v>S</v>
          </cell>
          <cell r="I586" t="str">
            <v>N</v>
          </cell>
          <cell r="J586" t="str">
            <v>11/2025</v>
          </cell>
          <cell r="K586">
            <v>45991</v>
          </cell>
          <cell r="M586" t="str">
            <v>2611606 - Recife - PE</v>
          </cell>
          <cell r="N586">
            <v>122.41</v>
          </cell>
        </row>
        <row r="587">
          <cell r="C587" t="str">
            <v>HOSPITAL MIGUEL ARRAES - CG. Nº 023/2022</v>
          </cell>
          <cell r="E587" t="str">
            <v>4.6 - Serviços de Profissionais de Saúde</v>
          </cell>
          <cell r="F587">
            <v>6027056495</v>
          </cell>
          <cell r="G587" t="str">
            <v>WILZIANE PATRICIA BENTO DOS SANTOS</v>
          </cell>
          <cell r="H587" t="str">
            <v>S</v>
          </cell>
          <cell r="I587" t="str">
            <v>N</v>
          </cell>
          <cell r="J587" t="str">
            <v>11/2025</v>
          </cell>
          <cell r="K587">
            <v>45991</v>
          </cell>
          <cell r="M587" t="str">
            <v>2611606 - Recife - PE</v>
          </cell>
          <cell r="N587">
            <v>476.68</v>
          </cell>
        </row>
        <row r="588">
          <cell r="C588" t="str">
            <v>HOSPITAL MIGUEL ARRAES - CG. Nº 023/2022</v>
          </cell>
          <cell r="E588" t="str">
            <v>4.6 - Serviços de Profissionais de Saúde</v>
          </cell>
          <cell r="F588">
            <v>9812262482</v>
          </cell>
          <cell r="G588" t="str">
            <v>WAGNER JOSE DA SILVA</v>
          </cell>
          <cell r="H588" t="str">
            <v>S</v>
          </cell>
          <cell r="I588" t="str">
            <v>N</v>
          </cell>
          <cell r="J588" t="str">
            <v>11/2025</v>
          </cell>
          <cell r="K588">
            <v>45991</v>
          </cell>
          <cell r="M588" t="str">
            <v>2611606 - Recife - PE</v>
          </cell>
          <cell r="N588">
            <v>2602</v>
          </cell>
        </row>
        <row r="589">
          <cell r="C589" t="str">
            <v>HOSPITAL MIGUEL ARRAES - CG. Nº 023/2022</v>
          </cell>
          <cell r="E589" t="str">
            <v>4.99 - Outros Serviços de Terceiros Pessoa Física</v>
          </cell>
          <cell r="F589" t="str">
            <v>906.349.854-34</v>
          </cell>
          <cell r="G589" t="str">
            <v>ANA PAULA ALVES DA SILVA</v>
          </cell>
          <cell r="H589" t="str">
            <v>S</v>
          </cell>
          <cell r="I589" t="str">
            <v>N</v>
          </cell>
          <cell r="J589" t="str">
            <v>11/2025</v>
          </cell>
          <cell r="K589">
            <v>45987</v>
          </cell>
          <cell r="M589" t="str">
            <v>2610707 - Paulista - PE</v>
          </cell>
          <cell r="N589">
            <v>22.9</v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92"/>
  <sheetViews>
    <sheetView showGridLines="0" tabSelected="1" topLeftCell="A418" zoomScale="90" zoomScaleNormal="90" workbookViewId="0">
      <selection activeCell="D434" sqref="D434"/>
    </sheetView>
  </sheetViews>
  <sheetFormatPr defaultColWidth="8.7265625" defaultRowHeight="12.5" x14ac:dyDescent="0.25"/>
  <cols>
    <col min="1" max="1" width="30.26953125" customWidth="1"/>
    <col min="2" max="2" width="36.26953125" customWidth="1"/>
    <col min="3" max="3" width="61.81640625" style="9" customWidth="1"/>
    <col min="4" max="4" width="36.54296875" style="9" customWidth="1"/>
    <col min="5" max="5" width="65.81640625" style="9" bestFit="1" customWidth="1"/>
    <col min="6" max="7" width="26.1796875" style="9" bestFit="1" customWidth="1"/>
    <col min="8" max="8" width="18.453125" style="9" bestFit="1" customWidth="1"/>
    <col min="9" max="9" width="24.81640625" style="9" bestFit="1" customWidth="1"/>
    <col min="10" max="10" width="51.453125" style="9" bestFit="1" customWidth="1"/>
    <col min="11" max="11" width="59.26953125" style="9" bestFit="1" customWidth="1"/>
    <col min="12" max="12" width="21.81640625" style="10" customWidth="1"/>
  </cols>
  <sheetData>
    <row r="1" spans="1:12" s="2" customFormat="1" ht="21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5">
      <c r="A2" s="3">
        <f>IFERROR(VLOOKUP(B2,'[1]DADOS (OCULTAR)'!$Q$3:$S$136,3,0),"")</f>
        <v>9039744000275</v>
      </c>
      <c r="B2" s="4" t="str">
        <f>'[1]TCE - ANEXO IV - Preencher'!C11</f>
        <v>HOSPITAL MIGUEL ARRAES - CG. Nº 023/2022</v>
      </c>
      <c r="C2" s="4" t="str">
        <f>'[1]TCE - ANEXO IV - Preencher'!E11</f>
        <v>1.99 - Outras Despesas com Pessoal</v>
      </c>
      <c r="D2" s="3">
        <f>'[1]TCE - ANEXO IV - Preencher'!F11</f>
        <v>9759606000260</v>
      </c>
      <c r="E2" s="5" t="str">
        <f>'[1]TCE - ANEXO IV - Preencher'!G11</f>
        <v>SIND DAS EMP DE TRANSP DE PASSAG DO EST</v>
      </c>
      <c r="F2" s="5" t="str">
        <f>'[1]TCE - ANEXO IV - Preencher'!H11</f>
        <v>S</v>
      </c>
      <c r="G2" s="5" t="str">
        <f>'[1]TCE - ANEXO IV - Preencher'!I11</f>
        <v>N</v>
      </c>
      <c r="H2" s="5" t="str">
        <f>'[1]TCE - ANEXO IV - Preencher'!J11</f>
        <v>11/2025</v>
      </c>
      <c r="I2" s="6">
        <f>IF('[1]TCE - ANEXO IV - Preencher'!K11="","",'[1]TCE - ANEXO IV - Preencher'!K11)</f>
        <v>45958</v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>2611606</v>
      </c>
      <c r="L2" s="7">
        <f>'[1]TCE - ANEXO IV - Preencher'!N11</f>
        <v>68402.19</v>
      </c>
    </row>
    <row r="3" spans="1:12" s="8" customFormat="1" ht="19.5" customHeight="1" x14ac:dyDescent="0.25">
      <c r="A3" s="3">
        <f>IFERROR(VLOOKUP(B3,'[1]DADOS (OCULTAR)'!$Q$3:$S$136,3,0),"")</f>
        <v>9039744000275</v>
      </c>
      <c r="B3" s="4" t="str">
        <f>'[1]TCE - ANEXO IV - Preencher'!C12</f>
        <v>HOSPITAL MIGUEL ARRAES - CG. Nº 023/2022</v>
      </c>
      <c r="C3" s="4" t="str">
        <f>'[1]TCE - ANEXO IV - Preencher'!E12</f>
        <v>1.99 - Outras Despesas com Pessoal</v>
      </c>
      <c r="D3" s="3">
        <f>'[1]TCE - ANEXO IV - Preencher'!F12</f>
        <v>9759606000260</v>
      </c>
      <c r="E3" s="5" t="str">
        <f>'[1]TCE - ANEXO IV - Preencher'!G12</f>
        <v>SIND DAS EMP DE TRANSP DE PASSAG DO EST</v>
      </c>
      <c r="F3" s="5" t="str">
        <f>'[1]TCE - ANEXO IV - Preencher'!H12</f>
        <v>S</v>
      </c>
      <c r="G3" s="5" t="str">
        <f>'[1]TCE - ANEXO IV - Preencher'!I12</f>
        <v>N</v>
      </c>
      <c r="H3" s="5" t="str">
        <f>'[1]TCE - ANEXO IV - Preencher'!J12</f>
        <v>11/2025</v>
      </c>
      <c r="I3" s="6">
        <f>IF('[1]TCE - ANEXO IV - Preencher'!K12="","",'[1]TCE - ANEXO IV - Preencher'!K12)</f>
        <v>45958</v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>2611606</v>
      </c>
      <c r="L3" s="7">
        <f>'[1]TCE - ANEXO IV - Preencher'!N12</f>
        <v>2690.78</v>
      </c>
    </row>
    <row r="4" spans="1:12" s="8" customFormat="1" ht="19.5" customHeight="1" x14ac:dyDescent="0.25">
      <c r="A4" s="3">
        <f>IFERROR(VLOOKUP(B4,'[1]DADOS (OCULTAR)'!$Q$3:$S$136,3,0),"")</f>
        <v>9039744000275</v>
      </c>
      <c r="B4" s="4" t="str">
        <f>'[1]TCE - ANEXO IV - Preencher'!C13</f>
        <v>HOSPITAL MIGUEL ARRAES - CG. Nº 023/2022</v>
      </c>
      <c r="C4" s="4" t="str">
        <f>'[1]TCE - ANEXO IV - Preencher'!E13</f>
        <v>1.99 - Outras Despesas com Pessoal</v>
      </c>
      <c r="D4" s="3">
        <f>'[1]TCE - ANEXO IV - Preencher'!F13</f>
        <v>9759606000260</v>
      </c>
      <c r="E4" s="5" t="str">
        <f>'[1]TCE - ANEXO IV - Preencher'!G13</f>
        <v>SIND DAS EMP DE TRANSP DE PASSAG DO EST</v>
      </c>
      <c r="F4" s="5" t="str">
        <f>'[1]TCE - ANEXO IV - Preencher'!H13</f>
        <v>S</v>
      </c>
      <c r="G4" s="5" t="str">
        <f>'[1]TCE - ANEXO IV - Preencher'!I13</f>
        <v>N</v>
      </c>
      <c r="H4" s="5" t="str">
        <f>'[1]TCE - ANEXO IV - Preencher'!J13</f>
        <v>11/2025</v>
      </c>
      <c r="I4" s="6">
        <f>IF('[1]TCE - ANEXO IV - Preencher'!K13="","",'[1]TCE - ANEXO IV - Preencher'!K13)</f>
        <v>45967</v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>2611606</v>
      </c>
      <c r="L4" s="7">
        <f>'[1]TCE - ANEXO IV - Preencher'!N13</f>
        <v>1536.01</v>
      </c>
    </row>
    <row r="5" spans="1:12" s="8" customFormat="1" ht="19.5" customHeight="1" x14ac:dyDescent="0.25">
      <c r="A5" s="3">
        <f>IFERROR(VLOOKUP(B5,'[1]DADOS (OCULTAR)'!$Q$3:$S$136,3,0),"")</f>
        <v>9039744000275</v>
      </c>
      <c r="B5" s="4" t="str">
        <f>'[1]TCE - ANEXO IV - Preencher'!C14</f>
        <v>HOSPITAL MIGUEL ARRAES - CG. Nº 023/2022</v>
      </c>
      <c r="C5" s="4" t="str">
        <f>'[1]TCE - ANEXO IV - Preencher'!E14</f>
        <v>1.99 - Outras Despesas com Pessoal</v>
      </c>
      <c r="D5" s="3">
        <f>'[1]TCE - ANEXO IV - Preencher'!F14</f>
        <v>9759606000260</v>
      </c>
      <c r="E5" s="5" t="str">
        <f>'[1]TCE - ANEXO IV - Preencher'!G14</f>
        <v>SIND DAS EMP DE TRANSP DE PASSAG DO EST</v>
      </c>
      <c r="F5" s="5" t="str">
        <f>'[1]TCE - ANEXO IV - Preencher'!H14</f>
        <v>S</v>
      </c>
      <c r="G5" s="5" t="str">
        <f>'[1]TCE - ANEXO IV - Preencher'!I14</f>
        <v>N</v>
      </c>
      <c r="H5" s="5" t="str">
        <f>'[1]TCE - ANEXO IV - Preencher'!J14</f>
        <v>11/2025</v>
      </c>
      <c r="I5" s="6">
        <f>IF('[1]TCE - ANEXO IV - Preencher'!K14="","",'[1]TCE - ANEXO IV - Preencher'!K14)</f>
        <v>45955</v>
      </c>
      <c r="J5" s="5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>2611606</v>
      </c>
      <c r="L5" s="7">
        <f>'[1]TCE - ANEXO IV - Preencher'!N14</f>
        <v>398.88</v>
      </c>
    </row>
    <row r="6" spans="1:12" s="8" customFormat="1" ht="19.5" customHeight="1" x14ac:dyDescent="0.25">
      <c r="A6" s="3">
        <f>IFERROR(VLOOKUP(B6,'[1]DADOS (OCULTAR)'!$Q$3:$S$136,3,0),"")</f>
        <v>9039744000275</v>
      </c>
      <c r="B6" s="4" t="str">
        <f>'[1]TCE - ANEXO IV - Preencher'!C15</f>
        <v>HOSPITAL MIGUEL ARRAES - CG. Nº 023/2022</v>
      </c>
      <c r="C6" s="4" t="str">
        <f>'[1]TCE - ANEXO IV - Preencher'!E15</f>
        <v>1.99 - Outras Despesas com Pessoal</v>
      </c>
      <c r="D6" s="3">
        <f>'[1]TCE - ANEXO IV - Preencher'!F15</f>
        <v>9759606000260</v>
      </c>
      <c r="E6" s="5" t="str">
        <f>'[1]TCE - ANEXO IV - Preencher'!G15</f>
        <v>SIND DAS EMP DE TRANSP DE PASSAG DO EST</v>
      </c>
      <c r="F6" s="5" t="str">
        <f>'[1]TCE - ANEXO IV - Preencher'!H15</f>
        <v>S</v>
      </c>
      <c r="G6" s="5" t="str">
        <f>'[1]TCE - ANEXO IV - Preencher'!I15</f>
        <v>N</v>
      </c>
      <c r="H6" s="5" t="str">
        <f>'[1]TCE - ANEXO IV - Preencher'!J15</f>
        <v>11/2025</v>
      </c>
      <c r="I6" s="6">
        <f>IF('[1]TCE - ANEXO IV - Preencher'!K15="","",'[1]TCE - ANEXO IV - Preencher'!K15)</f>
        <v>45973</v>
      </c>
      <c r="J6" s="5">
        <f>'[1]TCE - ANEXO IV - Preencher'!L15</f>
        <v>0</v>
      </c>
      <c r="K6" s="5" t="str">
        <f>IF(F6="B",LEFT('[1]TCE - ANEXO IV - Preencher'!M15,2),IF(F6="S",LEFT('[1]TCE - ANEXO IV - Preencher'!M15,7),IF('[1]TCE - ANEXO IV - Preencher'!H15="","")))</f>
        <v>2611606</v>
      </c>
      <c r="L6" s="7">
        <f>'[1]TCE - ANEXO IV - Preencher'!N15</f>
        <v>143.24</v>
      </c>
    </row>
    <row r="7" spans="1:12" s="8" customFormat="1" ht="19.5" customHeight="1" x14ac:dyDescent="0.25">
      <c r="A7" s="3">
        <f>IFERROR(VLOOKUP(B7,'[1]DADOS (OCULTAR)'!$Q$3:$S$136,3,0),"")</f>
        <v>9039744000275</v>
      </c>
      <c r="B7" s="4" t="str">
        <f>'[1]TCE - ANEXO IV - Preencher'!C16</f>
        <v>HOSPITAL MIGUEL ARRAES - CG. Nº 023/2022</v>
      </c>
      <c r="C7" s="4" t="str">
        <f>'[1]TCE - ANEXO IV - Preencher'!E16</f>
        <v>1.99 - Outras Despesas com Pessoal</v>
      </c>
      <c r="D7" s="3" t="str">
        <f>'[1]TCE - ANEXO IV - Preencher'!F16</f>
        <v>33.608.308/0001-73</v>
      </c>
      <c r="E7" s="5" t="str">
        <f>'[1]TCE - ANEXO IV - Preencher'!G16</f>
        <v>MONGERAL AEGON SEGUROS E PREVIDENCIA S.A</v>
      </c>
      <c r="F7" s="5" t="str">
        <f>'[1]TCE - ANEXO IV - Preencher'!H16</f>
        <v>S</v>
      </c>
      <c r="G7" s="5" t="str">
        <f>'[1]TCE - ANEXO IV - Preencher'!I16</f>
        <v>N</v>
      </c>
      <c r="H7" s="5" t="str">
        <f>'[1]TCE - ANEXO IV - Preencher'!J16</f>
        <v>11/2025</v>
      </c>
      <c r="I7" s="6">
        <f>IF('[1]TCE - ANEXO IV - Preencher'!K16="","",'[1]TCE - ANEXO IV - Preencher'!K16)</f>
        <v>46001</v>
      </c>
      <c r="J7" s="5">
        <f>'[1]TCE - ANEXO IV - Preencher'!L16</f>
        <v>0</v>
      </c>
      <c r="K7" s="5" t="str">
        <f>IF(F7="B",LEFT('[1]TCE - ANEXO IV - Preencher'!M16,2),IF(F7="S",LEFT('[1]TCE - ANEXO IV - Preencher'!M16,7),IF('[1]TCE - ANEXO IV - Preencher'!H16="","")))</f>
        <v>2611606</v>
      </c>
      <c r="L7" s="7">
        <f>'[1]TCE - ANEXO IV - Preencher'!N16</f>
        <v>3743.57</v>
      </c>
    </row>
    <row r="8" spans="1:12" s="8" customFormat="1" ht="19.5" customHeight="1" x14ac:dyDescent="0.25">
      <c r="A8" s="3">
        <f>IFERROR(VLOOKUP(B8,'[1]DADOS (OCULTAR)'!$Q$3:$S$136,3,0),"")</f>
        <v>9039744000275</v>
      </c>
      <c r="B8" s="4" t="str">
        <f>'[1]TCE - ANEXO IV - Preencher'!C17</f>
        <v>HOSPITAL MIGUEL ARRAES - CG. Nº 023/2022</v>
      </c>
      <c r="C8" s="4" t="str">
        <f>'[1]TCE - ANEXO IV - Preencher'!E17</f>
        <v>3.12 - Material Hospitalar</v>
      </c>
      <c r="D8" s="3" t="str">
        <f>'[1]TCE - ANEXO IV - Preencher'!F17</f>
        <v>47.455.065/0001-95</v>
      </c>
      <c r="E8" s="5" t="str">
        <f>'[1]TCE - ANEXO IV - Preencher'!G17</f>
        <v>INTERAGE - PRODUTOS MEDICOS HOSPITALAR</v>
      </c>
      <c r="F8" s="5" t="str">
        <f>'[1]TCE - ANEXO IV - Preencher'!H17</f>
        <v>B</v>
      </c>
      <c r="G8" s="5" t="str">
        <f>'[1]TCE - ANEXO IV - Preencher'!I17</f>
        <v>S</v>
      </c>
      <c r="H8" s="5">
        <f>'[1]TCE - ANEXO IV - Preencher'!J17</f>
        <v>295</v>
      </c>
      <c r="I8" s="6" t="str">
        <f>IF('[1]TCE - ANEXO IV - Preencher'!K17="","",'[1]TCE - ANEXO IV - Preencher'!K17)</f>
        <v>04/11/2025</v>
      </c>
      <c r="J8" s="5" t="str">
        <f>'[1]TCE - ANEXO IV - Preencher'!L17</f>
        <v>26251147455065000195550010000002951718527553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1600</v>
      </c>
    </row>
    <row r="9" spans="1:12" s="8" customFormat="1" ht="19.5" customHeight="1" x14ac:dyDescent="0.25">
      <c r="A9" s="3">
        <f>IFERROR(VLOOKUP(B9,'[1]DADOS (OCULTAR)'!$Q$3:$S$136,3,0),"")</f>
        <v>9039744000275</v>
      </c>
      <c r="B9" s="4" t="str">
        <f>'[1]TCE - ANEXO IV - Preencher'!C18</f>
        <v>HOSPITAL MIGUEL ARRAES - CG. Nº 023/2022</v>
      </c>
      <c r="C9" s="4" t="str">
        <f>'[1]TCE - ANEXO IV - Preencher'!E18</f>
        <v>3.12 - Material Hospitalar</v>
      </c>
      <c r="D9" s="3" t="str">
        <f>'[1]TCE - ANEXO IV - Preencher'!F18</f>
        <v>39.500.546/0001-47</v>
      </c>
      <c r="E9" s="5" t="str">
        <f>'[1]TCE - ANEXO IV - Preencher'!G18</f>
        <v>REC DISTRIBUIDORA HOSPITALAR LTDA</v>
      </c>
      <c r="F9" s="5" t="str">
        <f>'[1]TCE - ANEXO IV - Preencher'!H18</f>
        <v>B</v>
      </c>
      <c r="G9" s="5" t="str">
        <f>'[1]TCE - ANEXO IV - Preencher'!I18</f>
        <v>S</v>
      </c>
      <c r="H9" s="5">
        <f>'[1]TCE - ANEXO IV - Preencher'!J18</f>
        <v>3326</v>
      </c>
      <c r="I9" s="6" t="str">
        <f>IF('[1]TCE - ANEXO IV - Preencher'!K18="","",'[1]TCE - ANEXO IV - Preencher'!K18)</f>
        <v>31/10/2025</v>
      </c>
      <c r="J9" s="5" t="str">
        <f>'[1]TCE - ANEXO IV - Preencher'!L18</f>
        <v>26251039500546000147550010000033261456555893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3774</v>
      </c>
    </row>
    <row r="10" spans="1:12" s="8" customFormat="1" ht="19.5" customHeight="1" x14ac:dyDescent="0.25">
      <c r="A10" s="3">
        <f>IFERROR(VLOOKUP(B10,'[1]DADOS (OCULTAR)'!$Q$3:$S$136,3,0),"")</f>
        <v>9039744000275</v>
      </c>
      <c r="B10" s="4" t="str">
        <f>'[1]TCE - ANEXO IV - Preencher'!C19</f>
        <v>HOSPITAL MIGUEL ARRAES - CG. Nº 023/2022</v>
      </c>
      <c r="C10" s="4" t="str">
        <f>'[1]TCE - ANEXO IV - Preencher'!E19</f>
        <v>3.12 - Material Hospitalar</v>
      </c>
      <c r="D10" s="3" t="str">
        <f>'[1]TCE - ANEXO IV - Preencher'!F19</f>
        <v>39.500.546/0001-47</v>
      </c>
      <c r="E10" s="5" t="str">
        <f>'[1]TCE - ANEXO IV - Preencher'!G19</f>
        <v>REC DISTRIBUIDORA HOSPITALAR LTDA</v>
      </c>
      <c r="F10" s="5" t="str">
        <f>'[1]TCE - ANEXO IV - Preencher'!H19</f>
        <v>B</v>
      </c>
      <c r="G10" s="5" t="str">
        <f>'[1]TCE - ANEXO IV - Preencher'!I19</f>
        <v>S</v>
      </c>
      <c r="H10" s="5">
        <f>'[1]TCE - ANEXO IV - Preencher'!J19</f>
        <v>3344</v>
      </c>
      <c r="I10" s="6" t="str">
        <f>IF('[1]TCE - ANEXO IV - Preencher'!K19="","",'[1]TCE - ANEXO IV - Preencher'!K19)</f>
        <v>06/11/2025</v>
      </c>
      <c r="J10" s="5" t="str">
        <f>'[1]TCE - ANEXO IV - Preencher'!L19</f>
        <v>26251139500546000147550010000033441201309155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2120</v>
      </c>
    </row>
    <row r="11" spans="1:12" s="8" customFormat="1" ht="19.5" customHeight="1" x14ac:dyDescent="0.25">
      <c r="A11" s="3">
        <f>IFERROR(VLOOKUP(B11,'[1]DADOS (OCULTAR)'!$Q$3:$S$136,3,0),"")</f>
        <v>9039744000275</v>
      </c>
      <c r="B11" s="4" t="str">
        <f>'[1]TCE - ANEXO IV - Preencher'!C20</f>
        <v>HOSPITAL MIGUEL ARRAES - CG. Nº 023/2022</v>
      </c>
      <c r="C11" s="4" t="str">
        <f>'[1]TCE - ANEXO IV - Preencher'!E20</f>
        <v>3.12 - Material Hospitalar</v>
      </c>
      <c r="D11" s="3" t="str">
        <f>'[1]TCE - ANEXO IV - Preencher'!F20</f>
        <v>39.500.546/0001-47</v>
      </c>
      <c r="E11" s="5" t="str">
        <f>'[1]TCE - ANEXO IV - Preencher'!G20</f>
        <v>REC DISTRIBUIDORA HOSPITALAR LTDA</v>
      </c>
      <c r="F11" s="5" t="str">
        <f>'[1]TCE - ANEXO IV - Preencher'!H20</f>
        <v>B</v>
      </c>
      <c r="G11" s="5" t="str">
        <f>'[1]TCE - ANEXO IV - Preencher'!I20</f>
        <v>S</v>
      </c>
      <c r="H11" s="5">
        <f>'[1]TCE - ANEXO IV - Preencher'!J20</f>
        <v>3369</v>
      </c>
      <c r="I11" s="6" t="str">
        <f>IF('[1]TCE - ANEXO IV - Preencher'!K20="","",'[1]TCE - ANEXO IV - Preencher'!K20)</f>
        <v>07/11/2025</v>
      </c>
      <c r="J11" s="5" t="str">
        <f>'[1]TCE - ANEXO IV - Preencher'!L20</f>
        <v>26251139500546000147550010000033691075332113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7548</v>
      </c>
    </row>
    <row r="12" spans="1:12" s="8" customFormat="1" ht="19.5" customHeight="1" x14ac:dyDescent="0.25">
      <c r="A12" s="3">
        <f>IFERROR(VLOOKUP(B12,'[1]DADOS (OCULTAR)'!$Q$3:$S$136,3,0),"")</f>
        <v>9039744000275</v>
      </c>
      <c r="B12" s="4" t="str">
        <f>'[1]TCE - ANEXO IV - Preencher'!C21</f>
        <v>HOSPITAL MIGUEL ARRAES - CG. Nº 023/2022</v>
      </c>
      <c r="C12" s="4" t="str">
        <f>'[1]TCE - ANEXO IV - Preencher'!E21</f>
        <v>3.12 - Material Hospitalar</v>
      </c>
      <c r="D12" s="3" t="str">
        <f>'[1]TCE - ANEXO IV - Preencher'!F21</f>
        <v>55.111.043/0001-36</v>
      </c>
      <c r="E12" s="5" t="str">
        <f>'[1]TCE - ANEXO IV - Preencher'!G21</f>
        <v>A5 DISTRIBUIDORA ATACADISTA DE PRODUTOS LTDA</v>
      </c>
      <c r="F12" s="5" t="str">
        <f>'[1]TCE - ANEXO IV - Preencher'!H21</f>
        <v>B</v>
      </c>
      <c r="G12" s="5" t="str">
        <f>'[1]TCE - ANEXO IV - Preencher'!I21</f>
        <v>S</v>
      </c>
      <c r="H12" s="5">
        <f>'[1]TCE - ANEXO IV - Preencher'!J21</f>
        <v>3417</v>
      </c>
      <c r="I12" s="6" t="str">
        <f>IF('[1]TCE - ANEXO IV - Preencher'!K21="","",'[1]TCE - ANEXO IV - Preencher'!K21)</f>
        <v>18/11/2025</v>
      </c>
      <c r="J12" s="5" t="str">
        <f>'[1]TCE - ANEXO IV - Preencher'!L21</f>
        <v>26251155111043000136550010000034171914838915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1860</v>
      </c>
    </row>
    <row r="13" spans="1:12" s="8" customFormat="1" ht="19.5" customHeight="1" x14ac:dyDescent="0.25">
      <c r="A13" s="3">
        <f>IFERROR(VLOOKUP(B13,'[1]DADOS (OCULTAR)'!$Q$3:$S$136,3,0),"")</f>
        <v>9039744000275</v>
      </c>
      <c r="B13" s="4" t="str">
        <f>'[1]TCE - ANEXO IV - Preencher'!C22</f>
        <v>HOSPITAL MIGUEL ARRAES - CG. Nº 023/2022</v>
      </c>
      <c r="C13" s="4" t="str">
        <f>'[1]TCE - ANEXO IV - Preencher'!E22</f>
        <v>3.12 - Material Hospitalar</v>
      </c>
      <c r="D13" s="3" t="str">
        <f>'[1]TCE - ANEXO IV - Preencher'!F22</f>
        <v>39.500.546/0001-47</v>
      </c>
      <c r="E13" s="5" t="str">
        <f>'[1]TCE - ANEXO IV - Preencher'!G22</f>
        <v>REC DISTRIBUIDORA HOSPITALAR LTDA</v>
      </c>
      <c r="F13" s="5" t="str">
        <f>'[1]TCE - ANEXO IV - Preencher'!H22</f>
        <v>B</v>
      </c>
      <c r="G13" s="5" t="str">
        <f>'[1]TCE - ANEXO IV - Preencher'!I22</f>
        <v>S</v>
      </c>
      <c r="H13" s="5">
        <f>'[1]TCE - ANEXO IV - Preencher'!J22</f>
        <v>3449</v>
      </c>
      <c r="I13" s="6" t="str">
        <f>IF('[1]TCE - ANEXO IV - Preencher'!K22="","",'[1]TCE - ANEXO IV - Preencher'!K22)</f>
        <v>14/11/2025</v>
      </c>
      <c r="J13" s="5" t="str">
        <f>'[1]TCE - ANEXO IV - Preencher'!L22</f>
        <v>26251139500546000147550010000034491131417665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6793.2</v>
      </c>
    </row>
    <row r="14" spans="1:12" s="8" customFormat="1" ht="19.5" customHeight="1" x14ac:dyDescent="0.25">
      <c r="A14" s="3">
        <f>IFERROR(VLOOKUP(B14,'[1]DADOS (OCULTAR)'!$Q$3:$S$136,3,0),"")</f>
        <v>9039744000275</v>
      </c>
      <c r="B14" s="4" t="str">
        <f>'[1]TCE - ANEXO IV - Preencher'!C23</f>
        <v>HOSPITAL MIGUEL ARRAES - CG. Nº 023/2022</v>
      </c>
      <c r="C14" s="4" t="str">
        <f>'[1]TCE - ANEXO IV - Preencher'!E23</f>
        <v>3.12 - Material Hospitalar</v>
      </c>
      <c r="D14" s="3" t="str">
        <f>'[1]TCE - ANEXO IV - Preencher'!F23</f>
        <v>39.500.546/0001-47</v>
      </c>
      <c r="E14" s="5" t="str">
        <f>'[1]TCE - ANEXO IV - Preencher'!G23</f>
        <v>REC DISTRIBUIDORA HOSPITALAR LTDA</v>
      </c>
      <c r="F14" s="5" t="str">
        <f>'[1]TCE - ANEXO IV - Preencher'!H23</f>
        <v>B</v>
      </c>
      <c r="G14" s="5" t="str">
        <f>'[1]TCE - ANEXO IV - Preencher'!I23</f>
        <v>S</v>
      </c>
      <c r="H14" s="5">
        <f>'[1]TCE - ANEXO IV - Preencher'!J23</f>
        <v>3450</v>
      </c>
      <c r="I14" s="6" t="str">
        <f>IF('[1]TCE - ANEXO IV - Preencher'!K23="","",'[1]TCE - ANEXO IV - Preencher'!K23)</f>
        <v>14/11/2025</v>
      </c>
      <c r="J14" s="5" t="str">
        <f>'[1]TCE - ANEXO IV - Preencher'!L23</f>
        <v>26251139500546000147550010000034501041722834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2301.9699999999998</v>
      </c>
    </row>
    <row r="15" spans="1:12" s="8" customFormat="1" ht="19.5" customHeight="1" x14ac:dyDescent="0.25">
      <c r="A15" s="3">
        <f>IFERROR(VLOOKUP(B15,'[1]DADOS (OCULTAR)'!$Q$3:$S$136,3,0),"")</f>
        <v>9039744000275</v>
      </c>
      <c r="B15" s="4" t="str">
        <f>'[1]TCE - ANEXO IV - Preencher'!C24</f>
        <v>HOSPITAL MIGUEL ARRAES - CG. Nº 023/2022</v>
      </c>
      <c r="C15" s="4" t="str">
        <f>'[1]TCE - ANEXO IV - Preencher'!E24</f>
        <v>3.12 - Material Hospitalar</v>
      </c>
      <c r="D15" s="3" t="str">
        <f>'[1]TCE - ANEXO IV - Preencher'!F24</f>
        <v>39.500.546/0001-47</v>
      </c>
      <c r="E15" s="5" t="str">
        <f>'[1]TCE - ANEXO IV - Preencher'!G24</f>
        <v>REC DISTRIBUIDORA HOSPITALAR LTDA</v>
      </c>
      <c r="F15" s="5" t="str">
        <f>'[1]TCE - ANEXO IV - Preencher'!H24</f>
        <v>B</v>
      </c>
      <c r="G15" s="5" t="str">
        <f>'[1]TCE - ANEXO IV - Preencher'!I24</f>
        <v>S</v>
      </c>
      <c r="H15" s="5">
        <f>'[1]TCE - ANEXO IV - Preencher'!J24</f>
        <v>3478</v>
      </c>
      <c r="I15" s="6" t="str">
        <f>IF('[1]TCE - ANEXO IV - Preencher'!K24="","",'[1]TCE - ANEXO IV - Preencher'!K24)</f>
        <v>18/11/2025</v>
      </c>
      <c r="J15" s="5" t="str">
        <f>'[1]TCE - ANEXO IV - Preencher'!L24</f>
        <v>26251139500546000147550010000034781081334330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20334.82</v>
      </c>
    </row>
    <row r="16" spans="1:12" s="8" customFormat="1" ht="19.5" customHeight="1" x14ac:dyDescent="0.25">
      <c r="A16" s="3">
        <f>IFERROR(VLOOKUP(B16,'[1]DADOS (OCULTAR)'!$Q$3:$S$136,3,0),"")</f>
        <v>9039744000275</v>
      </c>
      <c r="B16" s="4" t="str">
        <f>'[1]TCE - ANEXO IV - Preencher'!C25</f>
        <v>HOSPITAL MIGUEL ARRAES - CG. Nº 023/2022</v>
      </c>
      <c r="C16" s="4" t="str">
        <f>'[1]TCE - ANEXO IV - Preencher'!E25</f>
        <v>3.12 - Material Hospitalar</v>
      </c>
      <c r="D16" s="3" t="str">
        <f>'[1]TCE - ANEXO IV - Preencher'!F25</f>
        <v>39.500.546/0001-47</v>
      </c>
      <c r="E16" s="5" t="str">
        <f>'[1]TCE - ANEXO IV - Preencher'!G25</f>
        <v>REC DISTRIBUIDORA HOSPITALAR LTDA</v>
      </c>
      <c r="F16" s="5" t="str">
        <f>'[1]TCE - ANEXO IV - Preencher'!H25</f>
        <v>B</v>
      </c>
      <c r="G16" s="5" t="str">
        <f>'[1]TCE - ANEXO IV - Preencher'!I25</f>
        <v>S</v>
      </c>
      <c r="H16" s="5">
        <f>'[1]TCE - ANEXO IV - Preencher'!J25</f>
        <v>3480</v>
      </c>
      <c r="I16" s="6" t="str">
        <f>IF('[1]TCE - ANEXO IV - Preencher'!K25="","",'[1]TCE - ANEXO IV - Preencher'!K25)</f>
        <v>18/11/2025</v>
      </c>
      <c r="J16" s="5" t="str">
        <f>'[1]TCE - ANEXO IV - Preencher'!L25</f>
        <v>26251139500546000147550010000034801503330752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7548</v>
      </c>
    </row>
    <row r="17" spans="1:12" s="8" customFormat="1" ht="19.5" customHeight="1" x14ac:dyDescent="0.25">
      <c r="A17" s="3">
        <f>IFERROR(VLOOKUP(B17,'[1]DADOS (OCULTAR)'!$Q$3:$S$136,3,0),"")</f>
        <v>9039744000275</v>
      </c>
      <c r="B17" s="4" t="str">
        <f>'[1]TCE - ANEXO IV - Preencher'!C26</f>
        <v>HOSPITAL MIGUEL ARRAES - CG. Nº 023/2022</v>
      </c>
      <c r="C17" s="4" t="str">
        <f>'[1]TCE - ANEXO IV - Preencher'!E26</f>
        <v>3.12 - Material Hospitalar</v>
      </c>
      <c r="D17" s="3" t="str">
        <f>'[1]TCE - ANEXO IV - Preencher'!F26</f>
        <v>10.978.106/0001-18</v>
      </c>
      <c r="E17" s="5" t="str">
        <f>'[1]TCE - ANEXO IV - Preencher'!G26</f>
        <v>CIRURGICA FAMED DISTRIBUIDORA DE PRODUTOS HOSPITALARES LTDA</v>
      </c>
      <c r="F17" s="5" t="str">
        <f>'[1]TCE - ANEXO IV - Preencher'!H26</f>
        <v>B</v>
      </c>
      <c r="G17" s="5" t="str">
        <f>'[1]TCE - ANEXO IV - Preencher'!I26</f>
        <v>S</v>
      </c>
      <c r="H17" s="5">
        <f>'[1]TCE - ANEXO IV - Preencher'!J26</f>
        <v>3931</v>
      </c>
      <c r="I17" s="6" t="str">
        <f>IF('[1]TCE - ANEXO IV - Preencher'!K26="","",'[1]TCE - ANEXO IV - Preencher'!K26)</f>
        <v>24/11/2025</v>
      </c>
      <c r="J17" s="5" t="str">
        <f>'[1]TCE - ANEXO IV - Preencher'!L26</f>
        <v>26251110978106000118550010000039311492467825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788</v>
      </c>
    </row>
    <row r="18" spans="1:12" s="8" customFormat="1" ht="19.5" customHeight="1" x14ac:dyDescent="0.25">
      <c r="A18" s="3">
        <f>IFERROR(VLOOKUP(B18,'[1]DADOS (OCULTAR)'!$Q$3:$S$136,3,0),"")</f>
        <v>9039744000275</v>
      </c>
      <c r="B18" s="4" t="str">
        <f>'[1]TCE - ANEXO IV - Preencher'!C27</f>
        <v>HOSPITAL MIGUEL ARRAES - CG. Nº 023/2022</v>
      </c>
      <c r="C18" s="4" t="str">
        <f>'[1]TCE - ANEXO IV - Preencher'!E27</f>
        <v>3.12 - Material Hospitalar</v>
      </c>
      <c r="D18" s="3" t="str">
        <f>'[1]TCE - ANEXO IV - Preencher'!F27</f>
        <v>58.426.628/0001-33</v>
      </c>
      <c r="E18" s="5" t="str">
        <f>'[1]TCE - ANEXO IV - Preencher'!G27</f>
        <v>SAMTRONIC INDUSTRIA E COMERCIO LTDA</v>
      </c>
      <c r="F18" s="5" t="str">
        <f>'[1]TCE - ANEXO IV - Preencher'!H27</f>
        <v>B</v>
      </c>
      <c r="G18" s="5" t="str">
        <f>'[1]TCE - ANEXO IV - Preencher'!I27</f>
        <v>S</v>
      </c>
      <c r="H18" s="5">
        <f>'[1]TCE - ANEXO IV - Preencher'!J27</f>
        <v>5151</v>
      </c>
      <c r="I18" s="6" t="str">
        <f>IF('[1]TCE - ANEXO IV - Preencher'!K27="","",'[1]TCE - ANEXO IV - Preencher'!K27)</f>
        <v>19/11/2025</v>
      </c>
      <c r="J18" s="5" t="str">
        <f>'[1]TCE - ANEXO IV - Preencher'!L27</f>
        <v>26251158426628000990550010000051511879402360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59200</v>
      </c>
    </row>
    <row r="19" spans="1:12" s="8" customFormat="1" ht="19.5" customHeight="1" x14ac:dyDescent="0.25">
      <c r="A19" s="3">
        <f>IFERROR(VLOOKUP(B19,'[1]DADOS (OCULTAR)'!$Q$3:$S$136,3,0),"")</f>
        <v>9039744000275</v>
      </c>
      <c r="B19" s="4" t="str">
        <f>'[1]TCE - ANEXO IV - Preencher'!C28</f>
        <v>HOSPITAL MIGUEL ARRAES - CG. Nº 023/2022</v>
      </c>
      <c r="C19" s="4" t="str">
        <f>'[1]TCE - ANEXO IV - Preencher'!E28</f>
        <v>3.12 - Material Hospitalar</v>
      </c>
      <c r="D19" s="3" t="str">
        <f>'[1]TCE - ANEXO IV - Preencher'!F28</f>
        <v>28.145.496/0001-00</v>
      </c>
      <c r="E19" s="5" t="str">
        <f>'[1]TCE - ANEXO IV - Preencher'!G28</f>
        <v>IGEMEDIC DISTRIBUIDORA HOSPITALAR LTDA</v>
      </c>
      <c r="F19" s="5" t="str">
        <f>'[1]TCE - ANEXO IV - Preencher'!H28</f>
        <v>B</v>
      </c>
      <c r="G19" s="5" t="str">
        <f>'[1]TCE - ANEXO IV - Preencher'!I28</f>
        <v>S</v>
      </c>
      <c r="H19" s="5">
        <f>'[1]TCE - ANEXO IV - Preencher'!J28</f>
        <v>5479</v>
      </c>
      <c r="I19" s="6" t="str">
        <f>IF('[1]TCE - ANEXO IV - Preencher'!K28="","",'[1]TCE - ANEXO IV - Preencher'!K28)</f>
        <v>30/10/2025</v>
      </c>
      <c r="J19" s="5" t="str">
        <f>'[1]TCE - ANEXO IV - Preencher'!L28</f>
        <v>26251028145496000100550010000054791670785712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1280</v>
      </c>
    </row>
    <row r="20" spans="1:12" s="8" customFormat="1" ht="19.5" customHeight="1" x14ac:dyDescent="0.25">
      <c r="A20" s="3">
        <f>IFERROR(VLOOKUP(B20,'[1]DADOS (OCULTAR)'!$Q$3:$S$136,3,0),"")</f>
        <v>9039744000275</v>
      </c>
      <c r="B20" s="4" t="str">
        <f>'[1]TCE - ANEXO IV - Preencher'!C29</f>
        <v>HOSPITAL MIGUEL ARRAES - CG. Nº 023/2022</v>
      </c>
      <c r="C20" s="4" t="str">
        <f>'[1]TCE - ANEXO IV - Preencher'!E29</f>
        <v>3.12 - Material Hospitalar</v>
      </c>
      <c r="D20" s="3" t="str">
        <f>'[1]TCE - ANEXO IV - Preencher'!F29</f>
        <v>28.145.496/0001-00</v>
      </c>
      <c r="E20" s="5" t="str">
        <f>'[1]TCE - ANEXO IV - Preencher'!G29</f>
        <v>IGEMEDIC DISTRIBUIDORA HOSPITALAR LTDA</v>
      </c>
      <c r="F20" s="5" t="str">
        <f>'[1]TCE - ANEXO IV - Preencher'!H29</f>
        <v>B</v>
      </c>
      <c r="G20" s="5" t="str">
        <f>'[1]TCE - ANEXO IV - Preencher'!I29</f>
        <v>S</v>
      </c>
      <c r="H20" s="5">
        <f>'[1]TCE - ANEXO IV - Preencher'!J29</f>
        <v>5480</v>
      </c>
      <c r="I20" s="6" t="str">
        <f>IF('[1]TCE - ANEXO IV - Preencher'!K29="","",'[1]TCE - ANEXO IV - Preencher'!K29)</f>
        <v>30/10/2025</v>
      </c>
      <c r="J20" s="5" t="str">
        <f>'[1]TCE - ANEXO IV - Preencher'!L29</f>
        <v>26251028145496000100550010000054801790990349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960</v>
      </c>
    </row>
    <row r="21" spans="1:12" s="8" customFormat="1" ht="19.5" customHeight="1" x14ac:dyDescent="0.25">
      <c r="A21" s="3">
        <f>IFERROR(VLOOKUP(B21,'[1]DADOS (OCULTAR)'!$Q$3:$S$136,3,0),"")</f>
        <v>9039744000275</v>
      </c>
      <c r="B21" s="4" t="str">
        <f>'[1]TCE - ANEXO IV - Preencher'!C30</f>
        <v>HOSPITAL MIGUEL ARRAES - CG. Nº 023/2022</v>
      </c>
      <c r="C21" s="4" t="str">
        <f>'[1]TCE - ANEXO IV - Preencher'!E30</f>
        <v>3.12 - Material Hospitalar</v>
      </c>
      <c r="D21" s="3" t="str">
        <f>'[1]TCE - ANEXO IV - Preencher'!F30</f>
        <v>28.145.496/0001-00</v>
      </c>
      <c r="E21" s="5" t="str">
        <f>'[1]TCE - ANEXO IV - Preencher'!G30</f>
        <v>IGEMEDIC DISTRIBUIDORA HOSPITALAR LTDA</v>
      </c>
      <c r="F21" s="5" t="str">
        <f>'[1]TCE - ANEXO IV - Preencher'!H30</f>
        <v>B</v>
      </c>
      <c r="G21" s="5" t="str">
        <f>'[1]TCE - ANEXO IV - Preencher'!I30</f>
        <v>S</v>
      </c>
      <c r="H21" s="5">
        <f>'[1]TCE - ANEXO IV - Preencher'!J30</f>
        <v>5497</v>
      </c>
      <c r="I21" s="6" t="str">
        <f>IF('[1]TCE - ANEXO IV - Preencher'!K30="","",'[1]TCE - ANEXO IV - Preencher'!K30)</f>
        <v>03/11/2025</v>
      </c>
      <c r="J21" s="5" t="str">
        <f>'[1]TCE - ANEXO IV - Preencher'!L30</f>
        <v>26251128145496000100550010000054971385700218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3327.6</v>
      </c>
    </row>
    <row r="22" spans="1:12" s="8" customFormat="1" ht="19.5" customHeight="1" x14ac:dyDescent="0.25">
      <c r="A22" s="3">
        <f>IFERROR(VLOOKUP(B22,'[1]DADOS (OCULTAR)'!$Q$3:$S$136,3,0),"")</f>
        <v>9039744000275</v>
      </c>
      <c r="B22" s="4" t="str">
        <f>'[1]TCE - ANEXO IV - Preencher'!C31</f>
        <v>HOSPITAL MIGUEL ARRAES - CG. Nº 023/2022</v>
      </c>
      <c r="C22" s="4" t="str">
        <f>'[1]TCE - ANEXO IV - Preencher'!E31</f>
        <v>3.12 - Material Hospitalar</v>
      </c>
      <c r="D22" s="3" t="str">
        <f>'[1]TCE - ANEXO IV - Preencher'!F31</f>
        <v>28.145.496/0001-00</v>
      </c>
      <c r="E22" s="5" t="str">
        <f>'[1]TCE - ANEXO IV - Preencher'!G31</f>
        <v>IGEMEDIC DISTRIBUIDORA HOSPITALAR LTDA</v>
      </c>
      <c r="F22" s="5" t="str">
        <f>'[1]TCE - ANEXO IV - Preencher'!H31</f>
        <v>B</v>
      </c>
      <c r="G22" s="5" t="str">
        <f>'[1]TCE - ANEXO IV - Preencher'!I31</f>
        <v>S</v>
      </c>
      <c r="H22" s="5">
        <f>'[1]TCE - ANEXO IV - Preencher'!J31</f>
        <v>5553</v>
      </c>
      <c r="I22" s="6" t="str">
        <f>IF('[1]TCE - ANEXO IV - Preencher'!K31="","",'[1]TCE - ANEXO IV - Preencher'!K31)</f>
        <v>12/11/2025</v>
      </c>
      <c r="J22" s="5" t="str">
        <f>'[1]TCE - ANEXO IV - Preencher'!L31</f>
        <v>26251128145496000100550010000055531738316111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1140</v>
      </c>
    </row>
    <row r="23" spans="1:12" s="8" customFormat="1" ht="19.5" customHeight="1" x14ac:dyDescent="0.25">
      <c r="A23" s="3">
        <f>IFERROR(VLOOKUP(B23,'[1]DADOS (OCULTAR)'!$Q$3:$S$136,3,0),"")</f>
        <v>9039744000275</v>
      </c>
      <c r="B23" s="4" t="str">
        <f>'[1]TCE - ANEXO IV - Preencher'!C32</f>
        <v>HOSPITAL MIGUEL ARRAES - CG. Nº 023/2022</v>
      </c>
      <c r="C23" s="4" t="str">
        <f>'[1]TCE - ANEXO IV - Preencher'!E32</f>
        <v>3.12 - Material Hospitalar</v>
      </c>
      <c r="D23" s="3" t="str">
        <f>'[1]TCE - ANEXO IV - Preencher'!F32</f>
        <v>28.145.496/0001-00</v>
      </c>
      <c r="E23" s="5" t="str">
        <f>'[1]TCE - ANEXO IV - Preencher'!G32</f>
        <v>IGEMEDIC DISTRIBUIDORA HOSPITALAR LTDA</v>
      </c>
      <c r="F23" s="5" t="str">
        <f>'[1]TCE - ANEXO IV - Preencher'!H32</f>
        <v>B</v>
      </c>
      <c r="G23" s="5" t="str">
        <f>'[1]TCE - ANEXO IV - Preencher'!I32</f>
        <v>S</v>
      </c>
      <c r="H23" s="5">
        <f>'[1]TCE - ANEXO IV - Preencher'!J32</f>
        <v>5554</v>
      </c>
      <c r="I23" s="6" t="str">
        <f>IF('[1]TCE - ANEXO IV - Preencher'!K32="","",'[1]TCE - ANEXO IV - Preencher'!K32)</f>
        <v>12/11/2025</v>
      </c>
      <c r="J23" s="5" t="str">
        <f>'[1]TCE - ANEXO IV - Preencher'!L32</f>
        <v>26251128145496000100550010000055541111376640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14787.34</v>
      </c>
    </row>
    <row r="24" spans="1:12" s="8" customFormat="1" ht="19.5" customHeight="1" x14ac:dyDescent="0.25">
      <c r="A24" s="3">
        <f>IFERROR(VLOOKUP(B24,'[1]DADOS (OCULTAR)'!$Q$3:$S$136,3,0),"")</f>
        <v>9039744000275</v>
      </c>
      <c r="B24" s="4" t="str">
        <f>'[1]TCE - ANEXO IV - Preencher'!C33</f>
        <v>HOSPITAL MIGUEL ARRAES - CG. Nº 023/2022</v>
      </c>
      <c r="C24" s="4" t="str">
        <f>'[1]TCE - ANEXO IV - Preencher'!E33</f>
        <v>3.12 - Material Hospitalar</v>
      </c>
      <c r="D24" s="3" t="str">
        <f>'[1]TCE - ANEXO IV - Preencher'!F33</f>
        <v>28.145.496/0001-00</v>
      </c>
      <c r="E24" s="5" t="str">
        <f>'[1]TCE - ANEXO IV - Preencher'!G33</f>
        <v>IGEMEDIC DISTRIBUIDORA HOSPITALAR LTDA</v>
      </c>
      <c r="F24" s="5" t="str">
        <f>'[1]TCE - ANEXO IV - Preencher'!H33</f>
        <v>B</v>
      </c>
      <c r="G24" s="5" t="str">
        <f>'[1]TCE - ANEXO IV - Preencher'!I33</f>
        <v>S</v>
      </c>
      <c r="H24" s="5">
        <f>'[1]TCE - ANEXO IV - Preencher'!J33</f>
        <v>5555</v>
      </c>
      <c r="I24" s="6" t="str">
        <f>IF('[1]TCE - ANEXO IV - Preencher'!K33="","",'[1]TCE - ANEXO IV - Preencher'!K33)</f>
        <v>12/11/2025</v>
      </c>
      <c r="J24" s="5" t="str">
        <f>'[1]TCE - ANEXO IV - Preencher'!L33</f>
        <v>26251128145496000100550010000055551326936222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2370</v>
      </c>
    </row>
    <row r="25" spans="1:12" s="8" customFormat="1" ht="19.5" customHeight="1" x14ac:dyDescent="0.25">
      <c r="A25" s="3">
        <f>IFERROR(VLOOKUP(B25,'[1]DADOS (OCULTAR)'!$Q$3:$S$136,3,0),"")</f>
        <v>9039744000275</v>
      </c>
      <c r="B25" s="4" t="str">
        <f>'[1]TCE - ANEXO IV - Preencher'!C34</f>
        <v>HOSPITAL MIGUEL ARRAES - CG. Nº 023/2022</v>
      </c>
      <c r="C25" s="4" t="str">
        <f>'[1]TCE - ANEXO IV - Preencher'!E34</f>
        <v>3.12 - Material Hospitalar</v>
      </c>
      <c r="D25" s="3" t="str">
        <f>'[1]TCE - ANEXO IV - Preencher'!F34</f>
        <v>28.145.496/0001-00</v>
      </c>
      <c r="E25" s="5" t="str">
        <f>'[1]TCE - ANEXO IV - Preencher'!G34</f>
        <v>IGEMEDIC DISTRIBUIDORA HOSPITALAR LTDA</v>
      </c>
      <c r="F25" s="5" t="str">
        <f>'[1]TCE - ANEXO IV - Preencher'!H34</f>
        <v>B</v>
      </c>
      <c r="G25" s="5" t="str">
        <f>'[1]TCE - ANEXO IV - Preencher'!I34</f>
        <v>S</v>
      </c>
      <c r="H25" s="5">
        <f>'[1]TCE - ANEXO IV - Preencher'!J34</f>
        <v>5606</v>
      </c>
      <c r="I25" s="6" t="str">
        <f>IF('[1]TCE - ANEXO IV - Preencher'!K34="","",'[1]TCE - ANEXO IV - Preencher'!K34)</f>
        <v>18/11/2025</v>
      </c>
      <c r="J25" s="5" t="str">
        <f>'[1]TCE - ANEXO IV - Preencher'!L34</f>
        <v>26251128145496000100550010000056061603631618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9480.27</v>
      </c>
    </row>
    <row r="26" spans="1:12" s="8" customFormat="1" ht="19.5" customHeight="1" x14ac:dyDescent="0.25">
      <c r="A26" s="3">
        <f>IFERROR(VLOOKUP(B26,'[1]DADOS (OCULTAR)'!$Q$3:$S$136,3,0),"")</f>
        <v>9039744000275</v>
      </c>
      <c r="B26" s="4" t="str">
        <f>'[1]TCE - ANEXO IV - Preencher'!C35</f>
        <v>HOSPITAL MIGUEL ARRAES - CG. Nº 023/2022</v>
      </c>
      <c r="C26" s="4" t="str">
        <f>'[1]TCE - ANEXO IV - Preencher'!E35</f>
        <v>3.12 - Material Hospitalar</v>
      </c>
      <c r="D26" s="3" t="str">
        <f>'[1]TCE - ANEXO IV - Preencher'!F35</f>
        <v>28.145.496/0001-00</v>
      </c>
      <c r="E26" s="5" t="str">
        <f>'[1]TCE - ANEXO IV - Preencher'!G35</f>
        <v>IGEMEDIC DISTRIBUIDORA HOSPITALAR LTDA</v>
      </c>
      <c r="F26" s="5" t="str">
        <f>'[1]TCE - ANEXO IV - Preencher'!H35</f>
        <v>B</v>
      </c>
      <c r="G26" s="5" t="str">
        <f>'[1]TCE - ANEXO IV - Preencher'!I35</f>
        <v>S</v>
      </c>
      <c r="H26" s="5">
        <f>'[1]TCE - ANEXO IV - Preencher'!J35</f>
        <v>5639</v>
      </c>
      <c r="I26" s="6" t="str">
        <f>IF('[1]TCE - ANEXO IV - Preencher'!K35="","",'[1]TCE - ANEXO IV - Preencher'!K35)</f>
        <v>25/11/2025</v>
      </c>
      <c r="J26" s="5" t="str">
        <f>'[1]TCE - ANEXO IV - Preencher'!L35</f>
        <v>26251128145496000100550010000056391765594158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10445.6</v>
      </c>
    </row>
    <row r="27" spans="1:12" s="8" customFormat="1" ht="19.5" customHeight="1" x14ac:dyDescent="0.25">
      <c r="A27" s="3">
        <f>IFERROR(VLOOKUP(B27,'[1]DADOS (OCULTAR)'!$Q$3:$S$136,3,0),"")</f>
        <v>9039744000275</v>
      </c>
      <c r="B27" s="4" t="str">
        <f>'[1]TCE - ANEXO IV - Preencher'!C36</f>
        <v>HOSPITAL MIGUEL ARRAES - CG. Nº 023/2022</v>
      </c>
      <c r="C27" s="4" t="str">
        <f>'[1]TCE - ANEXO IV - Preencher'!E36</f>
        <v>3.12 - Material Hospitalar</v>
      </c>
      <c r="D27" s="3" t="str">
        <f>'[1]TCE - ANEXO IV - Preencher'!F36</f>
        <v>43.376.690/0001-90</v>
      </c>
      <c r="E27" s="5" t="str">
        <f>'[1]TCE - ANEXO IV - Preencher'!G36</f>
        <v>SAFETY CIRURGICA COMERCIO DE MATERIAIS MEDICOS LTDA</v>
      </c>
      <c r="F27" s="5" t="str">
        <f>'[1]TCE - ANEXO IV - Preencher'!H36</f>
        <v>B</v>
      </c>
      <c r="G27" s="5" t="str">
        <f>'[1]TCE - ANEXO IV - Preencher'!I36</f>
        <v>S</v>
      </c>
      <c r="H27" s="5">
        <f>'[1]TCE - ANEXO IV - Preencher'!J36</f>
        <v>16820</v>
      </c>
      <c r="I27" s="6" t="str">
        <f>IF('[1]TCE - ANEXO IV - Preencher'!K36="","",'[1]TCE - ANEXO IV - Preencher'!K36)</f>
        <v>24/11/2025</v>
      </c>
      <c r="J27" s="5" t="str">
        <f>'[1]TCE - ANEXO IV - Preencher'!L36</f>
        <v>26251143376690000190550010000168201611825106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8316</v>
      </c>
    </row>
    <row r="28" spans="1:12" s="8" customFormat="1" ht="19.5" customHeight="1" x14ac:dyDescent="0.25">
      <c r="A28" s="3">
        <f>IFERROR(VLOOKUP(B28,'[1]DADOS (OCULTAR)'!$Q$3:$S$136,3,0),"")</f>
        <v>9039744000275</v>
      </c>
      <c r="B28" s="4" t="str">
        <f>'[1]TCE - ANEXO IV - Preencher'!C37</f>
        <v>HOSPITAL MIGUEL ARRAES - CG. Nº 023/2022</v>
      </c>
      <c r="C28" s="4" t="str">
        <f>'[1]TCE - ANEXO IV - Preencher'!E37</f>
        <v>3.12 - Material Hospitalar</v>
      </c>
      <c r="D28" s="3" t="str">
        <f>'[1]TCE - ANEXO IV - Preencher'!F37</f>
        <v>07.199.135/0001-77</v>
      </c>
      <c r="E28" s="5" t="str">
        <f>'[1]TCE - ANEXO IV - Preencher'!G37</f>
        <v>HOSPSETE - DISTRIBUIDORA MAT MED HOSPITALARES LTDA</v>
      </c>
      <c r="F28" s="5" t="str">
        <f>'[1]TCE - ANEXO IV - Preencher'!H37</f>
        <v>B</v>
      </c>
      <c r="G28" s="5" t="str">
        <f>'[1]TCE - ANEXO IV - Preencher'!I37</f>
        <v>S</v>
      </c>
      <c r="H28" s="5">
        <f>'[1]TCE - ANEXO IV - Preencher'!J37</f>
        <v>20368</v>
      </c>
      <c r="I28" s="6" t="str">
        <f>IF('[1]TCE - ANEXO IV - Preencher'!K37="","",'[1]TCE - ANEXO IV - Preencher'!K37)</f>
        <v>05/11/2025</v>
      </c>
      <c r="J28" s="5" t="str">
        <f>'[1]TCE - ANEXO IV - Preencher'!L37</f>
        <v>26251107199135000177550010000203681000223933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325</v>
      </c>
    </row>
    <row r="29" spans="1:12" s="8" customFormat="1" ht="19.5" customHeight="1" x14ac:dyDescent="0.25">
      <c r="A29" s="3">
        <f>IFERROR(VLOOKUP(B29,'[1]DADOS (OCULTAR)'!$Q$3:$S$136,3,0),"")</f>
        <v>9039744000275</v>
      </c>
      <c r="B29" s="4" t="str">
        <f>'[1]TCE - ANEXO IV - Preencher'!C38</f>
        <v>HOSPITAL MIGUEL ARRAES - CG. Nº 023/2022</v>
      </c>
      <c r="C29" s="4" t="str">
        <f>'[1]TCE - ANEXO IV - Preencher'!E38</f>
        <v>3.12 - Material Hospitalar</v>
      </c>
      <c r="D29" s="3" t="str">
        <f>'[1]TCE - ANEXO IV - Preencher'!F38</f>
        <v>23.680.034/0001-70</v>
      </c>
      <c r="E29" s="5" t="str">
        <f>'[1]TCE - ANEXO IV - Preencher'!G38</f>
        <v>D ARAUJO COMERCIAL EIRELI</v>
      </c>
      <c r="F29" s="5" t="str">
        <f>'[1]TCE - ANEXO IV - Preencher'!H38</f>
        <v>B</v>
      </c>
      <c r="G29" s="5" t="str">
        <f>'[1]TCE - ANEXO IV - Preencher'!I38</f>
        <v>S</v>
      </c>
      <c r="H29" s="5">
        <f>'[1]TCE - ANEXO IV - Preencher'!J38</f>
        <v>23601</v>
      </c>
      <c r="I29" s="6" t="str">
        <f>IF('[1]TCE - ANEXO IV - Preencher'!K38="","",'[1]TCE - ANEXO IV - Preencher'!K38)</f>
        <v>05/11/2025</v>
      </c>
      <c r="J29" s="5" t="str">
        <f>'[1]TCE - ANEXO IV - Preencher'!L38</f>
        <v>26251123680034000170550010000236011917612188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2624</v>
      </c>
    </row>
    <row r="30" spans="1:12" s="8" customFormat="1" ht="19.5" customHeight="1" x14ac:dyDescent="0.25">
      <c r="A30" s="3">
        <f>IFERROR(VLOOKUP(B30,'[1]DADOS (OCULTAR)'!$Q$3:$S$136,3,0),"")</f>
        <v>9039744000275</v>
      </c>
      <c r="B30" s="4" t="str">
        <f>'[1]TCE - ANEXO IV - Preencher'!C39</f>
        <v>HOSPITAL MIGUEL ARRAES - CG. Nº 023/2022</v>
      </c>
      <c r="C30" s="4" t="str">
        <f>'[1]TCE - ANEXO IV - Preencher'!E39</f>
        <v>3.12 - Material Hospitalar</v>
      </c>
      <c r="D30" s="3" t="str">
        <f>'[1]TCE - ANEXO IV - Preencher'!F39</f>
        <v>10.647.227/0001-87</v>
      </c>
      <c r="E30" s="5" t="str">
        <f>'[1]TCE - ANEXO IV - Preencher'!G39</f>
        <v>TUPAN SAUDE CENTER LTDA ME</v>
      </c>
      <c r="F30" s="5" t="str">
        <f>'[1]TCE - ANEXO IV - Preencher'!H39</f>
        <v>B</v>
      </c>
      <c r="G30" s="5" t="str">
        <f>'[1]TCE - ANEXO IV - Preencher'!I39</f>
        <v>S</v>
      </c>
      <c r="H30" s="5">
        <f>'[1]TCE - ANEXO IV - Preencher'!J39</f>
        <v>27361</v>
      </c>
      <c r="I30" s="6" t="str">
        <f>IF('[1]TCE - ANEXO IV - Preencher'!K39="","",'[1]TCE - ANEXO IV - Preencher'!K39)</f>
        <v>24/11/2025</v>
      </c>
      <c r="J30" s="5" t="str">
        <f>'[1]TCE - ANEXO IV - Preencher'!L39</f>
        <v>26251110647227000187550010000273611009501171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214.5</v>
      </c>
    </row>
    <row r="31" spans="1:12" s="8" customFormat="1" ht="19.5" customHeight="1" x14ac:dyDescent="0.25">
      <c r="A31" s="3">
        <f>IFERROR(VLOOKUP(B31,'[1]DADOS (OCULTAR)'!$Q$3:$S$136,3,0),"")</f>
        <v>9039744000275</v>
      </c>
      <c r="B31" s="4" t="str">
        <f>'[1]TCE - ANEXO IV - Preencher'!C40</f>
        <v>HOSPITAL MIGUEL ARRAES - CG. Nº 023/2022</v>
      </c>
      <c r="C31" s="4" t="str">
        <f>'[1]TCE - ANEXO IV - Preencher'!E40</f>
        <v>3.12 - Material Hospitalar</v>
      </c>
      <c r="D31" s="3" t="str">
        <f>'[1]TCE - ANEXO IV - Preencher'!F40</f>
        <v>20.782.880/0001-02</v>
      </c>
      <c r="E31" s="5" t="str">
        <f>'[1]TCE - ANEXO IV - Preencher'!G40</f>
        <v>NORDESTE MEDICAL REPRESENTACAO IMPORTACAO E EXPORTACAO DE PRODUTOS HOSPITALARES LTDA</v>
      </c>
      <c r="F31" s="5" t="str">
        <f>'[1]TCE - ANEXO IV - Preencher'!H40</f>
        <v>B</v>
      </c>
      <c r="G31" s="5" t="str">
        <f>'[1]TCE - ANEXO IV - Preencher'!I40</f>
        <v>S</v>
      </c>
      <c r="H31" s="5">
        <f>'[1]TCE - ANEXO IV - Preencher'!J40</f>
        <v>5722</v>
      </c>
      <c r="I31" s="6" t="str">
        <f>IF('[1]TCE - ANEXO IV - Preencher'!K40="","",'[1]TCE - ANEXO IV - Preencher'!K40)</f>
        <v>25/11/2025</v>
      </c>
      <c r="J31" s="5" t="str">
        <f>'[1]TCE - ANEXO IV - Preencher'!L40</f>
        <v>26251120782880000102550010000057221120057229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2750</v>
      </c>
    </row>
    <row r="32" spans="1:12" s="8" customFormat="1" ht="19.5" customHeight="1" x14ac:dyDescent="0.25">
      <c r="A32" s="3">
        <f>IFERROR(VLOOKUP(B32,'[1]DADOS (OCULTAR)'!$Q$3:$S$136,3,0),"")</f>
        <v>9039744000275</v>
      </c>
      <c r="B32" s="4" t="str">
        <f>'[1]TCE - ANEXO IV - Preencher'!C41</f>
        <v>HOSPITAL MIGUEL ARRAES - CG. Nº 023/2022</v>
      </c>
      <c r="C32" s="4" t="str">
        <f>'[1]TCE - ANEXO IV - Preencher'!E41</f>
        <v>3.12 - Material Hospitalar</v>
      </c>
      <c r="D32" s="3" t="str">
        <f>'[1]TCE - ANEXO IV - Preencher'!F41</f>
        <v>20.782.880/0001-02</v>
      </c>
      <c r="E32" s="5" t="str">
        <f>'[1]TCE - ANEXO IV - Preencher'!G41</f>
        <v>NORDESTE MEDICAL REPRESENTACAO IMPORTACAO E EXPORTACAO DE PRODUTOS HOSPITALARES LTDA</v>
      </c>
      <c r="F32" s="5" t="str">
        <f>'[1]TCE - ANEXO IV - Preencher'!H41</f>
        <v>B</v>
      </c>
      <c r="G32" s="5" t="str">
        <f>'[1]TCE - ANEXO IV - Preencher'!I41</f>
        <v>S</v>
      </c>
      <c r="H32" s="5">
        <f>'[1]TCE - ANEXO IV - Preencher'!J41</f>
        <v>5723</v>
      </c>
      <c r="I32" s="6" t="str">
        <f>IF('[1]TCE - ANEXO IV - Preencher'!K41="","",'[1]TCE - ANEXO IV - Preencher'!K41)</f>
        <v>25/11/2025</v>
      </c>
      <c r="J32" s="5" t="str">
        <f>'[1]TCE - ANEXO IV - Preencher'!L41</f>
        <v>26251120782880000102550010000057231120057234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6389</v>
      </c>
    </row>
    <row r="33" spans="1:12" s="8" customFormat="1" ht="19.5" customHeight="1" x14ac:dyDescent="0.25">
      <c r="A33" s="3">
        <f>IFERROR(VLOOKUP(B33,'[1]DADOS (OCULTAR)'!$Q$3:$S$136,3,0),"")</f>
        <v>9039744000275</v>
      </c>
      <c r="B33" s="4" t="str">
        <f>'[1]TCE - ANEXO IV - Preencher'!C42</f>
        <v>HOSPITAL MIGUEL ARRAES - CG. Nº 023/2022</v>
      </c>
      <c r="C33" s="4" t="str">
        <f>'[1]TCE - ANEXO IV - Preencher'!E42</f>
        <v>3.12 - Material Hospitalar</v>
      </c>
      <c r="D33" s="3" t="str">
        <f>'[1]TCE - ANEXO IV - Preencher'!F42</f>
        <v>82.431.784/0001-77</v>
      </c>
      <c r="E33" s="5" t="str">
        <f>'[1]TCE - ANEXO IV - Preencher'!G42</f>
        <v>GASTRO COM E REPRES COMERCIAIS DE EQUIP</v>
      </c>
      <c r="F33" s="5" t="str">
        <f>'[1]TCE - ANEXO IV - Preencher'!H42</f>
        <v>B</v>
      </c>
      <c r="G33" s="5" t="str">
        <f>'[1]TCE - ANEXO IV - Preencher'!I42</f>
        <v>S</v>
      </c>
      <c r="H33" s="5">
        <f>'[1]TCE - ANEXO IV - Preencher'!J42</f>
        <v>81672</v>
      </c>
      <c r="I33" s="6" t="str">
        <f>IF('[1]TCE - ANEXO IV - Preencher'!K42="","",'[1]TCE - ANEXO IV - Preencher'!K42)</f>
        <v>27/10/2025</v>
      </c>
      <c r="J33" s="5" t="str">
        <f>'[1]TCE - ANEXO IV - Preencher'!L42</f>
        <v>41251082431784000177550010000816721562686292</v>
      </c>
      <c r="K33" s="5" t="str">
        <f>IF(F33="B",LEFT('[1]TCE - ANEXO IV - Preencher'!M42,2),IF(F33="S",LEFT('[1]TCE - ANEXO IV - Preencher'!M42,7),IF('[1]TCE - ANEXO IV - Preencher'!H42="","")))</f>
        <v>41</v>
      </c>
      <c r="L33" s="7">
        <f>'[1]TCE - ANEXO IV - Preencher'!N42</f>
        <v>18370</v>
      </c>
    </row>
    <row r="34" spans="1:12" s="8" customFormat="1" ht="19.5" customHeight="1" x14ac:dyDescent="0.25">
      <c r="A34" s="3">
        <f>IFERROR(VLOOKUP(B34,'[1]DADOS (OCULTAR)'!$Q$3:$S$136,3,0),"")</f>
        <v>9039744000275</v>
      </c>
      <c r="B34" s="4" t="str">
        <f>'[1]TCE - ANEXO IV - Preencher'!C43</f>
        <v>HOSPITAL MIGUEL ARRAES - CG. Nº 023/2022</v>
      </c>
      <c r="C34" s="4" t="str">
        <f>'[1]TCE - ANEXO IV - Preencher'!E43</f>
        <v>3.12 - Material Hospitalar</v>
      </c>
      <c r="D34" s="3" t="str">
        <f>'[1]TCE - ANEXO IV - Preencher'!F43</f>
        <v>41.102.195/0001-68</v>
      </c>
      <c r="E34" s="5" t="str">
        <f>'[1]TCE - ANEXO IV - Preencher'!G43</f>
        <v>P R COMERCIAL MEDICA LTDA</v>
      </c>
      <c r="F34" s="5" t="str">
        <f>'[1]TCE - ANEXO IV - Preencher'!H43</f>
        <v>B</v>
      </c>
      <c r="G34" s="5" t="str">
        <f>'[1]TCE - ANEXO IV - Preencher'!I43</f>
        <v>S</v>
      </c>
      <c r="H34" s="5">
        <f>'[1]TCE - ANEXO IV - Preencher'!J43</f>
        <v>98825</v>
      </c>
      <c r="I34" s="6" t="str">
        <f>IF('[1]TCE - ANEXO IV - Preencher'!K43="","",'[1]TCE - ANEXO IV - Preencher'!K43)</f>
        <v>13/11/2025</v>
      </c>
      <c r="J34" s="5" t="str">
        <f>'[1]TCE - ANEXO IV - Preencher'!L43</f>
        <v>26251141102195000168550000000988251100850008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490</v>
      </c>
    </row>
    <row r="35" spans="1:12" s="8" customFormat="1" ht="19.5" customHeight="1" x14ac:dyDescent="0.25">
      <c r="A35" s="3">
        <f>IFERROR(VLOOKUP(B35,'[1]DADOS (OCULTAR)'!$Q$3:$S$136,3,0),"")</f>
        <v>9039744000275</v>
      </c>
      <c r="B35" s="4" t="str">
        <f>'[1]TCE - ANEXO IV - Preencher'!C44</f>
        <v>HOSPITAL MIGUEL ARRAES - CG. Nº 023/2022</v>
      </c>
      <c r="C35" s="4" t="str">
        <f>'[1]TCE - ANEXO IV - Preencher'!E44</f>
        <v>3.12 - Material Hospitalar</v>
      </c>
      <c r="D35" s="3" t="str">
        <f>'[1]TCE - ANEXO IV - Preencher'!F44</f>
        <v>41.102.195/0001-68</v>
      </c>
      <c r="E35" s="5" t="str">
        <f>'[1]TCE - ANEXO IV - Preencher'!G44</f>
        <v>P R COMERCIAL MEDICA LTDA</v>
      </c>
      <c r="F35" s="5" t="str">
        <f>'[1]TCE - ANEXO IV - Preencher'!H44</f>
        <v>B</v>
      </c>
      <c r="G35" s="5" t="str">
        <f>'[1]TCE - ANEXO IV - Preencher'!I44</f>
        <v>S</v>
      </c>
      <c r="H35" s="5">
        <f>'[1]TCE - ANEXO IV - Preencher'!J44</f>
        <v>98857</v>
      </c>
      <c r="I35" s="6" t="str">
        <f>IF('[1]TCE - ANEXO IV - Preencher'!K44="","",'[1]TCE - ANEXO IV - Preencher'!K44)</f>
        <v>18/11/2025</v>
      </c>
      <c r="J35" s="5" t="str">
        <f>'[1]TCE - ANEXO IV - Preencher'!L44</f>
        <v>26251141102195000168550000000988571100882000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528</v>
      </c>
    </row>
    <row r="36" spans="1:12" s="8" customFormat="1" ht="19.5" customHeight="1" x14ac:dyDescent="0.25">
      <c r="A36" s="3">
        <f>IFERROR(VLOOKUP(B36,'[1]DADOS (OCULTAR)'!$Q$3:$S$136,3,0),"")</f>
        <v>9039744000275</v>
      </c>
      <c r="B36" s="4" t="str">
        <f>'[1]TCE - ANEXO IV - Preencher'!C45</f>
        <v>HOSPITAL MIGUEL ARRAES - CG. Nº 023/2022</v>
      </c>
      <c r="C36" s="4" t="str">
        <f>'[1]TCE - ANEXO IV - Preencher'!E45</f>
        <v>3.12 - Material Hospitalar</v>
      </c>
      <c r="D36" s="3" t="str">
        <f>'[1]TCE - ANEXO IV - Preencher'!F45</f>
        <v>41.102.195/0001-68</v>
      </c>
      <c r="E36" s="5" t="str">
        <f>'[1]TCE - ANEXO IV - Preencher'!G45</f>
        <v>P R COMERCIAL MEDICA LTDA</v>
      </c>
      <c r="F36" s="5" t="str">
        <f>'[1]TCE - ANEXO IV - Preencher'!H45</f>
        <v>B</v>
      </c>
      <c r="G36" s="5" t="str">
        <f>'[1]TCE - ANEXO IV - Preencher'!I45</f>
        <v>S</v>
      </c>
      <c r="H36" s="5">
        <f>'[1]TCE - ANEXO IV - Preencher'!J45</f>
        <v>98869</v>
      </c>
      <c r="I36" s="6" t="str">
        <f>IF('[1]TCE - ANEXO IV - Preencher'!K45="","",'[1]TCE - ANEXO IV - Preencher'!K45)</f>
        <v>21/11/2025</v>
      </c>
      <c r="J36" s="5" t="str">
        <f>'[1]TCE - ANEXO IV - Preencher'!L45</f>
        <v>26251141102195000168550000000988691100894000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1960</v>
      </c>
    </row>
    <row r="37" spans="1:12" s="8" customFormat="1" ht="19.5" customHeight="1" x14ac:dyDescent="0.25">
      <c r="A37" s="3">
        <f>IFERROR(VLOOKUP(B37,'[1]DADOS (OCULTAR)'!$Q$3:$S$136,3,0),"")</f>
        <v>9039744000275</v>
      </c>
      <c r="B37" s="4" t="str">
        <f>'[1]TCE - ANEXO IV - Preencher'!C46</f>
        <v>HOSPITAL MIGUEL ARRAES - CG. Nº 023/2022</v>
      </c>
      <c r="C37" s="4" t="str">
        <f>'[1]TCE - ANEXO IV - Preencher'!E46</f>
        <v>3.12 - Material Hospitalar</v>
      </c>
      <c r="D37" s="3" t="str">
        <f>'[1]TCE - ANEXO IV - Preencher'!F46</f>
        <v>41.102.195/0001-68</v>
      </c>
      <c r="E37" s="5" t="str">
        <f>'[1]TCE - ANEXO IV - Preencher'!G46</f>
        <v>P R COMERCIAL MEDICA LTDA</v>
      </c>
      <c r="F37" s="5" t="str">
        <f>'[1]TCE - ANEXO IV - Preencher'!H46</f>
        <v>B</v>
      </c>
      <c r="G37" s="5" t="str">
        <f>'[1]TCE - ANEXO IV - Preencher'!I46</f>
        <v>S</v>
      </c>
      <c r="H37" s="5">
        <f>'[1]TCE - ANEXO IV - Preencher'!J46</f>
        <v>98879</v>
      </c>
      <c r="I37" s="6" t="str">
        <f>IF('[1]TCE - ANEXO IV - Preencher'!K46="","",'[1]TCE - ANEXO IV - Preencher'!K46)</f>
        <v>25/11/2025</v>
      </c>
      <c r="J37" s="5" t="str">
        <f>'[1]TCE - ANEXO IV - Preencher'!L46</f>
        <v>26251141102195000168550000000988791100904001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792</v>
      </c>
    </row>
    <row r="38" spans="1:12" s="8" customFormat="1" ht="19.5" customHeight="1" x14ac:dyDescent="0.25">
      <c r="A38" s="3">
        <f>IFERROR(VLOOKUP(B38,'[1]DADOS (OCULTAR)'!$Q$3:$S$136,3,0),"")</f>
        <v>9039744000275</v>
      </c>
      <c r="B38" s="4" t="str">
        <f>'[1]TCE - ANEXO IV - Preencher'!C47</f>
        <v>HOSPITAL MIGUEL ARRAES - CG. Nº 023/2022</v>
      </c>
      <c r="C38" s="4" t="str">
        <f>'[1]TCE - ANEXO IV - Preencher'!E47</f>
        <v>3.12 - Material Hospitalar</v>
      </c>
      <c r="D38" s="3" t="str">
        <f>'[1]TCE - ANEXO IV - Preencher'!F47</f>
        <v>12.340.717/0001-61</v>
      </c>
      <c r="E38" s="5" t="str">
        <f>'[1]TCE - ANEXO IV - Preencher'!G47</f>
        <v>POINT SUTURE DO BRASIL</v>
      </c>
      <c r="F38" s="5" t="str">
        <f>'[1]TCE - ANEXO IV - Preencher'!H47</f>
        <v>B</v>
      </c>
      <c r="G38" s="5" t="str">
        <f>'[1]TCE - ANEXO IV - Preencher'!I47</f>
        <v>S</v>
      </c>
      <c r="H38" s="5">
        <f>'[1]TCE - ANEXO IV - Preencher'!J47</f>
        <v>109041</v>
      </c>
      <c r="I38" s="6" t="str">
        <f>IF('[1]TCE - ANEXO IV - Preencher'!K47="","",'[1]TCE - ANEXO IV - Preencher'!K47)</f>
        <v>31/10/2025</v>
      </c>
      <c r="J38" s="5" t="str">
        <f>'[1]TCE - ANEXO IV - Preencher'!L47</f>
        <v>23251012340717000161550010001090411113977946</v>
      </c>
      <c r="K38" s="5" t="str">
        <f>IF(F38="B",LEFT('[1]TCE - ANEXO IV - Preencher'!M47,2),IF(F38="S",LEFT('[1]TCE - ANEXO IV - Preencher'!M47,7),IF('[1]TCE - ANEXO IV - Preencher'!H47="","")))</f>
        <v>23</v>
      </c>
      <c r="L38" s="7">
        <f>'[1]TCE - ANEXO IV - Preencher'!N47</f>
        <v>1269.0899999999999</v>
      </c>
    </row>
    <row r="39" spans="1:12" s="8" customFormat="1" ht="19.5" customHeight="1" x14ac:dyDescent="0.25">
      <c r="A39" s="3">
        <f>IFERROR(VLOOKUP(B39,'[1]DADOS (OCULTAR)'!$Q$3:$S$136,3,0),"")</f>
        <v>9039744000275</v>
      </c>
      <c r="B39" s="4" t="str">
        <f>'[1]TCE - ANEXO IV - Preencher'!C48</f>
        <v>HOSPITAL MIGUEL ARRAES - CG. Nº 023/2022</v>
      </c>
      <c r="C39" s="4" t="str">
        <f>'[1]TCE - ANEXO IV - Preencher'!E48</f>
        <v>3.12 - Material Hospitalar</v>
      </c>
      <c r="D39" s="3" t="str">
        <f>'[1]TCE - ANEXO IV - Preencher'!F48</f>
        <v>12.340.717/0001-61</v>
      </c>
      <c r="E39" s="5" t="str">
        <f>'[1]TCE - ANEXO IV - Preencher'!G48</f>
        <v>POINT SUTURE DO BRASIL</v>
      </c>
      <c r="F39" s="5" t="str">
        <f>'[1]TCE - ANEXO IV - Preencher'!H48</f>
        <v>B</v>
      </c>
      <c r="G39" s="5" t="str">
        <f>'[1]TCE - ANEXO IV - Preencher'!I48</f>
        <v>S</v>
      </c>
      <c r="H39" s="5">
        <f>'[1]TCE - ANEXO IV - Preencher'!J48</f>
        <v>109043</v>
      </c>
      <c r="I39" s="6" t="str">
        <f>IF('[1]TCE - ANEXO IV - Preencher'!K48="","",'[1]TCE - ANEXO IV - Preencher'!K48)</f>
        <v>31/10/2025</v>
      </c>
      <c r="J39" s="5" t="str">
        <f>'[1]TCE - ANEXO IV - Preencher'!L48</f>
        <v>23251012340717000161550010001090431839977290</v>
      </c>
      <c r="K39" s="5" t="str">
        <f>IF(F39="B",LEFT('[1]TCE - ANEXO IV - Preencher'!M48,2),IF(F39="S",LEFT('[1]TCE - ANEXO IV - Preencher'!M48,7),IF('[1]TCE - ANEXO IV - Preencher'!H48="","")))</f>
        <v>23</v>
      </c>
      <c r="L39" s="7">
        <f>'[1]TCE - ANEXO IV - Preencher'!N48</f>
        <v>624.19000000000005</v>
      </c>
    </row>
    <row r="40" spans="1:12" s="8" customFormat="1" ht="19.5" customHeight="1" x14ac:dyDescent="0.25">
      <c r="A40" s="3">
        <f>IFERROR(VLOOKUP(B40,'[1]DADOS (OCULTAR)'!$Q$3:$S$136,3,0),"")</f>
        <v>9039744000275</v>
      </c>
      <c r="B40" s="4" t="str">
        <f>'[1]TCE - ANEXO IV - Preencher'!C49</f>
        <v>HOSPITAL MIGUEL ARRAES - CG. Nº 023/2022</v>
      </c>
      <c r="C40" s="4" t="str">
        <f>'[1]TCE - ANEXO IV - Preencher'!E49</f>
        <v>3.12 - Material Hospitalar</v>
      </c>
      <c r="D40" s="3" t="str">
        <f>'[1]TCE - ANEXO IV - Preencher'!F49</f>
        <v>08.674.752/0001-40</v>
      </c>
      <c r="E40" s="5" t="str">
        <f>'[1]TCE - ANEXO IV - Preencher'!G49</f>
        <v>CIRURGICA MONTEBELLO LTDA</v>
      </c>
      <c r="F40" s="5" t="str">
        <f>'[1]TCE - ANEXO IV - Preencher'!H49</f>
        <v>B</v>
      </c>
      <c r="G40" s="5" t="str">
        <f>'[1]TCE - ANEXO IV - Preencher'!I49</f>
        <v>S</v>
      </c>
      <c r="H40" s="5">
        <f>'[1]TCE - ANEXO IV - Preencher'!J49</f>
        <v>245782</v>
      </c>
      <c r="I40" s="6" t="str">
        <f>IF('[1]TCE - ANEXO IV - Preencher'!K49="","",'[1]TCE - ANEXO IV - Preencher'!K49)</f>
        <v>04/11/2025</v>
      </c>
      <c r="J40" s="5" t="str">
        <f>'[1]TCE - ANEXO IV - Preencher'!L49</f>
        <v>26251108674752000140550010002457821932279716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1382.4</v>
      </c>
    </row>
    <row r="41" spans="1:12" s="8" customFormat="1" ht="19.5" customHeight="1" x14ac:dyDescent="0.25">
      <c r="A41" s="3">
        <f>IFERROR(VLOOKUP(B41,'[1]DADOS (OCULTAR)'!$Q$3:$S$136,3,0),"")</f>
        <v>9039744000275</v>
      </c>
      <c r="B41" s="4" t="str">
        <f>'[1]TCE - ANEXO IV - Preencher'!C50</f>
        <v>HOSPITAL MIGUEL ARRAES - CG. Nº 023/2022</v>
      </c>
      <c r="C41" s="4" t="str">
        <f>'[1]TCE - ANEXO IV - Preencher'!E50</f>
        <v>3.12 - Material Hospitalar</v>
      </c>
      <c r="D41" s="3" t="str">
        <f>'[1]TCE - ANEXO IV - Preencher'!F50</f>
        <v>08.674.752/0001-40</v>
      </c>
      <c r="E41" s="5" t="str">
        <f>'[1]TCE - ANEXO IV - Preencher'!G50</f>
        <v>CIRURGICA MONTEBELLO LTDA</v>
      </c>
      <c r="F41" s="5" t="str">
        <f>'[1]TCE - ANEXO IV - Preencher'!H50</f>
        <v>B</v>
      </c>
      <c r="G41" s="5" t="str">
        <f>'[1]TCE - ANEXO IV - Preencher'!I50</f>
        <v>S</v>
      </c>
      <c r="H41" s="5">
        <f>'[1]TCE - ANEXO IV - Preencher'!J50</f>
        <v>245827</v>
      </c>
      <c r="I41" s="6" t="str">
        <f>IF('[1]TCE - ANEXO IV - Preencher'!K50="","",'[1]TCE - ANEXO IV - Preencher'!K50)</f>
        <v>04/11/2025</v>
      </c>
      <c r="J41" s="5" t="str">
        <f>'[1]TCE - ANEXO IV - Preencher'!L50</f>
        <v>26251108674752000140550010002458271206503400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1373.24</v>
      </c>
    </row>
    <row r="42" spans="1:12" s="8" customFormat="1" ht="19.5" customHeight="1" x14ac:dyDescent="0.25">
      <c r="A42" s="3">
        <f>IFERROR(VLOOKUP(B42,'[1]DADOS (OCULTAR)'!$Q$3:$S$136,3,0),"")</f>
        <v>9039744000275</v>
      </c>
      <c r="B42" s="4" t="str">
        <f>'[1]TCE - ANEXO IV - Preencher'!C51</f>
        <v>HOSPITAL MIGUEL ARRAES - CG. Nº 023/2022</v>
      </c>
      <c r="C42" s="4" t="str">
        <f>'[1]TCE - ANEXO IV - Preencher'!E51</f>
        <v>3.12 - Material Hospitalar</v>
      </c>
      <c r="D42" s="3" t="str">
        <f>'[1]TCE - ANEXO IV - Preencher'!F51</f>
        <v>08.674.752/0001-40</v>
      </c>
      <c r="E42" s="5" t="str">
        <f>'[1]TCE - ANEXO IV - Preencher'!G51</f>
        <v>CIRURGICA MONTEBELLO LTDA</v>
      </c>
      <c r="F42" s="5" t="str">
        <f>'[1]TCE - ANEXO IV - Preencher'!H51</f>
        <v>B</v>
      </c>
      <c r="G42" s="5" t="str">
        <f>'[1]TCE - ANEXO IV - Preencher'!I51</f>
        <v>S</v>
      </c>
      <c r="H42" s="5">
        <f>'[1]TCE - ANEXO IV - Preencher'!J51</f>
        <v>245838</v>
      </c>
      <c r="I42" s="6" t="str">
        <f>IF('[1]TCE - ANEXO IV - Preencher'!K51="","",'[1]TCE - ANEXO IV - Preencher'!K51)</f>
        <v>04/11/2025</v>
      </c>
      <c r="J42" s="5" t="str">
        <f>'[1]TCE - ANEXO IV - Preencher'!L51</f>
        <v>26251108674752000140550010002458381016439195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9771.41</v>
      </c>
    </row>
    <row r="43" spans="1:12" s="8" customFormat="1" ht="19.5" customHeight="1" x14ac:dyDescent="0.25">
      <c r="A43" s="3">
        <f>IFERROR(VLOOKUP(B43,'[1]DADOS (OCULTAR)'!$Q$3:$S$136,3,0),"")</f>
        <v>9039744000275</v>
      </c>
      <c r="B43" s="4" t="str">
        <f>'[1]TCE - ANEXO IV - Preencher'!C52</f>
        <v>HOSPITAL MIGUEL ARRAES - CG. Nº 023/2022</v>
      </c>
      <c r="C43" s="4" t="str">
        <f>'[1]TCE - ANEXO IV - Preencher'!E52</f>
        <v>3.12 - Material Hospitalar</v>
      </c>
      <c r="D43" s="3" t="str">
        <f>'[1]TCE - ANEXO IV - Preencher'!F52</f>
        <v>08.674.752/0001-40</v>
      </c>
      <c r="E43" s="5" t="str">
        <f>'[1]TCE - ANEXO IV - Preencher'!G52</f>
        <v>CIRURGICA MONTEBELLO LTDA</v>
      </c>
      <c r="F43" s="5" t="str">
        <f>'[1]TCE - ANEXO IV - Preencher'!H52</f>
        <v>B</v>
      </c>
      <c r="G43" s="5" t="str">
        <f>'[1]TCE - ANEXO IV - Preencher'!I52</f>
        <v>S</v>
      </c>
      <c r="H43" s="5">
        <f>'[1]TCE - ANEXO IV - Preencher'!J52</f>
        <v>247113</v>
      </c>
      <c r="I43" s="6" t="str">
        <f>IF('[1]TCE - ANEXO IV - Preencher'!K52="","",'[1]TCE - ANEXO IV - Preencher'!K52)</f>
        <v>21/11/2025</v>
      </c>
      <c r="J43" s="5" t="str">
        <f>'[1]TCE - ANEXO IV - Preencher'!L52</f>
        <v>26251108674752000140550010002471131699382857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19487.61</v>
      </c>
    </row>
    <row r="44" spans="1:12" s="8" customFormat="1" ht="19.5" customHeight="1" x14ac:dyDescent="0.25">
      <c r="A44" s="3">
        <f>IFERROR(VLOOKUP(B44,'[1]DADOS (OCULTAR)'!$Q$3:$S$136,3,0),"")</f>
        <v>9039744000275</v>
      </c>
      <c r="B44" s="4" t="str">
        <f>'[1]TCE - ANEXO IV - Preencher'!C53</f>
        <v>HOSPITAL MIGUEL ARRAES - CG. Nº 023/2022</v>
      </c>
      <c r="C44" s="4" t="str">
        <f>'[1]TCE - ANEXO IV - Preencher'!E53</f>
        <v>3.12 - Material Hospitalar</v>
      </c>
      <c r="D44" s="3" t="str">
        <f>'[1]TCE - ANEXO IV - Preencher'!F53</f>
        <v>01.722.296/0001-17</v>
      </c>
      <c r="E44" s="5" t="str">
        <f>'[1]TCE - ANEXO IV - Preencher'!G53</f>
        <v>PANORAMA COMERCIO DE PRODUTOS MEDICOS E FARMACEUTICOS LTDA</v>
      </c>
      <c r="F44" s="5" t="str">
        <f>'[1]TCE - ANEXO IV - Preencher'!H53</f>
        <v>B</v>
      </c>
      <c r="G44" s="5" t="str">
        <f>'[1]TCE - ANEXO IV - Preencher'!I53</f>
        <v>S</v>
      </c>
      <c r="H44" s="5">
        <f>'[1]TCE - ANEXO IV - Preencher'!J53</f>
        <v>260715</v>
      </c>
      <c r="I44" s="6" t="str">
        <f>IF('[1]TCE - ANEXO IV - Preencher'!K53="","",'[1]TCE - ANEXO IV - Preencher'!K53)</f>
        <v>21/11/2025</v>
      </c>
      <c r="J44" s="5" t="str">
        <f>'[1]TCE - ANEXO IV - Preencher'!L53</f>
        <v>23251101722296000117550010002607151002608979</v>
      </c>
      <c r="K44" s="5" t="str">
        <f>IF(F44="B",LEFT('[1]TCE - ANEXO IV - Preencher'!M53,2),IF(F44="S",LEFT('[1]TCE - ANEXO IV - Preencher'!M53,7),IF('[1]TCE - ANEXO IV - Preencher'!H53="","")))</f>
        <v>23</v>
      </c>
      <c r="L44" s="7">
        <f>'[1]TCE - ANEXO IV - Preencher'!N53</f>
        <v>16275.6</v>
      </c>
    </row>
    <row r="45" spans="1:12" s="8" customFormat="1" ht="19.5" customHeight="1" x14ac:dyDescent="0.25">
      <c r="A45" s="3">
        <f>IFERROR(VLOOKUP(B45,'[1]DADOS (OCULTAR)'!$Q$3:$S$136,3,0),"")</f>
        <v>9039744000275</v>
      </c>
      <c r="B45" s="4" t="str">
        <f>'[1]TCE - ANEXO IV - Preencher'!C54</f>
        <v>HOSPITAL MIGUEL ARRAES - CG. Nº 023/2022</v>
      </c>
      <c r="C45" s="4" t="str">
        <f>'[1]TCE - ANEXO IV - Preencher'!E54</f>
        <v>3.12 - Material Hospitalar</v>
      </c>
      <c r="D45" s="3" t="str">
        <f>'[1]TCE - ANEXO IV - Preencher'!F54</f>
        <v>01.722.296/0001-17</v>
      </c>
      <c r="E45" s="5" t="str">
        <f>'[1]TCE - ANEXO IV - Preencher'!G54</f>
        <v>PANORAMA COMERCIO DE PRODUTOS MEDICOS E FARMACEUTICOS LTDA</v>
      </c>
      <c r="F45" s="5" t="str">
        <f>'[1]TCE - ANEXO IV - Preencher'!H54</f>
        <v>B</v>
      </c>
      <c r="G45" s="5" t="str">
        <f>'[1]TCE - ANEXO IV - Preencher'!I54</f>
        <v>S</v>
      </c>
      <c r="H45" s="5">
        <f>'[1]TCE - ANEXO IV - Preencher'!J54</f>
        <v>260943</v>
      </c>
      <c r="I45" s="6" t="str">
        <f>IF('[1]TCE - ANEXO IV - Preencher'!K54="","",'[1]TCE - ANEXO IV - Preencher'!K54)</f>
        <v>25/11/2025</v>
      </c>
      <c r="J45" s="5" t="str">
        <f>'[1]TCE - ANEXO IV - Preencher'!L54</f>
        <v>23251101722296000117550010002609431002611290</v>
      </c>
      <c r="K45" s="5" t="str">
        <f>IF(F45="B",LEFT('[1]TCE - ANEXO IV - Preencher'!M54,2),IF(F45="S",LEFT('[1]TCE - ANEXO IV - Preencher'!M54,7),IF('[1]TCE - ANEXO IV - Preencher'!H54="","")))</f>
        <v>23</v>
      </c>
      <c r="L45" s="7">
        <f>'[1]TCE - ANEXO IV - Preencher'!N54</f>
        <v>2401.1999999999998</v>
      </c>
    </row>
    <row r="46" spans="1:12" s="8" customFormat="1" ht="19.5" customHeight="1" x14ac:dyDescent="0.25">
      <c r="A46" s="3">
        <f>IFERROR(VLOOKUP(B46,'[1]DADOS (OCULTAR)'!$Q$3:$S$136,3,0),"")</f>
        <v>9039744000275</v>
      </c>
      <c r="B46" s="4" t="str">
        <f>'[1]TCE - ANEXO IV - Preencher'!C55</f>
        <v>HOSPITAL MIGUEL ARRAES - CG. Nº 023/2022</v>
      </c>
      <c r="C46" s="4" t="str">
        <f>'[1]TCE - ANEXO IV - Preencher'!E55</f>
        <v>3.12 - Material Hospitalar</v>
      </c>
      <c r="D46" s="3" t="str">
        <f>'[1]TCE - ANEXO IV - Preencher'!F55</f>
        <v>11.449.180/0001-00</v>
      </c>
      <c r="E46" s="5" t="str">
        <f>'[1]TCE - ANEXO IV - Preencher'!G55</f>
        <v>DPROSMED DISTRIB. DE PRODUTOS MEDICOS HOSPITALARES EIRELI</v>
      </c>
      <c r="F46" s="5" t="str">
        <f>'[1]TCE - ANEXO IV - Preencher'!H55</f>
        <v>B</v>
      </c>
      <c r="G46" s="5" t="str">
        <f>'[1]TCE - ANEXO IV - Preencher'!I55</f>
        <v>S</v>
      </c>
      <c r="H46" s="5">
        <f>'[1]TCE - ANEXO IV - Preencher'!J55</f>
        <v>29070</v>
      </c>
      <c r="I46" s="6" t="str">
        <f>IF('[1]TCE - ANEXO IV - Preencher'!K55="","",'[1]TCE - ANEXO IV - Preencher'!K55)</f>
        <v>03/11/2025</v>
      </c>
      <c r="J46" s="5" t="str">
        <f>'[1]TCE - ANEXO IV - Preencher'!L55</f>
        <v>26251111449180000290550010000290701000679272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1681.45</v>
      </c>
    </row>
    <row r="47" spans="1:12" s="8" customFormat="1" ht="19.5" customHeight="1" x14ac:dyDescent="0.25">
      <c r="A47" s="3">
        <f>IFERROR(VLOOKUP(B47,'[1]DADOS (OCULTAR)'!$Q$3:$S$136,3,0),"")</f>
        <v>9039744000275</v>
      </c>
      <c r="B47" s="4" t="str">
        <f>'[1]TCE - ANEXO IV - Preencher'!C56</f>
        <v>HOSPITAL MIGUEL ARRAES - CG. Nº 023/2022</v>
      </c>
      <c r="C47" s="4" t="str">
        <f>'[1]TCE - ANEXO IV - Preencher'!E56</f>
        <v>3.12 - Material Hospitalar</v>
      </c>
      <c r="D47" s="3" t="str">
        <f>'[1]TCE - ANEXO IV - Preencher'!F56</f>
        <v>11.449.180/0001-00</v>
      </c>
      <c r="E47" s="5" t="str">
        <f>'[1]TCE - ANEXO IV - Preencher'!G56</f>
        <v>DPROSMED DISTRIB. DE PRODUTOS MEDICOS HOSPITALARES EIRELI</v>
      </c>
      <c r="F47" s="5" t="str">
        <f>'[1]TCE - ANEXO IV - Preencher'!H56</f>
        <v>B</v>
      </c>
      <c r="G47" s="5" t="str">
        <f>'[1]TCE - ANEXO IV - Preencher'!I56</f>
        <v>S</v>
      </c>
      <c r="H47" s="5">
        <f>'[1]TCE - ANEXO IV - Preencher'!J56</f>
        <v>29071</v>
      </c>
      <c r="I47" s="6" t="str">
        <f>IF('[1]TCE - ANEXO IV - Preencher'!K56="","",'[1]TCE - ANEXO IV - Preencher'!K56)</f>
        <v>03/11/2025</v>
      </c>
      <c r="J47" s="5" t="str">
        <f>'[1]TCE - ANEXO IV - Preencher'!L56</f>
        <v>26251111449180000290550010000290711000679288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309.5</v>
      </c>
    </row>
    <row r="48" spans="1:12" s="8" customFormat="1" ht="19.5" customHeight="1" x14ac:dyDescent="0.25">
      <c r="A48" s="3">
        <f>IFERROR(VLOOKUP(B48,'[1]DADOS (OCULTAR)'!$Q$3:$S$136,3,0),"")</f>
        <v>9039744000275</v>
      </c>
      <c r="B48" s="4" t="str">
        <f>'[1]TCE - ANEXO IV - Preencher'!C57</f>
        <v>HOSPITAL MIGUEL ARRAES - CG. Nº 023/2022</v>
      </c>
      <c r="C48" s="4" t="str">
        <f>'[1]TCE - ANEXO IV - Preencher'!E57</f>
        <v>3.12 - Material Hospitalar</v>
      </c>
      <c r="D48" s="3" t="str">
        <f>'[1]TCE - ANEXO IV - Preencher'!F57</f>
        <v>11.449.180/0001-00</v>
      </c>
      <c r="E48" s="5" t="str">
        <f>'[1]TCE - ANEXO IV - Preencher'!G57</f>
        <v>DPROSMED DISTRIB. DE PRODUTOS MEDICOS HOSPITALARES EIRELI</v>
      </c>
      <c r="F48" s="5" t="str">
        <f>'[1]TCE - ANEXO IV - Preencher'!H57</f>
        <v>B</v>
      </c>
      <c r="G48" s="5" t="str">
        <f>'[1]TCE - ANEXO IV - Preencher'!I57</f>
        <v>S</v>
      </c>
      <c r="H48" s="5">
        <f>'[1]TCE - ANEXO IV - Preencher'!J57</f>
        <v>29305</v>
      </c>
      <c r="I48" s="6" t="str">
        <f>IF('[1]TCE - ANEXO IV - Preencher'!K57="","",'[1]TCE - ANEXO IV - Preencher'!K57)</f>
        <v>12/11/2025</v>
      </c>
      <c r="J48" s="5" t="str">
        <f>'[1]TCE - ANEXO IV - Preencher'!L57</f>
        <v>26251111449180000290550010000293051000685130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2555</v>
      </c>
    </row>
    <row r="49" spans="1:12" s="8" customFormat="1" ht="19.5" customHeight="1" x14ac:dyDescent="0.25">
      <c r="A49" s="3">
        <f>IFERROR(VLOOKUP(B49,'[1]DADOS (OCULTAR)'!$Q$3:$S$136,3,0),"")</f>
        <v>9039744000275</v>
      </c>
      <c r="B49" s="4" t="str">
        <f>'[1]TCE - ANEXO IV - Preencher'!C58</f>
        <v>HOSPITAL MIGUEL ARRAES - CG. Nº 023/2022</v>
      </c>
      <c r="C49" s="4" t="str">
        <f>'[1]TCE - ANEXO IV - Preencher'!E58</f>
        <v>3.12 - Material Hospitalar</v>
      </c>
      <c r="D49" s="3" t="str">
        <f>'[1]TCE - ANEXO IV - Preencher'!F58</f>
        <v>11.449.180/0001-00</v>
      </c>
      <c r="E49" s="5" t="str">
        <f>'[1]TCE - ANEXO IV - Preencher'!G58</f>
        <v>DPROSMED DISTRIB. DE PRODUTOS MEDICOS HOSPITALARES EIRELI</v>
      </c>
      <c r="F49" s="5" t="str">
        <f>'[1]TCE - ANEXO IV - Preencher'!H58</f>
        <v>B</v>
      </c>
      <c r="G49" s="5" t="str">
        <f>'[1]TCE - ANEXO IV - Preencher'!I58</f>
        <v>S</v>
      </c>
      <c r="H49" s="5">
        <f>'[1]TCE - ANEXO IV - Preencher'!J58</f>
        <v>29326</v>
      </c>
      <c r="I49" s="6" t="str">
        <f>IF('[1]TCE - ANEXO IV - Preencher'!K58="","",'[1]TCE - ANEXO IV - Preencher'!K58)</f>
        <v>13/11/2025</v>
      </c>
      <c r="J49" s="5" t="str">
        <f>'[1]TCE - ANEXO IV - Preencher'!L58</f>
        <v>26251111449180000290550010000293261000685661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3478</v>
      </c>
    </row>
    <row r="50" spans="1:12" s="8" customFormat="1" ht="19.5" customHeight="1" x14ac:dyDescent="0.25">
      <c r="A50" s="3">
        <f>IFERROR(VLOOKUP(B50,'[1]DADOS (OCULTAR)'!$Q$3:$S$136,3,0),"")</f>
        <v>9039744000275</v>
      </c>
      <c r="B50" s="4" t="str">
        <f>'[1]TCE - ANEXO IV - Preencher'!C59</f>
        <v>HOSPITAL MIGUEL ARRAES - CG. Nº 023/2022</v>
      </c>
      <c r="C50" s="4" t="str">
        <f>'[1]TCE - ANEXO IV - Preencher'!E59</f>
        <v>3.12 - Material Hospitalar</v>
      </c>
      <c r="D50" s="3" t="str">
        <f>'[1]TCE - ANEXO IV - Preencher'!F59</f>
        <v>11.449.180/0002-90</v>
      </c>
      <c r="E50" s="5" t="str">
        <f>'[1]TCE - ANEXO IV - Preencher'!G59</f>
        <v>DPROSMED DISTRIBUIDORA DE PRODUTOS MEDICO-HOSPITALARES LTDA</v>
      </c>
      <c r="F50" s="5" t="str">
        <f>'[1]TCE - ANEXO IV - Preencher'!H59</f>
        <v>B</v>
      </c>
      <c r="G50" s="5" t="str">
        <f>'[1]TCE - ANEXO IV - Preencher'!I59</f>
        <v>S</v>
      </c>
      <c r="H50" s="5">
        <f>'[1]TCE - ANEXO IV - Preencher'!J59</f>
        <v>29488</v>
      </c>
      <c r="I50" s="6" t="str">
        <f>IF('[1]TCE - ANEXO IV - Preencher'!K59="","",'[1]TCE - ANEXO IV - Preencher'!K59)</f>
        <v>21/11/2025</v>
      </c>
      <c r="J50" s="5" t="str">
        <f>'[1]TCE - ANEXO IV - Preencher'!L59</f>
        <v>26251111449180000290550010000294881000689886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4727</v>
      </c>
    </row>
    <row r="51" spans="1:12" s="8" customFormat="1" ht="19.5" customHeight="1" x14ac:dyDescent="0.25">
      <c r="A51" s="3">
        <f>IFERROR(VLOOKUP(B51,'[1]DADOS (OCULTAR)'!$Q$3:$S$136,3,0),"")</f>
        <v>9039744000275</v>
      </c>
      <c r="B51" s="4" t="str">
        <f>'[1]TCE - ANEXO IV - Preencher'!C60</f>
        <v>HOSPITAL MIGUEL ARRAES - CG. Nº 023/2022</v>
      </c>
      <c r="C51" s="4" t="str">
        <f>'[1]TCE - ANEXO IV - Preencher'!E60</f>
        <v>3.12 - Material Hospitalar</v>
      </c>
      <c r="D51" s="3" t="str">
        <f>'[1]TCE - ANEXO IV - Preencher'!F60</f>
        <v>11.449.180/0002-90</v>
      </c>
      <c r="E51" s="5" t="str">
        <f>'[1]TCE - ANEXO IV - Preencher'!G60</f>
        <v>DPROSMED DISTRIBUIDORA DE PRODUTOS MEDICO-HOSPITALARES LTDA</v>
      </c>
      <c r="F51" s="5" t="str">
        <f>'[1]TCE - ANEXO IV - Preencher'!H60</f>
        <v>B</v>
      </c>
      <c r="G51" s="5" t="str">
        <f>'[1]TCE - ANEXO IV - Preencher'!I60</f>
        <v>S</v>
      </c>
      <c r="H51" s="5">
        <f>'[1]TCE - ANEXO IV - Preencher'!J60</f>
        <v>29521</v>
      </c>
      <c r="I51" s="6" t="str">
        <f>IF('[1]TCE - ANEXO IV - Preencher'!K60="","",'[1]TCE - ANEXO IV - Preencher'!K60)</f>
        <v>24/11/2025</v>
      </c>
      <c r="J51" s="5" t="str">
        <f>'[1]TCE - ANEXO IV - Preencher'!L60</f>
        <v>26251111449180000290550010000295211000690821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3398.5</v>
      </c>
    </row>
    <row r="52" spans="1:12" s="8" customFormat="1" ht="19.5" customHeight="1" x14ac:dyDescent="0.25">
      <c r="A52" s="3">
        <f>IFERROR(VLOOKUP(B52,'[1]DADOS (OCULTAR)'!$Q$3:$S$136,3,0),"")</f>
        <v>9039744000275</v>
      </c>
      <c r="B52" s="4" t="str">
        <f>'[1]TCE - ANEXO IV - Preencher'!C61</f>
        <v>HOSPITAL MIGUEL ARRAES - CG. Nº 023/2022</v>
      </c>
      <c r="C52" s="4" t="str">
        <f>'[1]TCE - ANEXO IV - Preencher'!E61</f>
        <v>3.12 - Material Hospitalar</v>
      </c>
      <c r="D52" s="3" t="str">
        <f>'[1]TCE - ANEXO IV - Preencher'!F61</f>
        <v>09.441.460/0001-20</v>
      </c>
      <c r="E52" s="5" t="str">
        <f>'[1]TCE - ANEXO IV - Preencher'!G61</f>
        <v>PADRAO DIST DE PRODUTOS E EQUIP HOSP PADRE CALLOU LTDA</v>
      </c>
      <c r="F52" s="5" t="str">
        <f>'[1]TCE - ANEXO IV - Preencher'!H61</f>
        <v>B</v>
      </c>
      <c r="G52" s="5" t="str">
        <f>'[1]TCE - ANEXO IV - Preencher'!I61</f>
        <v>S</v>
      </c>
      <c r="H52" s="5">
        <f>'[1]TCE - ANEXO IV - Preencher'!J61</f>
        <v>387013</v>
      </c>
      <c r="I52" s="6" t="str">
        <f>IF('[1]TCE - ANEXO IV - Preencher'!K61="","",'[1]TCE - ANEXO IV - Preencher'!K61)</f>
        <v>07/11/2025</v>
      </c>
      <c r="J52" s="5" t="str">
        <f>'[1]TCE - ANEXO IV - Preencher'!L61</f>
        <v>26251109441460000120550010003870131826009841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704.88</v>
      </c>
    </row>
    <row r="53" spans="1:12" s="8" customFormat="1" ht="19.5" customHeight="1" x14ac:dyDescent="0.25">
      <c r="A53" s="3">
        <f>IFERROR(VLOOKUP(B53,'[1]DADOS (OCULTAR)'!$Q$3:$S$136,3,0),"")</f>
        <v>9039744000275</v>
      </c>
      <c r="B53" s="4" t="str">
        <f>'[1]TCE - ANEXO IV - Preencher'!C62</f>
        <v>HOSPITAL MIGUEL ARRAES - CG. Nº 023/2022</v>
      </c>
      <c r="C53" s="4" t="str">
        <f>'[1]TCE - ANEXO IV - Preencher'!E62</f>
        <v>3.12 - Material Hospitalar</v>
      </c>
      <c r="D53" s="3" t="str">
        <f>'[1]TCE - ANEXO IV - Preencher'!F62</f>
        <v>08.778.201/0001-26</v>
      </c>
      <c r="E53" s="5" t="str">
        <f>'[1]TCE - ANEXO IV - Preencher'!G62</f>
        <v>DROGAFONTE LTDA</v>
      </c>
      <c r="F53" s="5" t="str">
        <f>'[1]TCE - ANEXO IV - Preencher'!H62</f>
        <v>B</v>
      </c>
      <c r="G53" s="5" t="str">
        <f>'[1]TCE - ANEXO IV - Preencher'!I62</f>
        <v>S</v>
      </c>
      <c r="H53" s="5">
        <f>'[1]TCE - ANEXO IV - Preencher'!J62</f>
        <v>517869</v>
      </c>
      <c r="I53" s="6" t="str">
        <f>IF('[1]TCE - ANEXO IV - Preencher'!K62="","",'[1]TCE - ANEXO IV - Preencher'!K62)</f>
        <v>31/10/2025</v>
      </c>
      <c r="J53" s="5" t="str">
        <f>'[1]TCE - ANEXO IV - Preencher'!L62</f>
        <v>26251008778201000126550010005178691607426733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6046.4</v>
      </c>
    </row>
    <row r="54" spans="1:12" s="8" customFormat="1" ht="19.5" customHeight="1" x14ac:dyDescent="0.25">
      <c r="A54" s="3">
        <f>IFERROR(VLOOKUP(B54,'[1]DADOS (OCULTAR)'!$Q$3:$S$136,3,0),"")</f>
        <v>9039744000275</v>
      </c>
      <c r="B54" s="4" t="str">
        <f>'[1]TCE - ANEXO IV - Preencher'!C63</f>
        <v>HOSPITAL MIGUEL ARRAES - CG. Nº 023/2022</v>
      </c>
      <c r="C54" s="4" t="str">
        <f>'[1]TCE - ANEXO IV - Preencher'!E63</f>
        <v>3.12 - Material Hospitalar</v>
      </c>
      <c r="D54" s="3" t="str">
        <f>'[1]TCE - ANEXO IV - Preencher'!F63</f>
        <v>08.778.201/0001-26</v>
      </c>
      <c r="E54" s="5" t="str">
        <f>'[1]TCE - ANEXO IV - Preencher'!G63</f>
        <v>DROGAFONTE LTDA</v>
      </c>
      <c r="F54" s="5" t="str">
        <f>'[1]TCE - ANEXO IV - Preencher'!H63</f>
        <v>B</v>
      </c>
      <c r="G54" s="5" t="str">
        <f>'[1]TCE - ANEXO IV - Preencher'!I63</f>
        <v>S</v>
      </c>
      <c r="H54" s="5">
        <f>'[1]TCE - ANEXO IV - Preencher'!J63</f>
        <v>517872</v>
      </c>
      <c r="I54" s="6" t="str">
        <f>IF('[1]TCE - ANEXO IV - Preencher'!K63="","",'[1]TCE - ANEXO IV - Preencher'!K63)</f>
        <v>31/10/2025</v>
      </c>
      <c r="J54" s="5" t="str">
        <f>'[1]TCE - ANEXO IV - Preencher'!L63</f>
        <v>26251008778201000126550010005178721936754604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2463.7600000000002</v>
      </c>
    </row>
    <row r="55" spans="1:12" s="8" customFormat="1" ht="19.5" customHeight="1" x14ac:dyDescent="0.25">
      <c r="A55" s="3">
        <f>IFERROR(VLOOKUP(B55,'[1]DADOS (OCULTAR)'!$Q$3:$S$136,3,0),"")</f>
        <v>9039744000275</v>
      </c>
      <c r="B55" s="4" t="str">
        <f>'[1]TCE - ANEXO IV - Preencher'!C64</f>
        <v>HOSPITAL MIGUEL ARRAES - CG. Nº 023/2022</v>
      </c>
      <c r="C55" s="4" t="str">
        <f>'[1]TCE - ANEXO IV - Preencher'!E64</f>
        <v>3.12 - Material Hospitalar</v>
      </c>
      <c r="D55" s="3" t="str">
        <f>'[1]TCE - ANEXO IV - Preencher'!F64</f>
        <v>08.778.201/0001-26</v>
      </c>
      <c r="E55" s="5" t="str">
        <f>'[1]TCE - ANEXO IV - Preencher'!G64</f>
        <v>DROGAFONTE LTDA</v>
      </c>
      <c r="F55" s="5" t="str">
        <f>'[1]TCE - ANEXO IV - Preencher'!H64</f>
        <v>B</v>
      </c>
      <c r="G55" s="5" t="str">
        <f>'[1]TCE - ANEXO IV - Preencher'!I64</f>
        <v>S</v>
      </c>
      <c r="H55" s="5">
        <f>'[1]TCE - ANEXO IV - Preencher'!J64</f>
        <v>517896</v>
      </c>
      <c r="I55" s="6" t="str">
        <f>IF('[1]TCE - ANEXO IV - Preencher'!K64="","",'[1]TCE - ANEXO IV - Preencher'!K64)</f>
        <v>31/10/2025</v>
      </c>
      <c r="J55" s="5" t="str">
        <f>'[1]TCE - ANEXO IV - Preencher'!L64</f>
        <v>26251008778201000126550010005178961521828024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16416</v>
      </c>
    </row>
    <row r="56" spans="1:12" s="8" customFormat="1" ht="19.5" customHeight="1" x14ac:dyDescent="0.25">
      <c r="A56" s="3">
        <f>IFERROR(VLOOKUP(B56,'[1]DADOS (OCULTAR)'!$Q$3:$S$136,3,0),"")</f>
        <v>9039744000275</v>
      </c>
      <c r="B56" s="4" t="str">
        <f>'[1]TCE - ANEXO IV - Preencher'!C65</f>
        <v>HOSPITAL MIGUEL ARRAES - CG. Nº 023/2022</v>
      </c>
      <c r="C56" s="4" t="str">
        <f>'[1]TCE - ANEXO IV - Preencher'!E65</f>
        <v>3.12 - Material Hospitalar</v>
      </c>
      <c r="D56" s="3" t="str">
        <f>'[1]TCE - ANEXO IV - Preencher'!F65</f>
        <v>08.778.201/0001-26</v>
      </c>
      <c r="E56" s="5" t="str">
        <f>'[1]TCE - ANEXO IV - Preencher'!G65</f>
        <v>DROGAFONTE LTDA</v>
      </c>
      <c r="F56" s="5" t="str">
        <f>'[1]TCE - ANEXO IV - Preencher'!H65</f>
        <v>B</v>
      </c>
      <c r="G56" s="5" t="str">
        <f>'[1]TCE - ANEXO IV - Preencher'!I65</f>
        <v>S</v>
      </c>
      <c r="H56" s="5">
        <f>'[1]TCE - ANEXO IV - Preencher'!J65</f>
        <v>517926</v>
      </c>
      <c r="I56" s="6" t="str">
        <f>IF('[1]TCE - ANEXO IV - Preencher'!K65="","",'[1]TCE - ANEXO IV - Preencher'!K65)</f>
        <v>31/10/2025</v>
      </c>
      <c r="J56" s="5" t="str">
        <f>'[1]TCE - ANEXO IV - Preencher'!L65</f>
        <v>26251008778201000126550010005179261014371121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8122.17</v>
      </c>
    </row>
    <row r="57" spans="1:12" s="8" customFormat="1" ht="19.5" customHeight="1" x14ac:dyDescent="0.25">
      <c r="A57" s="3">
        <f>IFERROR(VLOOKUP(B57,'[1]DADOS (OCULTAR)'!$Q$3:$S$136,3,0),"")</f>
        <v>9039744000275</v>
      </c>
      <c r="B57" s="4" t="str">
        <f>'[1]TCE - ANEXO IV - Preencher'!C66</f>
        <v>HOSPITAL MIGUEL ARRAES - CG. Nº 023/2022</v>
      </c>
      <c r="C57" s="4" t="str">
        <f>'[1]TCE - ANEXO IV - Preencher'!E66</f>
        <v>3.12 - Material Hospitalar</v>
      </c>
      <c r="D57" s="3" t="str">
        <f>'[1]TCE - ANEXO IV - Preencher'!F66</f>
        <v>08.778.201/0001-26</v>
      </c>
      <c r="E57" s="5" t="str">
        <f>'[1]TCE - ANEXO IV - Preencher'!G66</f>
        <v>DROGAFONTE LTDA</v>
      </c>
      <c r="F57" s="5" t="str">
        <f>'[1]TCE - ANEXO IV - Preencher'!H66</f>
        <v>B</v>
      </c>
      <c r="G57" s="5" t="str">
        <f>'[1]TCE - ANEXO IV - Preencher'!I66</f>
        <v>S</v>
      </c>
      <c r="H57" s="5">
        <f>'[1]TCE - ANEXO IV - Preencher'!J66</f>
        <v>518978</v>
      </c>
      <c r="I57" s="6" t="str">
        <f>IF('[1]TCE - ANEXO IV - Preencher'!K66="","",'[1]TCE - ANEXO IV - Preencher'!K66)</f>
        <v>10/11/2025</v>
      </c>
      <c r="J57" s="5" t="str">
        <f>'[1]TCE - ANEXO IV - Preencher'!L66</f>
        <v>26251108778201000126550010005189781213122380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11217.6</v>
      </c>
    </row>
    <row r="58" spans="1:12" s="8" customFormat="1" ht="19.5" customHeight="1" x14ac:dyDescent="0.25">
      <c r="A58" s="3">
        <f>IFERROR(VLOOKUP(B58,'[1]DADOS (OCULTAR)'!$Q$3:$S$136,3,0),"")</f>
        <v>9039744000275</v>
      </c>
      <c r="B58" s="4" t="str">
        <f>'[1]TCE - ANEXO IV - Preencher'!C67</f>
        <v>HOSPITAL MIGUEL ARRAES - CG. Nº 023/2022</v>
      </c>
      <c r="C58" s="4" t="str">
        <f>'[1]TCE - ANEXO IV - Preencher'!E67</f>
        <v>3.12 - Material Hospitalar</v>
      </c>
      <c r="D58" s="3" t="str">
        <f>'[1]TCE - ANEXO IV - Preencher'!F67</f>
        <v>08.778.201/0001-26</v>
      </c>
      <c r="E58" s="5" t="str">
        <f>'[1]TCE - ANEXO IV - Preencher'!G67</f>
        <v>DROGAFONTE LTDA</v>
      </c>
      <c r="F58" s="5" t="str">
        <f>'[1]TCE - ANEXO IV - Preencher'!H67</f>
        <v>B</v>
      </c>
      <c r="G58" s="5" t="str">
        <f>'[1]TCE - ANEXO IV - Preencher'!I67</f>
        <v>S</v>
      </c>
      <c r="H58" s="5">
        <f>'[1]TCE - ANEXO IV - Preencher'!J67</f>
        <v>519827</v>
      </c>
      <c r="I58" s="6" t="str">
        <f>IF('[1]TCE - ANEXO IV - Preencher'!K67="","",'[1]TCE - ANEXO IV - Preencher'!K67)</f>
        <v>14/11/2025</v>
      </c>
      <c r="J58" s="5" t="str">
        <f>'[1]TCE - ANEXO IV - Preencher'!L67</f>
        <v>26251108778201000126550010005198271156217461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6718</v>
      </c>
    </row>
    <row r="59" spans="1:12" s="8" customFormat="1" ht="19.5" customHeight="1" x14ac:dyDescent="0.25">
      <c r="A59" s="3">
        <f>IFERROR(VLOOKUP(B59,'[1]DADOS (OCULTAR)'!$Q$3:$S$136,3,0),"")</f>
        <v>9039744000275</v>
      </c>
      <c r="B59" s="4" t="str">
        <f>'[1]TCE - ANEXO IV - Preencher'!C68</f>
        <v>HOSPITAL MIGUEL ARRAES - CG. Nº 023/2022</v>
      </c>
      <c r="C59" s="4" t="str">
        <f>'[1]TCE - ANEXO IV - Preencher'!E68</f>
        <v>3.12 - Material Hospitalar</v>
      </c>
      <c r="D59" s="3" t="str">
        <f>'[1]TCE - ANEXO IV - Preencher'!F68</f>
        <v>08.778.201/0001-26</v>
      </c>
      <c r="E59" s="5" t="str">
        <f>'[1]TCE - ANEXO IV - Preencher'!G68</f>
        <v>DROGAFONTE LTDA</v>
      </c>
      <c r="F59" s="5" t="str">
        <f>'[1]TCE - ANEXO IV - Preencher'!H68</f>
        <v>B</v>
      </c>
      <c r="G59" s="5" t="str">
        <f>'[1]TCE - ANEXO IV - Preencher'!I68</f>
        <v>S</v>
      </c>
      <c r="H59" s="5">
        <f>'[1]TCE - ANEXO IV - Preencher'!J68</f>
        <v>520331</v>
      </c>
      <c r="I59" s="6" t="str">
        <f>IF('[1]TCE - ANEXO IV - Preencher'!K68="","",'[1]TCE - ANEXO IV - Preencher'!K68)</f>
        <v>18/11/2025</v>
      </c>
      <c r="J59" s="5" t="str">
        <f>'[1]TCE - ANEXO IV - Preencher'!L68</f>
        <v>26251108778201000126550010005203311651219293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8580.7000000000007</v>
      </c>
    </row>
    <row r="60" spans="1:12" s="8" customFormat="1" ht="19.5" customHeight="1" x14ac:dyDescent="0.25">
      <c r="A60" s="3">
        <f>IFERROR(VLOOKUP(B60,'[1]DADOS (OCULTAR)'!$Q$3:$S$136,3,0),"")</f>
        <v>9039744000275</v>
      </c>
      <c r="B60" s="4" t="str">
        <f>'[1]TCE - ANEXO IV - Preencher'!C69</f>
        <v>HOSPITAL MIGUEL ARRAES - CG. Nº 023/2022</v>
      </c>
      <c r="C60" s="4" t="str">
        <f>'[1]TCE - ANEXO IV - Preencher'!E69</f>
        <v>3.12 - Material Hospitalar</v>
      </c>
      <c r="D60" s="3" t="str">
        <f>'[1]TCE - ANEXO IV - Preencher'!F69</f>
        <v>08.778.201/0001-26</v>
      </c>
      <c r="E60" s="5" t="str">
        <f>'[1]TCE - ANEXO IV - Preencher'!G69</f>
        <v>DROGAFONTE LTDA</v>
      </c>
      <c r="F60" s="5" t="str">
        <f>'[1]TCE - ANEXO IV - Preencher'!H69</f>
        <v>B</v>
      </c>
      <c r="G60" s="5" t="str">
        <f>'[1]TCE - ANEXO IV - Preencher'!I69</f>
        <v>S</v>
      </c>
      <c r="H60" s="5">
        <f>'[1]TCE - ANEXO IV - Preencher'!J69</f>
        <v>520777</v>
      </c>
      <c r="I60" s="6" t="str">
        <f>IF('[1]TCE - ANEXO IV - Preencher'!K69="","",'[1]TCE - ANEXO IV - Preencher'!K69)</f>
        <v>24/11/2025</v>
      </c>
      <c r="J60" s="5" t="str">
        <f>'[1]TCE - ANEXO IV - Preencher'!L69</f>
        <v>26251108778201000126550010005207771703431248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26263.3</v>
      </c>
    </row>
    <row r="61" spans="1:12" s="8" customFormat="1" ht="19.5" customHeight="1" x14ac:dyDescent="0.25">
      <c r="A61" s="3">
        <f>IFERROR(VLOOKUP(B61,'[1]DADOS (OCULTAR)'!$Q$3:$S$136,3,0),"")</f>
        <v>9039744000275</v>
      </c>
      <c r="B61" s="4" t="str">
        <f>'[1]TCE - ANEXO IV - Preencher'!C70</f>
        <v>HOSPITAL MIGUEL ARRAES - CG. Nº 023/2022</v>
      </c>
      <c r="C61" s="4" t="str">
        <f>'[1]TCE - ANEXO IV - Preencher'!E70</f>
        <v>3.12 - Material Hospitalar</v>
      </c>
      <c r="D61" s="3" t="str">
        <f>'[1]TCE - ANEXO IV - Preencher'!F70</f>
        <v>08.778.201/0001-26</v>
      </c>
      <c r="E61" s="5" t="str">
        <f>'[1]TCE - ANEXO IV - Preencher'!G70</f>
        <v>DROGAFONTE LTDA</v>
      </c>
      <c r="F61" s="5" t="str">
        <f>'[1]TCE - ANEXO IV - Preencher'!H70</f>
        <v>B</v>
      </c>
      <c r="G61" s="5" t="str">
        <f>'[1]TCE - ANEXO IV - Preencher'!I70</f>
        <v>S</v>
      </c>
      <c r="H61" s="5">
        <f>'[1]TCE - ANEXO IV - Preencher'!J70</f>
        <v>521328</v>
      </c>
      <c r="I61" s="6" t="str">
        <f>IF('[1]TCE - ANEXO IV - Preencher'!K70="","",'[1]TCE - ANEXO IV - Preencher'!K70)</f>
        <v>28/11/2025</v>
      </c>
      <c r="J61" s="5" t="str">
        <f>'[1]TCE - ANEXO IV - Preencher'!L70</f>
        <v>26251108778201000126550010005213281092302002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10012.74</v>
      </c>
    </row>
    <row r="62" spans="1:12" s="8" customFormat="1" ht="19.5" customHeight="1" x14ac:dyDescent="0.25">
      <c r="A62" s="3">
        <f>IFERROR(VLOOKUP(B62,'[1]DADOS (OCULTAR)'!$Q$3:$S$136,3,0),"")</f>
        <v>9039744000275</v>
      </c>
      <c r="B62" s="4" t="str">
        <f>'[1]TCE - ANEXO IV - Preencher'!C71</f>
        <v>HOSPITAL MIGUEL ARRAES - CG. Nº 023/2022</v>
      </c>
      <c r="C62" s="4" t="str">
        <f>'[1]TCE - ANEXO IV - Preencher'!E71</f>
        <v>3.12 - Material Hospitalar</v>
      </c>
      <c r="D62" s="3" t="str">
        <f>'[1]TCE - ANEXO IV - Preencher'!F71</f>
        <v>10.779.833/0001-56</v>
      </c>
      <c r="E62" s="5" t="str">
        <f>'[1]TCE - ANEXO IV - Preencher'!G71</f>
        <v>MEDICAL MERCANTIL DE APAR MEDICA LTDA</v>
      </c>
      <c r="F62" s="5" t="str">
        <f>'[1]TCE - ANEXO IV - Preencher'!H71</f>
        <v>B</v>
      </c>
      <c r="G62" s="5" t="str">
        <f>'[1]TCE - ANEXO IV - Preencher'!I71</f>
        <v>S</v>
      </c>
      <c r="H62" s="5">
        <f>'[1]TCE - ANEXO IV - Preencher'!J71</f>
        <v>656222</v>
      </c>
      <c r="I62" s="6" t="str">
        <f>IF('[1]TCE - ANEXO IV - Preencher'!K71="","",'[1]TCE - ANEXO IV - Preencher'!K71)</f>
        <v>04/11/2025</v>
      </c>
      <c r="J62" s="5" t="str">
        <f>'[1]TCE - ANEXO IV - Preencher'!L71</f>
        <v>26251110779833000156550010006562221658247000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6720</v>
      </c>
    </row>
    <row r="63" spans="1:12" s="8" customFormat="1" ht="19.5" customHeight="1" x14ac:dyDescent="0.25">
      <c r="A63" s="3">
        <f>IFERROR(VLOOKUP(B63,'[1]DADOS (OCULTAR)'!$Q$3:$S$136,3,0),"")</f>
        <v>9039744000275</v>
      </c>
      <c r="B63" s="4" t="str">
        <f>'[1]TCE - ANEXO IV - Preencher'!C72</f>
        <v>HOSPITAL MIGUEL ARRAES - CG. Nº 023/2022</v>
      </c>
      <c r="C63" s="4" t="str">
        <f>'[1]TCE - ANEXO IV - Preencher'!E72</f>
        <v>3.12 - Material Hospitalar</v>
      </c>
      <c r="D63" s="3" t="str">
        <f>'[1]TCE - ANEXO IV - Preencher'!F72</f>
        <v>10.779.833/0001-56</v>
      </c>
      <c r="E63" s="5" t="str">
        <f>'[1]TCE - ANEXO IV - Preencher'!G72</f>
        <v>MEDICAL MERCANTIL DE APAR MEDICA LTDA</v>
      </c>
      <c r="F63" s="5" t="str">
        <f>'[1]TCE - ANEXO IV - Preencher'!H72</f>
        <v>B</v>
      </c>
      <c r="G63" s="5" t="str">
        <f>'[1]TCE - ANEXO IV - Preencher'!I72</f>
        <v>S</v>
      </c>
      <c r="H63" s="5">
        <f>'[1]TCE - ANEXO IV - Preencher'!J72</f>
        <v>658004</v>
      </c>
      <c r="I63" s="6" t="str">
        <f>IF('[1]TCE - ANEXO IV - Preencher'!K72="","",'[1]TCE - ANEXO IV - Preencher'!K72)</f>
        <v>22/11/2025</v>
      </c>
      <c r="J63" s="5" t="str">
        <f>'[1]TCE - ANEXO IV - Preencher'!L72</f>
        <v>26251110779833000156550010006580041660029007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3148.82</v>
      </c>
    </row>
    <row r="64" spans="1:12" s="8" customFormat="1" ht="19.5" customHeight="1" x14ac:dyDescent="0.25">
      <c r="A64" s="3">
        <f>IFERROR(VLOOKUP(B64,'[1]DADOS (OCULTAR)'!$Q$3:$S$136,3,0),"")</f>
        <v>9039744000275</v>
      </c>
      <c r="B64" s="4" t="str">
        <f>'[1]TCE - ANEXO IV - Preencher'!C73</f>
        <v>HOSPITAL MIGUEL ARRAES - CG. Nº 023/2022</v>
      </c>
      <c r="C64" s="4" t="str">
        <f>'[1]TCE - ANEXO IV - Preencher'!E73</f>
        <v>3.12 - Material Hospitalar</v>
      </c>
      <c r="D64" s="3" t="str">
        <f>'[1]TCE - ANEXO IV - Preencher'!F73</f>
        <v>48.832.623/0001-57</v>
      </c>
      <c r="E64" s="5" t="str">
        <f>'[1]TCE - ANEXO IV - Preencher'!G73</f>
        <v>MEDCORP SOCIEDADE UNIPESSOAL LTDA</v>
      </c>
      <c r="F64" s="5" t="str">
        <f>'[1]TCE - ANEXO IV - Preencher'!H73</f>
        <v>B</v>
      </c>
      <c r="G64" s="5" t="str">
        <f>'[1]TCE - ANEXO IV - Preencher'!I73</f>
        <v>S</v>
      </c>
      <c r="H64" s="5">
        <f>'[1]TCE - ANEXO IV - Preencher'!J73</f>
        <v>665</v>
      </c>
      <c r="I64" s="6" t="str">
        <f>IF('[1]TCE - ANEXO IV - Preencher'!K73="","",'[1]TCE - ANEXO IV - Preencher'!K73)</f>
        <v>04/11/2025</v>
      </c>
      <c r="J64" s="5" t="str">
        <f>'[1]TCE - ANEXO IV - Preencher'!L73</f>
        <v>26251148832623000157550010000006651367563143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8500</v>
      </c>
    </row>
    <row r="65" spans="1:12" s="8" customFormat="1" ht="19.5" customHeight="1" x14ac:dyDescent="0.25">
      <c r="A65" s="3">
        <f>IFERROR(VLOOKUP(B65,'[1]DADOS (OCULTAR)'!$Q$3:$S$136,3,0),"")</f>
        <v>9039744000275</v>
      </c>
      <c r="B65" s="4" t="str">
        <f>'[1]TCE - ANEXO IV - Preencher'!C74</f>
        <v>HOSPITAL MIGUEL ARRAES - CG. Nº 023/2022</v>
      </c>
      <c r="C65" s="4" t="str">
        <f>'[1]TCE - ANEXO IV - Preencher'!E74</f>
        <v>3.12 - Material Hospitalar</v>
      </c>
      <c r="D65" s="3" t="str">
        <f>'[1]TCE - ANEXO IV - Preencher'!F74</f>
        <v>48.832.623/0001-57</v>
      </c>
      <c r="E65" s="5" t="str">
        <f>'[1]TCE - ANEXO IV - Preencher'!G74</f>
        <v>MEDCORP SOCIEDADE UNIPESSOAL LTDA</v>
      </c>
      <c r="F65" s="5" t="str">
        <f>'[1]TCE - ANEXO IV - Preencher'!H74</f>
        <v>B</v>
      </c>
      <c r="G65" s="5" t="str">
        <f>'[1]TCE - ANEXO IV - Preencher'!I74</f>
        <v>S</v>
      </c>
      <c r="H65" s="5">
        <f>'[1]TCE - ANEXO IV - Preencher'!J74</f>
        <v>670</v>
      </c>
      <c r="I65" s="6" t="str">
        <f>IF('[1]TCE - ANEXO IV - Preencher'!K74="","",'[1]TCE - ANEXO IV - Preencher'!K74)</f>
        <v>07/11/2025</v>
      </c>
      <c r="J65" s="5" t="str">
        <f>'[1]TCE - ANEXO IV - Preencher'!L74</f>
        <v>26251148832623000157550010000006701643374630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8500</v>
      </c>
    </row>
    <row r="66" spans="1:12" s="8" customFormat="1" ht="19.5" customHeight="1" x14ac:dyDescent="0.25">
      <c r="A66" s="3">
        <f>IFERROR(VLOOKUP(B66,'[1]DADOS (OCULTAR)'!$Q$3:$S$136,3,0),"")</f>
        <v>9039744000275</v>
      </c>
      <c r="B66" s="4" t="str">
        <f>'[1]TCE - ANEXO IV - Preencher'!C75</f>
        <v>HOSPITAL MIGUEL ARRAES - CG. Nº 023/2022</v>
      </c>
      <c r="C66" s="4" t="str">
        <f>'[1]TCE - ANEXO IV - Preencher'!E75</f>
        <v>3.12 - Material Hospitalar</v>
      </c>
      <c r="D66" s="3" t="str">
        <f>'[1]TCE - ANEXO IV - Preencher'!F75</f>
        <v>48.832.623/0001-57</v>
      </c>
      <c r="E66" s="5" t="str">
        <f>'[1]TCE - ANEXO IV - Preencher'!G75</f>
        <v>MEDCORP SOCIEDADE UNIPESSOAL LTDA</v>
      </c>
      <c r="F66" s="5" t="str">
        <f>'[1]TCE - ANEXO IV - Preencher'!H75</f>
        <v>B</v>
      </c>
      <c r="G66" s="5" t="str">
        <f>'[1]TCE - ANEXO IV - Preencher'!I75</f>
        <v>S</v>
      </c>
      <c r="H66" s="5">
        <f>'[1]TCE - ANEXO IV - Preencher'!J75</f>
        <v>677</v>
      </c>
      <c r="I66" s="6" t="str">
        <f>IF('[1]TCE - ANEXO IV - Preencher'!K75="","",'[1]TCE - ANEXO IV - Preencher'!K75)</f>
        <v>12/11/2025</v>
      </c>
      <c r="J66" s="5" t="str">
        <f>'[1]TCE - ANEXO IV - Preencher'!L75</f>
        <v>26251148832623000157550010000006771154147526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5100</v>
      </c>
    </row>
    <row r="67" spans="1:12" s="8" customFormat="1" ht="19.5" customHeight="1" x14ac:dyDescent="0.25">
      <c r="A67" s="3">
        <f>IFERROR(VLOOKUP(B67,'[1]DADOS (OCULTAR)'!$Q$3:$S$136,3,0),"")</f>
        <v>9039744000275</v>
      </c>
      <c r="B67" s="4" t="str">
        <f>'[1]TCE - ANEXO IV - Preencher'!C76</f>
        <v>HOSPITAL MIGUEL ARRAES - CG. Nº 023/2022</v>
      </c>
      <c r="C67" s="4" t="str">
        <f>'[1]TCE - ANEXO IV - Preencher'!E76</f>
        <v>3.12 - Material Hospitalar</v>
      </c>
      <c r="D67" s="3" t="str">
        <f>'[1]TCE - ANEXO IV - Preencher'!F76</f>
        <v>48.832.623/0001-57</v>
      </c>
      <c r="E67" s="5" t="str">
        <f>'[1]TCE - ANEXO IV - Preencher'!G76</f>
        <v>MEDCORP SOCIEDADE UNIPESSOAL LTDA</v>
      </c>
      <c r="F67" s="5" t="str">
        <f>'[1]TCE - ANEXO IV - Preencher'!H76</f>
        <v>B</v>
      </c>
      <c r="G67" s="5" t="str">
        <f>'[1]TCE - ANEXO IV - Preencher'!I76</f>
        <v>S</v>
      </c>
      <c r="H67" s="5">
        <f>'[1]TCE - ANEXO IV - Preencher'!J76</f>
        <v>691</v>
      </c>
      <c r="I67" s="6" t="str">
        <f>IF('[1]TCE - ANEXO IV - Preencher'!K76="","",'[1]TCE - ANEXO IV - Preencher'!K76)</f>
        <v>18/11/2025</v>
      </c>
      <c r="J67" s="5" t="str">
        <f>'[1]TCE - ANEXO IV - Preencher'!L76</f>
        <v>26251148832623000157550010000006911610530365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5100</v>
      </c>
    </row>
    <row r="68" spans="1:12" s="8" customFormat="1" ht="19.5" customHeight="1" x14ac:dyDescent="0.25">
      <c r="A68" s="3">
        <f>IFERROR(VLOOKUP(B68,'[1]DADOS (OCULTAR)'!$Q$3:$S$136,3,0),"")</f>
        <v>9039744000275</v>
      </c>
      <c r="B68" s="4" t="str">
        <f>'[1]TCE - ANEXO IV - Preencher'!C77</f>
        <v>HOSPITAL MIGUEL ARRAES - CG. Nº 023/2022</v>
      </c>
      <c r="C68" s="4" t="str">
        <f>'[1]TCE - ANEXO IV - Preencher'!E77</f>
        <v>3.12 - Material Hospitalar</v>
      </c>
      <c r="D68" s="3" t="str">
        <f>'[1]TCE - ANEXO IV - Preencher'!F77</f>
        <v>48.832.623/0001-57</v>
      </c>
      <c r="E68" s="5" t="str">
        <f>'[1]TCE - ANEXO IV - Preencher'!G77</f>
        <v>MEDCORP SOCIEDADE UNIPESSOAL LTDA</v>
      </c>
      <c r="F68" s="5" t="str">
        <f>'[1]TCE - ANEXO IV - Preencher'!H77</f>
        <v>B</v>
      </c>
      <c r="G68" s="5" t="str">
        <f>'[1]TCE - ANEXO IV - Preencher'!I77</f>
        <v>S</v>
      </c>
      <c r="H68" s="5">
        <f>'[1]TCE - ANEXO IV - Preencher'!J77</f>
        <v>696</v>
      </c>
      <c r="I68" s="6" t="str">
        <f>IF('[1]TCE - ANEXO IV - Preencher'!K77="","",'[1]TCE - ANEXO IV - Preencher'!K77)</f>
        <v>21/11/2025</v>
      </c>
      <c r="J68" s="5" t="str">
        <f>'[1]TCE - ANEXO IV - Preencher'!L77</f>
        <v>26251148832623000157550010000006961866956309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5100</v>
      </c>
    </row>
    <row r="69" spans="1:12" s="8" customFormat="1" ht="19.5" customHeight="1" x14ac:dyDescent="0.25">
      <c r="A69" s="3">
        <f>IFERROR(VLOOKUP(B69,'[1]DADOS (OCULTAR)'!$Q$3:$S$136,3,0),"")</f>
        <v>9039744000275</v>
      </c>
      <c r="B69" s="4" t="str">
        <f>'[1]TCE - ANEXO IV - Preencher'!C78</f>
        <v>HOSPITAL MIGUEL ARRAES - CG. Nº 023/2022</v>
      </c>
      <c r="C69" s="4" t="str">
        <f>'[1]TCE - ANEXO IV - Preencher'!E78</f>
        <v>3.12 - Material Hospitalar</v>
      </c>
      <c r="D69" s="3" t="str">
        <f>'[1]TCE - ANEXO IV - Preencher'!F78</f>
        <v>11.449.180/0001-00</v>
      </c>
      <c r="E69" s="5" t="str">
        <f>'[1]TCE - ANEXO IV - Preencher'!G78</f>
        <v>DPROSMED DISTRIB. DE PRODUTOS MEDICOS HOSPITALARES EIRELI</v>
      </c>
      <c r="F69" s="5" t="str">
        <f>'[1]TCE - ANEXO IV - Preencher'!H78</f>
        <v>B</v>
      </c>
      <c r="G69" s="5" t="str">
        <f>'[1]TCE - ANEXO IV - Preencher'!I78</f>
        <v>S</v>
      </c>
      <c r="H69" s="5">
        <f>'[1]TCE - ANEXO IV - Preencher'!J78</f>
        <v>87488</v>
      </c>
      <c r="I69" s="6" t="str">
        <f>IF('[1]TCE - ANEXO IV - Preencher'!K78="","",'[1]TCE - ANEXO IV - Preencher'!K78)</f>
        <v>03/11/2025</v>
      </c>
      <c r="J69" s="5" t="str">
        <f>'[1]TCE - ANEXO IV - Preencher'!L78</f>
        <v>26251111449180000100550010000874881000679327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5383.9</v>
      </c>
    </row>
    <row r="70" spans="1:12" s="8" customFormat="1" ht="19.5" customHeight="1" x14ac:dyDescent="0.25">
      <c r="A70" s="3">
        <f>IFERROR(VLOOKUP(B70,'[1]DADOS (OCULTAR)'!$Q$3:$S$136,3,0),"")</f>
        <v>9039744000275</v>
      </c>
      <c r="B70" s="4" t="str">
        <f>'[1]TCE - ANEXO IV - Preencher'!C79</f>
        <v>HOSPITAL MIGUEL ARRAES - CG. Nº 023/2022</v>
      </c>
      <c r="C70" s="4" t="str">
        <f>'[1]TCE - ANEXO IV - Preencher'!E79</f>
        <v>3.12 - Material Hospitalar</v>
      </c>
      <c r="D70" s="3" t="str">
        <f>'[1]TCE - ANEXO IV - Preencher'!F79</f>
        <v>11.449.180/0001-00</v>
      </c>
      <c r="E70" s="5" t="str">
        <f>'[1]TCE - ANEXO IV - Preencher'!G79</f>
        <v>DPROSMED DISTRIB. DE PRODUTOS MEDICOS HOSPITALARES EIRELI</v>
      </c>
      <c r="F70" s="5" t="str">
        <f>'[1]TCE - ANEXO IV - Preencher'!H79</f>
        <v>B</v>
      </c>
      <c r="G70" s="5" t="str">
        <f>'[1]TCE - ANEXO IV - Preencher'!I79</f>
        <v>S</v>
      </c>
      <c r="H70" s="5">
        <f>'[1]TCE - ANEXO IV - Preencher'!J79</f>
        <v>87489</v>
      </c>
      <c r="I70" s="6" t="str">
        <f>IF('[1]TCE - ANEXO IV - Preencher'!K79="","",'[1]TCE - ANEXO IV - Preencher'!K79)</f>
        <v>03/11/2025</v>
      </c>
      <c r="J70" s="5" t="str">
        <f>'[1]TCE - ANEXO IV - Preencher'!L79</f>
        <v>26251111449180000100550010000874891000679340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548.79999999999995</v>
      </c>
    </row>
    <row r="71" spans="1:12" s="8" customFormat="1" ht="19.5" customHeight="1" x14ac:dyDescent="0.25">
      <c r="A71" s="3">
        <f>IFERROR(VLOOKUP(B71,'[1]DADOS (OCULTAR)'!$Q$3:$S$136,3,0),"")</f>
        <v>9039744000275</v>
      </c>
      <c r="B71" s="4" t="str">
        <f>'[1]TCE - ANEXO IV - Preencher'!C80</f>
        <v>HOSPITAL MIGUEL ARRAES - CG. Nº 023/2022</v>
      </c>
      <c r="C71" s="4" t="str">
        <f>'[1]TCE - ANEXO IV - Preencher'!E80</f>
        <v>3.12 - Material Hospitalar</v>
      </c>
      <c r="D71" s="3" t="str">
        <f>'[1]TCE - ANEXO IV - Preencher'!F80</f>
        <v>11.449.180/0001-00</v>
      </c>
      <c r="E71" s="5" t="str">
        <f>'[1]TCE - ANEXO IV - Preencher'!G80</f>
        <v>DPROSMED DISTRIB. DE PRODUTOS MEDICOS HOSPITALARES EIRELI</v>
      </c>
      <c r="F71" s="5" t="str">
        <f>'[1]TCE - ANEXO IV - Preencher'!H80</f>
        <v>B</v>
      </c>
      <c r="G71" s="5" t="str">
        <f>'[1]TCE - ANEXO IV - Preencher'!I80</f>
        <v>S</v>
      </c>
      <c r="H71" s="5">
        <f>'[1]TCE - ANEXO IV - Preencher'!J80</f>
        <v>88108</v>
      </c>
      <c r="I71" s="6" t="str">
        <f>IF('[1]TCE - ANEXO IV - Preencher'!K80="","",'[1]TCE - ANEXO IV - Preencher'!K80)</f>
        <v>21/11/2025</v>
      </c>
      <c r="J71" s="5" t="str">
        <f>'[1]TCE - ANEXO IV - Preencher'!L80</f>
        <v>26251111449180000100550010000881081000689818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4565.5</v>
      </c>
    </row>
    <row r="72" spans="1:12" s="8" customFormat="1" ht="19.5" customHeight="1" x14ac:dyDescent="0.25">
      <c r="A72" s="3">
        <f>IFERROR(VLOOKUP(B72,'[1]DADOS (OCULTAR)'!$Q$3:$S$136,3,0),"")</f>
        <v>9039744000275</v>
      </c>
      <c r="B72" s="4" t="str">
        <f>'[1]TCE - ANEXO IV - Preencher'!C81</f>
        <v>HOSPITAL MIGUEL ARRAES - CG. Nº 023/2022</v>
      </c>
      <c r="C72" s="4" t="str">
        <f>'[1]TCE - ANEXO IV - Preencher'!E81</f>
        <v>3.12 - Material Hospitalar</v>
      </c>
      <c r="D72" s="3" t="str">
        <f>'[1]TCE - ANEXO IV - Preencher'!F81</f>
        <v>24.425.720/0001-67</v>
      </c>
      <c r="E72" s="5" t="str">
        <f>'[1]TCE - ANEXO IV - Preencher'!G81</f>
        <v>ORIGINAL SUPRIMENTOS E EQUIPAMENTOS LTDA</v>
      </c>
      <c r="F72" s="5" t="str">
        <f>'[1]TCE - ANEXO IV - Preencher'!H81</f>
        <v>B</v>
      </c>
      <c r="G72" s="5" t="str">
        <f>'[1]TCE - ANEXO IV - Preencher'!I81</f>
        <v>S</v>
      </c>
      <c r="H72" s="5">
        <f>'[1]TCE - ANEXO IV - Preencher'!J81</f>
        <v>10116</v>
      </c>
      <c r="I72" s="6" t="str">
        <f>IF('[1]TCE - ANEXO IV - Preencher'!K81="","",'[1]TCE - ANEXO IV - Preencher'!K81)</f>
        <v>19/11/2025</v>
      </c>
      <c r="J72" s="5" t="str">
        <f>'[1]TCE - ANEXO IV - Preencher'!L81</f>
        <v>26251124425720000167550010000101116151011123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1080</v>
      </c>
    </row>
    <row r="73" spans="1:12" s="8" customFormat="1" ht="19.5" customHeight="1" x14ac:dyDescent="0.25">
      <c r="A73" s="3">
        <f>IFERROR(VLOOKUP(B73,'[1]DADOS (OCULTAR)'!$Q$3:$S$136,3,0),"")</f>
        <v>9039744000275</v>
      </c>
      <c r="B73" s="4" t="str">
        <f>'[1]TCE - ANEXO IV - Preencher'!C82</f>
        <v>HOSPITAL MIGUEL ARRAES - CG. Nº 023/2022</v>
      </c>
      <c r="C73" s="4" t="str">
        <f>'[1]TCE - ANEXO IV - Preencher'!E82</f>
        <v>3.12 - Material Hospitalar</v>
      </c>
      <c r="D73" s="3" t="str">
        <f>'[1]TCE - ANEXO IV - Preencher'!F82</f>
        <v>67.729.178/0006-53</v>
      </c>
      <c r="E73" s="5" t="str">
        <f>'[1]TCE - ANEXO IV - Preencher'!G82</f>
        <v>COMERCIAL CIRURGICA RIOCLARENSE LTDA</v>
      </c>
      <c r="F73" s="5" t="str">
        <f>'[1]TCE - ANEXO IV - Preencher'!H82</f>
        <v>B</v>
      </c>
      <c r="G73" s="5" t="str">
        <f>'[1]TCE - ANEXO IV - Preencher'!I82</f>
        <v>S</v>
      </c>
      <c r="H73" s="5">
        <f>'[1]TCE - ANEXO IV - Preencher'!J82</f>
        <v>119235</v>
      </c>
      <c r="I73" s="6" t="str">
        <f>IF('[1]TCE - ANEXO IV - Preencher'!K82="","",'[1]TCE - ANEXO IV - Preencher'!K82)</f>
        <v>21/11/2025</v>
      </c>
      <c r="J73" s="5" t="str">
        <f>'[1]TCE - ANEXO IV - Preencher'!L82</f>
        <v>26251167729178000653550010001192351883552473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23491.4</v>
      </c>
    </row>
    <row r="74" spans="1:12" s="8" customFormat="1" ht="19.5" customHeight="1" x14ac:dyDescent="0.25">
      <c r="A74" s="3">
        <f>IFERROR(VLOOKUP(B74,'[1]DADOS (OCULTAR)'!$Q$3:$S$136,3,0),"")</f>
        <v>9039744000275</v>
      </c>
      <c r="B74" s="4" t="str">
        <f>'[1]TCE - ANEXO IV - Preencher'!C83</f>
        <v>HOSPITAL MIGUEL ARRAES - CG. Nº 023/2022</v>
      </c>
      <c r="C74" s="4" t="str">
        <f>'[1]TCE - ANEXO IV - Preencher'!E83</f>
        <v>3.12 - Material Hospitalar</v>
      </c>
      <c r="D74" s="3" t="str">
        <f>'[1]TCE - ANEXO IV - Preencher'!F83</f>
        <v>67.729.178/0006-53</v>
      </c>
      <c r="E74" s="5" t="str">
        <f>'[1]TCE - ANEXO IV - Preencher'!G83</f>
        <v>COMERCIAL CIRURGICA RIOCLARENSE LTDA</v>
      </c>
      <c r="F74" s="5" t="str">
        <f>'[1]TCE - ANEXO IV - Preencher'!H83</f>
        <v>B</v>
      </c>
      <c r="G74" s="5" t="str">
        <f>'[1]TCE - ANEXO IV - Preencher'!I83</f>
        <v>S</v>
      </c>
      <c r="H74" s="5">
        <f>'[1]TCE - ANEXO IV - Preencher'!J83</f>
        <v>119272</v>
      </c>
      <c r="I74" s="6" t="str">
        <f>IF('[1]TCE - ANEXO IV - Preencher'!K83="","",'[1]TCE - ANEXO IV - Preencher'!K83)</f>
        <v>24/11/2025</v>
      </c>
      <c r="J74" s="5" t="str">
        <f>'[1]TCE - ANEXO IV - Preencher'!L83</f>
        <v>26251167729178000653550010001192721709246439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3360</v>
      </c>
    </row>
    <row r="75" spans="1:12" s="8" customFormat="1" ht="19.5" customHeight="1" x14ac:dyDescent="0.25">
      <c r="A75" s="3">
        <f>IFERROR(VLOOKUP(B75,'[1]DADOS (OCULTAR)'!$Q$3:$S$136,3,0),"")</f>
        <v>9039744000275</v>
      </c>
      <c r="B75" s="4" t="str">
        <f>'[1]TCE - ANEXO IV - Preencher'!C84</f>
        <v>HOSPITAL MIGUEL ARRAES - CG. Nº 023/2022</v>
      </c>
      <c r="C75" s="4" t="str">
        <f>'[1]TCE - ANEXO IV - Preencher'!E84</f>
        <v>3.12 - Material Hospitalar</v>
      </c>
      <c r="D75" s="3" t="str">
        <f>'[1]TCE - ANEXO IV - Preencher'!F84</f>
        <v>10.889.989/0001-90</v>
      </c>
      <c r="E75" s="5" t="str">
        <f>'[1]TCE - ANEXO IV - Preencher'!G84</f>
        <v>FLEX MAKER PRODUCAO E COMERCIO LTDA</v>
      </c>
      <c r="F75" s="5" t="str">
        <f>'[1]TCE - ANEXO IV - Preencher'!H84</f>
        <v>B</v>
      </c>
      <c r="G75" s="5" t="str">
        <f>'[1]TCE - ANEXO IV - Preencher'!I84</f>
        <v>S</v>
      </c>
      <c r="H75" s="5">
        <f>'[1]TCE - ANEXO IV - Preencher'!J84</f>
        <v>13110</v>
      </c>
      <c r="I75" s="6" t="str">
        <f>IF('[1]TCE - ANEXO IV - Preencher'!K84="","",'[1]TCE - ANEXO IV - Preencher'!K84)</f>
        <v>14/11/2025</v>
      </c>
      <c r="J75" s="5" t="str">
        <f>'[1]TCE - ANEXO IV - Preencher'!L84</f>
        <v>29251110889989000190550010000131101806761436</v>
      </c>
      <c r="K75" s="5" t="str">
        <f>IF(F75="B",LEFT('[1]TCE - ANEXO IV - Preencher'!M84,2),IF(F75="S",LEFT('[1]TCE - ANEXO IV - Preencher'!M84,7),IF('[1]TCE - ANEXO IV - Preencher'!H84="","")))</f>
        <v>29</v>
      </c>
      <c r="L75" s="7">
        <f>'[1]TCE - ANEXO IV - Preencher'!N84</f>
        <v>20750</v>
      </c>
    </row>
    <row r="76" spans="1:12" s="8" customFormat="1" ht="19.5" customHeight="1" x14ac:dyDescent="0.25">
      <c r="A76" s="3">
        <f>IFERROR(VLOOKUP(B76,'[1]DADOS (OCULTAR)'!$Q$3:$S$136,3,0),"")</f>
        <v>9039744000275</v>
      </c>
      <c r="B76" s="4" t="str">
        <f>'[1]TCE - ANEXO IV - Preencher'!C85</f>
        <v>HOSPITAL MIGUEL ARRAES - CG. Nº 023/2022</v>
      </c>
      <c r="C76" s="4" t="str">
        <f>'[1]TCE - ANEXO IV - Preencher'!E85</f>
        <v>3.12 - Material Hospitalar</v>
      </c>
      <c r="D76" s="3" t="str">
        <f>'[1]TCE - ANEXO IV - Preencher'!F85</f>
        <v>07.160.019/0001-44</v>
      </c>
      <c r="E76" s="5" t="str">
        <f>'[1]TCE - ANEXO IV - Preencher'!G85</f>
        <v>VITALE COMERCIO SA</v>
      </c>
      <c r="F76" s="5" t="str">
        <f>'[1]TCE - ANEXO IV - Preencher'!H85</f>
        <v>B</v>
      </c>
      <c r="G76" s="5" t="str">
        <f>'[1]TCE - ANEXO IV - Preencher'!I85</f>
        <v>S</v>
      </c>
      <c r="H76" s="5">
        <f>'[1]TCE - ANEXO IV - Preencher'!J85</f>
        <v>183947</v>
      </c>
      <c r="I76" s="6" t="str">
        <f>IF('[1]TCE - ANEXO IV - Preencher'!K85="","",'[1]TCE - ANEXO IV - Preencher'!K85)</f>
        <v>30/10/2025</v>
      </c>
      <c r="J76" s="5" t="str">
        <f>'[1]TCE - ANEXO IV - Preencher'!L85</f>
        <v>26251007160019000144550010001839471248135492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426</v>
      </c>
    </row>
    <row r="77" spans="1:12" s="8" customFormat="1" ht="19.5" customHeight="1" x14ac:dyDescent="0.25">
      <c r="A77" s="3">
        <f>IFERROR(VLOOKUP(B77,'[1]DADOS (OCULTAR)'!$Q$3:$S$136,3,0),"")</f>
        <v>9039744000275</v>
      </c>
      <c r="B77" s="4" t="str">
        <f>'[1]TCE - ANEXO IV - Preencher'!C86</f>
        <v>HOSPITAL MIGUEL ARRAES - CG. Nº 023/2022</v>
      </c>
      <c r="C77" s="4" t="str">
        <f>'[1]TCE - ANEXO IV - Preencher'!E86</f>
        <v>3.12 - Material Hospitalar</v>
      </c>
      <c r="D77" s="3" t="str">
        <f>'[1]TCE - ANEXO IV - Preencher'!F86</f>
        <v>12.882.932/0001-94</v>
      </c>
      <c r="E77" s="5" t="str">
        <f>'[1]TCE - ANEXO IV - Preencher'!G86</f>
        <v>EXOMED REPRESENT DE MEDICAMENTOS LTDA</v>
      </c>
      <c r="F77" s="5" t="str">
        <f>'[1]TCE - ANEXO IV - Preencher'!H86</f>
        <v>B</v>
      </c>
      <c r="G77" s="5" t="str">
        <f>'[1]TCE - ANEXO IV - Preencher'!I86</f>
        <v>S</v>
      </c>
      <c r="H77" s="5">
        <f>'[1]TCE - ANEXO IV - Preencher'!J86</f>
        <v>194759</v>
      </c>
      <c r="I77" s="6" t="str">
        <f>IF('[1]TCE - ANEXO IV - Preencher'!K86="","",'[1]TCE - ANEXO IV - Preencher'!K86)</f>
        <v>05/11/2025</v>
      </c>
      <c r="J77" s="5" t="str">
        <f>'[1]TCE - ANEXO IV - Preencher'!L86</f>
        <v>26251112882932000194550010001947591560134813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5200</v>
      </c>
    </row>
    <row r="78" spans="1:12" s="8" customFormat="1" ht="19.5" customHeight="1" x14ac:dyDescent="0.25">
      <c r="A78" s="3">
        <f>IFERROR(VLOOKUP(B78,'[1]DADOS (OCULTAR)'!$Q$3:$S$136,3,0),"")</f>
        <v>9039744000275</v>
      </c>
      <c r="B78" s="4" t="str">
        <f>'[1]TCE - ANEXO IV - Preencher'!C87</f>
        <v>HOSPITAL MIGUEL ARRAES - CG. Nº 023/2022</v>
      </c>
      <c r="C78" s="4" t="str">
        <f>'[1]TCE - ANEXO IV - Preencher'!E87</f>
        <v>3.12 - Material Hospitalar</v>
      </c>
      <c r="D78" s="3" t="str">
        <f>'[1]TCE - ANEXO IV - Preencher'!F87</f>
        <v>12.882.932/0001-94</v>
      </c>
      <c r="E78" s="5" t="str">
        <f>'[1]TCE - ANEXO IV - Preencher'!G87</f>
        <v>EXOMED REPRESENT DE MEDICAMENTOS LTDA</v>
      </c>
      <c r="F78" s="5" t="str">
        <f>'[1]TCE - ANEXO IV - Preencher'!H87</f>
        <v>B</v>
      </c>
      <c r="G78" s="5" t="str">
        <f>'[1]TCE - ANEXO IV - Preencher'!I87</f>
        <v>S</v>
      </c>
      <c r="H78" s="5">
        <f>'[1]TCE - ANEXO IV - Preencher'!J87</f>
        <v>194846</v>
      </c>
      <c r="I78" s="6" t="str">
        <f>IF('[1]TCE - ANEXO IV - Preencher'!K87="","",'[1]TCE - ANEXO IV - Preencher'!K87)</f>
        <v>06/11/2025</v>
      </c>
      <c r="J78" s="5" t="str">
        <f>'[1]TCE - ANEXO IV - Preencher'!L87</f>
        <v>26251112882932000194550010001984461303505984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4560</v>
      </c>
    </row>
    <row r="79" spans="1:12" s="8" customFormat="1" ht="19.5" customHeight="1" x14ac:dyDescent="0.25">
      <c r="A79" s="3">
        <f>IFERROR(VLOOKUP(B79,'[1]DADOS (OCULTAR)'!$Q$3:$S$136,3,0),"")</f>
        <v>9039744000275</v>
      </c>
      <c r="B79" s="4" t="str">
        <f>'[1]TCE - ANEXO IV - Preencher'!C88</f>
        <v>HOSPITAL MIGUEL ARRAES - CG. Nº 023/2022</v>
      </c>
      <c r="C79" s="4" t="str">
        <f>'[1]TCE - ANEXO IV - Preencher'!E88</f>
        <v>3.12 - Material Hospitalar</v>
      </c>
      <c r="D79" s="3" t="str">
        <f>'[1]TCE - ANEXO IV - Preencher'!F88</f>
        <v>60.251.215/0001-07</v>
      </c>
      <c r="E79" s="5" t="str">
        <f>'[1]TCE - ANEXO IV - Preencher'!G88</f>
        <v>MED WIPES PRODUTOS PARA HIGIENE, LIMPEZA E SAUDE LTDA</v>
      </c>
      <c r="F79" s="5" t="str">
        <f>'[1]TCE - ANEXO IV - Preencher'!H88</f>
        <v>B</v>
      </c>
      <c r="G79" s="5" t="str">
        <f>'[1]TCE - ANEXO IV - Preencher'!I88</f>
        <v>S</v>
      </c>
      <c r="H79" s="5">
        <f>'[1]TCE - ANEXO IV - Preencher'!J88</f>
        <v>2</v>
      </c>
      <c r="I79" s="6" t="str">
        <f>IF('[1]TCE - ANEXO IV - Preencher'!K88="","",'[1]TCE - ANEXO IV - Preencher'!K88)</f>
        <v>20/10/2025</v>
      </c>
      <c r="J79" s="5" t="str">
        <f>'[1]TCE - ANEXO IV - Preencher'!L88</f>
        <v>35251060251215000107550010000000021359713380</v>
      </c>
      <c r="K79" s="5" t="str">
        <f>IF(F79="B",LEFT('[1]TCE - ANEXO IV - Preencher'!M88,2),IF(F79="S",LEFT('[1]TCE - ANEXO IV - Preencher'!M88,7),IF('[1]TCE - ANEXO IV - Preencher'!H88="","")))</f>
        <v>35</v>
      </c>
      <c r="L79" s="7">
        <f>'[1]TCE - ANEXO IV - Preencher'!N88</f>
        <v>39510.26</v>
      </c>
    </row>
    <row r="80" spans="1:12" s="8" customFormat="1" ht="19.5" customHeight="1" x14ac:dyDescent="0.25">
      <c r="A80" s="3">
        <f>IFERROR(VLOOKUP(B80,'[1]DADOS (OCULTAR)'!$Q$3:$S$136,3,0),"")</f>
        <v>9039744000275</v>
      </c>
      <c r="B80" s="4" t="str">
        <f>'[1]TCE - ANEXO IV - Preencher'!C89</f>
        <v>HOSPITAL MIGUEL ARRAES - CG. Nº 023/2022</v>
      </c>
      <c r="C80" s="4" t="str">
        <f>'[1]TCE - ANEXO IV - Preencher'!E89</f>
        <v>3.12 - Material Hospitalar</v>
      </c>
      <c r="D80" s="3" t="str">
        <f>'[1]TCE - ANEXO IV - Preencher'!F89</f>
        <v>27.319.301/0001-39</v>
      </c>
      <c r="E80" s="5" t="str">
        <f>'[1]TCE - ANEXO IV - Preencher'!G89</f>
        <v>CONBO DISTRIBUIDORA FBV LTDA ME</v>
      </c>
      <c r="F80" s="5" t="str">
        <f>'[1]TCE - ANEXO IV - Preencher'!H89</f>
        <v>B</v>
      </c>
      <c r="G80" s="5" t="str">
        <f>'[1]TCE - ANEXO IV - Preencher'!I89</f>
        <v>S</v>
      </c>
      <c r="H80" s="5">
        <f>'[1]TCE - ANEXO IV - Preencher'!J89</f>
        <v>22168</v>
      </c>
      <c r="I80" s="6" t="str">
        <f>IF('[1]TCE - ANEXO IV - Preencher'!K89="","",'[1]TCE - ANEXO IV - Preencher'!K89)</f>
        <v>17/11/2025</v>
      </c>
      <c r="J80" s="5" t="str">
        <f>'[1]TCE - ANEXO IV - Preencher'!L89</f>
        <v>26251127319301000139550010000221681504138879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3000</v>
      </c>
    </row>
    <row r="81" spans="1:12" s="8" customFormat="1" ht="19.5" customHeight="1" x14ac:dyDescent="0.25">
      <c r="A81" s="3">
        <f>IFERROR(VLOOKUP(B81,'[1]DADOS (OCULTAR)'!$Q$3:$S$136,3,0),"")</f>
        <v>9039744000275</v>
      </c>
      <c r="B81" s="4" t="str">
        <f>'[1]TCE - ANEXO IV - Preencher'!C90</f>
        <v>HOSPITAL MIGUEL ARRAES - CG. Nº 023/2022</v>
      </c>
      <c r="C81" s="4" t="str">
        <f>'[1]TCE - ANEXO IV - Preencher'!E90</f>
        <v>3.12 - Material Hospitalar</v>
      </c>
      <c r="D81" s="3" t="str">
        <f>'[1]TCE - ANEXO IV - Preencher'!F90</f>
        <v>66.437.831/0001-33</v>
      </c>
      <c r="E81" s="5" t="str">
        <f>'[1]TCE - ANEXO IV - Preencher'!G90</f>
        <v>HTS TECNOLOGIA EM SAUDE COMERCIO IMPORT E EXPORT LTDA</v>
      </c>
      <c r="F81" s="5" t="str">
        <f>'[1]TCE - ANEXO IV - Preencher'!H90</f>
        <v>B</v>
      </c>
      <c r="G81" s="5" t="str">
        <f>'[1]TCE - ANEXO IV - Preencher'!I90</f>
        <v>S</v>
      </c>
      <c r="H81" s="5">
        <f>'[1]TCE - ANEXO IV - Preencher'!J90</f>
        <v>233454</v>
      </c>
      <c r="I81" s="6" t="str">
        <f>IF('[1]TCE - ANEXO IV - Preencher'!K90="","",'[1]TCE - ANEXO IV - Preencher'!K90)</f>
        <v>12/11/2025</v>
      </c>
      <c r="J81" s="5" t="str">
        <f>'[1]TCE - ANEXO IV - Preencher'!L90</f>
        <v>31251166437831000133550010002334541762004075</v>
      </c>
      <c r="K81" s="5" t="str">
        <f>IF(F81="B",LEFT('[1]TCE - ANEXO IV - Preencher'!M90,2),IF(F81="S",LEFT('[1]TCE - ANEXO IV - Preencher'!M90,7),IF('[1]TCE - ANEXO IV - Preencher'!H90="","")))</f>
        <v>31</v>
      </c>
      <c r="L81" s="7">
        <f>'[1]TCE - ANEXO IV - Preencher'!N90</f>
        <v>602.99</v>
      </c>
    </row>
    <row r="82" spans="1:12" s="8" customFormat="1" ht="19.5" customHeight="1" x14ac:dyDescent="0.25">
      <c r="A82" s="3">
        <f>IFERROR(VLOOKUP(B82,'[1]DADOS (OCULTAR)'!$Q$3:$S$136,3,0),"")</f>
        <v>9039744000275</v>
      </c>
      <c r="B82" s="4" t="str">
        <f>'[1]TCE - ANEXO IV - Preencher'!C91</f>
        <v>HOSPITAL MIGUEL ARRAES - CG. Nº 023/2022</v>
      </c>
      <c r="C82" s="4" t="str">
        <f>'[1]TCE - ANEXO IV - Preencher'!E91</f>
        <v>3.12 - Material Hospitalar</v>
      </c>
      <c r="D82" s="3" t="str">
        <f>'[1]TCE - ANEXO IV - Preencher'!F91</f>
        <v>66.437.831/0001-33</v>
      </c>
      <c r="E82" s="5" t="str">
        <f>'[1]TCE - ANEXO IV - Preencher'!G91</f>
        <v>HTS TECNOLOGIA EM SAUDE COMERCIO IMPORT E EXPORT LTDA</v>
      </c>
      <c r="F82" s="5" t="str">
        <f>'[1]TCE - ANEXO IV - Preencher'!H91</f>
        <v>B</v>
      </c>
      <c r="G82" s="5" t="str">
        <f>'[1]TCE - ANEXO IV - Preencher'!I91</f>
        <v>S</v>
      </c>
      <c r="H82" s="5">
        <f>'[1]TCE - ANEXO IV - Preencher'!J91</f>
        <v>234241</v>
      </c>
      <c r="I82" s="6" t="str">
        <f>IF('[1]TCE - ANEXO IV - Preencher'!K91="","",'[1]TCE - ANEXO IV - Preencher'!K91)</f>
        <v>21/11/2025</v>
      </c>
      <c r="J82" s="5" t="str">
        <f>'[1]TCE - ANEXO IV - Preencher'!L91</f>
        <v>31251166437831000133550010002342411527248984</v>
      </c>
      <c r="K82" s="5" t="str">
        <f>IF(F82="B",LEFT('[1]TCE - ANEXO IV - Preencher'!M91,2),IF(F82="S",LEFT('[1]TCE - ANEXO IV - Preencher'!M91,7),IF('[1]TCE - ANEXO IV - Preencher'!H91="","")))</f>
        <v>31</v>
      </c>
      <c r="L82" s="7">
        <f>'[1]TCE - ANEXO IV - Preencher'!N91</f>
        <v>22500</v>
      </c>
    </row>
    <row r="83" spans="1:12" s="8" customFormat="1" ht="19.5" customHeight="1" x14ac:dyDescent="0.25">
      <c r="A83" s="3">
        <f>IFERROR(VLOOKUP(B83,'[1]DADOS (OCULTAR)'!$Q$3:$S$136,3,0),"")</f>
        <v>9039744000275</v>
      </c>
      <c r="B83" s="4" t="str">
        <f>'[1]TCE - ANEXO IV - Preencher'!C92</f>
        <v>HOSPITAL MIGUEL ARRAES - CG. Nº 023/2022</v>
      </c>
      <c r="C83" s="4" t="str">
        <f>'[1]TCE - ANEXO IV - Preencher'!E92</f>
        <v>3.12 - Material Hospitalar</v>
      </c>
      <c r="D83" s="3" t="str">
        <f>'[1]TCE - ANEXO IV - Preencher'!F92</f>
        <v>05.044.056/0001-61</v>
      </c>
      <c r="E83" s="5" t="str">
        <f>'[1]TCE - ANEXO IV - Preencher'!G92</f>
        <v>DMH PRODUTOS HOSPITALARES LTDA EPP</v>
      </c>
      <c r="F83" s="5" t="str">
        <f>'[1]TCE - ANEXO IV - Preencher'!H92</f>
        <v>B</v>
      </c>
      <c r="G83" s="5" t="str">
        <f>'[1]TCE - ANEXO IV - Preencher'!I92</f>
        <v>S</v>
      </c>
      <c r="H83" s="5">
        <f>'[1]TCE - ANEXO IV - Preencher'!J92</f>
        <v>26983</v>
      </c>
      <c r="I83" s="6" t="str">
        <f>IF('[1]TCE - ANEXO IV - Preencher'!K92="","",'[1]TCE - ANEXO IV - Preencher'!K92)</f>
        <v>10/11/2025</v>
      </c>
      <c r="J83" s="5" t="str">
        <f>'[1]TCE - ANEXO IV - Preencher'!L92</f>
        <v>26251105044056000161550010000269831212526832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1535.1</v>
      </c>
    </row>
    <row r="84" spans="1:12" s="8" customFormat="1" ht="19.5" customHeight="1" x14ac:dyDescent="0.25">
      <c r="A84" s="3">
        <f>IFERROR(VLOOKUP(B84,'[1]DADOS (OCULTAR)'!$Q$3:$S$136,3,0),"")</f>
        <v>9039744000275</v>
      </c>
      <c r="B84" s="4" t="str">
        <f>'[1]TCE - ANEXO IV - Preencher'!C93</f>
        <v>HOSPITAL MIGUEL ARRAES - CG. Nº 023/2022</v>
      </c>
      <c r="C84" s="4" t="str">
        <f>'[1]TCE - ANEXO IV - Preencher'!E93</f>
        <v>3.12 - Material Hospitalar</v>
      </c>
      <c r="D84" s="3" t="str">
        <f>'[1]TCE - ANEXO IV - Preencher'!F93</f>
        <v>05.044.056/0001-61</v>
      </c>
      <c r="E84" s="5" t="str">
        <f>'[1]TCE - ANEXO IV - Preencher'!G93</f>
        <v>DMH PRODUTOS HOSPITALARES LTDA EPP</v>
      </c>
      <c r="F84" s="5" t="str">
        <f>'[1]TCE - ANEXO IV - Preencher'!H93</f>
        <v>B</v>
      </c>
      <c r="G84" s="5" t="str">
        <f>'[1]TCE - ANEXO IV - Preencher'!I93</f>
        <v>S</v>
      </c>
      <c r="H84" s="5">
        <f>'[1]TCE - ANEXO IV - Preencher'!J93</f>
        <v>27027</v>
      </c>
      <c r="I84" s="6" t="str">
        <f>IF('[1]TCE - ANEXO IV - Preencher'!K93="","",'[1]TCE - ANEXO IV - Preencher'!K93)</f>
        <v>25/11/2025</v>
      </c>
      <c r="J84" s="5" t="str">
        <f>'[1]TCE - ANEXO IV - Preencher'!L93</f>
        <v>26251105044056000161550010000270271927105420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632</v>
      </c>
    </row>
    <row r="85" spans="1:12" s="8" customFormat="1" ht="19.5" customHeight="1" x14ac:dyDescent="0.25">
      <c r="A85" s="3">
        <f>IFERROR(VLOOKUP(B85,'[1]DADOS (OCULTAR)'!$Q$3:$S$136,3,0),"")</f>
        <v>9039744000275</v>
      </c>
      <c r="B85" s="4" t="str">
        <f>'[1]TCE - ANEXO IV - Preencher'!C94</f>
        <v>HOSPITAL MIGUEL ARRAES - CG. Nº 023/2022</v>
      </c>
      <c r="C85" s="4" t="str">
        <f>'[1]TCE - ANEXO IV - Preencher'!E94</f>
        <v>3.12 - Material Hospitalar</v>
      </c>
      <c r="D85" s="3" t="str">
        <f>'[1]TCE - ANEXO IV - Preencher'!F94</f>
        <v>21.596.736/0001-44</v>
      </c>
      <c r="E85" s="5" t="str">
        <f>'[1]TCE - ANEXO IV - Preencher'!G94</f>
        <v>ULTRA MEGA DISTRIBUIDORA HOSPITALAR</v>
      </c>
      <c r="F85" s="5" t="str">
        <f>'[1]TCE - ANEXO IV - Preencher'!H94</f>
        <v>B</v>
      </c>
      <c r="G85" s="5" t="str">
        <f>'[1]TCE - ANEXO IV - Preencher'!I94</f>
        <v>S</v>
      </c>
      <c r="H85" s="5">
        <f>'[1]TCE - ANEXO IV - Preencher'!J94</f>
        <v>271834</v>
      </c>
      <c r="I85" s="6" t="str">
        <f>IF('[1]TCE - ANEXO IV - Preencher'!K94="","",'[1]TCE - ANEXO IV - Preencher'!K94)</f>
        <v>11/11/2025</v>
      </c>
      <c r="J85" s="5" t="str">
        <f>'[1]TCE - ANEXO IV - Preencher'!L94</f>
        <v>26251121596736000144550010002718341989834436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1504</v>
      </c>
    </row>
    <row r="86" spans="1:12" s="8" customFormat="1" ht="19.5" customHeight="1" x14ac:dyDescent="0.25">
      <c r="A86" s="3">
        <f>IFERROR(VLOOKUP(B86,'[1]DADOS (OCULTAR)'!$Q$3:$S$136,3,0),"")</f>
        <v>9039744000275</v>
      </c>
      <c r="B86" s="4" t="str">
        <f>'[1]TCE - ANEXO IV - Preencher'!C95</f>
        <v>HOSPITAL MIGUEL ARRAES - CG. Nº 023/2022</v>
      </c>
      <c r="C86" s="4" t="str">
        <f>'[1]TCE - ANEXO IV - Preencher'!E95</f>
        <v>3.12 - Material Hospitalar</v>
      </c>
      <c r="D86" s="3" t="str">
        <f>'[1]TCE - ANEXO IV - Preencher'!F95</f>
        <v>21.596.736/0001-44</v>
      </c>
      <c r="E86" s="5" t="str">
        <f>'[1]TCE - ANEXO IV - Preencher'!G95</f>
        <v>ULTRA MEGA DISTRIBUIDORA HOSPITALAR</v>
      </c>
      <c r="F86" s="5" t="str">
        <f>'[1]TCE - ANEXO IV - Preencher'!H95</f>
        <v>B</v>
      </c>
      <c r="G86" s="5" t="str">
        <f>'[1]TCE - ANEXO IV - Preencher'!I95</f>
        <v>S</v>
      </c>
      <c r="H86" s="5">
        <f>'[1]TCE - ANEXO IV - Preencher'!J95</f>
        <v>272020</v>
      </c>
      <c r="I86" s="6" t="str">
        <f>IF('[1]TCE - ANEXO IV - Preencher'!K95="","",'[1]TCE - ANEXO IV - Preencher'!K95)</f>
        <v>12/11/2025</v>
      </c>
      <c r="J86" s="5" t="str">
        <f>'[1]TCE - ANEXO IV - Preencher'!L95</f>
        <v>26251121596736000144550010002720201499194150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1013.54</v>
      </c>
    </row>
    <row r="87" spans="1:12" s="8" customFormat="1" ht="19.5" customHeight="1" x14ac:dyDescent="0.25">
      <c r="A87" s="3">
        <f>IFERROR(VLOOKUP(B87,'[1]DADOS (OCULTAR)'!$Q$3:$S$136,3,0),"")</f>
        <v>9039744000275</v>
      </c>
      <c r="B87" s="4" t="str">
        <f>'[1]TCE - ANEXO IV - Preencher'!C96</f>
        <v>HOSPITAL MIGUEL ARRAES - CG. Nº 023/2022</v>
      </c>
      <c r="C87" s="4" t="str">
        <f>'[1]TCE - ANEXO IV - Preencher'!E96</f>
        <v>3.12 - Material Hospitalar</v>
      </c>
      <c r="D87" s="3" t="str">
        <f>'[1]TCE - ANEXO IV - Preencher'!F96</f>
        <v>21.596.736/0001-44</v>
      </c>
      <c r="E87" s="5" t="str">
        <f>'[1]TCE - ANEXO IV - Preencher'!G96</f>
        <v>ULTRA MEGA DISTRIBUIDORA HOSPITALAR</v>
      </c>
      <c r="F87" s="5" t="str">
        <f>'[1]TCE - ANEXO IV - Preencher'!H96</f>
        <v>B</v>
      </c>
      <c r="G87" s="5" t="str">
        <f>'[1]TCE - ANEXO IV - Preencher'!I96</f>
        <v>S</v>
      </c>
      <c r="H87" s="5">
        <f>'[1]TCE - ANEXO IV - Preencher'!J96</f>
        <v>272370</v>
      </c>
      <c r="I87" s="6" t="str">
        <f>IF('[1]TCE - ANEXO IV - Preencher'!K96="","",'[1]TCE - ANEXO IV - Preencher'!K96)</f>
        <v>17/11/2025</v>
      </c>
      <c r="J87" s="5" t="str">
        <f>'[1]TCE - ANEXO IV - Preencher'!L96</f>
        <v>26251121596736000144550010002723701759839251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304.29000000000002</v>
      </c>
    </row>
    <row r="88" spans="1:12" s="8" customFormat="1" ht="19.5" customHeight="1" x14ac:dyDescent="0.25">
      <c r="A88" s="3">
        <f>IFERROR(VLOOKUP(B88,'[1]DADOS (OCULTAR)'!$Q$3:$S$136,3,0),"")</f>
        <v>9039744000275</v>
      </c>
      <c r="B88" s="4" t="str">
        <f>'[1]TCE - ANEXO IV - Preencher'!C97</f>
        <v>HOSPITAL MIGUEL ARRAES - CG. Nº 023/2022</v>
      </c>
      <c r="C88" s="4" t="str">
        <f>'[1]TCE - ANEXO IV - Preencher'!E97</f>
        <v>3.12 - Material Hospitalar</v>
      </c>
      <c r="D88" s="3" t="str">
        <f>'[1]TCE - ANEXO IV - Preencher'!F97</f>
        <v>21.596.736/0001-44</v>
      </c>
      <c r="E88" s="5" t="str">
        <f>'[1]TCE - ANEXO IV - Preencher'!G97</f>
        <v>ULTRA MEGA DISTRIBUIDORA HOSPITALAR</v>
      </c>
      <c r="F88" s="5" t="str">
        <f>'[1]TCE - ANEXO IV - Preencher'!H97</f>
        <v>B</v>
      </c>
      <c r="G88" s="5" t="str">
        <f>'[1]TCE - ANEXO IV - Preencher'!I97</f>
        <v>S</v>
      </c>
      <c r="H88" s="5">
        <f>'[1]TCE - ANEXO IV - Preencher'!J97</f>
        <v>272505</v>
      </c>
      <c r="I88" s="6" t="str">
        <f>IF('[1]TCE - ANEXO IV - Preencher'!K97="","",'[1]TCE - ANEXO IV - Preencher'!K97)</f>
        <v>17/11/2025</v>
      </c>
      <c r="J88" s="5" t="str">
        <f>'[1]TCE - ANEXO IV - Preencher'!L97</f>
        <v>26251121596736000144550010002725051403669552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9425.2999999999993</v>
      </c>
    </row>
    <row r="89" spans="1:12" s="8" customFormat="1" ht="19.5" customHeight="1" x14ac:dyDescent="0.25">
      <c r="A89" s="3">
        <f>IFERROR(VLOOKUP(B89,'[1]DADOS (OCULTAR)'!$Q$3:$S$136,3,0),"")</f>
        <v>9039744000275</v>
      </c>
      <c r="B89" s="4" t="str">
        <f>'[1]TCE - ANEXO IV - Preencher'!C98</f>
        <v>HOSPITAL MIGUEL ARRAES - CG. Nº 023/2022</v>
      </c>
      <c r="C89" s="4" t="str">
        <f>'[1]TCE - ANEXO IV - Preencher'!E98</f>
        <v>3.12 - Material Hospitalar</v>
      </c>
      <c r="D89" s="3" t="str">
        <f>'[1]TCE - ANEXO IV - Preencher'!F98</f>
        <v>21.596.736/0001-44</v>
      </c>
      <c r="E89" s="5" t="str">
        <f>'[1]TCE - ANEXO IV - Preencher'!G98</f>
        <v>ULTRA MEGA DISTRIBUIDORA HOSPITALAR</v>
      </c>
      <c r="F89" s="5" t="str">
        <f>'[1]TCE - ANEXO IV - Preencher'!H98</f>
        <v>B</v>
      </c>
      <c r="G89" s="5" t="str">
        <f>'[1]TCE - ANEXO IV - Preencher'!I98</f>
        <v>S</v>
      </c>
      <c r="H89" s="5">
        <f>'[1]TCE - ANEXO IV - Preencher'!J98</f>
        <v>272985</v>
      </c>
      <c r="I89" s="6" t="str">
        <f>IF('[1]TCE - ANEXO IV - Preencher'!K98="","",'[1]TCE - ANEXO IV - Preencher'!K98)</f>
        <v>24/11/2025</v>
      </c>
      <c r="J89" s="5" t="str">
        <f>'[1]TCE - ANEXO IV - Preencher'!L98</f>
        <v>26251121596736000144550010002729851759115747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2302.4</v>
      </c>
    </row>
    <row r="90" spans="1:12" s="8" customFormat="1" ht="19.5" customHeight="1" x14ac:dyDescent="0.25">
      <c r="A90" s="3">
        <f>IFERROR(VLOOKUP(B90,'[1]DADOS (OCULTAR)'!$Q$3:$S$136,3,0),"")</f>
        <v>9039744000275</v>
      </c>
      <c r="B90" s="4" t="str">
        <f>'[1]TCE - ANEXO IV - Preencher'!C99</f>
        <v>HOSPITAL MIGUEL ARRAES - CG. Nº 023/2022</v>
      </c>
      <c r="C90" s="4" t="str">
        <f>'[1]TCE - ANEXO IV - Preencher'!E99</f>
        <v>3.12 - Material Hospitalar</v>
      </c>
      <c r="D90" s="3" t="str">
        <f>'[1]TCE - ANEXO IV - Preencher'!F99</f>
        <v>26.556.283/0001-46</v>
      </c>
      <c r="E90" s="5" t="str">
        <f>'[1]TCE - ANEXO IV - Preencher'!G99</f>
        <v>PRIMED COMERCIO DE PROD HOSP EIRELI</v>
      </c>
      <c r="F90" s="5" t="str">
        <f>'[1]TCE - ANEXO IV - Preencher'!H99</f>
        <v>B</v>
      </c>
      <c r="G90" s="5" t="str">
        <f>'[1]TCE - ANEXO IV - Preencher'!I99</f>
        <v>S</v>
      </c>
      <c r="H90" s="5">
        <f>'[1]TCE - ANEXO IV - Preencher'!J99</f>
        <v>3018</v>
      </c>
      <c r="I90" s="6" t="str">
        <f>IF('[1]TCE - ANEXO IV - Preencher'!K99="","",'[1]TCE - ANEXO IV - Preencher'!K99)</f>
        <v>03/11/2025</v>
      </c>
      <c r="J90" s="5" t="str">
        <f>'[1]TCE - ANEXO IV - Preencher'!L99</f>
        <v>25251126556283000146550010000030181000047459</v>
      </c>
      <c r="K90" s="5" t="str">
        <f>IF(F90="B",LEFT('[1]TCE - ANEXO IV - Preencher'!M99,2),IF(F90="S",LEFT('[1]TCE - ANEXO IV - Preencher'!M99,7),IF('[1]TCE - ANEXO IV - Preencher'!H99="","")))</f>
        <v>25</v>
      </c>
      <c r="L90" s="7">
        <f>'[1]TCE - ANEXO IV - Preencher'!N99</f>
        <v>2498</v>
      </c>
    </row>
    <row r="91" spans="1:12" s="8" customFormat="1" ht="19.5" customHeight="1" x14ac:dyDescent="0.25">
      <c r="A91" s="3">
        <f>IFERROR(VLOOKUP(B91,'[1]DADOS (OCULTAR)'!$Q$3:$S$136,3,0),"")</f>
        <v>9039744000275</v>
      </c>
      <c r="B91" s="4" t="str">
        <f>'[1]TCE - ANEXO IV - Preencher'!C100</f>
        <v>HOSPITAL MIGUEL ARRAES - CG. Nº 023/2022</v>
      </c>
      <c r="C91" s="4" t="str">
        <f>'[1]TCE - ANEXO IV - Preencher'!E100</f>
        <v>3.12 - Material Hospitalar</v>
      </c>
      <c r="D91" s="3" t="str">
        <f>'[1]TCE - ANEXO IV - Preencher'!F100</f>
        <v>26.556.283/0001-46</v>
      </c>
      <c r="E91" s="5" t="str">
        <f>'[1]TCE - ANEXO IV - Preencher'!G100</f>
        <v>PRIMED COMERCIO DE PROD HOSP EIRELI</v>
      </c>
      <c r="F91" s="5" t="str">
        <f>'[1]TCE - ANEXO IV - Preencher'!H100</f>
        <v>B</v>
      </c>
      <c r="G91" s="5" t="str">
        <f>'[1]TCE - ANEXO IV - Preencher'!I100</f>
        <v>S</v>
      </c>
      <c r="H91" s="5">
        <f>'[1]TCE - ANEXO IV - Preencher'!J100</f>
        <v>3044</v>
      </c>
      <c r="I91" s="6" t="str">
        <f>IF('[1]TCE - ANEXO IV - Preencher'!K100="","",'[1]TCE - ANEXO IV - Preencher'!K100)</f>
        <v>12/11/2025</v>
      </c>
      <c r="J91" s="5" t="str">
        <f>'[1]TCE - ANEXO IV - Preencher'!L100</f>
        <v>25251126556283000146550010000030441000047858</v>
      </c>
      <c r="K91" s="5" t="str">
        <f>IF(F91="B",LEFT('[1]TCE - ANEXO IV - Preencher'!M100,2),IF(F91="S",LEFT('[1]TCE - ANEXO IV - Preencher'!M100,7),IF('[1]TCE - ANEXO IV - Preencher'!H100="","")))</f>
        <v>25</v>
      </c>
      <c r="L91" s="7">
        <f>'[1]TCE - ANEXO IV - Preencher'!N100</f>
        <v>2498</v>
      </c>
    </row>
    <row r="92" spans="1:12" s="8" customFormat="1" ht="19.5" customHeight="1" x14ac:dyDescent="0.25">
      <c r="A92" s="3">
        <f>IFERROR(VLOOKUP(B92,'[1]DADOS (OCULTAR)'!$Q$3:$S$136,3,0),"")</f>
        <v>9039744000275</v>
      </c>
      <c r="B92" s="4" t="str">
        <f>'[1]TCE - ANEXO IV - Preencher'!C101</f>
        <v>HOSPITAL MIGUEL ARRAES - CG. Nº 023/2022</v>
      </c>
      <c r="C92" s="4" t="str">
        <f>'[1]TCE - ANEXO IV - Preencher'!E101</f>
        <v>3.12 - Material Hospitalar</v>
      </c>
      <c r="D92" s="3" t="str">
        <f>'[1]TCE - ANEXO IV - Preencher'!F101</f>
        <v>26.556.283/0001-46</v>
      </c>
      <c r="E92" s="5" t="str">
        <f>'[1]TCE - ANEXO IV - Preencher'!G101</f>
        <v>PRIMED COMERCIO DE PROD HOSP EIRELI</v>
      </c>
      <c r="F92" s="5" t="str">
        <f>'[1]TCE - ANEXO IV - Preencher'!H101</f>
        <v>B</v>
      </c>
      <c r="G92" s="5" t="str">
        <f>'[1]TCE - ANEXO IV - Preencher'!I101</f>
        <v>S</v>
      </c>
      <c r="H92" s="5">
        <f>'[1]TCE - ANEXO IV - Preencher'!J101</f>
        <v>3080</v>
      </c>
      <c r="I92" s="6" t="str">
        <f>IF('[1]TCE - ANEXO IV - Preencher'!K101="","",'[1]TCE - ANEXO IV - Preencher'!K101)</f>
        <v>27/11/2025</v>
      </c>
      <c r="J92" s="5" t="str">
        <f>'[1]TCE - ANEXO IV - Preencher'!L101</f>
        <v>25251126556283000146550010000030801000048354</v>
      </c>
      <c r="K92" s="5" t="str">
        <f>IF(F92="B",LEFT('[1]TCE - ANEXO IV - Preencher'!M101,2),IF(F92="S",LEFT('[1]TCE - ANEXO IV - Preencher'!M101,7),IF('[1]TCE - ANEXO IV - Preencher'!H101="","")))</f>
        <v>25</v>
      </c>
      <c r="L92" s="7">
        <f>'[1]TCE - ANEXO IV - Preencher'!N101</f>
        <v>1289</v>
      </c>
    </row>
    <row r="93" spans="1:12" s="8" customFormat="1" ht="19.5" customHeight="1" x14ac:dyDescent="0.25">
      <c r="A93" s="3">
        <f>IFERROR(VLOOKUP(B93,'[1]DADOS (OCULTAR)'!$Q$3:$S$136,3,0),"")</f>
        <v>9039744000275</v>
      </c>
      <c r="B93" s="4" t="str">
        <f>'[1]TCE - ANEXO IV - Preencher'!C102</f>
        <v>HOSPITAL MIGUEL ARRAES - CG. Nº 023/2022</v>
      </c>
      <c r="C93" s="4" t="str">
        <f>'[1]TCE - ANEXO IV - Preencher'!E102</f>
        <v>3.12 - Material Hospitalar</v>
      </c>
      <c r="D93" s="3" t="str">
        <f>'[1]TCE - ANEXO IV - Preencher'!F102</f>
        <v>03.817.043/0001-52</v>
      </c>
      <c r="E93" s="5" t="str">
        <f>'[1]TCE - ANEXO IV - Preencher'!G102</f>
        <v>PHARMAPLUS LTDA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87929</v>
      </c>
      <c r="I93" s="6" t="str">
        <f>IF('[1]TCE - ANEXO IV - Preencher'!K102="","",'[1]TCE - ANEXO IV - Preencher'!K102)</f>
        <v>21/11/2025</v>
      </c>
      <c r="J93" s="5" t="str">
        <f>'[1]TCE - ANEXO IV - Preencher'!L102</f>
        <v>26251103817043000152550010000879291186608622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10899.01</v>
      </c>
    </row>
    <row r="94" spans="1:12" s="8" customFormat="1" ht="19.5" customHeight="1" x14ac:dyDescent="0.25">
      <c r="A94" s="3">
        <f>IFERROR(VLOOKUP(B94,'[1]DADOS (OCULTAR)'!$Q$3:$S$136,3,0),"")</f>
        <v>9039744000275</v>
      </c>
      <c r="B94" s="4" t="str">
        <f>'[1]TCE - ANEXO IV - Preencher'!C103</f>
        <v>HOSPITAL MIGUEL ARRAES - CG. Nº 023/2022</v>
      </c>
      <c r="C94" s="4" t="str">
        <f>'[1]TCE - ANEXO IV - Preencher'!E103</f>
        <v>3.12 - Material Hospitalar</v>
      </c>
      <c r="D94" s="3" t="str">
        <f>'[1]TCE - ANEXO IV - Preencher'!F103</f>
        <v>03.817.043/0001-52</v>
      </c>
      <c r="E94" s="5" t="str">
        <f>'[1]TCE - ANEXO IV - Preencher'!G103</f>
        <v>PHARMAPLUS LTDA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87940</v>
      </c>
      <c r="I94" s="6" t="str">
        <f>IF('[1]TCE - ANEXO IV - Preencher'!K103="","",'[1]TCE - ANEXO IV - Preencher'!K103)</f>
        <v>21/11/2025</v>
      </c>
      <c r="J94" s="5" t="str">
        <f>'[1]TCE - ANEXO IV - Preencher'!L103</f>
        <v>26251103817043000152550010000879401198111199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97018.39</v>
      </c>
    </row>
    <row r="95" spans="1:12" s="8" customFormat="1" ht="19.5" customHeight="1" x14ac:dyDescent="0.25">
      <c r="A95" s="3">
        <f>IFERROR(VLOOKUP(B95,'[1]DADOS (OCULTAR)'!$Q$3:$S$136,3,0),"")</f>
        <v>9039744000275</v>
      </c>
      <c r="B95" s="4" t="str">
        <f>'[1]TCE - ANEXO IV - Preencher'!C104</f>
        <v>HOSPITAL MIGUEL ARRAES - CG. Nº 023/2022</v>
      </c>
      <c r="C95" s="4" t="str">
        <f>'[1]TCE - ANEXO IV - Preencher'!E104</f>
        <v>3.4 - Material Farmacológico</v>
      </c>
      <c r="D95" s="3" t="str">
        <f>'[1]TCE - ANEXO IV - Preencher'!F104</f>
        <v>17.010.735/0001-07</v>
      </c>
      <c r="E95" s="5" t="str">
        <f>'[1]TCE - ANEXO IV - Preencher'!G104</f>
        <v>DERMATOFLORA LTDA ME</v>
      </c>
      <c r="F95" s="5" t="str">
        <f>'[1]TCE - ANEXO IV - Preencher'!H104</f>
        <v>B</v>
      </c>
      <c r="G95" s="5" t="str">
        <f>'[1]TCE - ANEXO IV - Preencher'!I104</f>
        <v>S</v>
      </c>
      <c r="H95" s="5">
        <f>'[1]TCE - ANEXO IV - Preencher'!J104</f>
        <v>7807</v>
      </c>
      <c r="I95" s="6" t="str">
        <f>IF('[1]TCE - ANEXO IV - Preencher'!K104="","",'[1]TCE - ANEXO IV - Preencher'!K104)</f>
        <v>01/11/2025</v>
      </c>
      <c r="J95" s="5" t="str">
        <f>'[1]TCE - ANEXO IV - Preencher'!L104</f>
        <v>26251117010735000107550010000078071102097704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1020</v>
      </c>
    </row>
    <row r="96" spans="1:12" s="8" customFormat="1" ht="19.5" customHeight="1" x14ac:dyDescent="0.25">
      <c r="A96" s="3">
        <f>IFERROR(VLOOKUP(B96,'[1]DADOS (OCULTAR)'!$Q$3:$S$136,3,0),"")</f>
        <v>9039744000275</v>
      </c>
      <c r="B96" s="4" t="str">
        <f>'[1]TCE - ANEXO IV - Preencher'!C105</f>
        <v>HOSPITAL MIGUEL ARRAES - CG. Nº 023/2022</v>
      </c>
      <c r="C96" s="4" t="str">
        <f>'[1]TCE - ANEXO IV - Preencher'!E105</f>
        <v>3.4 - Material Farmacológico</v>
      </c>
      <c r="D96" s="3" t="str">
        <f>'[1]TCE - ANEXO IV - Preencher'!F105</f>
        <v>22.940.455/0001-20</v>
      </c>
      <c r="E96" s="5" t="str">
        <f>'[1]TCE - ANEXO IV - Preencher'!G105</f>
        <v>MOURA E MELO COMERCIO E SERVICOS</v>
      </c>
      <c r="F96" s="5" t="str">
        <f>'[1]TCE - ANEXO IV - Preencher'!H105</f>
        <v>B</v>
      </c>
      <c r="G96" s="5" t="str">
        <f>'[1]TCE - ANEXO IV - Preencher'!I105</f>
        <v>S</v>
      </c>
      <c r="H96" s="5">
        <f>'[1]TCE - ANEXO IV - Preencher'!J105</f>
        <v>20450</v>
      </c>
      <c r="I96" s="6" t="str">
        <f>IF('[1]TCE - ANEXO IV - Preencher'!K105="","",'[1]TCE - ANEXO IV - Preencher'!K105)</f>
        <v>06/11/2025</v>
      </c>
      <c r="J96" s="5" t="str">
        <f>'[1]TCE - ANEXO IV - Preencher'!L105</f>
        <v>26251122940455000120550010000204501486830289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6400</v>
      </c>
    </row>
    <row r="97" spans="1:12" s="8" customFormat="1" ht="19.5" customHeight="1" x14ac:dyDescent="0.25">
      <c r="A97" s="3">
        <f>IFERROR(VLOOKUP(B97,'[1]DADOS (OCULTAR)'!$Q$3:$S$136,3,0),"")</f>
        <v>9039744000275</v>
      </c>
      <c r="B97" s="4" t="str">
        <f>'[1]TCE - ANEXO IV - Preencher'!C106</f>
        <v>HOSPITAL MIGUEL ARRAES - CG. Nº 023/2022</v>
      </c>
      <c r="C97" s="4" t="str">
        <f>'[1]TCE - ANEXO IV - Preencher'!E106</f>
        <v>3.4 - Material Farmacológico</v>
      </c>
      <c r="D97" s="3" t="str">
        <f>'[1]TCE - ANEXO IV - Preencher'!F106</f>
        <v>22.940.455/0001-20</v>
      </c>
      <c r="E97" s="5" t="str">
        <f>'[1]TCE - ANEXO IV - Preencher'!G106</f>
        <v>MOURA E MELO COMERCIO E SERVICOS</v>
      </c>
      <c r="F97" s="5" t="str">
        <f>'[1]TCE - ANEXO IV - Preencher'!H106</f>
        <v>B</v>
      </c>
      <c r="G97" s="5" t="str">
        <f>'[1]TCE - ANEXO IV - Preencher'!I106</f>
        <v>S</v>
      </c>
      <c r="H97" s="5">
        <f>'[1]TCE - ANEXO IV - Preencher'!J106</f>
        <v>20451</v>
      </c>
      <c r="I97" s="6" t="str">
        <f>IF('[1]TCE - ANEXO IV - Preencher'!K106="","",'[1]TCE - ANEXO IV - Preencher'!K106)</f>
        <v>06/11/2025</v>
      </c>
      <c r="J97" s="5" t="str">
        <f>'[1]TCE - ANEXO IV - Preencher'!L106</f>
        <v>26251122940455000120550010000204511302832817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2880</v>
      </c>
    </row>
    <row r="98" spans="1:12" s="8" customFormat="1" ht="19.5" customHeight="1" x14ac:dyDescent="0.25">
      <c r="A98" s="3">
        <f>IFERROR(VLOOKUP(B98,'[1]DADOS (OCULTAR)'!$Q$3:$S$136,3,0),"")</f>
        <v>9039744000275</v>
      </c>
      <c r="B98" s="4" t="str">
        <f>'[1]TCE - ANEXO IV - Preencher'!C107</f>
        <v>HOSPITAL MIGUEL ARRAES - CG. Nº 023/2022</v>
      </c>
      <c r="C98" s="4" t="str">
        <f>'[1]TCE - ANEXO IV - Preencher'!E107</f>
        <v>3.4 - Material Farmacológico</v>
      </c>
      <c r="D98" s="3" t="str">
        <f>'[1]TCE - ANEXO IV - Preencher'!F107</f>
        <v>22.940.455/0001-20</v>
      </c>
      <c r="E98" s="5" t="str">
        <f>'[1]TCE - ANEXO IV - Preencher'!G107</f>
        <v>MOURA E MELO COMERCIO E SERVICOS</v>
      </c>
      <c r="F98" s="5" t="str">
        <f>'[1]TCE - ANEXO IV - Preencher'!H107</f>
        <v>B</v>
      </c>
      <c r="G98" s="5" t="str">
        <f>'[1]TCE - ANEXO IV - Preencher'!I107</f>
        <v>S</v>
      </c>
      <c r="H98" s="5">
        <f>'[1]TCE - ANEXO IV - Preencher'!J107</f>
        <v>20452</v>
      </c>
      <c r="I98" s="6" t="str">
        <f>IF('[1]TCE - ANEXO IV - Preencher'!K107="","",'[1]TCE - ANEXO IV - Preencher'!K107)</f>
        <v>06/11/2025</v>
      </c>
      <c r="J98" s="5" t="str">
        <f>'[1]TCE - ANEXO IV - Preencher'!L107</f>
        <v>26251122940455000120550010000204521792633414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2300</v>
      </c>
    </row>
    <row r="99" spans="1:12" s="8" customFormat="1" ht="19.5" customHeight="1" x14ac:dyDescent="0.25">
      <c r="A99" s="3">
        <f>IFERROR(VLOOKUP(B99,'[1]DADOS (OCULTAR)'!$Q$3:$S$136,3,0),"")</f>
        <v>9039744000275</v>
      </c>
      <c r="B99" s="4" t="str">
        <f>'[1]TCE - ANEXO IV - Preencher'!C108</f>
        <v>HOSPITAL MIGUEL ARRAES - CG. Nº 023/2022</v>
      </c>
      <c r="C99" s="4" t="str">
        <f>'[1]TCE - ANEXO IV - Preencher'!E108</f>
        <v>3.4 - Material Farmacológico</v>
      </c>
      <c r="D99" s="3" t="str">
        <f>'[1]TCE - ANEXO IV - Preencher'!F108</f>
        <v>22.940.455/0001-20</v>
      </c>
      <c r="E99" s="5" t="str">
        <f>'[1]TCE - ANEXO IV - Preencher'!G108</f>
        <v>MOURA E MELO COMERCIO E SERVICOS</v>
      </c>
      <c r="F99" s="5" t="str">
        <f>'[1]TCE - ANEXO IV - Preencher'!H108</f>
        <v>B</v>
      </c>
      <c r="G99" s="5" t="str">
        <f>'[1]TCE - ANEXO IV - Preencher'!I108</f>
        <v>S</v>
      </c>
      <c r="H99" s="5">
        <f>'[1]TCE - ANEXO IV - Preencher'!J108</f>
        <v>20453</v>
      </c>
      <c r="I99" s="6" t="str">
        <f>IF('[1]TCE - ANEXO IV - Preencher'!K108="","",'[1]TCE - ANEXO IV - Preencher'!K108)</f>
        <v>06/11/2025</v>
      </c>
      <c r="J99" s="5" t="str">
        <f>'[1]TCE - ANEXO IV - Preencher'!L108</f>
        <v>26251122940455000120550010000204531689031862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1920</v>
      </c>
    </row>
    <row r="100" spans="1:12" s="8" customFormat="1" ht="19.5" customHeight="1" x14ac:dyDescent="0.25">
      <c r="A100" s="3">
        <f>IFERROR(VLOOKUP(B100,'[1]DADOS (OCULTAR)'!$Q$3:$S$136,3,0),"")</f>
        <v>9039744000275</v>
      </c>
      <c r="B100" s="4" t="str">
        <f>'[1]TCE - ANEXO IV - Preencher'!C109</f>
        <v>HOSPITAL MIGUEL ARRAES - CG. Nº 023/2022</v>
      </c>
      <c r="C100" s="4" t="str">
        <f>'[1]TCE - ANEXO IV - Preencher'!E109</f>
        <v>3.4 - Material Farmacológico</v>
      </c>
      <c r="D100" s="3" t="str">
        <f>'[1]TCE - ANEXO IV - Preencher'!F109</f>
        <v>22.940.455/0001-20</v>
      </c>
      <c r="E100" s="5" t="str">
        <f>'[1]TCE - ANEXO IV - Preencher'!G109</f>
        <v>MOURA E MELO COMERCIO E SERVICOS</v>
      </c>
      <c r="F100" s="5" t="str">
        <f>'[1]TCE - ANEXO IV - Preencher'!H109</f>
        <v>B</v>
      </c>
      <c r="G100" s="5" t="str">
        <f>'[1]TCE - ANEXO IV - Preencher'!I109</f>
        <v>S</v>
      </c>
      <c r="H100" s="5">
        <f>'[1]TCE - ANEXO IV - Preencher'!J109</f>
        <v>20454</v>
      </c>
      <c r="I100" s="6" t="str">
        <f>IF('[1]TCE - ANEXO IV - Preencher'!K109="","",'[1]TCE - ANEXO IV - Preencher'!K109)</f>
        <v>06/11/2025</v>
      </c>
      <c r="J100" s="5" t="str">
        <f>'[1]TCE - ANEXO IV - Preencher'!L109</f>
        <v>26251122940455000120550010000204541738697900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1340</v>
      </c>
    </row>
    <row r="101" spans="1:12" s="8" customFormat="1" ht="19.5" customHeight="1" x14ac:dyDescent="0.25">
      <c r="A101" s="3">
        <f>IFERROR(VLOOKUP(B101,'[1]DADOS (OCULTAR)'!$Q$3:$S$136,3,0),"")</f>
        <v>9039744000275</v>
      </c>
      <c r="B101" s="4" t="str">
        <f>'[1]TCE - ANEXO IV - Preencher'!C110</f>
        <v>HOSPITAL MIGUEL ARRAES - CG. Nº 023/2022</v>
      </c>
      <c r="C101" s="4" t="str">
        <f>'[1]TCE - ANEXO IV - Preencher'!E110</f>
        <v>3.4 - Material Farmacológico</v>
      </c>
      <c r="D101" s="3" t="str">
        <f>'[1]TCE - ANEXO IV - Preencher'!F110</f>
        <v>21.381.761/0001-00</v>
      </c>
      <c r="E101" s="5" t="str">
        <f>'[1]TCE - ANEXO IV - Preencher'!G110</f>
        <v>SIX DISTRIBUIDORA HOSPITALAR LTDA</v>
      </c>
      <c r="F101" s="5" t="str">
        <f>'[1]TCE - ANEXO IV - Preencher'!H110</f>
        <v>B</v>
      </c>
      <c r="G101" s="5" t="str">
        <f>'[1]TCE - ANEXO IV - Preencher'!I110</f>
        <v>S</v>
      </c>
      <c r="H101" s="5">
        <f>'[1]TCE - ANEXO IV - Preencher'!J110</f>
        <v>83491</v>
      </c>
      <c r="I101" s="6" t="str">
        <f>IF('[1]TCE - ANEXO IV - Preencher'!K110="","",'[1]TCE - ANEXO IV - Preencher'!K110)</f>
        <v>06/11/2025</v>
      </c>
      <c r="J101" s="5" t="str">
        <f>'[1]TCE - ANEXO IV - Preencher'!L110</f>
        <v>26251121381761000100550010000834911007350833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1438</v>
      </c>
    </row>
    <row r="102" spans="1:12" s="8" customFormat="1" ht="19.5" customHeight="1" x14ac:dyDescent="0.25">
      <c r="A102" s="3">
        <f>IFERROR(VLOOKUP(B102,'[1]DADOS (OCULTAR)'!$Q$3:$S$136,3,0),"")</f>
        <v>9039744000275</v>
      </c>
      <c r="B102" s="4" t="str">
        <f>'[1]TCE - ANEXO IV - Preencher'!C111</f>
        <v>HOSPITAL MIGUEL ARRAES - CG. Nº 023/2022</v>
      </c>
      <c r="C102" s="4" t="str">
        <f>'[1]TCE - ANEXO IV - Preencher'!E111</f>
        <v>3.4 - Material Farmacológico</v>
      </c>
      <c r="D102" s="3" t="str">
        <f>'[1]TCE - ANEXO IV - Preencher'!F111</f>
        <v>21.381.761/0001-00</v>
      </c>
      <c r="E102" s="5" t="str">
        <f>'[1]TCE - ANEXO IV - Preencher'!G111</f>
        <v>SIX DISTRIBUIDORA HOSPITALAR LTDA</v>
      </c>
      <c r="F102" s="5" t="str">
        <f>'[1]TCE - ANEXO IV - Preencher'!H111</f>
        <v>B</v>
      </c>
      <c r="G102" s="5" t="str">
        <f>'[1]TCE - ANEXO IV - Preencher'!I111</f>
        <v>S</v>
      </c>
      <c r="H102" s="5">
        <f>'[1]TCE - ANEXO IV - Preencher'!J111</f>
        <v>83953</v>
      </c>
      <c r="I102" s="6" t="str">
        <f>IF('[1]TCE - ANEXO IV - Preencher'!K111="","",'[1]TCE - ANEXO IV - Preencher'!K111)</f>
        <v>19/11/2025</v>
      </c>
      <c r="J102" s="5" t="str">
        <f>'[1]TCE - ANEXO IV - Preencher'!L111</f>
        <v>26251121381761000100550010000839531839770278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328.1</v>
      </c>
    </row>
    <row r="103" spans="1:12" s="8" customFormat="1" ht="19.5" customHeight="1" x14ac:dyDescent="0.25">
      <c r="A103" s="3">
        <f>IFERROR(VLOOKUP(B103,'[1]DADOS (OCULTAR)'!$Q$3:$S$136,3,0),"")</f>
        <v>9039744000275</v>
      </c>
      <c r="B103" s="4" t="str">
        <f>'[1]TCE - ANEXO IV - Preencher'!C112</f>
        <v>HOSPITAL MIGUEL ARRAES - CG. Nº 023/2022</v>
      </c>
      <c r="C103" s="4" t="str">
        <f>'[1]TCE - ANEXO IV - Preencher'!E112</f>
        <v>3.4 - Material Farmacológico</v>
      </c>
      <c r="D103" s="3" t="str">
        <f>'[1]TCE - ANEXO IV - Preencher'!F112</f>
        <v>08.674.752/0001-40</v>
      </c>
      <c r="E103" s="5" t="str">
        <f>'[1]TCE - ANEXO IV - Preencher'!G112</f>
        <v>CIRURGICA MONTEBELLO LTDA</v>
      </c>
      <c r="F103" s="5" t="str">
        <f>'[1]TCE - ANEXO IV - Preencher'!H112</f>
        <v>B</v>
      </c>
      <c r="G103" s="5" t="str">
        <f>'[1]TCE - ANEXO IV - Preencher'!I112</f>
        <v>S</v>
      </c>
      <c r="H103" s="5">
        <f>'[1]TCE - ANEXO IV - Preencher'!J112</f>
        <v>247086</v>
      </c>
      <c r="I103" s="6" t="str">
        <f>IF('[1]TCE - ANEXO IV - Preencher'!K112="","",'[1]TCE - ANEXO IV - Preencher'!K112)</f>
        <v>21/11/2025</v>
      </c>
      <c r="J103" s="5" t="str">
        <f>'[1]TCE - ANEXO IV - Preencher'!L112</f>
        <v>26251108674752000140550010002470861223312908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5342.44</v>
      </c>
    </row>
    <row r="104" spans="1:12" s="8" customFormat="1" ht="19.5" customHeight="1" x14ac:dyDescent="0.25">
      <c r="A104" s="3">
        <f>IFERROR(VLOOKUP(B104,'[1]DADOS (OCULTAR)'!$Q$3:$S$136,3,0),"")</f>
        <v>9039744000275</v>
      </c>
      <c r="B104" s="4" t="str">
        <f>'[1]TCE - ANEXO IV - Preencher'!C113</f>
        <v>HOSPITAL MIGUEL ARRAES - CG. Nº 023/2022</v>
      </c>
      <c r="C104" s="4" t="str">
        <f>'[1]TCE - ANEXO IV - Preencher'!E113</f>
        <v>3.4 - Material Farmacológico</v>
      </c>
      <c r="D104" s="3" t="str">
        <f>'[1]TCE - ANEXO IV - Preencher'!F113</f>
        <v>08.778.201/0001-26</v>
      </c>
      <c r="E104" s="5" t="str">
        <f>'[1]TCE - ANEXO IV - Preencher'!G113</f>
        <v>DROGAFONTE LTDA</v>
      </c>
      <c r="F104" s="5" t="str">
        <f>'[1]TCE - ANEXO IV - Preencher'!H113</f>
        <v>B</v>
      </c>
      <c r="G104" s="5" t="str">
        <f>'[1]TCE - ANEXO IV - Preencher'!I113</f>
        <v>S</v>
      </c>
      <c r="H104" s="5">
        <f>'[1]TCE - ANEXO IV - Preencher'!J113</f>
        <v>517905</v>
      </c>
      <c r="I104" s="6" t="str">
        <f>IF('[1]TCE - ANEXO IV - Preencher'!K113="","",'[1]TCE - ANEXO IV - Preencher'!K113)</f>
        <v>31/10/2025</v>
      </c>
      <c r="J104" s="5" t="str">
        <f>'[1]TCE - ANEXO IV - Preencher'!L113</f>
        <v>26251008778201000126550010005179051513985885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35389.199999999997</v>
      </c>
    </row>
    <row r="105" spans="1:12" s="8" customFormat="1" ht="19.5" customHeight="1" x14ac:dyDescent="0.25">
      <c r="A105" s="3">
        <f>IFERROR(VLOOKUP(B105,'[1]DADOS (OCULTAR)'!$Q$3:$S$136,3,0),"")</f>
        <v>9039744000275</v>
      </c>
      <c r="B105" s="4" t="str">
        <f>'[1]TCE - ANEXO IV - Preencher'!C114</f>
        <v>HOSPITAL MIGUEL ARRAES - CG. Nº 023/2022</v>
      </c>
      <c r="C105" s="4" t="str">
        <f>'[1]TCE - ANEXO IV - Preencher'!E114</f>
        <v>3.4 - Material Farmacológico</v>
      </c>
      <c r="D105" s="3" t="str">
        <f>'[1]TCE - ANEXO IV - Preencher'!F114</f>
        <v>08.778.201/0001-26</v>
      </c>
      <c r="E105" s="5" t="str">
        <f>'[1]TCE - ANEXO IV - Preencher'!G114</f>
        <v>DROGAFONTE LTDA</v>
      </c>
      <c r="F105" s="5" t="str">
        <f>'[1]TCE - ANEXO IV - Preencher'!H114</f>
        <v>B</v>
      </c>
      <c r="G105" s="5" t="str">
        <f>'[1]TCE - ANEXO IV - Preencher'!I114</f>
        <v>S</v>
      </c>
      <c r="H105" s="5">
        <f>'[1]TCE - ANEXO IV - Preencher'!J114</f>
        <v>518295</v>
      </c>
      <c r="I105" s="6" t="str">
        <f>IF('[1]TCE - ANEXO IV - Preencher'!K114="","",'[1]TCE - ANEXO IV - Preencher'!K114)</f>
        <v>05/11/2025</v>
      </c>
      <c r="J105" s="5" t="str">
        <f>'[1]TCE - ANEXO IV - Preencher'!L114</f>
        <v>26251108778201000126550010005182951359557413</v>
      </c>
      <c r="K105" s="5" t="str">
        <f>IF(F105="B",LEFT('[1]TCE - ANEXO IV - Preencher'!M114,2),IF(F105="S",LEFT('[1]TCE - ANEXO IV - Preencher'!M114,7),IF('[1]TCE - ANEXO IV - Preencher'!H114="","")))</f>
        <v>26</v>
      </c>
      <c r="L105" s="7">
        <f>'[1]TCE - ANEXO IV - Preencher'!N114</f>
        <v>75785.64</v>
      </c>
    </row>
    <row r="106" spans="1:12" s="8" customFormat="1" ht="19.5" customHeight="1" x14ac:dyDescent="0.25">
      <c r="A106" s="3">
        <f>IFERROR(VLOOKUP(B106,'[1]DADOS (OCULTAR)'!$Q$3:$S$136,3,0),"")</f>
        <v>9039744000275</v>
      </c>
      <c r="B106" s="4" t="str">
        <f>'[1]TCE - ANEXO IV - Preencher'!C115</f>
        <v>HOSPITAL MIGUEL ARRAES - CG. Nº 023/2022</v>
      </c>
      <c r="C106" s="4" t="str">
        <f>'[1]TCE - ANEXO IV - Preencher'!E115</f>
        <v>3.4 - Material Farmacológico</v>
      </c>
      <c r="D106" s="3" t="str">
        <f>'[1]TCE - ANEXO IV - Preencher'!F115</f>
        <v>08.778.201/0001-26</v>
      </c>
      <c r="E106" s="5" t="str">
        <f>'[1]TCE - ANEXO IV - Preencher'!G115</f>
        <v>DROGAFONTE LTDA</v>
      </c>
      <c r="F106" s="5" t="str">
        <f>'[1]TCE - ANEXO IV - Preencher'!H115</f>
        <v>B</v>
      </c>
      <c r="G106" s="5" t="str">
        <f>'[1]TCE - ANEXO IV - Preencher'!I115</f>
        <v>S</v>
      </c>
      <c r="H106" s="5">
        <f>'[1]TCE - ANEXO IV - Preencher'!J115</f>
        <v>518706</v>
      </c>
      <c r="I106" s="6" t="str">
        <f>IF('[1]TCE - ANEXO IV - Preencher'!K115="","",'[1]TCE - ANEXO IV - Preencher'!K115)</f>
        <v>07/11/2025</v>
      </c>
      <c r="J106" s="5" t="str">
        <f>'[1]TCE - ANEXO IV - Preencher'!L115</f>
        <v>26251108778201000126550010005187061572626289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16777.5</v>
      </c>
    </row>
    <row r="107" spans="1:12" s="8" customFormat="1" ht="19.5" customHeight="1" x14ac:dyDescent="0.25">
      <c r="A107" s="3">
        <f>IFERROR(VLOOKUP(B107,'[1]DADOS (OCULTAR)'!$Q$3:$S$136,3,0),"")</f>
        <v>9039744000275</v>
      </c>
      <c r="B107" s="4" t="str">
        <f>'[1]TCE - ANEXO IV - Preencher'!C116</f>
        <v>HOSPITAL MIGUEL ARRAES - CG. Nº 023/2022</v>
      </c>
      <c r="C107" s="4" t="str">
        <f>'[1]TCE - ANEXO IV - Preencher'!E116</f>
        <v>3.4 - Material Farmacológico</v>
      </c>
      <c r="D107" s="3" t="str">
        <f>'[1]TCE - ANEXO IV - Preencher'!F116</f>
        <v>08.778.201/0001-26</v>
      </c>
      <c r="E107" s="5" t="str">
        <f>'[1]TCE - ANEXO IV - Preencher'!G116</f>
        <v>DROGAFONTE LTDA</v>
      </c>
      <c r="F107" s="5" t="str">
        <f>'[1]TCE - ANEXO IV - Preencher'!H116</f>
        <v>B</v>
      </c>
      <c r="G107" s="5" t="str">
        <f>'[1]TCE - ANEXO IV - Preencher'!I116</f>
        <v>S</v>
      </c>
      <c r="H107" s="5">
        <f>'[1]TCE - ANEXO IV - Preencher'!J116</f>
        <v>519460</v>
      </c>
      <c r="I107" s="6" t="str">
        <f>IF('[1]TCE - ANEXO IV - Preencher'!K116="","",'[1]TCE - ANEXO IV - Preencher'!K116)</f>
        <v>12/11/2025</v>
      </c>
      <c r="J107" s="5" t="str">
        <f>'[1]TCE - ANEXO IV - Preencher'!L116</f>
        <v>26251108778201000126550010005194601969294424</v>
      </c>
      <c r="K107" s="5" t="str">
        <f>IF(F107="B",LEFT('[1]TCE - ANEXO IV - Preencher'!M116,2),IF(F107="S",LEFT('[1]TCE - ANEXO IV - Preencher'!M116,7),IF('[1]TCE - ANEXO IV - Preencher'!H116="","")))</f>
        <v>26</v>
      </c>
      <c r="L107" s="7">
        <f>'[1]TCE - ANEXO IV - Preencher'!N116</f>
        <v>2603.52</v>
      </c>
    </row>
    <row r="108" spans="1:12" s="8" customFormat="1" ht="19.5" customHeight="1" x14ac:dyDescent="0.25">
      <c r="A108" s="3">
        <f>IFERROR(VLOOKUP(B108,'[1]DADOS (OCULTAR)'!$Q$3:$S$136,3,0),"")</f>
        <v>9039744000275</v>
      </c>
      <c r="B108" s="4" t="str">
        <f>'[1]TCE - ANEXO IV - Preencher'!C117</f>
        <v>HOSPITAL MIGUEL ARRAES - CG. Nº 023/2022</v>
      </c>
      <c r="C108" s="4" t="str">
        <f>'[1]TCE - ANEXO IV - Preencher'!E117</f>
        <v>3.4 - Material Farmacológico</v>
      </c>
      <c r="D108" s="3" t="str">
        <f>'[1]TCE - ANEXO IV - Preencher'!F117</f>
        <v>08.778.201/0001-26</v>
      </c>
      <c r="E108" s="5" t="str">
        <f>'[1]TCE - ANEXO IV - Preencher'!G117</f>
        <v>DROGAFONTE LTDA</v>
      </c>
      <c r="F108" s="5" t="str">
        <f>'[1]TCE - ANEXO IV - Preencher'!H117</f>
        <v>B</v>
      </c>
      <c r="G108" s="5" t="str">
        <f>'[1]TCE - ANEXO IV - Preencher'!I117</f>
        <v>S</v>
      </c>
      <c r="H108" s="5">
        <f>'[1]TCE - ANEXO IV - Preencher'!J117</f>
        <v>519826</v>
      </c>
      <c r="I108" s="6" t="str">
        <f>IF('[1]TCE - ANEXO IV - Preencher'!K117="","",'[1]TCE - ANEXO IV - Preencher'!K117)</f>
        <v>14/11/2025</v>
      </c>
      <c r="J108" s="5" t="str">
        <f>'[1]TCE - ANEXO IV - Preencher'!L117</f>
        <v>26251108778201000126550010005198261426776398</v>
      </c>
      <c r="K108" s="5" t="str">
        <f>IF(F108="B",LEFT('[1]TCE - ANEXO IV - Preencher'!M117,2),IF(F108="S",LEFT('[1]TCE - ANEXO IV - Preencher'!M117,7),IF('[1]TCE - ANEXO IV - Preencher'!H117="","")))</f>
        <v>26</v>
      </c>
      <c r="L108" s="7">
        <f>'[1]TCE - ANEXO IV - Preencher'!N117</f>
        <v>2989</v>
      </c>
    </row>
    <row r="109" spans="1:12" s="8" customFormat="1" ht="19.5" customHeight="1" x14ac:dyDescent="0.25">
      <c r="A109" s="3">
        <f>IFERROR(VLOOKUP(B109,'[1]DADOS (OCULTAR)'!$Q$3:$S$136,3,0),"")</f>
        <v>9039744000275</v>
      </c>
      <c r="B109" s="4" t="str">
        <f>'[1]TCE - ANEXO IV - Preencher'!C118</f>
        <v>HOSPITAL MIGUEL ARRAES - CG. Nº 023/2022</v>
      </c>
      <c r="C109" s="4" t="str">
        <f>'[1]TCE - ANEXO IV - Preencher'!E118</f>
        <v>3.4 - Material Farmacológico</v>
      </c>
      <c r="D109" s="3" t="str">
        <f>'[1]TCE - ANEXO IV - Preencher'!F118</f>
        <v>08.778.201/0001-26</v>
      </c>
      <c r="E109" s="5" t="str">
        <f>'[1]TCE - ANEXO IV - Preencher'!G118</f>
        <v>DROGAFONTE LTDA</v>
      </c>
      <c r="F109" s="5" t="str">
        <f>'[1]TCE - ANEXO IV - Preencher'!H118</f>
        <v>B</v>
      </c>
      <c r="G109" s="5" t="str">
        <f>'[1]TCE - ANEXO IV - Preencher'!I118</f>
        <v>S</v>
      </c>
      <c r="H109" s="5">
        <f>'[1]TCE - ANEXO IV - Preencher'!J118</f>
        <v>520138</v>
      </c>
      <c r="I109" s="6" t="str">
        <f>IF('[1]TCE - ANEXO IV - Preencher'!K118="","",'[1]TCE - ANEXO IV - Preencher'!K118)</f>
        <v>17/11/2025</v>
      </c>
      <c r="J109" s="5" t="str">
        <f>'[1]TCE - ANEXO IV - Preencher'!L118</f>
        <v>26251108778201000126550010005201381900662209</v>
      </c>
      <c r="K109" s="5" t="str">
        <f>IF(F109="B",LEFT('[1]TCE - ANEXO IV - Preencher'!M118,2),IF(F109="S",LEFT('[1]TCE - ANEXO IV - Preencher'!M118,7),IF('[1]TCE - ANEXO IV - Preencher'!H118="","")))</f>
        <v>26</v>
      </c>
      <c r="L109" s="7">
        <f>'[1]TCE - ANEXO IV - Preencher'!N118</f>
        <v>26531.94</v>
      </c>
    </row>
    <row r="110" spans="1:12" s="8" customFormat="1" ht="19.5" customHeight="1" x14ac:dyDescent="0.25">
      <c r="A110" s="3">
        <f>IFERROR(VLOOKUP(B110,'[1]DADOS (OCULTAR)'!$Q$3:$S$136,3,0),"")</f>
        <v>9039744000275</v>
      </c>
      <c r="B110" s="4" t="str">
        <f>'[1]TCE - ANEXO IV - Preencher'!C119</f>
        <v>HOSPITAL MIGUEL ARRAES - CG. Nº 023/2022</v>
      </c>
      <c r="C110" s="4" t="str">
        <f>'[1]TCE - ANEXO IV - Preencher'!E119</f>
        <v>3.4 - Material Farmacológico</v>
      </c>
      <c r="D110" s="3" t="str">
        <f>'[1]TCE - ANEXO IV - Preencher'!F119</f>
        <v>08.778.201/0001-26</v>
      </c>
      <c r="E110" s="5" t="str">
        <f>'[1]TCE - ANEXO IV - Preencher'!G119</f>
        <v>DROGAFONTE LTDA</v>
      </c>
      <c r="F110" s="5" t="str">
        <f>'[1]TCE - ANEXO IV - Preencher'!H119</f>
        <v>B</v>
      </c>
      <c r="G110" s="5" t="str">
        <f>'[1]TCE - ANEXO IV - Preencher'!I119</f>
        <v>S</v>
      </c>
      <c r="H110" s="5">
        <f>'[1]TCE - ANEXO IV - Preencher'!J119</f>
        <v>520175</v>
      </c>
      <c r="I110" s="6" t="str">
        <f>IF('[1]TCE - ANEXO IV - Preencher'!K119="","",'[1]TCE - ANEXO IV - Preencher'!K119)</f>
        <v>18/11/2025</v>
      </c>
      <c r="J110" s="5" t="str">
        <f>'[1]TCE - ANEXO IV - Preencher'!L119</f>
        <v>26251108778201000126550010005201751337528380</v>
      </c>
      <c r="K110" s="5" t="str">
        <f>IF(F110="B",LEFT('[1]TCE - ANEXO IV - Preencher'!M119,2),IF(F110="S",LEFT('[1]TCE - ANEXO IV - Preencher'!M119,7),IF('[1]TCE - ANEXO IV - Preencher'!H119="","")))</f>
        <v>26</v>
      </c>
      <c r="L110" s="7">
        <f>'[1]TCE - ANEXO IV - Preencher'!N119</f>
        <v>27879.05</v>
      </c>
    </row>
    <row r="111" spans="1:12" s="8" customFormat="1" ht="19.5" customHeight="1" x14ac:dyDescent="0.25">
      <c r="A111" s="3">
        <f>IFERROR(VLOOKUP(B111,'[1]DADOS (OCULTAR)'!$Q$3:$S$136,3,0),"")</f>
        <v>9039744000275</v>
      </c>
      <c r="B111" s="4" t="str">
        <f>'[1]TCE - ANEXO IV - Preencher'!C120</f>
        <v>HOSPITAL MIGUEL ARRAES - CG. Nº 023/2022</v>
      </c>
      <c r="C111" s="4" t="str">
        <f>'[1]TCE - ANEXO IV - Preencher'!E120</f>
        <v>3.4 - Material Farmacológico</v>
      </c>
      <c r="D111" s="3" t="str">
        <f>'[1]TCE - ANEXO IV - Preencher'!F120</f>
        <v>08.778.201/0001-26</v>
      </c>
      <c r="E111" s="5" t="str">
        <f>'[1]TCE - ANEXO IV - Preencher'!G120</f>
        <v>DROGAFONTE LTDA</v>
      </c>
      <c r="F111" s="5" t="str">
        <f>'[1]TCE - ANEXO IV - Preencher'!H120</f>
        <v>B</v>
      </c>
      <c r="G111" s="5" t="str">
        <f>'[1]TCE - ANEXO IV - Preencher'!I120</f>
        <v>S</v>
      </c>
      <c r="H111" s="5">
        <f>'[1]TCE - ANEXO IV - Preencher'!J120</f>
        <v>520179</v>
      </c>
      <c r="I111" s="6" t="str">
        <f>IF('[1]TCE - ANEXO IV - Preencher'!K120="","",'[1]TCE - ANEXO IV - Preencher'!K120)</f>
        <v>18/11/2025</v>
      </c>
      <c r="J111" s="5" t="str">
        <f>'[1]TCE - ANEXO IV - Preencher'!L120</f>
        <v>26251108778201000126550010005201791621489520</v>
      </c>
      <c r="K111" s="5" t="str">
        <f>IF(F111="B",LEFT('[1]TCE - ANEXO IV - Preencher'!M120,2),IF(F111="S",LEFT('[1]TCE - ANEXO IV - Preencher'!M120,7),IF('[1]TCE - ANEXO IV - Preencher'!H120="","")))</f>
        <v>26</v>
      </c>
      <c r="L111" s="7">
        <f>'[1]TCE - ANEXO IV - Preencher'!N120</f>
        <v>24086.63</v>
      </c>
    </row>
    <row r="112" spans="1:12" s="8" customFormat="1" ht="19.5" customHeight="1" x14ac:dyDescent="0.25">
      <c r="A112" s="3">
        <f>IFERROR(VLOOKUP(B112,'[1]DADOS (OCULTAR)'!$Q$3:$S$136,3,0),"")</f>
        <v>9039744000275</v>
      </c>
      <c r="B112" s="4" t="str">
        <f>'[1]TCE - ANEXO IV - Preencher'!C121</f>
        <v>HOSPITAL MIGUEL ARRAES - CG. Nº 023/2022</v>
      </c>
      <c r="C112" s="4" t="str">
        <f>'[1]TCE - ANEXO IV - Preencher'!E121</f>
        <v>3.4 - Material Farmacológico</v>
      </c>
      <c r="D112" s="3" t="str">
        <f>'[1]TCE - ANEXO IV - Preencher'!F121</f>
        <v>08.778.201/0001-26</v>
      </c>
      <c r="E112" s="5" t="str">
        <f>'[1]TCE - ANEXO IV - Preencher'!G121</f>
        <v>DROGAFONTE LTDA</v>
      </c>
      <c r="F112" s="5" t="str">
        <f>'[1]TCE - ANEXO IV - Preencher'!H121</f>
        <v>B</v>
      </c>
      <c r="G112" s="5" t="str">
        <f>'[1]TCE - ANEXO IV - Preencher'!I121</f>
        <v>S</v>
      </c>
      <c r="H112" s="5">
        <f>'[1]TCE - ANEXO IV - Preencher'!J121</f>
        <v>520223</v>
      </c>
      <c r="I112" s="6" t="str">
        <f>IF('[1]TCE - ANEXO IV - Preencher'!K121="","",'[1]TCE - ANEXO IV - Preencher'!K121)</f>
        <v>18/11/2025</v>
      </c>
      <c r="J112" s="5" t="str">
        <f>'[1]TCE - ANEXO IV - Preencher'!L121</f>
        <v>26251108778201000126550010005202231103925519</v>
      </c>
      <c r="K112" s="5" t="str">
        <f>IF(F112="B",LEFT('[1]TCE - ANEXO IV - Preencher'!M121,2),IF(F112="S",LEFT('[1]TCE - ANEXO IV - Preencher'!M121,7),IF('[1]TCE - ANEXO IV - Preencher'!H121="","")))</f>
        <v>26</v>
      </c>
      <c r="L112" s="7">
        <f>'[1]TCE - ANEXO IV - Preencher'!N121</f>
        <v>15730.04</v>
      </c>
    </row>
    <row r="113" spans="1:12" s="8" customFormat="1" ht="19.5" customHeight="1" x14ac:dyDescent="0.25">
      <c r="A113" s="3">
        <f>IFERROR(VLOOKUP(B113,'[1]DADOS (OCULTAR)'!$Q$3:$S$136,3,0),"")</f>
        <v>9039744000275</v>
      </c>
      <c r="B113" s="4" t="str">
        <f>'[1]TCE - ANEXO IV - Preencher'!C122</f>
        <v>HOSPITAL MIGUEL ARRAES - CG. Nº 023/2022</v>
      </c>
      <c r="C113" s="4" t="str">
        <f>'[1]TCE - ANEXO IV - Preencher'!E122</f>
        <v>3.4 - Material Farmacológico</v>
      </c>
      <c r="D113" s="3" t="str">
        <f>'[1]TCE - ANEXO IV - Preencher'!F122</f>
        <v>08.778.201/0001-26</v>
      </c>
      <c r="E113" s="5" t="str">
        <f>'[1]TCE - ANEXO IV - Preencher'!G122</f>
        <v>DROGAFONTE LTDA</v>
      </c>
      <c r="F113" s="5" t="str">
        <f>'[1]TCE - ANEXO IV - Preencher'!H122</f>
        <v>B</v>
      </c>
      <c r="G113" s="5" t="str">
        <f>'[1]TCE - ANEXO IV - Preencher'!I122</f>
        <v>S</v>
      </c>
      <c r="H113" s="5">
        <f>'[1]TCE - ANEXO IV - Preencher'!J122</f>
        <v>520276</v>
      </c>
      <c r="I113" s="6" t="str">
        <f>IF('[1]TCE - ANEXO IV - Preencher'!K122="","",'[1]TCE - ANEXO IV - Preencher'!K122)</f>
        <v>18/11/2025</v>
      </c>
      <c r="J113" s="5" t="str">
        <f>'[1]TCE - ANEXO IV - Preencher'!L122</f>
        <v>26251108778201000126550010005202761909865249</v>
      </c>
      <c r="K113" s="5" t="str">
        <f>IF(F113="B",LEFT('[1]TCE - ANEXO IV - Preencher'!M122,2),IF(F113="S",LEFT('[1]TCE - ANEXO IV - Preencher'!M122,7),IF('[1]TCE - ANEXO IV - Preencher'!H122="","")))</f>
        <v>26</v>
      </c>
      <c r="L113" s="7">
        <f>'[1]TCE - ANEXO IV - Preencher'!N122</f>
        <v>43533.9</v>
      </c>
    </row>
    <row r="114" spans="1:12" s="8" customFormat="1" ht="19.5" customHeight="1" x14ac:dyDescent="0.25">
      <c r="A114" s="3">
        <f>IFERROR(VLOOKUP(B114,'[1]DADOS (OCULTAR)'!$Q$3:$S$136,3,0),"")</f>
        <v>9039744000275</v>
      </c>
      <c r="B114" s="4" t="str">
        <f>'[1]TCE - ANEXO IV - Preencher'!C123</f>
        <v>HOSPITAL MIGUEL ARRAES - CG. Nº 023/2022</v>
      </c>
      <c r="C114" s="4" t="str">
        <f>'[1]TCE - ANEXO IV - Preencher'!E123</f>
        <v>3.4 - Material Farmacológico</v>
      </c>
      <c r="D114" s="3" t="str">
        <f>'[1]TCE - ANEXO IV - Preencher'!F123</f>
        <v>08.778.201/0001-26</v>
      </c>
      <c r="E114" s="5" t="str">
        <f>'[1]TCE - ANEXO IV - Preencher'!G123</f>
        <v>DROGAFONTE LTDA</v>
      </c>
      <c r="F114" s="5" t="str">
        <f>'[1]TCE - ANEXO IV - Preencher'!H123</f>
        <v>B</v>
      </c>
      <c r="G114" s="5" t="str">
        <f>'[1]TCE - ANEXO IV - Preencher'!I123</f>
        <v>S</v>
      </c>
      <c r="H114" s="5">
        <f>'[1]TCE - ANEXO IV - Preencher'!J123</f>
        <v>520541</v>
      </c>
      <c r="I114" s="6" t="str">
        <f>IF('[1]TCE - ANEXO IV - Preencher'!K123="","",'[1]TCE - ANEXO IV - Preencher'!K123)</f>
        <v>21/11/2025</v>
      </c>
      <c r="J114" s="5" t="str">
        <f>'[1]TCE - ANEXO IV - Preencher'!L123</f>
        <v>26251108778201000126550010005205411645940641</v>
      </c>
      <c r="K114" s="5" t="str">
        <f>IF(F114="B",LEFT('[1]TCE - ANEXO IV - Preencher'!M123,2),IF(F114="S",LEFT('[1]TCE - ANEXO IV - Preencher'!M123,7),IF('[1]TCE - ANEXO IV - Preencher'!H123="","")))</f>
        <v>26</v>
      </c>
      <c r="L114" s="7">
        <f>'[1]TCE - ANEXO IV - Preencher'!N123</f>
        <v>7200</v>
      </c>
    </row>
    <row r="115" spans="1:12" s="8" customFormat="1" ht="19.5" customHeight="1" x14ac:dyDescent="0.25">
      <c r="A115" s="3">
        <f>IFERROR(VLOOKUP(B115,'[1]DADOS (OCULTAR)'!$Q$3:$S$136,3,0),"")</f>
        <v>9039744000275</v>
      </c>
      <c r="B115" s="4" t="str">
        <f>'[1]TCE - ANEXO IV - Preencher'!C124</f>
        <v>HOSPITAL MIGUEL ARRAES - CG. Nº 023/2022</v>
      </c>
      <c r="C115" s="4" t="str">
        <f>'[1]TCE - ANEXO IV - Preencher'!E124</f>
        <v>3.4 - Material Farmacológico</v>
      </c>
      <c r="D115" s="3" t="str">
        <f>'[1]TCE - ANEXO IV - Preencher'!F124</f>
        <v>08.778.201/0001-26</v>
      </c>
      <c r="E115" s="5" t="str">
        <f>'[1]TCE - ANEXO IV - Preencher'!G124</f>
        <v>DROGAFONTE LTDA</v>
      </c>
      <c r="F115" s="5" t="str">
        <f>'[1]TCE - ANEXO IV - Preencher'!H124</f>
        <v>B</v>
      </c>
      <c r="G115" s="5" t="str">
        <f>'[1]TCE - ANEXO IV - Preencher'!I124</f>
        <v>S</v>
      </c>
      <c r="H115" s="5">
        <f>'[1]TCE - ANEXO IV - Preencher'!J124</f>
        <v>520599</v>
      </c>
      <c r="I115" s="6" t="str">
        <f>IF('[1]TCE - ANEXO IV - Preencher'!K124="","",'[1]TCE - ANEXO IV - Preencher'!K124)</f>
        <v>21/11/2025</v>
      </c>
      <c r="J115" s="5" t="str">
        <f>'[1]TCE - ANEXO IV - Preencher'!L124</f>
        <v>26251108778201000126550010005205991536795640</v>
      </c>
      <c r="K115" s="5" t="str">
        <f>IF(F115="B",LEFT('[1]TCE - ANEXO IV - Preencher'!M124,2),IF(F115="S",LEFT('[1]TCE - ANEXO IV - Preencher'!M124,7),IF('[1]TCE - ANEXO IV - Preencher'!H124="","")))</f>
        <v>26</v>
      </c>
      <c r="L115" s="7">
        <f>'[1]TCE - ANEXO IV - Preencher'!N124</f>
        <v>2316</v>
      </c>
    </row>
    <row r="116" spans="1:12" s="8" customFormat="1" ht="19.5" customHeight="1" x14ac:dyDescent="0.25">
      <c r="A116" s="3">
        <f>IFERROR(VLOOKUP(B116,'[1]DADOS (OCULTAR)'!$Q$3:$S$136,3,0),"")</f>
        <v>9039744000275</v>
      </c>
      <c r="B116" s="4" t="str">
        <f>'[1]TCE - ANEXO IV - Preencher'!C125</f>
        <v>HOSPITAL MIGUEL ARRAES - CG. Nº 023/2022</v>
      </c>
      <c r="C116" s="4" t="str">
        <f>'[1]TCE - ANEXO IV - Preencher'!E125</f>
        <v>3.4 - Material Farmacológico</v>
      </c>
      <c r="D116" s="3" t="str">
        <f>'[1]TCE - ANEXO IV - Preencher'!F125</f>
        <v>08.778.201/0001-26</v>
      </c>
      <c r="E116" s="5" t="str">
        <f>'[1]TCE - ANEXO IV - Preencher'!G125</f>
        <v>DROGAFONTE LTDA</v>
      </c>
      <c r="F116" s="5" t="str">
        <f>'[1]TCE - ANEXO IV - Preencher'!H125</f>
        <v>B</v>
      </c>
      <c r="G116" s="5" t="str">
        <f>'[1]TCE - ANEXO IV - Preencher'!I125</f>
        <v>S</v>
      </c>
      <c r="H116" s="5">
        <f>'[1]TCE - ANEXO IV - Preencher'!J125</f>
        <v>520695</v>
      </c>
      <c r="I116" s="6" t="str">
        <f>IF('[1]TCE - ANEXO IV - Preencher'!K125="","",'[1]TCE - ANEXO IV - Preencher'!K125)</f>
        <v>24/11/2025</v>
      </c>
      <c r="J116" s="5" t="str">
        <f>'[1]TCE - ANEXO IV - Preencher'!L125</f>
        <v>26251108778201000126550010005206951559666983</v>
      </c>
      <c r="K116" s="5" t="str">
        <f>IF(F116="B",LEFT('[1]TCE - ANEXO IV - Preencher'!M125,2),IF(F116="S",LEFT('[1]TCE - ANEXO IV - Preencher'!M125,7),IF('[1]TCE - ANEXO IV - Preencher'!H125="","")))</f>
        <v>26</v>
      </c>
      <c r="L116" s="7">
        <f>'[1]TCE - ANEXO IV - Preencher'!N125</f>
        <v>2316</v>
      </c>
    </row>
    <row r="117" spans="1:12" s="8" customFormat="1" ht="19.5" customHeight="1" x14ac:dyDescent="0.25">
      <c r="A117" s="3">
        <f>IFERROR(VLOOKUP(B117,'[1]DADOS (OCULTAR)'!$Q$3:$S$136,3,0),"")</f>
        <v>9039744000275</v>
      </c>
      <c r="B117" s="4" t="str">
        <f>'[1]TCE - ANEXO IV - Preencher'!C126</f>
        <v>HOSPITAL MIGUEL ARRAES - CG. Nº 023/2022</v>
      </c>
      <c r="C117" s="4" t="str">
        <f>'[1]TCE - ANEXO IV - Preencher'!E126</f>
        <v>3.4 - Material Farmacológico</v>
      </c>
      <c r="D117" s="3" t="str">
        <f>'[1]TCE - ANEXO IV - Preencher'!F126</f>
        <v>08.778.201/0001-26</v>
      </c>
      <c r="E117" s="5" t="str">
        <f>'[1]TCE - ANEXO IV - Preencher'!G126</f>
        <v>DROGAFONTE LTDA</v>
      </c>
      <c r="F117" s="5" t="str">
        <f>'[1]TCE - ANEXO IV - Preencher'!H126</f>
        <v>B</v>
      </c>
      <c r="G117" s="5" t="str">
        <f>'[1]TCE - ANEXO IV - Preencher'!I126</f>
        <v>S</v>
      </c>
      <c r="H117" s="5">
        <f>'[1]TCE - ANEXO IV - Preencher'!J126</f>
        <v>520696</v>
      </c>
      <c r="I117" s="6" t="str">
        <f>IF('[1]TCE - ANEXO IV - Preencher'!K126="","",'[1]TCE - ANEXO IV - Preencher'!K126)</f>
        <v>24/11/2025</v>
      </c>
      <c r="J117" s="5" t="str">
        <f>'[1]TCE - ANEXO IV - Preencher'!L126</f>
        <v>26251108778201000126550010005206961690042847</v>
      </c>
      <c r="K117" s="5" t="str">
        <f>IF(F117="B",LEFT('[1]TCE - ANEXO IV - Preencher'!M126,2),IF(F117="S",LEFT('[1]TCE - ANEXO IV - Preencher'!M126,7),IF('[1]TCE - ANEXO IV - Preencher'!H126="","")))</f>
        <v>26</v>
      </c>
      <c r="L117" s="7">
        <f>'[1]TCE - ANEXO IV - Preencher'!N126</f>
        <v>222553.5</v>
      </c>
    </row>
    <row r="118" spans="1:12" s="8" customFormat="1" ht="19.5" customHeight="1" x14ac:dyDescent="0.25">
      <c r="A118" s="3">
        <f>IFERROR(VLOOKUP(B118,'[1]DADOS (OCULTAR)'!$Q$3:$S$136,3,0),"")</f>
        <v>9039744000275</v>
      </c>
      <c r="B118" s="4" t="str">
        <f>'[1]TCE - ANEXO IV - Preencher'!C127</f>
        <v>HOSPITAL MIGUEL ARRAES - CG. Nº 023/2022</v>
      </c>
      <c r="C118" s="4" t="str">
        <f>'[1]TCE - ANEXO IV - Preencher'!E127</f>
        <v>3.4 - Material Farmacológico</v>
      </c>
      <c r="D118" s="3" t="str">
        <f>'[1]TCE - ANEXO IV - Preencher'!F127</f>
        <v>08.778.201/0001-26</v>
      </c>
      <c r="E118" s="5" t="str">
        <f>'[1]TCE - ANEXO IV - Preencher'!G127</f>
        <v>DROGAFONTE LTDA</v>
      </c>
      <c r="F118" s="5" t="str">
        <f>'[1]TCE - ANEXO IV - Preencher'!H127</f>
        <v>B</v>
      </c>
      <c r="G118" s="5" t="str">
        <f>'[1]TCE - ANEXO IV - Preencher'!I127</f>
        <v>S</v>
      </c>
      <c r="H118" s="5">
        <f>'[1]TCE - ANEXO IV - Preencher'!J127</f>
        <v>520883</v>
      </c>
      <c r="I118" s="6" t="str">
        <f>IF('[1]TCE - ANEXO IV - Preencher'!K127="","",'[1]TCE - ANEXO IV - Preencher'!K127)</f>
        <v>25/11/2025</v>
      </c>
      <c r="J118" s="5" t="str">
        <f>'[1]TCE - ANEXO IV - Preencher'!L127</f>
        <v>26251108778201000126550010005208831157904138</v>
      </c>
      <c r="K118" s="5" t="str">
        <f>IF(F118="B",LEFT('[1]TCE - ANEXO IV - Preencher'!M127,2),IF(F118="S",LEFT('[1]TCE - ANEXO IV - Preencher'!M127,7),IF('[1]TCE - ANEXO IV - Preencher'!H127="","")))</f>
        <v>26</v>
      </c>
      <c r="L118" s="7">
        <f>'[1]TCE - ANEXO IV - Preencher'!N127</f>
        <v>16089.18</v>
      </c>
    </row>
    <row r="119" spans="1:12" s="8" customFormat="1" ht="19.5" customHeight="1" x14ac:dyDescent="0.25">
      <c r="A119" s="3">
        <f>IFERROR(VLOOKUP(B119,'[1]DADOS (OCULTAR)'!$Q$3:$S$136,3,0),"")</f>
        <v>9039744000275</v>
      </c>
      <c r="B119" s="4" t="str">
        <f>'[1]TCE - ANEXO IV - Preencher'!C128</f>
        <v>HOSPITAL MIGUEL ARRAES - CG. Nº 023/2022</v>
      </c>
      <c r="C119" s="4" t="str">
        <f>'[1]TCE - ANEXO IV - Preencher'!E128</f>
        <v>3.4 - Material Farmacológico</v>
      </c>
      <c r="D119" s="3" t="str">
        <f>'[1]TCE - ANEXO IV - Preencher'!F128</f>
        <v>08.778.201/0001-26</v>
      </c>
      <c r="E119" s="5" t="str">
        <f>'[1]TCE - ANEXO IV - Preencher'!G128</f>
        <v>DROGAFONTE LTDA</v>
      </c>
      <c r="F119" s="5" t="str">
        <f>'[1]TCE - ANEXO IV - Preencher'!H128</f>
        <v>B</v>
      </c>
      <c r="G119" s="5" t="str">
        <f>'[1]TCE - ANEXO IV - Preencher'!I128</f>
        <v>S</v>
      </c>
      <c r="H119" s="5">
        <f>'[1]TCE - ANEXO IV - Preencher'!J128</f>
        <v>521135</v>
      </c>
      <c r="I119" s="6" t="str">
        <f>IF('[1]TCE - ANEXO IV - Preencher'!K128="","",'[1]TCE - ANEXO IV - Preencher'!K128)</f>
        <v>26/11/2025</v>
      </c>
      <c r="J119" s="5" t="str">
        <f>'[1]TCE - ANEXO IV - Preencher'!L128</f>
        <v>26251108778201000126550010005211351269151556</v>
      </c>
      <c r="K119" s="5" t="str">
        <f>IF(F119="B",LEFT('[1]TCE - ANEXO IV - Preencher'!M128,2),IF(F119="S",LEFT('[1]TCE - ANEXO IV - Preencher'!M128,7),IF('[1]TCE - ANEXO IV - Preencher'!H128="","")))</f>
        <v>26</v>
      </c>
      <c r="L119" s="7">
        <f>'[1]TCE - ANEXO IV - Preencher'!N128</f>
        <v>4793.3599999999997</v>
      </c>
    </row>
    <row r="120" spans="1:12" s="8" customFormat="1" ht="19.5" customHeight="1" x14ac:dyDescent="0.25">
      <c r="A120" s="3">
        <f>IFERROR(VLOOKUP(B120,'[1]DADOS (OCULTAR)'!$Q$3:$S$136,3,0),"")</f>
        <v>9039744000275</v>
      </c>
      <c r="B120" s="4" t="str">
        <f>'[1]TCE - ANEXO IV - Preencher'!C129</f>
        <v>HOSPITAL MIGUEL ARRAES - CG. Nº 023/2022</v>
      </c>
      <c r="C120" s="4" t="str">
        <f>'[1]TCE - ANEXO IV - Preencher'!E129</f>
        <v>3.4 - Material Farmacológico</v>
      </c>
      <c r="D120" s="3" t="str">
        <f>'[1]TCE - ANEXO IV - Preencher'!F129</f>
        <v>10.779.833/0001-56</v>
      </c>
      <c r="E120" s="5" t="str">
        <f>'[1]TCE - ANEXO IV - Preencher'!G129</f>
        <v>MEDICAL MERCANTIL DE APAR MEDICA LTDA</v>
      </c>
      <c r="F120" s="5" t="str">
        <f>'[1]TCE - ANEXO IV - Preencher'!H129</f>
        <v>B</v>
      </c>
      <c r="G120" s="5" t="str">
        <f>'[1]TCE - ANEXO IV - Preencher'!I129</f>
        <v>S</v>
      </c>
      <c r="H120" s="5">
        <f>'[1]TCE - ANEXO IV - Preencher'!J129</f>
        <v>657953</v>
      </c>
      <c r="I120" s="6" t="str">
        <f>IF('[1]TCE - ANEXO IV - Preencher'!K129="","",'[1]TCE - ANEXO IV - Preencher'!K129)</f>
        <v>21/11/2025</v>
      </c>
      <c r="J120" s="5" t="str">
        <f>'[1]TCE - ANEXO IV - Preencher'!L129</f>
        <v>26251110779833000156550010006579531659978008</v>
      </c>
      <c r="K120" s="5" t="str">
        <f>IF(F120="B",LEFT('[1]TCE - ANEXO IV - Preencher'!M129,2),IF(F120="S",LEFT('[1]TCE - ANEXO IV - Preencher'!M129,7),IF('[1]TCE - ANEXO IV - Preencher'!H129="","")))</f>
        <v>26</v>
      </c>
      <c r="L120" s="7">
        <f>'[1]TCE - ANEXO IV - Preencher'!N129</f>
        <v>1800.54</v>
      </c>
    </row>
    <row r="121" spans="1:12" s="8" customFormat="1" ht="19.5" customHeight="1" x14ac:dyDescent="0.25">
      <c r="A121" s="3">
        <f>IFERROR(VLOOKUP(B121,'[1]DADOS (OCULTAR)'!$Q$3:$S$136,3,0),"")</f>
        <v>9039744000275</v>
      </c>
      <c r="B121" s="4" t="str">
        <f>'[1]TCE - ANEXO IV - Preencher'!C130</f>
        <v>HOSPITAL MIGUEL ARRAES - CG. Nº 023/2022</v>
      </c>
      <c r="C121" s="4" t="str">
        <f>'[1]TCE - ANEXO IV - Preencher'!E130</f>
        <v>3.4 - Material Farmacológico</v>
      </c>
      <c r="D121" s="3" t="str">
        <f>'[1]TCE - ANEXO IV - Preencher'!F130</f>
        <v>44.734.671/0022-86</v>
      </c>
      <c r="E121" s="5" t="str">
        <f>'[1]TCE - ANEXO IV - Preencher'!G130</f>
        <v>CRISTALIA PRODUTOS QUIMICOS FARMACEUTICOS LTDA</v>
      </c>
      <c r="F121" s="5" t="str">
        <f>'[1]TCE - ANEXO IV - Preencher'!H130</f>
        <v>B</v>
      </c>
      <c r="G121" s="5" t="str">
        <f>'[1]TCE - ANEXO IV - Preencher'!I130</f>
        <v>S</v>
      </c>
      <c r="H121" s="5">
        <f>'[1]TCE - ANEXO IV - Preencher'!J130</f>
        <v>849197</v>
      </c>
      <c r="I121" s="6" t="str">
        <f>IF('[1]TCE - ANEXO IV - Preencher'!K130="","",'[1]TCE - ANEXO IV - Preencher'!K130)</f>
        <v>26/11/2025</v>
      </c>
      <c r="J121" s="5" t="str">
        <f>'[1]TCE - ANEXO IV - Preencher'!L130</f>
        <v>35251144734671002286550100008491971164631569</v>
      </c>
      <c r="K121" s="5" t="str">
        <f>IF(F121="B",LEFT('[1]TCE - ANEXO IV - Preencher'!M130,2),IF(F121="S",LEFT('[1]TCE - ANEXO IV - Preencher'!M130,7),IF('[1]TCE - ANEXO IV - Preencher'!H130="","")))</f>
        <v>35</v>
      </c>
      <c r="L121" s="7">
        <f>'[1]TCE - ANEXO IV - Preencher'!N130</f>
        <v>750</v>
      </c>
    </row>
    <row r="122" spans="1:12" s="8" customFormat="1" ht="19.5" customHeight="1" x14ac:dyDescent="0.25">
      <c r="A122" s="3">
        <f>IFERROR(VLOOKUP(B122,'[1]DADOS (OCULTAR)'!$Q$3:$S$136,3,0),"")</f>
        <v>9039744000275</v>
      </c>
      <c r="B122" s="4" t="str">
        <f>'[1]TCE - ANEXO IV - Preencher'!C131</f>
        <v>HOSPITAL MIGUEL ARRAES - CG. Nº 023/2022</v>
      </c>
      <c r="C122" s="4" t="str">
        <f>'[1]TCE - ANEXO IV - Preencher'!E131</f>
        <v>3.4 - Material Farmacológico</v>
      </c>
      <c r="D122" s="3" t="str">
        <f>'[1]TCE - ANEXO IV - Preencher'!F131</f>
        <v>11.449.180/0001-00</v>
      </c>
      <c r="E122" s="5" t="str">
        <f>'[1]TCE - ANEXO IV - Preencher'!G131</f>
        <v>DPROSMED DISTRIB. DE PRODUTOS MEDICOS HOSPITALARES EIRELI</v>
      </c>
      <c r="F122" s="5" t="str">
        <f>'[1]TCE - ANEXO IV - Preencher'!H131</f>
        <v>B</v>
      </c>
      <c r="G122" s="5" t="str">
        <f>'[1]TCE - ANEXO IV - Preencher'!I131</f>
        <v>S</v>
      </c>
      <c r="H122" s="5">
        <f>'[1]TCE - ANEXO IV - Preencher'!J131</f>
        <v>88109</v>
      </c>
      <c r="I122" s="6" t="str">
        <f>IF('[1]TCE - ANEXO IV - Preencher'!K131="","",'[1]TCE - ANEXO IV - Preencher'!K131)</f>
        <v>21/11/2025</v>
      </c>
      <c r="J122" s="5" t="str">
        <f>'[1]TCE - ANEXO IV - Preencher'!L131</f>
        <v>26251111449180000100550010000881091000689831</v>
      </c>
      <c r="K122" s="5" t="str">
        <f>IF(F122="B",LEFT('[1]TCE - ANEXO IV - Preencher'!M131,2),IF(F122="S",LEFT('[1]TCE - ANEXO IV - Preencher'!M131,7),IF('[1]TCE - ANEXO IV - Preencher'!H131="","")))</f>
        <v>26</v>
      </c>
      <c r="L122" s="7">
        <f>'[1]TCE - ANEXO IV - Preencher'!N131</f>
        <v>1132</v>
      </c>
    </row>
    <row r="123" spans="1:12" s="8" customFormat="1" ht="19.5" customHeight="1" x14ac:dyDescent="0.25">
      <c r="A123" s="3">
        <f>IFERROR(VLOOKUP(B123,'[1]DADOS (OCULTAR)'!$Q$3:$S$136,3,0),"")</f>
        <v>9039744000275</v>
      </c>
      <c r="B123" s="4" t="str">
        <f>'[1]TCE - ANEXO IV - Preencher'!C132</f>
        <v>HOSPITAL MIGUEL ARRAES - CG. Nº 023/2022</v>
      </c>
      <c r="C123" s="4" t="str">
        <f>'[1]TCE - ANEXO IV - Preencher'!E132</f>
        <v>3.4 - Material Farmacológico</v>
      </c>
      <c r="D123" s="3" t="str">
        <f>'[1]TCE - ANEXO IV - Preencher'!F132</f>
        <v>11.449.180/0001-00</v>
      </c>
      <c r="E123" s="5" t="str">
        <f>'[1]TCE - ANEXO IV - Preencher'!G132</f>
        <v>DPROSMED DISTRIB. DE PRODUTOS MEDICOS HOSPITALARES EIRELI</v>
      </c>
      <c r="F123" s="5" t="str">
        <f>'[1]TCE - ANEXO IV - Preencher'!H132</f>
        <v>B</v>
      </c>
      <c r="G123" s="5" t="str">
        <f>'[1]TCE - ANEXO IV - Preencher'!I132</f>
        <v>S</v>
      </c>
      <c r="H123" s="5">
        <f>'[1]TCE - ANEXO IV - Preencher'!J132</f>
        <v>88297</v>
      </c>
      <c r="I123" s="6" t="str">
        <f>IF('[1]TCE - ANEXO IV - Preencher'!K132="","",'[1]TCE - ANEXO IV - Preencher'!K132)</f>
        <v>26/11/2025</v>
      </c>
      <c r="J123" s="5" t="str">
        <f>'[1]TCE - ANEXO IV - Preencher'!L132</f>
        <v>26251111449180000100550010000882971000692814</v>
      </c>
      <c r="K123" s="5" t="str">
        <f>IF(F123="B",LEFT('[1]TCE - ANEXO IV - Preencher'!M132,2),IF(F123="S",LEFT('[1]TCE - ANEXO IV - Preencher'!M132,7),IF('[1]TCE - ANEXO IV - Preencher'!H132="","")))</f>
        <v>26</v>
      </c>
      <c r="L123" s="7">
        <f>'[1]TCE - ANEXO IV - Preencher'!N132</f>
        <v>5553.6</v>
      </c>
    </row>
    <row r="124" spans="1:12" s="8" customFormat="1" ht="19.5" customHeight="1" x14ac:dyDescent="0.25">
      <c r="A124" s="3">
        <f>IFERROR(VLOOKUP(B124,'[1]DADOS (OCULTAR)'!$Q$3:$S$136,3,0),"")</f>
        <v>9039744000275</v>
      </c>
      <c r="B124" s="4" t="str">
        <f>'[1]TCE - ANEXO IV - Preencher'!C133</f>
        <v>HOSPITAL MIGUEL ARRAES - CG. Nº 023/2022</v>
      </c>
      <c r="C124" s="4" t="str">
        <f>'[1]TCE - ANEXO IV - Preencher'!E133</f>
        <v>3.4 - Material Farmacológico</v>
      </c>
      <c r="D124" s="3" t="str">
        <f>'[1]TCE - ANEXO IV - Preencher'!F133</f>
        <v>67.729.178/0006-53</v>
      </c>
      <c r="E124" s="5" t="str">
        <f>'[1]TCE - ANEXO IV - Preencher'!G133</f>
        <v>COMERCIAL CIRURGICA RIOCLARENSE LTDA</v>
      </c>
      <c r="F124" s="5" t="str">
        <f>'[1]TCE - ANEXO IV - Preencher'!H133</f>
        <v>B</v>
      </c>
      <c r="G124" s="5" t="str">
        <f>'[1]TCE - ANEXO IV - Preencher'!I133</f>
        <v>S</v>
      </c>
      <c r="H124" s="5">
        <f>'[1]TCE - ANEXO IV - Preencher'!J133</f>
        <v>119133</v>
      </c>
      <c r="I124" s="6" t="str">
        <f>IF('[1]TCE - ANEXO IV - Preencher'!K133="","",'[1]TCE - ANEXO IV - Preencher'!K133)</f>
        <v>21/11/2025</v>
      </c>
      <c r="J124" s="5" t="str">
        <f>'[1]TCE - ANEXO IV - Preencher'!L133</f>
        <v>26251167729178000653550010001191331475271056</v>
      </c>
      <c r="K124" s="5" t="str">
        <f>IF(F124="B",LEFT('[1]TCE - ANEXO IV - Preencher'!M133,2),IF(F124="S",LEFT('[1]TCE - ANEXO IV - Preencher'!M133,7),IF('[1]TCE - ANEXO IV - Preencher'!H133="","")))</f>
        <v>26</v>
      </c>
      <c r="L124" s="7">
        <f>'[1]TCE - ANEXO IV - Preencher'!N133</f>
        <v>4001</v>
      </c>
    </row>
    <row r="125" spans="1:12" s="8" customFormat="1" ht="19.5" customHeight="1" x14ac:dyDescent="0.25">
      <c r="A125" s="3">
        <f>IFERROR(VLOOKUP(B125,'[1]DADOS (OCULTAR)'!$Q$3:$S$136,3,0),"")</f>
        <v>9039744000275</v>
      </c>
      <c r="B125" s="4" t="str">
        <f>'[1]TCE - ANEXO IV - Preencher'!C134</f>
        <v>HOSPITAL MIGUEL ARRAES - CG. Nº 023/2022</v>
      </c>
      <c r="C125" s="4" t="str">
        <f>'[1]TCE - ANEXO IV - Preencher'!E134</f>
        <v>3.4 - Material Farmacológico</v>
      </c>
      <c r="D125" s="3" t="str">
        <f>'[1]TCE - ANEXO IV - Preencher'!F134</f>
        <v>67.729.178/0006-53</v>
      </c>
      <c r="E125" s="5" t="str">
        <f>'[1]TCE - ANEXO IV - Preencher'!G134</f>
        <v>COMERCIAL CIRURGICA RIOCLARENSE LTDA</v>
      </c>
      <c r="F125" s="5" t="str">
        <f>'[1]TCE - ANEXO IV - Preencher'!H134</f>
        <v>B</v>
      </c>
      <c r="G125" s="5" t="str">
        <f>'[1]TCE - ANEXO IV - Preencher'!I134</f>
        <v>S</v>
      </c>
      <c r="H125" s="5">
        <f>'[1]TCE - ANEXO IV - Preencher'!J134</f>
        <v>119151</v>
      </c>
      <c r="I125" s="6" t="str">
        <f>IF('[1]TCE - ANEXO IV - Preencher'!K134="","",'[1]TCE - ANEXO IV - Preencher'!K134)</f>
        <v>21/11/2025</v>
      </c>
      <c r="J125" s="5" t="str">
        <f>'[1]TCE - ANEXO IV - Preencher'!L134</f>
        <v>26251167729178000653550010001191511467556150</v>
      </c>
      <c r="K125" s="5" t="str">
        <f>IF(F125="B",LEFT('[1]TCE - ANEXO IV - Preencher'!M134,2),IF(F125="S",LEFT('[1]TCE - ANEXO IV - Preencher'!M134,7),IF('[1]TCE - ANEXO IV - Preencher'!H134="","")))</f>
        <v>26</v>
      </c>
      <c r="L125" s="7">
        <f>'[1]TCE - ANEXO IV - Preencher'!N134</f>
        <v>3024</v>
      </c>
    </row>
    <row r="126" spans="1:12" s="8" customFormat="1" ht="19.5" customHeight="1" x14ac:dyDescent="0.25">
      <c r="A126" s="3">
        <f>IFERROR(VLOOKUP(B126,'[1]DADOS (OCULTAR)'!$Q$3:$S$136,3,0),"")</f>
        <v>9039744000275</v>
      </c>
      <c r="B126" s="4" t="str">
        <f>'[1]TCE - ANEXO IV - Preencher'!C135</f>
        <v>HOSPITAL MIGUEL ARRAES - CG. Nº 023/2022</v>
      </c>
      <c r="C126" s="4" t="str">
        <f>'[1]TCE - ANEXO IV - Preencher'!E135</f>
        <v>3.4 - Material Farmacológico</v>
      </c>
      <c r="D126" s="3" t="str">
        <f>'[1]TCE - ANEXO IV - Preencher'!F135</f>
        <v>33.119.849/0001-38</v>
      </c>
      <c r="E126" s="5" t="str">
        <f>'[1]TCE - ANEXO IV - Preencher'!G135</f>
        <v>JACQUES MED DISTRIBUIDORA DE MEDICAMENTOS E MATERIAIS HOSPITALARES LTDA</v>
      </c>
      <c r="F126" s="5" t="str">
        <f>'[1]TCE - ANEXO IV - Preencher'!H135</f>
        <v>B</v>
      </c>
      <c r="G126" s="5" t="str">
        <f>'[1]TCE - ANEXO IV - Preencher'!I135</f>
        <v>S</v>
      </c>
      <c r="H126" s="5">
        <f>'[1]TCE - ANEXO IV - Preencher'!J135</f>
        <v>15530</v>
      </c>
      <c r="I126" s="6" t="str">
        <f>IF('[1]TCE - ANEXO IV - Preencher'!K135="","",'[1]TCE - ANEXO IV - Preencher'!K135)</f>
        <v>07/11/2025</v>
      </c>
      <c r="J126" s="5" t="str">
        <f>'[1]TCE - ANEXO IV - Preencher'!L135</f>
        <v>33251133119849000138550010000155301727372118</v>
      </c>
      <c r="K126" s="5" t="str">
        <f>IF(F126="B",LEFT('[1]TCE - ANEXO IV - Preencher'!M135,2),IF(F126="S",LEFT('[1]TCE - ANEXO IV - Preencher'!M135,7),IF('[1]TCE - ANEXO IV - Preencher'!H135="","")))</f>
        <v>33</v>
      </c>
      <c r="L126" s="7">
        <f>'[1]TCE - ANEXO IV - Preencher'!N135</f>
        <v>15054.84</v>
      </c>
    </row>
    <row r="127" spans="1:12" s="8" customFormat="1" ht="19.5" customHeight="1" x14ac:dyDescent="0.25">
      <c r="A127" s="3">
        <f>IFERROR(VLOOKUP(B127,'[1]DADOS (OCULTAR)'!$Q$3:$S$136,3,0),"")</f>
        <v>9039744000275</v>
      </c>
      <c r="B127" s="4" t="str">
        <f>'[1]TCE - ANEXO IV - Preencher'!C136</f>
        <v>HOSPITAL MIGUEL ARRAES - CG. Nº 023/2022</v>
      </c>
      <c r="C127" s="4" t="str">
        <f>'[1]TCE - ANEXO IV - Preencher'!E136</f>
        <v>3.4 - Material Farmacológico</v>
      </c>
      <c r="D127" s="3" t="str">
        <f>'[1]TCE - ANEXO IV - Preencher'!F136</f>
        <v>67.729.178/0006-53</v>
      </c>
      <c r="E127" s="5" t="str">
        <f>'[1]TCE - ANEXO IV - Preencher'!G136</f>
        <v>COMERCIAL CIRURGICA RIOCLARENSE LTDA</v>
      </c>
      <c r="F127" s="5" t="str">
        <f>'[1]TCE - ANEXO IV - Preencher'!H136</f>
        <v>B</v>
      </c>
      <c r="G127" s="5" t="str">
        <f>'[1]TCE - ANEXO IV - Preencher'!I136</f>
        <v>S</v>
      </c>
      <c r="H127" s="5">
        <f>'[1]TCE - ANEXO IV - Preencher'!J136</f>
        <v>2077145</v>
      </c>
      <c r="I127" s="6" t="str">
        <f>IF('[1]TCE - ANEXO IV - Preencher'!K136="","",'[1]TCE - ANEXO IV - Preencher'!K136)</f>
        <v>31/10/2025</v>
      </c>
      <c r="J127" s="5" t="str">
        <f>'[1]TCE - ANEXO IV - Preencher'!L136</f>
        <v>35251067729178000491550010020771451034719874</v>
      </c>
      <c r="K127" s="5" t="str">
        <f>IF(F127="B",LEFT('[1]TCE - ANEXO IV - Preencher'!M136,2),IF(F127="S",LEFT('[1]TCE - ANEXO IV - Preencher'!M136,7),IF('[1]TCE - ANEXO IV - Preencher'!H136="","")))</f>
        <v>35</v>
      </c>
      <c r="L127" s="7">
        <f>'[1]TCE - ANEXO IV - Preencher'!N136</f>
        <v>4515</v>
      </c>
    </row>
    <row r="128" spans="1:12" s="8" customFormat="1" ht="19.5" customHeight="1" x14ac:dyDescent="0.25">
      <c r="A128" s="3">
        <f>IFERROR(VLOOKUP(B128,'[1]DADOS (OCULTAR)'!$Q$3:$S$136,3,0),"")</f>
        <v>9039744000275</v>
      </c>
      <c r="B128" s="4" t="str">
        <f>'[1]TCE - ANEXO IV - Preencher'!C137</f>
        <v>HOSPITAL MIGUEL ARRAES - CG. Nº 023/2022</v>
      </c>
      <c r="C128" s="4" t="str">
        <f>'[1]TCE - ANEXO IV - Preencher'!E137</f>
        <v>3.4 - Material Farmacológico</v>
      </c>
      <c r="D128" s="3" t="str">
        <f>'[1]TCE - ANEXO IV - Preencher'!F137</f>
        <v>21.596.736/0001-44</v>
      </c>
      <c r="E128" s="5" t="str">
        <f>'[1]TCE - ANEXO IV - Preencher'!G137</f>
        <v>ULTRA MEGA DISTRIBUIDORA HOSPITALAR</v>
      </c>
      <c r="F128" s="5" t="str">
        <f>'[1]TCE - ANEXO IV - Preencher'!H137</f>
        <v>B</v>
      </c>
      <c r="G128" s="5" t="str">
        <f>'[1]TCE - ANEXO IV - Preencher'!I137</f>
        <v>S</v>
      </c>
      <c r="H128" s="5">
        <f>'[1]TCE - ANEXO IV - Preencher'!J137</f>
        <v>272224</v>
      </c>
      <c r="I128" s="6" t="str">
        <f>IF('[1]TCE - ANEXO IV - Preencher'!K137="","",'[1]TCE - ANEXO IV - Preencher'!K137)</f>
        <v>14/11/2025</v>
      </c>
      <c r="J128" s="5" t="str">
        <f>'[1]TCE - ANEXO IV - Preencher'!L137</f>
        <v>26251121596736000144550010002722241578840616</v>
      </c>
      <c r="K128" s="5" t="str">
        <f>IF(F128="B",LEFT('[1]TCE - ANEXO IV - Preencher'!M137,2),IF(F128="S",LEFT('[1]TCE - ANEXO IV - Preencher'!M137,7),IF('[1]TCE - ANEXO IV - Preencher'!H137="","")))</f>
        <v>26</v>
      </c>
      <c r="L128" s="7">
        <f>'[1]TCE - ANEXO IV - Preencher'!N137</f>
        <v>453.3</v>
      </c>
    </row>
    <row r="129" spans="1:12" s="8" customFormat="1" ht="19.5" customHeight="1" x14ac:dyDescent="0.25">
      <c r="A129" s="3">
        <f>IFERROR(VLOOKUP(B129,'[1]DADOS (OCULTAR)'!$Q$3:$S$136,3,0),"")</f>
        <v>9039744000275</v>
      </c>
      <c r="B129" s="4" t="str">
        <f>'[1]TCE - ANEXO IV - Preencher'!C138</f>
        <v>HOSPITAL MIGUEL ARRAES - CG. Nº 023/2022</v>
      </c>
      <c r="C129" s="4" t="str">
        <f>'[1]TCE - ANEXO IV - Preencher'!E138</f>
        <v>3.4 - Material Farmacológico</v>
      </c>
      <c r="D129" s="3" t="str">
        <f>'[1]TCE - ANEXO IV - Preencher'!F138</f>
        <v>21.596.736/0001-44</v>
      </c>
      <c r="E129" s="5" t="str">
        <f>'[1]TCE - ANEXO IV - Preencher'!G138</f>
        <v>ULTRA MEGA DISTRIBUIDORA HOSPITALAR</v>
      </c>
      <c r="F129" s="5" t="str">
        <f>'[1]TCE - ANEXO IV - Preencher'!H138</f>
        <v>B</v>
      </c>
      <c r="G129" s="5" t="str">
        <f>'[1]TCE - ANEXO IV - Preencher'!I138</f>
        <v>S</v>
      </c>
      <c r="H129" s="5">
        <f>'[1]TCE - ANEXO IV - Preencher'!J138</f>
        <v>272302</v>
      </c>
      <c r="I129" s="6" t="str">
        <f>IF('[1]TCE - ANEXO IV - Preencher'!K138="","",'[1]TCE - ANEXO IV - Preencher'!K138)</f>
        <v>14/11/2025</v>
      </c>
      <c r="J129" s="5" t="str">
        <f>'[1]TCE - ANEXO IV - Preencher'!L138</f>
        <v>26251121596736000144550010002723021661233304</v>
      </c>
      <c r="K129" s="5" t="str">
        <f>IF(F129="B",LEFT('[1]TCE - ANEXO IV - Preencher'!M138,2),IF(F129="S",LEFT('[1]TCE - ANEXO IV - Preencher'!M138,7),IF('[1]TCE - ANEXO IV - Preencher'!H138="","")))</f>
        <v>26</v>
      </c>
      <c r="L129" s="7">
        <f>'[1]TCE - ANEXO IV - Preencher'!N138</f>
        <v>824.28</v>
      </c>
    </row>
    <row r="130" spans="1:12" s="8" customFormat="1" ht="19.5" customHeight="1" x14ac:dyDescent="0.25">
      <c r="A130" s="3">
        <f>IFERROR(VLOOKUP(B130,'[1]DADOS (OCULTAR)'!$Q$3:$S$136,3,0),"")</f>
        <v>9039744000275</v>
      </c>
      <c r="B130" s="4" t="str">
        <f>'[1]TCE - ANEXO IV - Preencher'!C139</f>
        <v>HOSPITAL MIGUEL ARRAES - CG. Nº 023/2022</v>
      </c>
      <c r="C130" s="4" t="str">
        <f>'[1]TCE - ANEXO IV - Preencher'!E139</f>
        <v>3.4 - Material Farmacológico</v>
      </c>
      <c r="D130" s="3" t="str">
        <f>'[1]TCE - ANEXO IV - Preencher'!F139</f>
        <v>21.596.736/0001-44</v>
      </c>
      <c r="E130" s="5" t="str">
        <f>'[1]TCE - ANEXO IV - Preencher'!G139</f>
        <v>ULTRA MEGA DISTRIBUIDORA HOSPITALAR</v>
      </c>
      <c r="F130" s="5" t="str">
        <f>'[1]TCE - ANEXO IV - Preencher'!H139</f>
        <v>B</v>
      </c>
      <c r="G130" s="5" t="str">
        <f>'[1]TCE - ANEXO IV - Preencher'!I139</f>
        <v>S</v>
      </c>
      <c r="H130" s="5">
        <f>'[1]TCE - ANEXO IV - Preencher'!J139</f>
        <v>273255</v>
      </c>
      <c r="I130" s="6" t="str">
        <f>IF('[1]TCE - ANEXO IV - Preencher'!K139="","",'[1]TCE - ANEXO IV - Preencher'!K139)</f>
        <v>25/11/2025</v>
      </c>
      <c r="J130" s="5" t="str">
        <f>'[1]TCE - ANEXO IV - Preencher'!L139</f>
        <v>26251121596736000144550010002732551086708936</v>
      </c>
      <c r="K130" s="5" t="str">
        <f>IF(F130="B",LEFT('[1]TCE - ANEXO IV - Preencher'!M139,2),IF(F130="S",LEFT('[1]TCE - ANEXO IV - Preencher'!M139,7),IF('[1]TCE - ANEXO IV - Preencher'!H139="","")))</f>
        <v>26</v>
      </c>
      <c r="L130" s="7">
        <f>'[1]TCE - ANEXO IV - Preencher'!N139</f>
        <v>583.78</v>
      </c>
    </row>
    <row r="131" spans="1:12" s="8" customFormat="1" ht="19.5" customHeight="1" x14ac:dyDescent="0.25">
      <c r="A131" s="3">
        <f>IFERROR(VLOOKUP(B131,'[1]DADOS (OCULTAR)'!$Q$3:$S$136,3,0),"")</f>
        <v>9039744000275</v>
      </c>
      <c r="B131" s="4" t="str">
        <f>'[1]TCE - ANEXO IV - Preencher'!C140</f>
        <v>HOSPITAL MIGUEL ARRAES - CG. Nº 023/2022</v>
      </c>
      <c r="C131" s="4" t="str">
        <f>'[1]TCE - ANEXO IV - Preencher'!E140</f>
        <v>3.4 - Material Farmacológico</v>
      </c>
      <c r="D131" s="3" t="str">
        <f>'[1]TCE - ANEXO IV - Preencher'!F140</f>
        <v>10.854.165/0003-46</v>
      </c>
      <c r="E131" s="5" t="str">
        <f>'[1]TCE - ANEXO IV - Preencher'!G140</f>
        <v>F &amp; F DISTRIBUIDORA DE PRODUTOS FARMACEUTICOS LTDA</v>
      </c>
      <c r="F131" s="5" t="str">
        <f>'[1]TCE - ANEXO IV - Preencher'!H140</f>
        <v>B</v>
      </c>
      <c r="G131" s="5" t="str">
        <f>'[1]TCE - ANEXO IV - Preencher'!I140</f>
        <v>S</v>
      </c>
      <c r="H131" s="5">
        <f>'[1]TCE - ANEXO IV - Preencher'!J140</f>
        <v>344004</v>
      </c>
      <c r="I131" s="6" t="str">
        <f>IF('[1]TCE - ANEXO IV - Preencher'!K140="","",'[1]TCE - ANEXO IV - Preencher'!K140)</f>
        <v>18/11/2025</v>
      </c>
      <c r="J131" s="5" t="str">
        <f>'[1]TCE - ANEXO IV - Preencher'!L140</f>
        <v>26251110854165000184550010003440041451258245</v>
      </c>
      <c r="K131" s="5" t="str">
        <f>IF(F131="B",LEFT('[1]TCE - ANEXO IV - Preencher'!M140,2),IF(F131="S",LEFT('[1]TCE - ANEXO IV - Preencher'!M140,7),IF('[1]TCE - ANEXO IV - Preencher'!H140="","")))</f>
        <v>26</v>
      </c>
      <c r="L131" s="7">
        <f>'[1]TCE - ANEXO IV - Preencher'!N140</f>
        <v>34420</v>
      </c>
    </row>
    <row r="132" spans="1:12" s="8" customFormat="1" ht="19.5" customHeight="1" x14ac:dyDescent="0.25">
      <c r="A132" s="3">
        <f>IFERROR(VLOOKUP(B132,'[1]DADOS (OCULTAR)'!$Q$3:$S$136,3,0),"")</f>
        <v>9039744000275</v>
      </c>
      <c r="B132" s="4" t="str">
        <f>'[1]TCE - ANEXO IV - Preencher'!C141</f>
        <v>HOSPITAL MIGUEL ARRAES - CG. Nº 023/2022</v>
      </c>
      <c r="C132" s="4" t="str">
        <f>'[1]TCE - ANEXO IV - Preencher'!E141</f>
        <v>3.4 - Material Farmacológico</v>
      </c>
      <c r="D132" s="3" t="str">
        <f>'[1]TCE - ANEXO IV - Preencher'!F141</f>
        <v>49.351.786/0011-52</v>
      </c>
      <c r="E132" s="5" t="str">
        <f>'[1]TCE - ANEXO IV - Preencher'!G141</f>
        <v>BAXTER HOSPITALAR LTDA</v>
      </c>
      <c r="F132" s="5" t="str">
        <f>'[1]TCE - ANEXO IV - Preencher'!H141</f>
        <v>B</v>
      </c>
      <c r="G132" s="5" t="str">
        <f>'[1]TCE - ANEXO IV - Preencher'!I141</f>
        <v>S</v>
      </c>
      <c r="H132" s="5">
        <f>'[1]TCE - ANEXO IV - Preencher'!J141</f>
        <v>585712</v>
      </c>
      <c r="I132" s="6" t="str">
        <f>IF('[1]TCE - ANEXO IV - Preencher'!K141="","",'[1]TCE - ANEXO IV - Preencher'!K141)</f>
        <v>22/10/2025</v>
      </c>
      <c r="J132" s="5" t="str">
        <f>'[1]TCE - ANEXO IV - Preencher'!L141</f>
        <v>35251049351786001152550060005857121000089240</v>
      </c>
      <c r="K132" s="5" t="str">
        <f>IF(F132="B",LEFT('[1]TCE - ANEXO IV - Preencher'!M141,2),IF(F132="S",LEFT('[1]TCE - ANEXO IV - Preencher'!M141,7),IF('[1]TCE - ANEXO IV - Preencher'!H141="","")))</f>
        <v>35</v>
      </c>
      <c r="L132" s="7">
        <f>'[1]TCE - ANEXO IV - Preencher'!N141</f>
        <v>14561.6</v>
      </c>
    </row>
    <row r="133" spans="1:12" s="8" customFormat="1" ht="19.5" customHeight="1" x14ac:dyDescent="0.25">
      <c r="A133" s="3">
        <f>IFERROR(VLOOKUP(B133,'[1]DADOS (OCULTAR)'!$Q$3:$S$136,3,0),"")</f>
        <v>9039744000275</v>
      </c>
      <c r="B133" s="4" t="str">
        <f>'[1]TCE - ANEXO IV - Preencher'!C142</f>
        <v>HOSPITAL MIGUEL ARRAES - CG. Nº 023/2022</v>
      </c>
      <c r="C133" s="4" t="str">
        <f>'[1]TCE - ANEXO IV - Preencher'!E142</f>
        <v>3.4 - Material Farmacológico</v>
      </c>
      <c r="D133" s="3" t="str">
        <f>'[1]TCE - ANEXO IV - Preencher'!F142</f>
        <v>49.351.786/0011-52</v>
      </c>
      <c r="E133" s="5" t="str">
        <f>'[1]TCE - ANEXO IV - Preencher'!G142</f>
        <v>BAXTER HOSPITALAR LTDA</v>
      </c>
      <c r="F133" s="5" t="str">
        <f>'[1]TCE - ANEXO IV - Preencher'!H142</f>
        <v>B</v>
      </c>
      <c r="G133" s="5" t="str">
        <f>'[1]TCE - ANEXO IV - Preencher'!I142</f>
        <v>S</v>
      </c>
      <c r="H133" s="5">
        <f>'[1]TCE - ANEXO IV - Preencher'!J142</f>
        <v>585793</v>
      </c>
      <c r="I133" s="6" t="str">
        <f>IF('[1]TCE - ANEXO IV - Preencher'!K142="","",'[1]TCE - ANEXO IV - Preencher'!K142)</f>
        <v>22/10/2025</v>
      </c>
      <c r="J133" s="5" t="str">
        <f>'[1]TCE - ANEXO IV - Preencher'!L142</f>
        <v>35251049351786001152550060005857931000091685</v>
      </c>
      <c r="K133" s="5" t="str">
        <f>IF(F133="B",LEFT('[1]TCE - ANEXO IV - Preencher'!M142,2),IF(F133="S",LEFT('[1]TCE - ANEXO IV - Preencher'!M142,7),IF('[1]TCE - ANEXO IV - Preencher'!H142="","")))</f>
        <v>35</v>
      </c>
      <c r="L133" s="7">
        <f>'[1]TCE - ANEXO IV - Preencher'!N142</f>
        <v>25000.799999999999</v>
      </c>
    </row>
    <row r="134" spans="1:12" s="8" customFormat="1" ht="19.5" customHeight="1" x14ac:dyDescent="0.25">
      <c r="A134" s="3">
        <f>IFERROR(VLOOKUP(B134,'[1]DADOS (OCULTAR)'!$Q$3:$S$136,3,0),"")</f>
        <v>9039744000275</v>
      </c>
      <c r="B134" s="4" t="str">
        <f>'[1]TCE - ANEXO IV - Preencher'!C143</f>
        <v>HOSPITAL MIGUEL ARRAES - CG. Nº 023/2022</v>
      </c>
      <c r="C134" s="4" t="str">
        <f>'[1]TCE - ANEXO IV - Preencher'!E143</f>
        <v>3.4 - Material Farmacológico</v>
      </c>
      <c r="D134" s="3" t="str">
        <f>'[1]TCE - ANEXO IV - Preencher'!F143</f>
        <v>49.351.786/0011-52</v>
      </c>
      <c r="E134" s="5" t="str">
        <f>'[1]TCE - ANEXO IV - Preencher'!G143</f>
        <v>BAXTER HOSPITALAR LTDA</v>
      </c>
      <c r="F134" s="5" t="str">
        <f>'[1]TCE - ANEXO IV - Preencher'!H143</f>
        <v>B</v>
      </c>
      <c r="G134" s="5" t="str">
        <f>'[1]TCE - ANEXO IV - Preencher'!I143</f>
        <v>S</v>
      </c>
      <c r="H134" s="5">
        <f>'[1]TCE - ANEXO IV - Preencher'!J143</f>
        <v>587282</v>
      </c>
      <c r="I134" s="6" t="str">
        <f>IF('[1]TCE - ANEXO IV - Preencher'!K143="","",'[1]TCE - ANEXO IV - Preencher'!K143)</f>
        <v>27/10/2025</v>
      </c>
      <c r="J134" s="5" t="str">
        <f>'[1]TCE - ANEXO IV - Preencher'!L143</f>
        <v>35251049351786001152550060005872821000131251</v>
      </c>
      <c r="K134" s="5" t="str">
        <f>IF(F134="B",LEFT('[1]TCE - ANEXO IV - Preencher'!M143,2),IF(F134="S",LEFT('[1]TCE - ANEXO IV - Preencher'!M143,7),IF('[1]TCE - ANEXO IV - Preencher'!H143="","")))</f>
        <v>35</v>
      </c>
      <c r="L134" s="7">
        <f>'[1]TCE - ANEXO IV - Preencher'!N143</f>
        <v>2725.5</v>
      </c>
    </row>
    <row r="135" spans="1:12" s="8" customFormat="1" ht="19.5" customHeight="1" x14ac:dyDescent="0.25">
      <c r="A135" s="3">
        <f>IFERROR(VLOOKUP(B135,'[1]DADOS (OCULTAR)'!$Q$3:$S$136,3,0),"")</f>
        <v>9039744000275</v>
      </c>
      <c r="B135" s="4" t="str">
        <f>'[1]TCE - ANEXO IV - Preencher'!C144</f>
        <v>HOSPITAL MIGUEL ARRAES - CG. Nº 023/2022</v>
      </c>
      <c r="C135" s="4" t="str">
        <f>'[1]TCE - ANEXO IV - Preencher'!E144</f>
        <v>3.4 - Material Farmacológico</v>
      </c>
      <c r="D135" s="3" t="str">
        <f>'[1]TCE - ANEXO IV - Preencher'!F144</f>
        <v>49.351.786/0011-52</v>
      </c>
      <c r="E135" s="5" t="str">
        <f>'[1]TCE - ANEXO IV - Preencher'!G144</f>
        <v>BAXTER HOSPITALAR LTDA</v>
      </c>
      <c r="F135" s="5" t="str">
        <f>'[1]TCE - ANEXO IV - Preencher'!H144</f>
        <v>B</v>
      </c>
      <c r="G135" s="5" t="str">
        <f>'[1]TCE - ANEXO IV - Preencher'!I144</f>
        <v>S</v>
      </c>
      <c r="H135" s="5">
        <f>'[1]TCE - ANEXO IV - Preencher'!J144</f>
        <v>598082</v>
      </c>
      <c r="I135" s="6" t="str">
        <f>IF('[1]TCE - ANEXO IV - Preencher'!K144="","",'[1]TCE - ANEXO IV - Preencher'!K144)</f>
        <v>19/11/2025</v>
      </c>
      <c r="J135" s="5" t="str">
        <f>'[1]TCE - ANEXO IV - Preencher'!L144</f>
        <v>35251149351786001152550060005980821000449678</v>
      </c>
      <c r="K135" s="5" t="str">
        <f>IF(F135="B",LEFT('[1]TCE - ANEXO IV - Preencher'!M144,2),IF(F135="S",LEFT('[1]TCE - ANEXO IV - Preencher'!M144,7),IF('[1]TCE - ANEXO IV - Preencher'!H144="","")))</f>
        <v>35</v>
      </c>
      <c r="L135" s="7">
        <f>'[1]TCE - ANEXO IV - Preencher'!N144</f>
        <v>24150</v>
      </c>
    </row>
    <row r="136" spans="1:12" s="8" customFormat="1" ht="19.5" customHeight="1" x14ac:dyDescent="0.25">
      <c r="A136" s="3">
        <f>IFERROR(VLOOKUP(B136,'[1]DADOS (OCULTAR)'!$Q$3:$S$136,3,0),"")</f>
        <v>9039744000275</v>
      </c>
      <c r="B136" s="4" t="str">
        <f>'[1]TCE - ANEXO IV - Preencher'!C145</f>
        <v>HOSPITAL MIGUEL ARRAES - CG. Nº 023/2022</v>
      </c>
      <c r="C136" s="4" t="str">
        <f>'[1]TCE - ANEXO IV - Preencher'!E145</f>
        <v>3.4 - Material Farmacológico</v>
      </c>
      <c r="D136" s="3" t="str">
        <f>'[1]TCE - ANEXO IV - Preencher'!F145</f>
        <v>49.351.786/0011-52</v>
      </c>
      <c r="E136" s="5" t="str">
        <f>'[1]TCE - ANEXO IV - Preencher'!G145</f>
        <v>BAXTER HOSPITALAR LTDA</v>
      </c>
      <c r="F136" s="5" t="str">
        <f>'[1]TCE - ANEXO IV - Preencher'!H145</f>
        <v>B</v>
      </c>
      <c r="G136" s="5" t="str">
        <f>'[1]TCE - ANEXO IV - Preencher'!I145</f>
        <v>S</v>
      </c>
      <c r="H136" s="5">
        <f>'[1]TCE - ANEXO IV - Preencher'!J145</f>
        <v>598772</v>
      </c>
      <c r="I136" s="6" t="str">
        <f>IF('[1]TCE - ANEXO IV - Preencher'!K145="","",'[1]TCE - ANEXO IV - Preencher'!K145)</f>
        <v>20/11/2025</v>
      </c>
      <c r="J136" s="5" t="str">
        <f>'[1]TCE - ANEXO IV - Preencher'!L145</f>
        <v>35251149351786001152550060005987721000465667</v>
      </c>
      <c r="K136" s="5" t="str">
        <f>IF(F136="B",LEFT('[1]TCE - ANEXO IV - Preencher'!M145,2),IF(F136="S",LEFT('[1]TCE - ANEXO IV - Preencher'!M145,7),IF('[1]TCE - ANEXO IV - Preencher'!H145="","")))</f>
        <v>35</v>
      </c>
      <c r="L136" s="7">
        <f>'[1]TCE - ANEXO IV - Preencher'!N145</f>
        <v>117461</v>
      </c>
    </row>
    <row r="137" spans="1:12" s="8" customFormat="1" ht="19.5" customHeight="1" x14ac:dyDescent="0.25">
      <c r="A137" s="3">
        <f>IFERROR(VLOOKUP(B137,'[1]DADOS (OCULTAR)'!$Q$3:$S$136,3,0),"")</f>
        <v>9039744000275</v>
      </c>
      <c r="B137" s="4" t="str">
        <f>'[1]TCE - ANEXO IV - Preencher'!C146</f>
        <v>HOSPITAL MIGUEL ARRAES - CG. Nº 023/2022</v>
      </c>
      <c r="C137" s="4" t="str">
        <f>'[1]TCE - ANEXO IV - Preencher'!E146</f>
        <v>3.4 - Material Farmacológico</v>
      </c>
      <c r="D137" s="3" t="str">
        <f>'[1]TCE - ANEXO IV - Preencher'!F146</f>
        <v>03.817.043/0001-52</v>
      </c>
      <c r="E137" s="5" t="str">
        <f>'[1]TCE - ANEXO IV - Preencher'!G146</f>
        <v>PHARMAPLUS LTDA</v>
      </c>
      <c r="F137" s="5" t="str">
        <f>'[1]TCE - ANEXO IV - Preencher'!H146</f>
        <v>B</v>
      </c>
      <c r="G137" s="5" t="str">
        <f>'[1]TCE - ANEXO IV - Preencher'!I146</f>
        <v>S</v>
      </c>
      <c r="H137" s="5" t="str">
        <f>'[1]TCE - ANEXO IV - Preencher'!J146</f>
        <v>87927</v>
      </c>
      <c r="I137" s="6" t="str">
        <f>IF('[1]TCE - ANEXO IV - Preencher'!K146="","",'[1]TCE - ANEXO IV - Preencher'!K146)</f>
        <v>21/11/2025</v>
      </c>
      <c r="J137" s="5" t="str">
        <f>'[1]TCE - ANEXO IV - Preencher'!L146</f>
        <v>26251103817043000152550010000879271245235250</v>
      </c>
      <c r="K137" s="5" t="str">
        <f>IF(F137="B",LEFT('[1]TCE - ANEXO IV - Preencher'!M146,2),IF(F137="S",LEFT('[1]TCE - ANEXO IV - Preencher'!M146,7),IF('[1]TCE - ANEXO IV - Preencher'!H146="","")))</f>
        <v>26</v>
      </c>
      <c r="L137" s="7">
        <f>'[1]TCE - ANEXO IV - Preencher'!N146</f>
        <v>102.5</v>
      </c>
    </row>
    <row r="138" spans="1:12" s="8" customFormat="1" ht="19.5" customHeight="1" x14ac:dyDescent="0.25">
      <c r="A138" s="3">
        <f>IFERROR(VLOOKUP(B138,'[1]DADOS (OCULTAR)'!$Q$3:$S$136,3,0),"")</f>
        <v>9039744000275</v>
      </c>
      <c r="B138" s="4" t="str">
        <f>'[1]TCE - ANEXO IV - Preencher'!C147</f>
        <v>HOSPITAL MIGUEL ARRAES - CG. Nº 023/2022</v>
      </c>
      <c r="C138" s="4" t="str">
        <f>'[1]TCE - ANEXO IV - Preencher'!E147</f>
        <v>3.4 - Material Farmacológico</v>
      </c>
      <c r="D138" s="3" t="str">
        <f>'[1]TCE - ANEXO IV - Preencher'!F147</f>
        <v>03.817.043/0001-52</v>
      </c>
      <c r="E138" s="5" t="str">
        <f>'[1]TCE - ANEXO IV - Preencher'!G147</f>
        <v>PHARMAPLUS LTDA</v>
      </c>
      <c r="F138" s="5" t="str">
        <f>'[1]TCE - ANEXO IV - Preencher'!H147</f>
        <v>B</v>
      </c>
      <c r="G138" s="5" t="str">
        <f>'[1]TCE - ANEXO IV - Preencher'!I147</f>
        <v>S</v>
      </c>
      <c r="H138" s="5" t="str">
        <f>'[1]TCE - ANEXO IV - Preencher'!J147</f>
        <v>87928</v>
      </c>
      <c r="I138" s="6" t="str">
        <f>IF('[1]TCE - ANEXO IV - Preencher'!K147="","",'[1]TCE - ANEXO IV - Preencher'!K147)</f>
        <v>21/11/2025</v>
      </c>
      <c r="J138" s="5" t="str">
        <f>'[1]TCE - ANEXO IV - Preencher'!L147</f>
        <v>26251103817043000152550010000879281167535014</v>
      </c>
      <c r="K138" s="5" t="str">
        <f>IF(F138="B",LEFT('[1]TCE - ANEXO IV - Preencher'!M147,2),IF(F138="S",LEFT('[1]TCE - ANEXO IV - Preencher'!M147,7),IF('[1]TCE - ANEXO IV - Preencher'!H147="","")))</f>
        <v>26</v>
      </c>
      <c r="L138" s="7">
        <f>'[1]TCE - ANEXO IV - Preencher'!N147</f>
        <v>13249.04</v>
      </c>
    </row>
    <row r="139" spans="1:12" s="8" customFormat="1" ht="19.5" customHeight="1" x14ac:dyDescent="0.25">
      <c r="A139" s="3">
        <f>IFERROR(VLOOKUP(B139,'[1]DADOS (OCULTAR)'!$Q$3:$S$136,3,0),"")</f>
        <v>9039744000275</v>
      </c>
      <c r="B139" s="4" t="str">
        <f>'[1]TCE - ANEXO IV - Preencher'!C148</f>
        <v>HOSPITAL MIGUEL ARRAES - CG. Nº 023/2022</v>
      </c>
      <c r="C139" s="4" t="str">
        <f>'[1]TCE - ANEXO IV - Preencher'!E148</f>
        <v>3.4 - Material Farmacológico</v>
      </c>
      <c r="D139" s="3" t="str">
        <f>'[1]TCE - ANEXO IV - Preencher'!F148</f>
        <v>03.817.043/0001-52</v>
      </c>
      <c r="E139" s="5" t="str">
        <f>'[1]TCE - ANEXO IV - Preencher'!G148</f>
        <v>PHARMAPLUS LTDA</v>
      </c>
      <c r="F139" s="5" t="str">
        <f>'[1]TCE - ANEXO IV - Preencher'!H148</f>
        <v>B</v>
      </c>
      <c r="G139" s="5" t="str">
        <f>'[1]TCE - ANEXO IV - Preencher'!I148</f>
        <v>S</v>
      </c>
      <c r="H139" s="5" t="str">
        <f>'[1]TCE - ANEXO IV - Preencher'!J148</f>
        <v>88051</v>
      </c>
      <c r="I139" s="6" t="str">
        <f>IF('[1]TCE - ANEXO IV - Preencher'!K148="","",'[1]TCE - ANEXO IV - Preencher'!K148)</f>
        <v>25/11/2025</v>
      </c>
      <c r="J139" s="5" t="str">
        <f>'[1]TCE - ANEXO IV - Preencher'!L148</f>
        <v>26251103817043000152550010000880511104118193</v>
      </c>
      <c r="K139" s="5" t="str">
        <f>IF(F139="B",LEFT('[1]TCE - ANEXO IV - Preencher'!M148,2),IF(F139="S",LEFT('[1]TCE - ANEXO IV - Preencher'!M148,7),IF('[1]TCE - ANEXO IV - Preencher'!H148="","")))</f>
        <v>26</v>
      </c>
      <c r="L139" s="7">
        <f>'[1]TCE - ANEXO IV - Preencher'!N148</f>
        <v>2185.1</v>
      </c>
    </row>
    <row r="140" spans="1:12" s="8" customFormat="1" ht="19.5" customHeight="1" x14ac:dyDescent="0.25">
      <c r="A140" s="3">
        <f>IFERROR(VLOOKUP(B140,'[1]DADOS (OCULTAR)'!$Q$3:$S$136,3,0),"")</f>
        <v>9039744000275</v>
      </c>
      <c r="B140" s="4" t="str">
        <f>'[1]TCE - ANEXO IV - Preencher'!C149</f>
        <v>HOSPITAL MIGUEL ARRAES - CG. Nº 023/2022</v>
      </c>
      <c r="C140" s="4" t="str">
        <f>'[1]TCE - ANEXO IV - Preencher'!E149</f>
        <v>3.4 - Material Farmacológico</v>
      </c>
      <c r="D140" s="3" t="str">
        <f>'[1]TCE - ANEXO IV - Preencher'!F149</f>
        <v>03.817.043/0001-52</v>
      </c>
      <c r="E140" s="5" t="str">
        <f>'[1]TCE - ANEXO IV - Preencher'!G149</f>
        <v>PHARMAPLUS LTDA</v>
      </c>
      <c r="F140" s="5" t="str">
        <f>'[1]TCE - ANEXO IV - Preencher'!H149</f>
        <v>B</v>
      </c>
      <c r="G140" s="5" t="str">
        <f>'[1]TCE - ANEXO IV - Preencher'!I149</f>
        <v>S</v>
      </c>
      <c r="H140" s="5" t="str">
        <f>'[1]TCE - ANEXO IV - Preencher'!J149</f>
        <v>88109</v>
      </c>
      <c r="I140" s="6" t="str">
        <f>IF('[1]TCE - ANEXO IV - Preencher'!K149="","",'[1]TCE - ANEXO IV - Preencher'!K149)</f>
        <v>26/11/2025</v>
      </c>
      <c r="J140" s="5" t="str">
        <f>'[1]TCE - ANEXO IV - Preencher'!L149</f>
        <v>26251103817043000152550010000881091162141510</v>
      </c>
      <c r="K140" s="5" t="str">
        <f>IF(F140="B",LEFT('[1]TCE - ANEXO IV - Preencher'!M149,2),IF(F140="S",LEFT('[1]TCE - ANEXO IV - Preencher'!M149,7),IF('[1]TCE - ANEXO IV - Preencher'!H149="","")))</f>
        <v>26</v>
      </c>
      <c r="L140" s="7">
        <f>'[1]TCE - ANEXO IV - Preencher'!N149</f>
        <v>16596.43</v>
      </c>
    </row>
    <row r="141" spans="1:12" s="8" customFormat="1" ht="19.5" customHeight="1" x14ac:dyDescent="0.25">
      <c r="A141" s="3">
        <f>IFERROR(VLOOKUP(B141,'[1]DADOS (OCULTAR)'!$Q$3:$S$136,3,0),"")</f>
        <v>9039744000275</v>
      </c>
      <c r="B141" s="4" t="str">
        <f>'[1]TCE - ANEXO IV - Preencher'!C150</f>
        <v>HOSPITAL MIGUEL ARRAES - CG. Nº 023/2022</v>
      </c>
      <c r="C141" s="4" t="str">
        <f>'[1]TCE - ANEXO IV - Preencher'!E150</f>
        <v>3.14 - Alimentação Preparada</v>
      </c>
      <c r="D141" s="3" t="str">
        <f>'[1]TCE - ANEXO IV - Preencher'!F150</f>
        <v>02.975.570/0001-22</v>
      </c>
      <c r="E141" s="5" t="str">
        <f>'[1]TCE - ANEXO IV - Preencher'!G150</f>
        <v>DIET FOOD NUTRICAO LTDA-ME</v>
      </c>
      <c r="F141" s="5" t="str">
        <f>'[1]TCE - ANEXO IV - Preencher'!H150</f>
        <v>B</v>
      </c>
      <c r="G141" s="5" t="str">
        <f>'[1]TCE - ANEXO IV - Preencher'!I150</f>
        <v>S</v>
      </c>
      <c r="H141" s="5">
        <f>'[1]TCE - ANEXO IV - Preencher'!J150</f>
        <v>20011</v>
      </c>
      <c r="I141" s="6" t="str">
        <f>IF('[1]TCE - ANEXO IV - Preencher'!K150="","",'[1]TCE - ANEXO IV - Preencher'!K150)</f>
        <v>16/10/2025</v>
      </c>
      <c r="J141" s="5" t="str">
        <f>'[1]TCE - ANEXO IV - Preencher'!L150</f>
        <v>26251002975570000122550010000200111220360003</v>
      </c>
      <c r="K141" s="5" t="str">
        <f>IF(F141="B",LEFT('[1]TCE - ANEXO IV - Preencher'!M150,2),IF(F141="S",LEFT('[1]TCE - ANEXO IV - Preencher'!M150,7),IF('[1]TCE - ANEXO IV - Preencher'!H150="","")))</f>
        <v>26</v>
      </c>
      <c r="L141" s="7">
        <f>'[1]TCE - ANEXO IV - Preencher'!N150</f>
        <v>972</v>
      </c>
    </row>
    <row r="142" spans="1:12" s="8" customFormat="1" ht="19.5" customHeight="1" x14ac:dyDescent="0.25">
      <c r="A142" s="3">
        <f>IFERROR(VLOOKUP(B142,'[1]DADOS (OCULTAR)'!$Q$3:$S$136,3,0),"")</f>
        <v>9039744000275</v>
      </c>
      <c r="B142" s="4" t="str">
        <f>'[1]TCE - ANEXO IV - Preencher'!C151</f>
        <v>HOSPITAL MIGUEL ARRAES - CG. Nº 023/2022</v>
      </c>
      <c r="C142" s="4" t="str">
        <f>'[1]TCE - ANEXO IV - Preencher'!E151</f>
        <v>3.14 - Alimentação Preparada</v>
      </c>
      <c r="D142" s="3" t="str">
        <f>'[1]TCE - ANEXO IV - Preencher'!F151</f>
        <v>02.975.570/0001-22</v>
      </c>
      <c r="E142" s="5" t="str">
        <f>'[1]TCE - ANEXO IV - Preencher'!G151</f>
        <v>DIET FOOD NUTRICAO LTDA-ME</v>
      </c>
      <c r="F142" s="5" t="str">
        <f>'[1]TCE - ANEXO IV - Preencher'!H151</f>
        <v>B</v>
      </c>
      <c r="G142" s="5" t="str">
        <f>'[1]TCE - ANEXO IV - Preencher'!I151</f>
        <v>S</v>
      </c>
      <c r="H142" s="5">
        <f>'[1]TCE - ANEXO IV - Preencher'!J151</f>
        <v>20114</v>
      </c>
      <c r="I142" s="6" t="str">
        <f>IF('[1]TCE - ANEXO IV - Preencher'!K151="","",'[1]TCE - ANEXO IV - Preencher'!K151)</f>
        <v>31/10/2025</v>
      </c>
      <c r="J142" s="5" t="str">
        <f>'[1]TCE - ANEXO IV - Preencher'!L151</f>
        <v>26251002975570000122550010000201141221390000</v>
      </c>
      <c r="K142" s="5" t="str">
        <f>IF(F142="B",LEFT('[1]TCE - ANEXO IV - Preencher'!M151,2),IF(F142="S",LEFT('[1]TCE - ANEXO IV - Preencher'!M151,7),IF('[1]TCE - ANEXO IV - Preencher'!H151="","")))</f>
        <v>26</v>
      </c>
      <c r="L142" s="7">
        <f>'[1]TCE - ANEXO IV - Preencher'!N151</f>
        <v>341</v>
      </c>
    </row>
    <row r="143" spans="1:12" s="8" customFormat="1" ht="19.5" customHeight="1" x14ac:dyDescent="0.25">
      <c r="A143" s="3">
        <f>IFERROR(VLOOKUP(B143,'[1]DADOS (OCULTAR)'!$Q$3:$S$136,3,0),"")</f>
        <v>9039744000275</v>
      </c>
      <c r="B143" s="4" t="str">
        <f>'[1]TCE - ANEXO IV - Preencher'!C152</f>
        <v>HOSPITAL MIGUEL ARRAES - CG. Nº 023/2022</v>
      </c>
      <c r="C143" s="4" t="str">
        <f>'[1]TCE - ANEXO IV - Preencher'!E152</f>
        <v>3.14 - Alimentação Preparada</v>
      </c>
      <c r="D143" s="3" t="str">
        <f>'[1]TCE - ANEXO IV - Preencher'!F152</f>
        <v>01.687.725/0001-62</v>
      </c>
      <c r="E143" s="5" t="str">
        <f>'[1]TCE - ANEXO IV - Preencher'!G152</f>
        <v>CENTRO ESPEC. EM NUTRI. ENTERAL E PARENTERAL - CENEP LTDA</v>
      </c>
      <c r="F143" s="5" t="str">
        <f>'[1]TCE - ANEXO IV - Preencher'!H152</f>
        <v>B</v>
      </c>
      <c r="G143" s="5" t="str">
        <f>'[1]TCE - ANEXO IV - Preencher'!I152</f>
        <v>S</v>
      </c>
      <c r="H143" s="5">
        <f>'[1]TCE - ANEXO IV - Preencher'!J152</f>
        <v>62044</v>
      </c>
      <c r="I143" s="6" t="str">
        <f>IF('[1]TCE - ANEXO IV - Preencher'!K152="","",'[1]TCE - ANEXO IV - Preencher'!K152)</f>
        <v>10/11/2025</v>
      </c>
      <c r="J143" s="5" t="str">
        <f>'[1]TCE - ANEXO IV - Preencher'!L152</f>
        <v>26251101687725000162550010000620441640690004</v>
      </c>
      <c r="K143" s="5" t="str">
        <f>IF(F143="B",LEFT('[1]TCE - ANEXO IV - Preencher'!M152,2),IF(F143="S",LEFT('[1]TCE - ANEXO IV - Preencher'!M152,7),IF('[1]TCE - ANEXO IV - Preencher'!H152="","")))</f>
        <v>26</v>
      </c>
      <c r="L143" s="7">
        <f>'[1]TCE - ANEXO IV - Preencher'!N152</f>
        <v>34814.5</v>
      </c>
    </row>
    <row r="144" spans="1:12" s="8" customFormat="1" ht="19.5" customHeight="1" x14ac:dyDescent="0.25">
      <c r="A144" s="3">
        <f>IFERROR(VLOOKUP(B144,'[1]DADOS (OCULTAR)'!$Q$3:$S$136,3,0),"")</f>
        <v>9039744000275</v>
      </c>
      <c r="B144" s="4" t="str">
        <f>'[1]TCE - ANEXO IV - Preencher'!C153</f>
        <v>HOSPITAL MIGUEL ARRAES - CG. Nº 023/2022</v>
      </c>
      <c r="C144" s="4" t="str">
        <f>'[1]TCE - ANEXO IV - Preencher'!E153</f>
        <v>3.14 - Alimentação Preparada</v>
      </c>
      <c r="D144" s="3" t="str">
        <f>'[1]TCE - ANEXO IV - Preencher'!F153</f>
        <v>01.687.725/0001-62</v>
      </c>
      <c r="E144" s="5" t="str">
        <f>'[1]TCE - ANEXO IV - Preencher'!G153</f>
        <v>CENTRO ESPEC. EM NUTRI. ENTERAL E PARENTERAL - CENEP LTDA</v>
      </c>
      <c r="F144" s="5" t="str">
        <f>'[1]TCE - ANEXO IV - Preencher'!H153</f>
        <v>B</v>
      </c>
      <c r="G144" s="5" t="str">
        <f>'[1]TCE - ANEXO IV - Preencher'!I153</f>
        <v>S</v>
      </c>
      <c r="H144" s="5">
        <f>'[1]TCE - ANEXO IV - Preencher'!J153</f>
        <v>62563</v>
      </c>
      <c r="I144" s="6" t="str">
        <f>IF('[1]TCE - ANEXO IV - Preencher'!K153="","",'[1]TCE - ANEXO IV - Preencher'!K153)</f>
        <v>27/11/2025</v>
      </c>
      <c r="J144" s="5" t="str">
        <f>'[1]TCE - ANEXO IV - Preencher'!L153</f>
        <v>26251101687725000162550010000625631645880009</v>
      </c>
      <c r="K144" s="5" t="str">
        <f>IF(F144="B",LEFT('[1]TCE - ANEXO IV - Preencher'!M153,2),IF(F144="S",LEFT('[1]TCE - ANEXO IV - Preencher'!M153,7),IF('[1]TCE - ANEXO IV - Preencher'!H153="","")))</f>
        <v>26</v>
      </c>
      <c r="L144" s="7">
        <f>'[1]TCE - ANEXO IV - Preencher'!N153</f>
        <v>145</v>
      </c>
    </row>
    <row r="145" spans="1:12" s="8" customFormat="1" ht="19.5" customHeight="1" x14ac:dyDescent="0.25">
      <c r="A145" s="3">
        <f>IFERROR(VLOOKUP(B145,'[1]DADOS (OCULTAR)'!$Q$3:$S$136,3,0),"")</f>
        <v>9039744000275</v>
      </c>
      <c r="B145" s="4" t="str">
        <f>'[1]TCE - ANEXO IV - Preencher'!C154</f>
        <v>HOSPITAL MIGUEL ARRAES - CG. Nº 023/2022</v>
      </c>
      <c r="C145" s="4" t="str">
        <f>'[1]TCE - ANEXO IV - Preencher'!E154</f>
        <v>3.14 - Alimentação Preparada</v>
      </c>
      <c r="D145" s="3" t="str">
        <f>'[1]TCE - ANEXO IV - Preencher'!F154</f>
        <v>01.884.446/0001-99</v>
      </c>
      <c r="E145" s="5" t="str">
        <f>'[1]TCE - ANEXO IV - Preencher'!G154</f>
        <v>TECNOVIDA COMERCIAL LTDA</v>
      </c>
      <c r="F145" s="5" t="str">
        <f>'[1]TCE - ANEXO IV - Preencher'!H154</f>
        <v>B</v>
      </c>
      <c r="G145" s="5" t="str">
        <f>'[1]TCE - ANEXO IV - Preencher'!I154</f>
        <v>S</v>
      </c>
      <c r="H145" s="5">
        <f>'[1]TCE - ANEXO IV - Preencher'!J154</f>
        <v>145911</v>
      </c>
      <c r="I145" s="6" t="str">
        <f>IF('[1]TCE - ANEXO IV - Preencher'!K154="","",'[1]TCE - ANEXO IV - Preencher'!K154)</f>
        <v>03/11/2025</v>
      </c>
      <c r="J145" s="5" t="str">
        <f>'[1]TCE - ANEXO IV - Preencher'!L154</f>
        <v>26251101884446000199550010001459111147936006</v>
      </c>
      <c r="K145" s="5" t="str">
        <f>IF(F145="B",LEFT('[1]TCE - ANEXO IV - Preencher'!M154,2),IF(F145="S",LEFT('[1]TCE - ANEXO IV - Preencher'!M154,7),IF('[1]TCE - ANEXO IV - Preencher'!H154="","")))</f>
        <v>26</v>
      </c>
      <c r="L145" s="7">
        <f>'[1]TCE - ANEXO IV - Preencher'!N154</f>
        <v>1971.6</v>
      </c>
    </row>
    <row r="146" spans="1:12" s="8" customFormat="1" ht="19.5" customHeight="1" x14ac:dyDescent="0.25">
      <c r="A146" s="3">
        <f>IFERROR(VLOOKUP(B146,'[1]DADOS (OCULTAR)'!$Q$3:$S$136,3,0),"")</f>
        <v>9039744000275</v>
      </c>
      <c r="B146" s="4" t="str">
        <f>'[1]TCE - ANEXO IV - Preencher'!C155</f>
        <v>HOSPITAL MIGUEL ARRAES - CG. Nº 023/2022</v>
      </c>
      <c r="C146" s="4" t="str">
        <f>'[1]TCE - ANEXO IV - Preencher'!E155</f>
        <v>3.14 - Alimentação Preparada</v>
      </c>
      <c r="D146" s="3" t="str">
        <f>'[1]TCE - ANEXO IV - Preencher'!F155</f>
        <v>07.160.019/0002-25</v>
      </c>
      <c r="E146" s="5" t="str">
        <f>'[1]TCE - ANEXO IV - Preencher'!G155</f>
        <v>VITALE COMERCIO SA</v>
      </c>
      <c r="F146" s="5" t="str">
        <f>'[1]TCE - ANEXO IV - Preencher'!H155</f>
        <v>B</v>
      </c>
      <c r="G146" s="5" t="str">
        <f>'[1]TCE - ANEXO IV - Preencher'!I155</f>
        <v>S</v>
      </c>
      <c r="H146" s="5">
        <f>'[1]TCE - ANEXO IV - Preencher'!J155</f>
        <v>13476</v>
      </c>
      <c r="I146" s="6" t="str">
        <f>IF('[1]TCE - ANEXO IV - Preencher'!K155="","",'[1]TCE - ANEXO IV - Preencher'!K155)</f>
        <v>31/10/2025</v>
      </c>
      <c r="J146" s="5" t="str">
        <f>'[1]TCE - ANEXO IV - Preencher'!L155</f>
        <v>26251007160019000225550010000134761479200850</v>
      </c>
      <c r="K146" s="5" t="str">
        <f>IF(F146="B",LEFT('[1]TCE - ANEXO IV - Preencher'!M155,2),IF(F146="S",LEFT('[1]TCE - ANEXO IV - Preencher'!M155,7),IF('[1]TCE - ANEXO IV - Preencher'!H155="","")))</f>
        <v>26</v>
      </c>
      <c r="L146" s="7">
        <f>'[1]TCE - ANEXO IV - Preencher'!N155</f>
        <v>9235</v>
      </c>
    </row>
    <row r="147" spans="1:12" s="8" customFormat="1" ht="19.5" customHeight="1" x14ac:dyDescent="0.25">
      <c r="A147" s="3">
        <f>IFERROR(VLOOKUP(B147,'[1]DADOS (OCULTAR)'!$Q$3:$S$136,3,0),"")</f>
        <v>9039744000275</v>
      </c>
      <c r="B147" s="4" t="str">
        <f>'[1]TCE - ANEXO IV - Preencher'!C156</f>
        <v>HOSPITAL MIGUEL ARRAES - CG. Nº 023/2022</v>
      </c>
      <c r="C147" s="4" t="str">
        <f>'[1]TCE - ANEXO IV - Preencher'!E156</f>
        <v>3.2 - Gás e Outros Materiais Engarrafados</v>
      </c>
      <c r="D147" s="3" t="str">
        <f>'[1]TCE - ANEXO IV - Preencher'!F156</f>
        <v>24.380.578/0020-41</v>
      </c>
      <c r="E147" s="5" t="str">
        <f>'[1]TCE - ANEXO IV - Preencher'!G156</f>
        <v>WHITE MARTINS GASES INDUSTRIAIS DO NORDESTE LTDA</v>
      </c>
      <c r="F147" s="5" t="str">
        <f>'[1]TCE - ANEXO IV - Preencher'!H156</f>
        <v>B</v>
      </c>
      <c r="G147" s="5" t="str">
        <f>'[1]TCE - ANEXO IV - Preencher'!I156</f>
        <v>S</v>
      </c>
      <c r="H147" s="5">
        <f>'[1]TCE - ANEXO IV - Preencher'!J156</f>
        <v>13704</v>
      </c>
      <c r="I147" s="6" t="str">
        <f>IF('[1]TCE - ANEXO IV - Preencher'!K156="","",'[1]TCE - ANEXO IV - Preencher'!K156)</f>
        <v>01/11/2025</v>
      </c>
      <c r="J147" s="5" t="str">
        <f>'[1]TCE - ANEXO IV - Preencher'!L156</f>
        <v>26251124380578002041556040000137041994416189</v>
      </c>
      <c r="K147" s="5" t="str">
        <f>IF(F147="B",LEFT('[1]TCE - ANEXO IV - Preencher'!M156,2),IF(F147="S",LEFT('[1]TCE - ANEXO IV - Preencher'!M156,7),IF('[1]TCE - ANEXO IV - Preencher'!H156="","")))</f>
        <v>26</v>
      </c>
      <c r="L147" s="7">
        <f>'[1]TCE - ANEXO IV - Preencher'!N156</f>
        <v>145.04</v>
      </c>
    </row>
    <row r="148" spans="1:12" s="8" customFormat="1" ht="19.5" customHeight="1" x14ac:dyDescent="0.25">
      <c r="A148" s="3">
        <f>IFERROR(VLOOKUP(B148,'[1]DADOS (OCULTAR)'!$Q$3:$S$136,3,0),"")</f>
        <v>9039744000275</v>
      </c>
      <c r="B148" s="4" t="str">
        <f>'[1]TCE - ANEXO IV - Preencher'!C157</f>
        <v>HOSPITAL MIGUEL ARRAES - CG. Nº 023/2022</v>
      </c>
      <c r="C148" s="4" t="str">
        <f>'[1]TCE - ANEXO IV - Preencher'!E157</f>
        <v>3.2 - Gás e Outros Materiais Engarrafados</v>
      </c>
      <c r="D148" s="3" t="str">
        <f>'[1]TCE - ANEXO IV - Preencher'!F157</f>
        <v>24.380.578/0020-41</v>
      </c>
      <c r="E148" s="5" t="str">
        <f>'[1]TCE - ANEXO IV - Preencher'!G157</f>
        <v>WHITE MARTINS GASES INDUSTRIAIS DO NORDESTE LTDA</v>
      </c>
      <c r="F148" s="5" t="str">
        <f>'[1]TCE - ANEXO IV - Preencher'!H157</f>
        <v>B</v>
      </c>
      <c r="G148" s="5" t="str">
        <f>'[1]TCE - ANEXO IV - Preencher'!I157</f>
        <v>S</v>
      </c>
      <c r="H148" s="5">
        <f>'[1]TCE - ANEXO IV - Preencher'!J157</f>
        <v>13705</v>
      </c>
      <c r="I148" s="6" t="str">
        <f>IF('[1]TCE - ANEXO IV - Preencher'!K157="","",'[1]TCE - ANEXO IV - Preencher'!K157)</f>
        <v>01/11/2025</v>
      </c>
      <c r="J148" s="5" t="str">
        <f>'[1]TCE - ANEXO IV - Preencher'!L157</f>
        <v>26251124380578002041556040000137051622864349</v>
      </c>
      <c r="K148" s="5" t="str">
        <f>IF(F148="B",LEFT('[1]TCE - ANEXO IV - Preencher'!M157,2),IF(F148="S",LEFT('[1]TCE - ANEXO IV - Preencher'!M157,7),IF('[1]TCE - ANEXO IV - Preencher'!H157="","")))</f>
        <v>26</v>
      </c>
      <c r="L148" s="7">
        <f>'[1]TCE - ANEXO IV - Preencher'!N157</f>
        <v>303.52999999999997</v>
      </c>
    </row>
    <row r="149" spans="1:12" s="8" customFormat="1" ht="19.5" customHeight="1" x14ac:dyDescent="0.25">
      <c r="A149" s="3">
        <f>IFERROR(VLOOKUP(B149,'[1]DADOS (OCULTAR)'!$Q$3:$S$136,3,0),"")</f>
        <v>9039744000275</v>
      </c>
      <c r="B149" s="4" t="str">
        <f>'[1]TCE - ANEXO IV - Preencher'!C158</f>
        <v>HOSPITAL MIGUEL ARRAES - CG. Nº 023/2022</v>
      </c>
      <c r="C149" s="4" t="str">
        <f>'[1]TCE - ANEXO IV - Preencher'!E158</f>
        <v>3.2 - Gás e Outros Materiais Engarrafados</v>
      </c>
      <c r="D149" s="3" t="str">
        <f>'[1]TCE - ANEXO IV - Preencher'!F158</f>
        <v>24.380.578/0020-41</v>
      </c>
      <c r="E149" s="5" t="str">
        <f>'[1]TCE - ANEXO IV - Preencher'!G158</f>
        <v>WHITE MARTINS GASES INDUSTRIAIS DO NORDESTE LTDA</v>
      </c>
      <c r="F149" s="5" t="str">
        <f>'[1]TCE - ANEXO IV - Preencher'!H158</f>
        <v>B</v>
      </c>
      <c r="G149" s="5" t="str">
        <f>'[1]TCE - ANEXO IV - Preencher'!I158</f>
        <v>S</v>
      </c>
      <c r="H149" s="5">
        <f>'[1]TCE - ANEXO IV - Preencher'!J158</f>
        <v>13714</v>
      </c>
      <c r="I149" s="6" t="str">
        <f>IF('[1]TCE - ANEXO IV - Preencher'!K158="","",'[1]TCE - ANEXO IV - Preencher'!K158)</f>
        <v>03/11/2025</v>
      </c>
      <c r="J149" s="5" t="str">
        <f>'[1]TCE - ANEXO IV - Preencher'!L158</f>
        <v>26251124380578002041556040000137141906213287</v>
      </c>
      <c r="K149" s="5" t="str">
        <f>IF(F149="B",LEFT('[1]TCE - ANEXO IV - Preencher'!M158,2),IF(F149="S",LEFT('[1]TCE - ANEXO IV - Preencher'!M158,7),IF('[1]TCE - ANEXO IV - Preencher'!H158="","")))</f>
        <v>26</v>
      </c>
      <c r="L149" s="7">
        <f>'[1]TCE - ANEXO IV - Preencher'!N158</f>
        <v>364.24</v>
      </c>
    </row>
    <row r="150" spans="1:12" s="8" customFormat="1" ht="19.5" customHeight="1" x14ac:dyDescent="0.25">
      <c r="A150" s="3">
        <f>IFERROR(VLOOKUP(B150,'[1]DADOS (OCULTAR)'!$Q$3:$S$136,3,0),"")</f>
        <v>9039744000275</v>
      </c>
      <c r="B150" s="4" t="str">
        <f>'[1]TCE - ANEXO IV - Preencher'!C159</f>
        <v>HOSPITAL MIGUEL ARRAES - CG. Nº 023/2022</v>
      </c>
      <c r="C150" s="4" t="str">
        <f>'[1]TCE - ANEXO IV - Preencher'!E159</f>
        <v>3.2 - Gás e Outros Materiais Engarrafados</v>
      </c>
      <c r="D150" s="3" t="str">
        <f>'[1]TCE - ANEXO IV - Preencher'!F159</f>
        <v>24.380.578/0020-41</v>
      </c>
      <c r="E150" s="5" t="str">
        <f>'[1]TCE - ANEXO IV - Preencher'!G159</f>
        <v>WHITE MARTINS GASES INDUSTRIAIS DO NORDESTE LTDA</v>
      </c>
      <c r="F150" s="5" t="str">
        <f>'[1]TCE - ANEXO IV - Preencher'!H159</f>
        <v>B</v>
      </c>
      <c r="G150" s="5" t="str">
        <f>'[1]TCE - ANEXO IV - Preencher'!I159</f>
        <v>S</v>
      </c>
      <c r="H150" s="5">
        <f>'[1]TCE - ANEXO IV - Preencher'!J159</f>
        <v>13741</v>
      </c>
      <c r="I150" s="6" t="str">
        <f>IF('[1]TCE - ANEXO IV - Preencher'!K159="","",'[1]TCE - ANEXO IV - Preencher'!K159)</f>
        <v>05/11/2025</v>
      </c>
      <c r="J150" s="5" t="str">
        <f>'[1]TCE - ANEXO IV - Preencher'!L159</f>
        <v>26251124380578002041556040000137411312511681</v>
      </c>
      <c r="K150" s="5" t="str">
        <f>IF(F150="B",LEFT('[1]TCE - ANEXO IV - Preencher'!M159,2),IF(F150="S",LEFT('[1]TCE - ANEXO IV - Preencher'!M159,7),IF('[1]TCE - ANEXO IV - Preencher'!H159="","")))</f>
        <v>26</v>
      </c>
      <c r="L150" s="7">
        <f>'[1]TCE - ANEXO IV - Preencher'!N159</f>
        <v>242.82</v>
      </c>
    </row>
    <row r="151" spans="1:12" s="8" customFormat="1" ht="19.5" customHeight="1" x14ac:dyDescent="0.25">
      <c r="A151" s="3">
        <f>IFERROR(VLOOKUP(B151,'[1]DADOS (OCULTAR)'!$Q$3:$S$136,3,0),"")</f>
        <v>9039744000275</v>
      </c>
      <c r="B151" s="4" t="str">
        <f>'[1]TCE - ANEXO IV - Preencher'!C160</f>
        <v>HOSPITAL MIGUEL ARRAES - CG. Nº 023/2022</v>
      </c>
      <c r="C151" s="4" t="str">
        <f>'[1]TCE - ANEXO IV - Preencher'!E160</f>
        <v>3.2 - Gás e Outros Materiais Engarrafados</v>
      </c>
      <c r="D151" s="3" t="str">
        <f>'[1]TCE - ANEXO IV - Preencher'!F160</f>
        <v>24.380.578/0020-41</v>
      </c>
      <c r="E151" s="5" t="str">
        <f>'[1]TCE - ANEXO IV - Preencher'!G160</f>
        <v>WHITE MARTINS GASES INDUSTRIAIS DO NORDESTE LTDA</v>
      </c>
      <c r="F151" s="5" t="str">
        <f>'[1]TCE - ANEXO IV - Preencher'!H160</f>
        <v>B</v>
      </c>
      <c r="G151" s="5" t="str">
        <f>'[1]TCE - ANEXO IV - Preencher'!I160</f>
        <v>S</v>
      </c>
      <c r="H151" s="5">
        <f>'[1]TCE - ANEXO IV - Preencher'!J160</f>
        <v>13762</v>
      </c>
      <c r="I151" s="6" t="str">
        <f>IF('[1]TCE - ANEXO IV - Preencher'!K160="","",'[1]TCE - ANEXO IV - Preencher'!K160)</f>
        <v>07/11/2025</v>
      </c>
      <c r="J151" s="5" t="str">
        <f>'[1]TCE - ANEXO IV - Preencher'!L160</f>
        <v>26251124380578002041556040000137621497270147</v>
      </c>
      <c r="K151" s="5" t="str">
        <f>IF(F151="B",LEFT('[1]TCE - ANEXO IV - Preencher'!M160,2),IF(F151="S",LEFT('[1]TCE - ANEXO IV - Preencher'!M160,7),IF('[1]TCE - ANEXO IV - Preencher'!H160="","")))</f>
        <v>26</v>
      </c>
      <c r="L151" s="7">
        <f>'[1]TCE - ANEXO IV - Preencher'!N160</f>
        <v>485.64</v>
      </c>
    </row>
    <row r="152" spans="1:12" s="8" customFormat="1" ht="19.5" customHeight="1" x14ac:dyDescent="0.25">
      <c r="A152" s="3">
        <f>IFERROR(VLOOKUP(B152,'[1]DADOS (OCULTAR)'!$Q$3:$S$136,3,0),"")</f>
        <v>9039744000275</v>
      </c>
      <c r="B152" s="4" t="str">
        <f>'[1]TCE - ANEXO IV - Preencher'!C161</f>
        <v>HOSPITAL MIGUEL ARRAES - CG. Nº 023/2022</v>
      </c>
      <c r="C152" s="4" t="str">
        <f>'[1]TCE - ANEXO IV - Preencher'!E161</f>
        <v>3.2 - Gás e Outros Materiais Engarrafados</v>
      </c>
      <c r="D152" s="3" t="str">
        <f>'[1]TCE - ANEXO IV - Preencher'!F161</f>
        <v>24.380.578/0020-41</v>
      </c>
      <c r="E152" s="5" t="str">
        <f>'[1]TCE - ANEXO IV - Preencher'!G161</f>
        <v>WHITE MARTINS GASES INDUSTRIAIS DO NORDESTE LTDA</v>
      </c>
      <c r="F152" s="5" t="str">
        <f>'[1]TCE - ANEXO IV - Preencher'!H161</f>
        <v>B</v>
      </c>
      <c r="G152" s="5" t="str">
        <f>'[1]TCE - ANEXO IV - Preencher'!I161</f>
        <v>S</v>
      </c>
      <c r="H152" s="5">
        <f>'[1]TCE - ANEXO IV - Preencher'!J161</f>
        <v>13778</v>
      </c>
      <c r="I152" s="6" t="str">
        <f>IF('[1]TCE - ANEXO IV - Preencher'!K161="","",'[1]TCE - ANEXO IV - Preencher'!K161)</f>
        <v>10/11/2025</v>
      </c>
      <c r="J152" s="5" t="str">
        <f>'[1]TCE - ANEXO IV - Preencher'!L161</f>
        <v>26251124380578002041556040000137781594868434</v>
      </c>
      <c r="K152" s="5" t="str">
        <f>IF(F152="B",LEFT('[1]TCE - ANEXO IV - Preencher'!M161,2),IF(F152="S",LEFT('[1]TCE - ANEXO IV - Preencher'!M161,7),IF('[1]TCE - ANEXO IV - Preencher'!H161="","")))</f>
        <v>26</v>
      </c>
      <c r="L152" s="7">
        <f>'[1]TCE - ANEXO IV - Preencher'!N161</f>
        <v>607.05999999999995</v>
      </c>
    </row>
    <row r="153" spans="1:12" s="8" customFormat="1" ht="19.5" customHeight="1" x14ac:dyDescent="0.25">
      <c r="A153" s="3">
        <f>IFERROR(VLOOKUP(B153,'[1]DADOS (OCULTAR)'!$Q$3:$S$136,3,0),"")</f>
        <v>9039744000275</v>
      </c>
      <c r="B153" s="4" t="str">
        <f>'[1]TCE - ANEXO IV - Preencher'!C162</f>
        <v>HOSPITAL MIGUEL ARRAES - CG. Nº 023/2022</v>
      </c>
      <c r="C153" s="4" t="str">
        <f>'[1]TCE - ANEXO IV - Preencher'!E162</f>
        <v>3.2 - Gás e Outros Materiais Engarrafados</v>
      </c>
      <c r="D153" s="3" t="str">
        <f>'[1]TCE - ANEXO IV - Preencher'!F162</f>
        <v>24.380.578/0020-41</v>
      </c>
      <c r="E153" s="5" t="str">
        <f>'[1]TCE - ANEXO IV - Preencher'!G162</f>
        <v>WHITE MARTINS GASES INDUSTRIAIS DO NORDESTE LTDA</v>
      </c>
      <c r="F153" s="5" t="str">
        <f>'[1]TCE - ANEXO IV - Preencher'!H162</f>
        <v>B</v>
      </c>
      <c r="G153" s="5" t="str">
        <f>'[1]TCE - ANEXO IV - Preencher'!I162</f>
        <v>S</v>
      </c>
      <c r="H153" s="5">
        <f>'[1]TCE - ANEXO IV - Preencher'!J162</f>
        <v>13808</v>
      </c>
      <c r="I153" s="6" t="str">
        <f>IF('[1]TCE - ANEXO IV - Preencher'!K162="","",'[1]TCE - ANEXO IV - Preencher'!K162)</f>
        <v>12/11/2025</v>
      </c>
      <c r="J153" s="5" t="str">
        <f>'[1]TCE - ANEXO IV - Preencher'!L162</f>
        <v>26251124380578002041556040000138081322393291</v>
      </c>
      <c r="K153" s="5" t="str">
        <f>IF(F153="B",LEFT('[1]TCE - ANEXO IV - Preencher'!M162,2),IF(F153="S",LEFT('[1]TCE - ANEXO IV - Preencher'!M162,7),IF('[1]TCE - ANEXO IV - Preencher'!H162="","")))</f>
        <v>26</v>
      </c>
      <c r="L153" s="7">
        <f>'[1]TCE - ANEXO IV - Preencher'!N162</f>
        <v>485.64</v>
      </c>
    </row>
    <row r="154" spans="1:12" s="8" customFormat="1" ht="19.5" customHeight="1" x14ac:dyDescent="0.25">
      <c r="A154" s="3">
        <f>IFERROR(VLOOKUP(B154,'[1]DADOS (OCULTAR)'!$Q$3:$S$136,3,0),"")</f>
        <v>9039744000275</v>
      </c>
      <c r="B154" s="4" t="str">
        <f>'[1]TCE - ANEXO IV - Preencher'!C163</f>
        <v>HOSPITAL MIGUEL ARRAES - CG. Nº 023/2022</v>
      </c>
      <c r="C154" s="4" t="str">
        <f>'[1]TCE - ANEXO IV - Preencher'!E163</f>
        <v>3.2 - Gás e Outros Materiais Engarrafados</v>
      </c>
      <c r="D154" s="3" t="str">
        <f>'[1]TCE - ANEXO IV - Preencher'!F163</f>
        <v>24.380.578/0020-41</v>
      </c>
      <c r="E154" s="5" t="str">
        <f>'[1]TCE - ANEXO IV - Preencher'!G163</f>
        <v>WHITE MARTINS GASES INDUSTRIAIS DO NORDESTE LTDA</v>
      </c>
      <c r="F154" s="5" t="str">
        <f>'[1]TCE - ANEXO IV - Preencher'!H163</f>
        <v>B</v>
      </c>
      <c r="G154" s="5" t="str">
        <f>'[1]TCE - ANEXO IV - Preencher'!I163</f>
        <v>S</v>
      </c>
      <c r="H154" s="5">
        <f>'[1]TCE - ANEXO IV - Preencher'!J163</f>
        <v>13826</v>
      </c>
      <c r="I154" s="6" t="str">
        <f>IF('[1]TCE - ANEXO IV - Preencher'!K163="","",'[1]TCE - ANEXO IV - Preencher'!K163)</f>
        <v>14/11/2025</v>
      </c>
      <c r="J154" s="5" t="str">
        <f>'[1]TCE - ANEXO IV - Preencher'!L163</f>
        <v>26251124380578002041556040000138261640172882</v>
      </c>
      <c r="K154" s="5" t="str">
        <f>IF(F154="B",LEFT('[1]TCE - ANEXO IV - Preencher'!M163,2),IF(F154="S",LEFT('[1]TCE - ANEXO IV - Preencher'!M163,7),IF('[1]TCE - ANEXO IV - Preencher'!H163="","")))</f>
        <v>26</v>
      </c>
      <c r="L154" s="7">
        <f>'[1]TCE - ANEXO IV - Preencher'!N163</f>
        <v>121.42</v>
      </c>
    </row>
    <row r="155" spans="1:12" s="8" customFormat="1" ht="19.5" customHeight="1" x14ac:dyDescent="0.25">
      <c r="A155" s="3">
        <f>IFERROR(VLOOKUP(B155,'[1]DADOS (OCULTAR)'!$Q$3:$S$136,3,0),"")</f>
        <v>9039744000275</v>
      </c>
      <c r="B155" s="4" t="str">
        <f>'[1]TCE - ANEXO IV - Preencher'!C164</f>
        <v>HOSPITAL MIGUEL ARRAES - CG. Nº 023/2022</v>
      </c>
      <c r="C155" s="4" t="str">
        <f>'[1]TCE - ANEXO IV - Preencher'!E164</f>
        <v>3.2 - Gás e Outros Materiais Engarrafados</v>
      </c>
      <c r="D155" s="3" t="str">
        <f>'[1]TCE - ANEXO IV - Preencher'!F164</f>
        <v>24.380.578/0020-41</v>
      </c>
      <c r="E155" s="5" t="str">
        <f>'[1]TCE - ANEXO IV - Preencher'!G164</f>
        <v>WHITE MARTINS GASES INDUSTRIAIS DO NORDESTE LTDA</v>
      </c>
      <c r="F155" s="5" t="str">
        <f>'[1]TCE - ANEXO IV - Preencher'!H164</f>
        <v>B</v>
      </c>
      <c r="G155" s="5" t="str">
        <f>'[1]TCE - ANEXO IV - Preencher'!I164</f>
        <v>S</v>
      </c>
      <c r="H155" s="5">
        <f>'[1]TCE - ANEXO IV - Preencher'!J164</f>
        <v>13841</v>
      </c>
      <c r="I155" s="6" t="str">
        <f>IF('[1]TCE - ANEXO IV - Preencher'!K164="","",'[1]TCE - ANEXO IV - Preencher'!K164)</f>
        <v>17/11/2025</v>
      </c>
      <c r="J155" s="5" t="str">
        <f>'[1]TCE - ANEXO IV - Preencher'!L164</f>
        <v>26251124380578002041556040000138411507888984</v>
      </c>
      <c r="K155" s="5" t="str">
        <f>IF(F155="B",LEFT('[1]TCE - ANEXO IV - Preencher'!M164,2),IF(F155="S",LEFT('[1]TCE - ANEXO IV - Preencher'!M164,7),IF('[1]TCE - ANEXO IV - Preencher'!H164="","")))</f>
        <v>26</v>
      </c>
      <c r="L155" s="7">
        <f>'[1]TCE - ANEXO IV - Preencher'!N164</f>
        <v>546.35</v>
      </c>
    </row>
    <row r="156" spans="1:12" s="8" customFormat="1" ht="19.5" customHeight="1" x14ac:dyDescent="0.25">
      <c r="A156" s="3">
        <f>IFERROR(VLOOKUP(B156,'[1]DADOS (OCULTAR)'!$Q$3:$S$136,3,0),"")</f>
        <v>9039744000275</v>
      </c>
      <c r="B156" s="4" t="str">
        <f>'[1]TCE - ANEXO IV - Preencher'!C165</f>
        <v>HOSPITAL MIGUEL ARRAES - CG. Nº 023/2022</v>
      </c>
      <c r="C156" s="4" t="str">
        <f>'[1]TCE - ANEXO IV - Preencher'!E165</f>
        <v>3.2 - Gás e Outros Materiais Engarrafados</v>
      </c>
      <c r="D156" s="3" t="str">
        <f>'[1]TCE - ANEXO IV - Preencher'!F165</f>
        <v>24.380.578/0020-41</v>
      </c>
      <c r="E156" s="5" t="str">
        <f>'[1]TCE - ANEXO IV - Preencher'!G165</f>
        <v>WHITE MARTINS GASES INDUSTRIAIS DO NORDESTE LTDA</v>
      </c>
      <c r="F156" s="5" t="str">
        <f>'[1]TCE - ANEXO IV - Preencher'!H165</f>
        <v>B</v>
      </c>
      <c r="G156" s="5" t="str">
        <f>'[1]TCE - ANEXO IV - Preencher'!I165</f>
        <v>S</v>
      </c>
      <c r="H156" s="5">
        <f>'[1]TCE - ANEXO IV - Preencher'!J165</f>
        <v>13853</v>
      </c>
      <c r="I156" s="6" t="str">
        <f>IF('[1]TCE - ANEXO IV - Preencher'!K165="","",'[1]TCE - ANEXO IV - Preencher'!K165)</f>
        <v>18/11/2025</v>
      </c>
      <c r="J156" s="5" t="str">
        <f>'[1]TCE - ANEXO IV - Preencher'!L165</f>
        <v>26251124380578002041556040000138531951365930</v>
      </c>
      <c r="K156" s="5" t="str">
        <f>IF(F156="B",LEFT('[1]TCE - ANEXO IV - Preencher'!M165,2),IF(F156="S",LEFT('[1]TCE - ANEXO IV - Preencher'!M165,7),IF('[1]TCE - ANEXO IV - Preencher'!H165="","")))</f>
        <v>26</v>
      </c>
      <c r="L156" s="7">
        <f>'[1]TCE - ANEXO IV - Preencher'!N165</f>
        <v>1344.83</v>
      </c>
    </row>
    <row r="157" spans="1:12" s="8" customFormat="1" ht="19.5" customHeight="1" x14ac:dyDescent="0.25">
      <c r="A157" s="3">
        <f>IFERROR(VLOOKUP(B157,'[1]DADOS (OCULTAR)'!$Q$3:$S$136,3,0),"")</f>
        <v>9039744000275</v>
      </c>
      <c r="B157" s="4" t="str">
        <f>'[1]TCE - ANEXO IV - Preencher'!C166</f>
        <v>HOSPITAL MIGUEL ARRAES - CG. Nº 023/2022</v>
      </c>
      <c r="C157" s="4" t="str">
        <f>'[1]TCE - ANEXO IV - Preencher'!E166</f>
        <v>3.2 - Gás e Outros Materiais Engarrafados</v>
      </c>
      <c r="D157" s="3" t="str">
        <f>'[1]TCE - ANEXO IV - Preencher'!F166</f>
        <v>24.380.578/0020-41</v>
      </c>
      <c r="E157" s="5" t="str">
        <f>'[1]TCE - ANEXO IV - Preencher'!G166</f>
        <v>WHITE MARTINS GASES INDUSTRIAIS DO NORDESTE LTDA</v>
      </c>
      <c r="F157" s="5" t="str">
        <f>'[1]TCE - ANEXO IV - Preencher'!H166</f>
        <v>B</v>
      </c>
      <c r="G157" s="5" t="str">
        <f>'[1]TCE - ANEXO IV - Preencher'!I166</f>
        <v>S</v>
      </c>
      <c r="H157" s="5">
        <f>'[1]TCE - ANEXO IV - Preencher'!J166</f>
        <v>13854</v>
      </c>
      <c r="I157" s="6" t="str">
        <f>IF('[1]TCE - ANEXO IV - Preencher'!K166="","",'[1]TCE - ANEXO IV - Preencher'!K166)</f>
        <v>18/11/2025</v>
      </c>
      <c r="J157" s="5" t="str">
        <f>'[1]TCE - ANEXO IV - Preencher'!L166</f>
        <v>26251124380578002041556040000138541981663481</v>
      </c>
      <c r="K157" s="5" t="str">
        <f>IF(F157="B",LEFT('[1]TCE - ANEXO IV - Preencher'!M166,2),IF(F157="S",LEFT('[1]TCE - ANEXO IV - Preencher'!M166,7),IF('[1]TCE - ANEXO IV - Preencher'!H166="","")))</f>
        <v>26</v>
      </c>
      <c r="L157" s="7">
        <f>'[1]TCE - ANEXO IV - Preencher'!N166</f>
        <v>182.09</v>
      </c>
    </row>
    <row r="158" spans="1:12" s="8" customFormat="1" ht="19.5" customHeight="1" x14ac:dyDescent="0.25">
      <c r="A158" s="3">
        <f>IFERROR(VLOOKUP(B158,'[1]DADOS (OCULTAR)'!$Q$3:$S$136,3,0),"")</f>
        <v>9039744000275</v>
      </c>
      <c r="B158" s="4" t="str">
        <f>'[1]TCE - ANEXO IV - Preencher'!C167</f>
        <v>HOSPITAL MIGUEL ARRAES - CG. Nº 023/2022</v>
      </c>
      <c r="C158" s="4" t="str">
        <f>'[1]TCE - ANEXO IV - Preencher'!E167</f>
        <v>3.2 - Gás e Outros Materiais Engarrafados</v>
      </c>
      <c r="D158" s="3" t="str">
        <f>'[1]TCE - ANEXO IV - Preencher'!F167</f>
        <v>24.380.578/0020-41</v>
      </c>
      <c r="E158" s="5" t="str">
        <f>'[1]TCE - ANEXO IV - Preencher'!G167</f>
        <v>WHITE MARTINS GASES INDUSTRIAIS DO NORDESTE LTDA</v>
      </c>
      <c r="F158" s="5" t="str">
        <f>'[1]TCE - ANEXO IV - Preencher'!H167</f>
        <v>B</v>
      </c>
      <c r="G158" s="5" t="str">
        <f>'[1]TCE - ANEXO IV - Preencher'!I167</f>
        <v>S</v>
      </c>
      <c r="H158" s="5">
        <f>'[1]TCE - ANEXO IV - Preencher'!J167</f>
        <v>13888</v>
      </c>
      <c r="I158" s="6" t="str">
        <f>IF('[1]TCE - ANEXO IV - Preencher'!K167="","",'[1]TCE - ANEXO IV - Preencher'!K167)</f>
        <v>21/11/2025</v>
      </c>
      <c r="J158" s="5" t="str">
        <f>'[1]TCE - ANEXO IV - Preencher'!L167</f>
        <v>26251124380578002041556040000138881648452968</v>
      </c>
      <c r="K158" s="5" t="str">
        <f>IF(F158="B",LEFT('[1]TCE - ANEXO IV - Preencher'!M167,2),IF(F158="S",LEFT('[1]TCE - ANEXO IV - Preencher'!M167,7),IF('[1]TCE - ANEXO IV - Preencher'!H167="","")))</f>
        <v>26</v>
      </c>
      <c r="L158" s="7">
        <f>'[1]TCE - ANEXO IV - Preencher'!N167</f>
        <v>364.24</v>
      </c>
    </row>
    <row r="159" spans="1:12" s="8" customFormat="1" ht="19.5" customHeight="1" x14ac:dyDescent="0.25">
      <c r="A159" s="3">
        <f>IFERROR(VLOOKUP(B159,'[1]DADOS (OCULTAR)'!$Q$3:$S$136,3,0),"")</f>
        <v>9039744000275</v>
      </c>
      <c r="B159" s="4" t="str">
        <f>'[1]TCE - ANEXO IV - Preencher'!C168</f>
        <v>HOSPITAL MIGUEL ARRAES - CG. Nº 023/2022</v>
      </c>
      <c r="C159" s="4" t="str">
        <f>'[1]TCE - ANEXO IV - Preencher'!E168</f>
        <v>3.2 - Gás e Outros Materiais Engarrafados</v>
      </c>
      <c r="D159" s="3" t="str">
        <f>'[1]TCE - ANEXO IV - Preencher'!F168</f>
        <v>24.380.578/0020-41</v>
      </c>
      <c r="E159" s="5" t="str">
        <f>'[1]TCE - ANEXO IV - Preencher'!G168</f>
        <v>WHITE MARTINS GASES INDUSTRIAIS DO NORDESTE LTDA</v>
      </c>
      <c r="F159" s="5" t="str">
        <f>'[1]TCE - ANEXO IV - Preencher'!H168</f>
        <v>B</v>
      </c>
      <c r="G159" s="5" t="str">
        <f>'[1]TCE - ANEXO IV - Preencher'!I168</f>
        <v>S</v>
      </c>
      <c r="H159" s="5">
        <f>'[1]TCE - ANEXO IV - Preencher'!J168</f>
        <v>13895</v>
      </c>
      <c r="I159" s="6" t="str">
        <f>IF('[1]TCE - ANEXO IV - Preencher'!K168="","",'[1]TCE - ANEXO IV - Preencher'!K168)</f>
        <v>22/11/2025</v>
      </c>
      <c r="J159" s="5" t="str">
        <f>'[1]TCE - ANEXO IV - Preencher'!L168</f>
        <v>26251124380578002041556040000138951143583512</v>
      </c>
      <c r="K159" s="5" t="str">
        <f>IF(F159="B",LEFT('[1]TCE - ANEXO IV - Preencher'!M168,2),IF(F159="S",LEFT('[1]TCE - ANEXO IV - Preencher'!M168,7),IF('[1]TCE - ANEXO IV - Preencher'!H168="","")))</f>
        <v>26</v>
      </c>
      <c r="L159" s="7">
        <f>'[1]TCE - ANEXO IV - Preencher'!N168</f>
        <v>752.1</v>
      </c>
    </row>
    <row r="160" spans="1:12" s="8" customFormat="1" ht="19.5" customHeight="1" x14ac:dyDescent="0.25">
      <c r="A160" s="3">
        <f>IFERROR(VLOOKUP(B160,'[1]DADOS (OCULTAR)'!$Q$3:$S$136,3,0),"")</f>
        <v>9039744000275</v>
      </c>
      <c r="B160" s="4" t="str">
        <f>'[1]TCE - ANEXO IV - Preencher'!C169</f>
        <v>HOSPITAL MIGUEL ARRAES - CG. Nº 023/2022</v>
      </c>
      <c r="C160" s="4" t="str">
        <f>'[1]TCE - ANEXO IV - Preencher'!E169</f>
        <v>3.2 - Gás e Outros Materiais Engarrafados</v>
      </c>
      <c r="D160" s="3" t="str">
        <f>'[1]TCE - ANEXO IV - Preencher'!F169</f>
        <v>24.380.578/0020-41</v>
      </c>
      <c r="E160" s="5" t="str">
        <f>'[1]TCE - ANEXO IV - Preencher'!G169</f>
        <v>WHITE MARTINS GASES INDUSTRIAIS DO NORDESTE LTDA</v>
      </c>
      <c r="F160" s="5" t="str">
        <f>'[1]TCE - ANEXO IV - Preencher'!H169</f>
        <v>B</v>
      </c>
      <c r="G160" s="5" t="str">
        <f>'[1]TCE - ANEXO IV - Preencher'!I169</f>
        <v>S</v>
      </c>
      <c r="H160" s="5">
        <f>'[1]TCE - ANEXO IV - Preencher'!J169</f>
        <v>13913</v>
      </c>
      <c r="I160" s="6" t="str">
        <f>IF('[1]TCE - ANEXO IV - Preencher'!K169="","",'[1]TCE - ANEXO IV - Preencher'!K169)</f>
        <v>24/11/2025</v>
      </c>
      <c r="J160" s="5" t="str">
        <f>'[1]TCE - ANEXO IV - Preencher'!L169</f>
        <v>26251124380578002041556040000139131304892821</v>
      </c>
      <c r="K160" s="5" t="str">
        <f>IF(F160="B",LEFT('[1]TCE - ANEXO IV - Preencher'!M169,2),IF(F160="S",LEFT('[1]TCE - ANEXO IV - Preencher'!M169,7),IF('[1]TCE - ANEXO IV - Preencher'!H169="","")))</f>
        <v>26</v>
      </c>
      <c r="L160" s="7">
        <f>'[1]TCE - ANEXO IV - Preencher'!N169</f>
        <v>242.82</v>
      </c>
    </row>
    <row r="161" spans="1:12" s="8" customFormat="1" ht="19.5" customHeight="1" x14ac:dyDescent="0.25">
      <c r="A161" s="3">
        <f>IFERROR(VLOOKUP(B161,'[1]DADOS (OCULTAR)'!$Q$3:$S$136,3,0),"")</f>
        <v>9039744000275</v>
      </c>
      <c r="B161" s="4" t="str">
        <f>'[1]TCE - ANEXO IV - Preencher'!C170</f>
        <v>HOSPITAL MIGUEL ARRAES - CG. Nº 023/2022</v>
      </c>
      <c r="C161" s="4" t="str">
        <f>'[1]TCE - ANEXO IV - Preencher'!E170</f>
        <v>3.2 - Gás e Outros Materiais Engarrafados</v>
      </c>
      <c r="D161" s="3" t="str">
        <f>'[1]TCE - ANEXO IV - Preencher'!F170</f>
        <v>24.380.578/0020-41</v>
      </c>
      <c r="E161" s="5" t="str">
        <f>'[1]TCE - ANEXO IV - Preencher'!G170</f>
        <v>WHITE MARTINS GASES INDUSTRIAIS DO NORDESTE LTDA</v>
      </c>
      <c r="F161" s="5" t="str">
        <f>'[1]TCE - ANEXO IV - Preencher'!H170</f>
        <v>B</v>
      </c>
      <c r="G161" s="5" t="str">
        <f>'[1]TCE - ANEXO IV - Preencher'!I170</f>
        <v>S</v>
      </c>
      <c r="H161" s="5">
        <f>'[1]TCE - ANEXO IV - Preencher'!J170</f>
        <v>13932</v>
      </c>
      <c r="I161" s="6" t="str">
        <f>IF('[1]TCE - ANEXO IV - Preencher'!K170="","",'[1]TCE - ANEXO IV - Preencher'!K170)</f>
        <v>26/11/2025</v>
      </c>
      <c r="J161" s="5" t="str">
        <f>'[1]TCE - ANEXO IV - Preencher'!L170</f>
        <v>26251124380578002041556040000139321360061382</v>
      </c>
      <c r="K161" s="5" t="str">
        <f>IF(F161="B",LEFT('[1]TCE - ANEXO IV - Preencher'!M170,2),IF(F161="S",LEFT('[1]TCE - ANEXO IV - Preencher'!M170,7),IF('[1]TCE - ANEXO IV - Preencher'!H170="","")))</f>
        <v>26</v>
      </c>
      <c r="L161" s="7">
        <f>'[1]TCE - ANEXO IV - Preencher'!N170</f>
        <v>364.24</v>
      </c>
    </row>
    <row r="162" spans="1:12" s="8" customFormat="1" ht="19.5" customHeight="1" x14ac:dyDescent="0.25">
      <c r="A162" s="3">
        <f>IFERROR(VLOOKUP(B162,'[1]DADOS (OCULTAR)'!$Q$3:$S$136,3,0),"")</f>
        <v>9039744000275</v>
      </c>
      <c r="B162" s="4" t="str">
        <f>'[1]TCE - ANEXO IV - Preencher'!C171</f>
        <v>HOSPITAL MIGUEL ARRAES - CG. Nº 023/2022</v>
      </c>
      <c r="C162" s="4" t="str">
        <f>'[1]TCE - ANEXO IV - Preencher'!E171</f>
        <v>3.2 - Gás e Outros Materiais Engarrafados</v>
      </c>
      <c r="D162" s="3" t="str">
        <f>'[1]TCE - ANEXO IV - Preencher'!F171</f>
        <v>24.380.578/0020-41</v>
      </c>
      <c r="E162" s="5" t="str">
        <f>'[1]TCE - ANEXO IV - Preencher'!G171</f>
        <v>WHITE MARTINS GASES INDUSTRIAIS DO NORDESTE LTDA</v>
      </c>
      <c r="F162" s="5" t="str">
        <f>'[1]TCE - ANEXO IV - Preencher'!H171</f>
        <v>B</v>
      </c>
      <c r="G162" s="5" t="str">
        <f>'[1]TCE - ANEXO IV - Preencher'!I171</f>
        <v>S</v>
      </c>
      <c r="H162" s="5">
        <f>'[1]TCE - ANEXO IV - Preencher'!J171</f>
        <v>13958</v>
      </c>
      <c r="I162" s="6" t="str">
        <f>IF('[1]TCE - ANEXO IV - Preencher'!K171="","",'[1]TCE - ANEXO IV - Preencher'!K171)</f>
        <v>28/11/2025</v>
      </c>
      <c r="J162" s="5" t="str">
        <f>'[1]TCE - ANEXO IV - Preencher'!L171</f>
        <v>26251124380578002041556040000139581202173216</v>
      </c>
      <c r="K162" s="5" t="str">
        <f>IF(F162="B",LEFT('[1]TCE - ANEXO IV - Preencher'!M171,2),IF(F162="S",LEFT('[1]TCE - ANEXO IV - Preencher'!M171,7),IF('[1]TCE - ANEXO IV - Preencher'!H171="","")))</f>
        <v>26</v>
      </c>
      <c r="L162" s="7">
        <f>'[1]TCE - ANEXO IV - Preencher'!N171</f>
        <v>303.52999999999997</v>
      </c>
    </row>
    <row r="163" spans="1:12" s="8" customFormat="1" ht="19.5" customHeight="1" x14ac:dyDescent="0.25">
      <c r="A163" s="3">
        <f>IFERROR(VLOOKUP(B163,'[1]DADOS (OCULTAR)'!$Q$3:$S$136,3,0),"")</f>
        <v>9039744000275</v>
      </c>
      <c r="B163" s="4" t="str">
        <f>'[1]TCE - ANEXO IV - Preencher'!C172</f>
        <v>HOSPITAL MIGUEL ARRAES - CG. Nº 023/2022</v>
      </c>
      <c r="C163" s="4" t="str">
        <f>'[1]TCE - ANEXO IV - Preencher'!E172</f>
        <v>3.2 - Gás e Outros Materiais Engarrafados</v>
      </c>
      <c r="D163" s="3" t="str">
        <f>'[1]TCE - ANEXO IV - Preencher'!F172</f>
        <v>24.380.578/0020-41</v>
      </c>
      <c r="E163" s="5" t="str">
        <f>'[1]TCE - ANEXO IV - Preencher'!G172</f>
        <v>WHITE MARTINS GASES INDUSTRIAIS DO NORDESTE LTDA</v>
      </c>
      <c r="F163" s="5" t="str">
        <f>'[1]TCE - ANEXO IV - Preencher'!H172</f>
        <v>B</v>
      </c>
      <c r="G163" s="5" t="str">
        <f>'[1]TCE - ANEXO IV - Preencher'!I172</f>
        <v>S</v>
      </c>
      <c r="H163" s="5">
        <f>'[1]TCE - ANEXO IV - Preencher'!J172</f>
        <v>145579</v>
      </c>
      <c r="I163" s="6" t="str">
        <f>IF('[1]TCE - ANEXO IV - Preencher'!K172="","",'[1]TCE - ANEXO IV - Preencher'!K172)</f>
        <v>03/11/2025</v>
      </c>
      <c r="J163" s="5" t="str">
        <f>'[1]TCE - ANEXO IV - Preencher'!L172</f>
        <v>26251124380578002041554000001455791319138700</v>
      </c>
      <c r="K163" s="5" t="str">
        <f>IF(F163="B",LEFT('[1]TCE - ANEXO IV - Preencher'!M172,2),IF(F163="S",LEFT('[1]TCE - ANEXO IV - Preencher'!M172,7),IF('[1]TCE - ANEXO IV - Preencher'!H172="","")))</f>
        <v>26</v>
      </c>
      <c r="L163" s="7">
        <f>'[1]TCE - ANEXO IV - Preencher'!N172</f>
        <v>364.24</v>
      </c>
    </row>
    <row r="164" spans="1:12" s="8" customFormat="1" ht="19.5" customHeight="1" x14ac:dyDescent="0.25">
      <c r="A164" s="3">
        <f>IFERROR(VLOOKUP(B164,'[1]DADOS (OCULTAR)'!$Q$3:$S$136,3,0),"")</f>
        <v>9039744000275</v>
      </c>
      <c r="B164" s="4" t="str">
        <f>'[1]TCE - ANEXO IV - Preencher'!C173</f>
        <v>HOSPITAL MIGUEL ARRAES - CG. Nº 023/2022</v>
      </c>
      <c r="C164" s="4" t="str">
        <f>'[1]TCE - ANEXO IV - Preencher'!E173</f>
        <v>3.2 - Gás e Outros Materiais Engarrafados</v>
      </c>
      <c r="D164" s="3" t="str">
        <f>'[1]TCE - ANEXO IV - Preencher'!F173</f>
        <v>24.380.578/0020-41</v>
      </c>
      <c r="E164" s="5" t="str">
        <f>'[1]TCE - ANEXO IV - Preencher'!G173</f>
        <v>WHITE MARTINS GASES INDUSTRIAIS DO NORDESTE LTDA</v>
      </c>
      <c r="F164" s="5" t="str">
        <f>'[1]TCE - ANEXO IV - Preencher'!H173</f>
        <v>B</v>
      </c>
      <c r="G164" s="5" t="str">
        <f>'[1]TCE - ANEXO IV - Preencher'!I173</f>
        <v>S</v>
      </c>
      <c r="H164" s="5">
        <f>'[1]TCE - ANEXO IV - Preencher'!J173</f>
        <v>4238</v>
      </c>
      <c r="I164" s="6" t="str">
        <f>IF('[1]TCE - ANEXO IV - Preencher'!K173="","",'[1]TCE - ANEXO IV - Preencher'!K173)</f>
        <v>19/11/2025</v>
      </c>
      <c r="J164" s="5" t="str">
        <f>'[1]TCE - ANEXO IV - Preencher'!L173</f>
        <v>26251124380078002041556090000042381805224779</v>
      </c>
      <c r="K164" s="5" t="str">
        <f>IF(F164="B",LEFT('[1]TCE - ANEXO IV - Preencher'!M173,2),IF(F164="S",LEFT('[1]TCE - ANEXO IV - Preencher'!M173,7),IF('[1]TCE - ANEXO IV - Preencher'!H173="","")))</f>
        <v>26</v>
      </c>
      <c r="L164" s="7">
        <f>'[1]TCE - ANEXO IV - Preencher'!N173</f>
        <v>607.05999999999995</v>
      </c>
    </row>
    <row r="165" spans="1:12" s="8" customFormat="1" ht="19.5" customHeight="1" x14ac:dyDescent="0.25">
      <c r="A165" s="3">
        <f>IFERROR(VLOOKUP(B165,'[1]DADOS (OCULTAR)'!$Q$3:$S$136,3,0),"")</f>
        <v>9039744000275</v>
      </c>
      <c r="B165" s="4" t="str">
        <f>'[1]TCE - ANEXO IV - Preencher'!C174</f>
        <v>HOSPITAL MIGUEL ARRAES - CG. Nº 023/2022</v>
      </c>
      <c r="C165" s="4" t="str">
        <f>'[1]TCE - ANEXO IV - Preencher'!E174</f>
        <v>3.2 - Gás e Outros Materiais Engarrafados</v>
      </c>
      <c r="D165" s="3" t="str">
        <f>'[1]TCE - ANEXO IV - Preencher'!F174</f>
        <v>24.380.578/0022-03</v>
      </c>
      <c r="E165" s="5" t="str">
        <f>'[1]TCE - ANEXO IV - Preencher'!G174</f>
        <v>WHITE MARTINS GASES INDUSTRIAIS NE LTDA</v>
      </c>
      <c r="F165" s="5" t="str">
        <f>'[1]TCE - ANEXO IV - Preencher'!H174</f>
        <v>B</v>
      </c>
      <c r="G165" s="5" t="str">
        <f>'[1]TCE - ANEXO IV - Preencher'!I174</f>
        <v>S</v>
      </c>
      <c r="H165" s="5">
        <f>'[1]TCE - ANEXO IV - Preencher'!J174</f>
        <v>538</v>
      </c>
      <c r="I165" s="6" t="str">
        <f>IF('[1]TCE - ANEXO IV - Preencher'!K174="","",'[1]TCE - ANEXO IV - Preencher'!K174)</f>
        <v>12/11/2025</v>
      </c>
      <c r="J165" s="5" t="str">
        <f>'[1]TCE - ANEXO IV - Preencher'!L174</f>
        <v>26251124380578002203556270000005381451073162</v>
      </c>
      <c r="K165" s="5" t="str">
        <f>IF(F165="B",LEFT('[1]TCE - ANEXO IV - Preencher'!M174,2),IF(F165="S",LEFT('[1]TCE - ANEXO IV - Preencher'!M174,7),IF('[1]TCE - ANEXO IV - Preencher'!H174="","")))</f>
        <v>26</v>
      </c>
      <c r="L165" s="7">
        <f>'[1]TCE - ANEXO IV - Preencher'!N174</f>
        <v>11313.06</v>
      </c>
    </row>
    <row r="166" spans="1:12" s="8" customFormat="1" ht="19.5" customHeight="1" x14ac:dyDescent="0.25">
      <c r="A166" s="3">
        <f>IFERROR(VLOOKUP(B166,'[1]DADOS (OCULTAR)'!$Q$3:$S$136,3,0),"")</f>
        <v>9039744000275</v>
      </c>
      <c r="B166" s="4" t="str">
        <f>'[1]TCE - ANEXO IV - Preencher'!C175</f>
        <v>HOSPITAL MIGUEL ARRAES - CG. Nº 023/2022</v>
      </c>
      <c r="C166" s="4" t="str">
        <f>'[1]TCE - ANEXO IV - Preencher'!E175</f>
        <v>3.2 - Gás e Outros Materiais Engarrafados</v>
      </c>
      <c r="D166" s="3" t="str">
        <f>'[1]TCE - ANEXO IV - Preencher'!F175</f>
        <v>24.380.578/0022-03</v>
      </c>
      <c r="E166" s="5" t="str">
        <f>'[1]TCE - ANEXO IV - Preencher'!G175</f>
        <v>WHITE MARTINS GASES INDUSTRIAIS NE LTDA</v>
      </c>
      <c r="F166" s="5" t="str">
        <f>'[1]TCE - ANEXO IV - Preencher'!H175</f>
        <v>B</v>
      </c>
      <c r="G166" s="5" t="str">
        <f>'[1]TCE - ANEXO IV - Preencher'!I175</f>
        <v>S</v>
      </c>
      <c r="H166" s="5" t="str">
        <f>'[1]TCE - ANEXO IV - Preencher'!J175</f>
        <v>846</v>
      </c>
      <c r="I166" s="6" t="str">
        <f>IF('[1]TCE - ANEXO IV - Preencher'!K175="","",'[1]TCE - ANEXO IV - Preencher'!K175)</f>
        <v>23/11/2025</v>
      </c>
      <c r="J166" s="5" t="str">
        <f>'[1]TCE - ANEXO IV - Preencher'!L175</f>
        <v>26251124380578002203556140000008461157672813</v>
      </c>
      <c r="K166" s="5" t="str">
        <f>IF(F166="B",LEFT('[1]TCE - ANEXO IV - Preencher'!M175,2),IF(F166="S",LEFT('[1]TCE - ANEXO IV - Preencher'!M175,7),IF('[1]TCE - ANEXO IV - Preencher'!H175="","")))</f>
        <v>26</v>
      </c>
      <c r="L166" s="7">
        <f>'[1]TCE - ANEXO IV - Preencher'!N175</f>
        <v>10114</v>
      </c>
    </row>
    <row r="167" spans="1:12" s="8" customFormat="1" ht="19.5" customHeight="1" x14ac:dyDescent="0.25">
      <c r="A167" s="3">
        <f>IFERROR(VLOOKUP(B167,'[1]DADOS (OCULTAR)'!$Q$3:$S$136,3,0),"")</f>
        <v>9039744000275</v>
      </c>
      <c r="B167" s="4" t="str">
        <f>'[1]TCE - ANEXO IV - Preencher'!C176</f>
        <v>HOSPITAL MIGUEL ARRAES - CG. Nº 023/2022</v>
      </c>
      <c r="C167" s="4" t="str">
        <f>'[1]TCE - ANEXO IV - Preencher'!E176</f>
        <v>3.2 - Gás e Outros Materiais Engarrafados</v>
      </c>
      <c r="D167" s="3" t="str">
        <f>'[1]TCE - ANEXO IV - Preencher'!F176</f>
        <v>24.380.578/0020-41</v>
      </c>
      <c r="E167" s="5" t="str">
        <f>'[1]TCE - ANEXO IV - Preencher'!G176</f>
        <v>WHITE MARTINS GASES INDUSTRIAIS DO NORDESTE LTDA</v>
      </c>
      <c r="F167" s="5" t="str">
        <f>'[1]TCE - ANEXO IV - Preencher'!H176</f>
        <v>B</v>
      </c>
      <c r="G167" s="5" t="str">
        <f>'[1]TCE - ANEXO IV - Preencher'!I176</f>
        <v>S</v>
      </c>
      <c r="H167" s="5" t="str">
        <f>'[1]TCE - ANEXO IV - Preencher'!J176</f>
        <v>8793</v>
      </c>
      <c r="I167" s="6" t="str">
        <f>IF('[1]TCE - ANEXO IV - Preencher'!K176="","",'[1]TCE - ANEXO IV - Preencher'!K176)</f>
        <v>24/11/2025</v>
      </c>
      <c r="J167" s="5" t="str">
        <f>'[1]TCE - ANEXO IV - Preencher'!L176</f>
        <v>26251124380578002041556000000087931928043896</v>
      </c>
      <c r="K167" s="5" t="str">
        <f>IF(F167="B",LEFT('[1]TCE - ANEXO IV - Preencher'!M176,2),IF(F167="S",LEFT('[1]TCE - ANEXO IV - Preencher'!M176,7),IF('[1]TCE - ANEXO IV - Preencher'!H176="","")))</f>
        <v>26</v>
      </c>
      <c r="L167" s="7">
        <f>'[1]TCE - ANEXO IV - Preencher'!N176</f>
        <v>327.13</v>
      </c>
    </row>
    <row r="168" spans="1:12" s="8" customFormat="1" ht="19.5" customHeight="1" x14ac:dyDescent="0.25">
      <c r="A168" s="3">
        <f>IFERROR(VLOOKUP(B168,'[1]DADOS (OCULTAR)'!$Q$3:$S$136,3,0),"")</f>
        <v>9039744000275</v>
      </c>
      <c r="B168" s="4" t="str">
        <f>'[1]TCE - ANEXO IV - Preencher'!C177</f>
        <v>HOSPITAL MIGUEL ARRAES - CG. Nº 023/2022</v>
      </c>
      <c r="C168" s="4" t="str">
        <f>'[1]TCE - ANEXO IV - Preencher'!E177</f>
        <v>3.13 - Materiais e Materiais Ortopédicos e Corretivos (OPME)</v>
      </c>
      <c r="D168" s="3" t="str">
        <f>'[1]TCE - ANEXO IV - Preencher'!F177</f>
        <v>43.376.690/0001-90</v>
      </c>
      <c r="E168" s="5" t="str">
        <f>'[1]TCE - ANEXO IV - Preencher'!G177</f>
        <v>SAFETY CIRURGICA COMERCIO DE MATERIAIS MEDICOS LTDA</v>
      </c>
      <c r="F168" s="5" t="str">
        <f>'[1]TCE - ANEXO IV - Preencher'!H177</f>
        <v>B</v>
      </c>
      <c r="G168" s="5" t="str">
        <f>'[1]TCE - ANEXO IV - Preencher'!I177</f>
        <v>S</v>
      </c>
      <c r="H168" s="5">
        <f>'[1]TCE - ANEXO IV - Preencher'!J177</f>
        <v>15378</v>
      </c>
      <c r="I168" s="6" t="str">
        <f>IF('[1]TCE - ANEXO IV - Preencher'!K177="","",'[1]TCE - ANEXO IV - Preencher'!K177)</f>
        <v>29/10/2025</v>
      </c>
      <c r="J168" s="5" t="str">
        <f>'[1]TCE - ANEXO IV - Preencher'!L177</f>
        <v>26251043376690000190550010000153781029157427</v>
      </c>
      <c r="K168" s="5" t="str">
        <f>IF(F168="B",LEFT('[1]TCE - ANEXO IV - Preencher'!M177,2),IF(F168="S",LEFT('[1]TCE - ANEXO IV - Preencher'!M177,7),IF('[1]TCE - ANEXO IV - Preencher'!H177="","")))</f>
        <v>26</v>
      </c>
      <c r="L168" s="7">
        <f>'[1]TCE - ANEXO IV - Preencher'!N177</f>
        <v>150</v>
      </c>
    </row>
    <row r="169" spans="1:12" s="8" customFormat="1" ht="19.5" customHeight="1" x14ac:dyDescent="0.25">
      <c r="A169" s="3">
        <f>IFERROR(VLOOKUP(B169,'[1]DADOS (OCULTAR)'!$Q$3:$S$136,3,0),"")</f>
        <v>9039744000275</v>
      </c>
      <c r="B169" s="4" t="str">
        <f>'[1]TCE - ANEXO IV - Preencher'!C178</f>
        <v>HOSPITAL MIGUEL ARRAES - CG. Nº 023/2022</v>
      </c>
      <c r="C169" s="4" t="str">
        <f>'[1]TCE - ANEXO IV - Preencher'!E178</f>
        <v>3.13 - Materiais e Materiais Ortopédicos e Corretivos (OPME)</v>
      </c>
      <c r="D169" s="3" t="str">
        <f>'[1]TCE - ANEXO IV - Preencher'!F178</f>
        <v>08.713.023/0001-55</v>
      </c>
      <c r="E169" s="5" t="str">
        <f>'[1]TCE - ANEXO IV - Preencher'!G178</f>
        <v>ENDOSURGICAL COM  REP IMP EXP  MA</v>
      </c>
      <c r="F169" s="5" t="str">
        <f>'[1]TCE - ANEXO IV - Preencher'!H178</f>
        <v>B</v>
      </c>
      <c r="G169" s="5" t="str">
        <f>'[1]TCE - ANEXO IV - Preencher'!I178</f>
        <v>S</v>
      </c>
      <c r="H169" s="5">
        <f>'[1]TCE - ANEXO IV - Preencher'!J178</f>
        <v>130973</v>
      </c>
      <c r="I169" s="6" t="str">
        <f>IF('[1]TCE - ANEXO IV - Preencher'!K178="","",'[1]TCE - ANEXO IV - Preencher'!K178)</f>
        <v>05/11/2025</v>
      </c>
      <c r="J169" s="5" t="str">
        <f>'[1]TCE - ANEXO IV - Preencher'!L178</f>
        <v>26251108713023000155550010001309731495171953</v>
      </c>
      <c r="K169" s="5" t="str">
        <f>IF(F169="B",LEFT('[1]TCE - ANEXO IV - Preencher'!M178,2),IF(F169="S",LEFT('[1]TCE - ANEXO IV - Preencher'!M178,7),IF('[1]TCE - ANEXO IV - Preencher'!H178="","")))</f>
        <v>26</v>
      </c>
      <c r="L169" s="7">
        <f>'[1]TCE - ANEXO IV - Preencher'!N178</f>
        <v>1020</v>
      </c>
    </row>
    <row r="170" spans="1:12" s="8" customFormat="1" ht="19.5" customHeight="1" x14ac:dyDescent="0.25">
      <c r="A170" s="3">
        <f>IFERROR(VLOOKUP(B170,'[1]DADOS (OCULTAR)'!$Q$3:$S$136,3,0),"")</f>
        <v>9039744000275</v>
      </c>
      <c r="B170" s="4" t="str">
        <f>'[1]TCE - ANEXO IV - Preencher'!C179</f>
        <v>HOSPITAL MIGUEL ARRAES - CG. Nº 023/2022</v>
      </c>
      <c r="C170" s="4" t="str">
        <f>'[1]TCE - ANEXO IV - Preencher'!E179</f>
        <v>3.13 - Materiais e Materiais Ortopédicos e Corretivos (OPME)</v>
      </c>
      <c r="D170" s="3" t="str">
        <f>'[1]TCE - ANEXO IV - Preencher'!F179</f>
        <v>08.713.023/0001-55</v>
      </c>
      <c r="E170" s="5" t="str">
        <f>'[1]TCE - ANEXO IV - Preencher'!G179</f>
        <v>ENDOSURGICAL COM  REP IMP EXP  MA</v>
      </c>
      <c r="F170" s="5" t="str">
        <f>'[1]TCE - ANEXO IV - Preencher'!H179</f>
        <v>B</v>
      </c>
      <c r="G170" s="5" t="str">
        <f>'[1]TCE - ANEXO IV - Preencher'!I179</f>
        <v>S</v>
      </c>
      <c r="H170" s="5">
        <f>'[1]TCE - ANEXO IV - Preencher'!J179</f>
        <v>131094</v>
      </c>
      <c r="I170" s="6" t="str">
        <f>IF('[1]TCE - ANEXO IV - Preencher'!K179="","",'[1]TCE - ANEXO IV - Preencher'!K179)</f>
        <v>07/11/2025</v>
      </c>
      <c r="J170" s="5" t="str">
        <f>'[1]TCE - ANEXO IV - Preencher'!L179</f>
        <v>26251108713023000155550010001310941721031008</v>
      </c>
      <c r="K170" s="5" t="str">
        <f>IF(F170="B",LEFT('[1]TCE - ANEXO IV - Preencher'!M179,2),IF(F170="S",LEFT('[1]TCE - ANEXO IV - Preencher'!M179,7),IF('[1]TCE - ANEXO IV - Preencher'!H179="","")))</f>
        <v>26</v>
      </c>
      <c r="L170" s="7">
        <f>'[1]TCE - ANEXO IV - Preencher'!N179</f>
        <v>250</v>
      </c>
    </row>
    <row r="171" spans="1:12" s="8" customFormat="1" ht="19.5" customHeight="1" x14ac:dyDescent="0.25">
      <c r="A171" s="3">
        <f>IFERROR(VLOOKUP(B171,'[1]DADOS (OCULTAR)'!$Q$3:$S$136,3,0),"")</f>
        <v>9039744000275</v>
      </c>
      <c r="B171" s="4" t="str">
        <f>'[1]TCE - ANEXO IV - Preencher'!C180</f>
        <v>HOSPITAL MIGUEL ARRAES - CG. Nº 023/2022</v>
      </c>
      <c r="C171" s="4" t="str">
        <f>'[1]TCE - ANEXO IV - Preencher'!E180</f>
        <v>3.13 - Materiais e Materiais Ortopédicos e Corretivos (OPME)</v>
      </c>
      <c r="D171" s="3" t="str">
        <f>'[1]TCE - ANEXO IV - Preencher'!F180</f>
        <v>08.713.023/0001-55</v>
      </c>
      <c r="E171" s="5" t="str">
        <f>'[1]TCE - ANEXO IV - Preencher'!G180</f>
        <v>ENDOSURGICAL COM  REP IMP EXP  MA</v>
      </c>
      <c r="F171" s="5" t="str">
        <f>'[1]TCE - ANEXO IV - Preencher'!H180</f>
        <v>B</v>
      </c>
      <c r="G171" s="5" t="str">
        <f>'[1]TCE - ANEXO IV - Preencher'!I180</f>
        <v>S</v>
      </c>
      <c r="H171" s="5">
        <f>'[1]TCE - ANEXO IV - Preencher'!J180</f>
        <v>131156</v>
      </c>
      <c r="I171" s="6" t="str">
        <f>IF('[1]TCE - ANEXO IV - Preencher'!K180="","",'[1]TCE - ANEXO IV - Preencher'!K180)</f>
        <v>10/11/2025</v>
      </c>
      <c r="J171" s="5" t="str">
        <f>'[1]TCE - ANEXO IV - Preencher'!L180</f>
        <v>26251108713023000155550010001311561239103952</v>
      </c>
      <c r="K171" s="5" t="str">
        <f>IF(F171="B",LEFT('[1]TCE - ANEXO IV - Preencher'!M180,2),IF(F171="S",LEFT('[1]TCE - ANEXO IV - Preencher'!M180,7),IF('[1]TCE - ANEXO IV - Preencher'!H180="","")))</f>
        <v>26</v>
      </c>
      <c r="L171" s="7">
        <f>'[1]TCE - ANEXO IV - Preencher'!N180</f>
        <v>1520</v>
      </c>
    </row>
    <row r="172" spans="1:12" s="8" customFormat="1" ht="19.5" customHeight="1" x14ac:dyDescent="0.25">
      <c r="A172" s="3">
        <f>IFERROR(VLOOKUP(B172,'[1]DADOS (OCULTAR)'!$Q$3:$S$136,3,0),"")</f>
        <v>9039744000275</v>
      </c>
      <c r="B172" s="4" t="str">
        <f>'[1]TCE - ANEXO IV - Preencher'!C181</f>
        <v>HOSPITAL MIGUEL ARRAES - CG. Nº 023/2022</v>
      </c>
      <c r="C172" s="4" t="str">
        <f>'[1]TCE - ANEXO IV - Preencher'!E181</f>
        <v>3.13 - Materiais e Materiais Ortopédicos e Corretivos (OPME)</v>
      </c>
      <c r="D172" s="3" t="str">
        <f>'[1]TCE - ANEXO IV - Preencher'!F181</f>
        <v>08.713.023/0001-55</v>
      </c>
      <c r="E172" s="5" t="str">
        <f>'[1]TCE - ANEXO IV - Preencher'!G181</f>
        <v>ENDOSURGICAL COM  REP IMP EXP  MA</v>
      </c>
      <c r="F172" s="5" t="str">
        <f>'[1]TCE - ANEXO IV - Preencher'!H181</f>
        <v>B</v>
      </c>
      <c r="G172" s="5" t="str">
        <f>'[1]TCE - ANEXO IV - Preencher'!I181</f>
        <v>S</v>
      </c>
      <c r="H172" s="5">
        <f>'[1]TCE - ANEXO IV - Preencher'!J181</f>
        <v>131585</v>
      </c>
      <c r="I172" s="6" t="str">
        <f>IF('[1]TCE - ANEXO IV - Preencher'!K181="","",'[1]TCE - ANEXO IV - Preencher'!K181)</f>
        <v>19/11/2025</v>
      </c>
      <c r="J172" s="5" t="str">
        <f>'[1]TCE - ANEXO IV - Preencher'!L181</f>
        <v>26251108713023000155550010001315851614543941</v>
      </c>
      <c r="K172" s="5" t="str">
        <f>IF(F172="B",LEFT('[1]TCE - ANEXO IV - Preencher'!M181,2),IF(F172="S",LEFT('[1]TCE - ANEXO IV - Preencher'!M181,7),IF('[1]TCE - ANEXO IV - Preencher'!H181="","")))</f>
        <v>26</v>
      </c>
      <c r="L172" s="7">
        <f>'[1]TCE - ANEXO IV - Preencher'!N181</f>
        <v>1270</v>
      </c>
    </row>
    <row r="173" spans="1:12" s="8" customFormat="1" ht="19.5" customHeight="1" x14ac:dyDescent="0.25">
      <c r="A173" s="3">
        <f>IFERROR(VLOOKUP(B173,'[1]DADOS (OCULTAR)'!$Q$3:$S$136,3,0),"")</f>
        <v>9039744000275</v>
      </c>
      <c r="B173" s="4" t="str">
        <f>'[1]TCE - ANEXO IV - Preencher'!C182</f>
        <v>HOSPITAL MIGUEL ARRAES - CG. Nº 023/2022</v>
      </c>
      <c r="C173" s="4" t="str">
        <f>'[1]TCE - ANEXO IV - Preencher'!E182</f>
        <v>3.13 - Materiais e Materiais Ortopédicos e Corretivos (OPME)</v>
      </c>
      <c r="D173" s="3" t="str">
        <f>'[1]TCE - ANEXO IV - Preencher'!F182</f>
        <v>08.713.023/0001-55</v>
      </c>
      <c r="E173" s="5" t="str">
        <f>'[1]TCE - ANEXO IV - Preencher'!G182</f>
        <v>ENDOSURGICAL COM  REP IMP EXP  MA</v>
      </c>
      <c r="F173" s="5" t="str">
        <f>'[1]TCE - ANEXO IV - Preencher'!H182</f>
        <v>B</v>
      </c>
      <c r="G173" s="5" t="str">
        <f>'[1]TCE - ANEXO IV - Preencher'!I182</f>
        <v>S</v>
      </c>
      <c r="H173" s="5">
        <f>'[1]TCE - ANEXO IV - Preencher'!J182</f>
        <v>131586</v>
      </c>
      <c r="I173" s="6" t="str">
        <f>IF('[1]TCE - ANEXO IV - Preencher'!K182="","",'[1]TCE - ANEXO IV - Preencher'!K182)</f>
        <v>19/11/2025</v>
      </c>
      <c r="J173" s="5" t="str">
        <f>'[1]TCE - ANEXO IV - Preencher'!L182</f>
        <v>26251108713023000155550010001315861106110517</v>
      </c>
      <c r="K173" s="5" t="str">
        <f>IF(F173="B",LEFT('[1]TCE - ANEXO IV - Preencher'!M182,2),IF(F173="S",LEFT('[1]TCE - ANEXO IV - Preencher'!M182,7),IF('[1]TCE - ANEXO IV - Preencher'!H182="","")))</f>
        <v>26</v>
      </c>
      <c r="L173" s="7">
        <f>'[1]TCE - ANEXO IV - Preencher'!N182</f>
        <v>1270</v>
      </c>
    </row>
    <row r="174" spans="1:12" s="8" customFormat="1" ht="19.5" customHeight="1" x14ac:dyDescent="0.25">
      <c r="A174" s="3">
        <f>IFERROR(VLOOKUP(B174,'[1]DADOS (OCULTAR)'!$Q$3:$S$136,3,0),"")</f>
        <v>9039744000275</v>
      </c>
      <c r="B174" s="4" t="str">
        <f>'[1]TCE - ANEXO IV - Preencher'!C183</f>
        <v>HOSPITAL MIGUEL ARRAES - CG. Nº 023/2022</v>
      </c>
      <c r="C174" s="4" t="str">
        <f>'[1]TCE - ANEXO IV - Preencher'!E183</f>
        <v>3.13 - Materiais e Materiais Ortopédicos e Corretivos (OPME)</v>
      </c>
      <c r="D174" s="3" t="str">
        <f>'[1]TCE - ANEXO IV - Preencher'!F183</f>
        <v>08.713.023/0001-55</v>
      </c>
      <c r="E174" s="5" t="str">
        <f>'[1]TCE - ANEXO IV - Preencher'!G183</f>
        <v>ENDOSURGICAL COM  REP IMP EXP  MA</v>
      </c>
      <c r="F174" s="5" t="str">
        <f>'[1]TCE - ANEXO IV - Preencher'!H183</f>
        <v>B</v>
      </c>
      <c r="G174" s="5" t="str">
        <f>'[1]TCE - ANEXO IV - Preencher'!I183</f>
        <v>S</v>
      </c>
      <c r="H174" s="5">
        <f>'[1]TCE - ANEXO IV - Preencher'!J183</f>
        <v>131893</v>
      </c>
      <c r="I174" s="6" t="str">
        <f>IF('[1]TCE - ANEXO IV - Preencher'!K183="","",'[1]TCE - ANEXO IV - Preencher'!K183)</f>
        <v>27/11/2025</v>
      </c>
      <c r="J174" s="5" t="str">
        <f>'[1]TCE - ANEXO IV - Preencher'!L183</f>
        <v>26251108713023000155550010001318931674423959</v>
      </c>
      <c r="K174" s="5" t="str">
        <f>IF(F174="B",LEFT('[1]TCE - ANEXO IV - Preencher'!M183,2),IF(F174="S",LEFT('[1]TCE - ANEXO IV - Preencher'!M183,7),IF('[1]TCE - ANEXO IV - Preencher'!H183="","")))</f>
        <v>26</v>
      </c>
      <c r="L174" s="7">
        <f>'[1]TCE - ANEXO IV - Preencher'!N183</f>
        <v>1020</v>
      </c>
    </row>
    <row r="175" spans="1:12" s="8" customFormat="1" ht="19.5" customHeight="1" x14ac:dyDescent="0.25">
      <c r="A175" s="3">
        <f>IFERROR(VLOOKUP(B175,'[1]DADOS (OCULTAR)'!$Q$3:$S$136,3,0),"")</f>
        <v>9039744000275</v>
      </c>
      <c r="B175" s="4" t="str">
        <f>'[1]TCE - ANEXO IV - Preencher'!C184</f>
        <v>HOSPITAL MIGUEL ARRAES - CG. Nº 023/2022</v>
      </c>
      <c r="C175" s="4" t="str">
        <f>'[1]TCE - ANEXO IV - Preencher'!E184</f>
        <v>3.13 - Materiais e Materiais Ortopédicos e Corretivos (OPME)</v>
      </c>
      <c r="D175" s="3" t="str">
        <f>'[1]TCE - ANEXO IV - Preencher'!F184</f>
        <v>08.713.023/0001-55</v>
      </c>
      <c r="E175" s="5" t="str">
        <f>'[1]TCE - ANEXO IV - Preencher'!G184</f>
        <v>ENDOSURGICAL COM  REP IMP EXP  MA</v>
      </c>
      <c r="F175" s="5" t="str">
        <f>'[1]TCE - ANEXO IV - Preencher'!H184</f>
        <v>B</v>
      </c>
      <c r="G175" s="5" t="str">
        <f>'[1]TCE - ANEXO IV - Preencher'!I184</f>
        <v>S</v>
      </c>
      <c r="H175" s="5">
        <f>'[1]TCE - ANEXO IV - Preencher'!J184</f>
        <v>131897</v>
      </c>
      <c r="I175" s="6" t="str">
        <f>IF('[1]TCE - ANEXO IV - Preencher'!K184="","",'[1]TCE - ANEXO IV - Preencher'!K184)</f>
        <v>27/11/2025</v>
      </c>
      <c r="J175" s="5" t="str">
        <f>'[1]TCE - ANEXO IV - Preencher'!L184</f>
        <v>26251108713023000155550010001318971719871954</v>
      </c>
      <c r="K175" s="5" t="str">
        <f>IF(F175="B",LEFT('[1]TCE - ANEXO IV - Preencher'!M184,2),IF(F175="S",LEFT('[1]TCE - ANEXO IV - Preencher'!M184,7),IF('[1]TCE - ANEXO IV - Preencher'!H184="","")))</f>
        <v>26</v>
      </c>
      <c r="L175" s="7">
        <f>'[1]TCE - ANEXO IV - Preencher'!N184</f>
        <v>2215</v>
      </c>
    </row>
    <row r="176" spans="1:12" s="8" customFormat="1" ht="19.5" customHeight="1" x14ac:dyDescent="0.25">
      <c r="A176" s="3">
        <f>IFERROR(VLOOKUP(B176,'[1]DADOS (OCULTAR)'!$Q$3:$S$136,3,0),"")</f>
        <v>9039744000275</v>
      </c>
      <c r="B176" s="4" t="str">
        <f>'[1]TCE - ANEXO IV - Preencher'!C185</f>
        <v>HOSPITAL MIGUEL ARRAES - CG. Nº 023/2022</v>
      </c>
      <c r="C176" s="4" t="str">
        <f>'[1]TCE - ANEXO IV - Preencher'!E185</f>
        <v>3.13 - Materiais e Materiais Ortopédicos e Corretivos (OPME)</v>
      </c>
      <c r="D176" s="3" t="str">
        <f>'[1]TCE - ANEXO IV - Preencher'!F185</f>
        <v>08.713.023/0001-55</v>
      </c>
      <c r="E176" s="5" t="str">
        <f>'[1]TCE - ANEXO IV - Preencher'!G185</f>
        <v>ENDOSURGICAL COM  REP IMP EXP  MA</v>
      </c>
      <c r="F176" s="5" t="str">
        <f>'[1]TCE - ANEXO IV - Preencher'!H185</f>
        <v>B</v>
      </c>
      <c r="G176" s="5" t="str">
        <f>'[1]TCE - ANEXO IV - Preencher'!I185</f>
        <v>S</v>
      </c>
      <c r="H176" s="5">
        <f>'[1]TCE - ANEXO IV - Preencher'!J185</f>
        <v>131900</v>
      </c>
      <c r="I176" s="6" t="str">
        <f>IF('[1]TCE - ANEXO IV - Preencher'!K185="","",'[1]TCE - ANEXO IV - Preencher'!K185)</f>
        <v>27/11/2025</v>
      </c>
      <c r="J176" s="5" t="str">
        <f>'[1]TCE - ANEXO IV - Preencher'!L185</f>
        <v>26251108713023000155550010001319001265881345</v>
      </c>
      <c r="K176" s="5" t="str">
        <f>IF(F176="B",LEFT('[1]TCE - ANEXO IV - Preencher'!M185,2),IF(F176="S",LEFT('[1]TCE - ANEXO IV - Preencher'!M185,7),IF('[1]TCE - ANEXO IV - Preencher'!H185="","")))</f>
        <v>26</v>
      </c>
      <c r="L176" s="7">
        <f>'[1]TCE - ANEXO IV - Preencher'!N185</f>
        <v>1270</v>
      </c>
    </row>
    <row r="177" spans="1:12" s="8" customFormat="1" ht="19.5" customHeight="1" x14ac:dyDescent="0.25">
      <c r="A177" s="3">
        <f>IFERROR(VLOOKUP(B177,'[1]DADOS (OCULTAR)'!$Q$3:$S$136,3,0),"")</f>
        <v>9039744000275</v>
      </c>
      <c r="B177" s="4" t="str">
        <f>'[1]TCE - ANEXO IV - Preencher'!C186</f>
        <v>HOSPITAL MIGUEL ARRAES - CG. Nº 023/2022</v>
      </c>
      <c r="C177" s="4" t="str">
        <f>'[1]TCE - ANEXO IV - Preencher'!E186</f>
        <v>3.13 - Materiais e Materiais Ortopédicos e Corretivos (OPME)</v>
      </c>
      <c r="D177" s="3" t="str">
        <f>'[1]TCE - ANEXO IV - Preencher'!F186</f>
        <v>08.713.023/0001-55</v>
      </c>
      <c r="E177" s="5" t="str">
        <f>'[1]TCE - ANEXO IV - Preencher'!G186</f>
        <v>ENDOSURGICAL COM  REP IMP EXP  MA</v>
      </c>
      <c r="F177" s="5" t="str">
        <f>'[1]TCE - ANEXO IV - Preencher'!H186</f>
        <v>B</v>
      </c>
      <c r="G177" s="5" t="str">
        <f>'[1]TCE - ANEXO IV - Preencher'!I186</f>
        <v>S</v>
      </c>
      <c r="H177" s="5">
        <f>'[1]TCE - ANEXO IV - Preencher'!J186</f>
        <v>131901</v>
      </c>
      <c r="I177" s="6" t="str">
        <f>IF('[1]TCE - ANEXO IV - Preencher'!K186="","",'[1]TCE - ANEXO IV - Preencher'!K186)</f>
        <v>27/11/2025</v>
      </c>
      <c r="J177" s="5" t="str">
        <f>'[1]TCE - ANEXO IV - Preencher'!L186</f>
        <v>26251108713023000155550010001319011463810000</v>
      </c>
      <c r="K177" s="5" t="str">
        <f>IF(F177="B",LEFT('[1]TCE - ANEXO IV - Preencher'!M186,2),IF(F177="S",LEFT('[1]TCE - ANEXO IV - Preencher'!M186,7),IF('[1]TCE - ANEXO IV - Preencher'!H186="","")))</f>
        <v>26</v>
      </c>
      <c r="L177" s="7">
        <f>'[1]TCE - ANEXO IV - Preencher'!N186</f>
        <v>1520</v>
      </c>
    </row>
    <row r="178" spans="1:12" s="8" customFormat="1" ht="19.5" customHeight="1" x14ac:dyDescent="0.25">
      <c r="A178" s="3">
        <f>IFERROR(VLOOKUP(B178,'[1]DADOS (OCULTAR)'!$Q$3:$S$136,3,0),"")</f>
        <v>9039744000275</v>
      </c>
      <c r="B178" s="4" t="str">
        <f>'[1]TCE - ANEXO IV - Preencher'!C187</f>
        <v>HOSPITAL MIGUEL ARRAES - CG. Nº 023/2022</v>
      </c>
      <c r="C178" s="4" t="str">
        <f>'[1]TCE - ANEXO IV - Preencher'!E187</f>
        <v>3.13 - Materiais e Materiais Ortopédicos e Corretivos (OPME)</v>
      </c>
      <c r="D178" s="3" t="str">
        <f>'[1]TCE - ANEXO IV - Preencher'!F187</f>
        <v>08.713.023/0001-55</v>
      </c>
      <c r="E178" s="5" t="str">
        <f>'[1]TCE - ANEXO IV - Preencher'!G187</f>
        <v>ENDOSURGICAL COM  REP IMP EXP  MA</v>
      </c>
      <c r="F178" s="5" t="str">
        <f>'[1]TCE - ANEXO IV - Preencher'!H187</f>
        <v>B</v>
      </c>
      <c r="G178" s="5" t="str">
        <f>'[1]TCE - ANEXO IV - Preencher'!I187</f>
        <v>S</v>
      </c>
      <c r="H178" s="5">
        <f>'[1]TCE - ANEXO IV - Preencher'!J187</f>
        <v>131949</v>
      </c>
      <c r="I178" s="6" t="str">
        <f>IF('[1]TCE - ANEXO IV - Preencher'!K187="","",'[1]TCE - ANEXO IV - Preencher'!K187)</f>
        <v>28/11/2025</v>
      </c>
      <c r="J178" s="5" t="str">
        <f>'[1]TCE - ANEXO IV - Preencher'!L187</f>
        <v>26251108713023000155550010001319491991810615</v>
      </c>
      <c r="K178" s="5" t="str">
        <f>IF(F178="B",LEFT('[1]TCE - ANEXO IV - Preencher'!M187,2),IF(F178="S",LEFT('[1]TCE - ANEXO IV - Preencher'!M187,7),IF('[1]TCE - ANEXO IV - Preencher'!H187="","")))</f>
        <v>26</v>
      </c>
      <c r="L178" s="7">
        <f>'[1]TCE - ANEXO IV - Preencher'!N187</f>
        <v>1270</v>
      </c>
    </row>
    <row r="179" spans="1:12" s="8" customFormat="1" ht="19.5" customHeight="1" x14ac:dyDescent="0.25">
      <c r="A179" s="3">
        <f>IFERROR(VLOOKUP(B179,'[1]DADOS (OCULTAR)'!$Q$3:$S$136,3,0),"")</f>
        <v>9039744000275</v>
      </c>
      <c r="B179" s="4" t="str">
        <f>'[1]TCE - ANEXO IV - Preencher'!C188</f>
        <v>HOSPITAL MIGUEL ARRAES - CG. Nº 023/2022</v>
      </c>
      <c r="C179" s="4" t="str">
        <f>'[1]TCE - ANEXO IV - Preencher'!E188</f>
        <v>3.13 - Materiais e Materiais Ortopédicos e Corretivos (OPME)</v>
      </c>
      <c r="D179" s="3" t="str">
        <f>'[1]TCE - ANEXO IV - Preencher'!F188</f>
        <v>08.713.023/0001-55</v>
      </c>
      <c r="E179" s="5" t="str">
        <f>'[1]TCE - ANEXO IV - Preencher'!G188</f>
        <v>ENDOSURGICAL COM  REP IMP EXP  MA</v>
      </c>
      <c r="F179" s="5" t="str">
        <f>'[1]TCE - ANEXO IV - Preencher'!H188</f>
        <v>B</v>
      </c>
      <c r="G179" s="5" t="str">
        <f>'[1]TCE - ANEXO IV - Preencher'!I188</f>
        <v>S</v>
      </c>
      <c r="H179" s="5">
        <f>'[1]TCE - ANEXO IV - Preencher'!J188</f>
        <v>131950</v>
      </c>
      <c r="I179" s="6" t="str">
        <f>IF('[1]TCE - ANEXO IV - Preencher'!K188="","",'[1]TCE - ANEXO IV - Preencher'!K188)</f>
        <v>28/11/2025</v>
      </c>
      <c r="J179" s="5" t="str">
        <f>'[1]TCE - ANEXO IV - Preencher'!L188</f>
        <v>26251108713023000155550010001319501276810241</v>
      </c>
      <c r="K179" s="5" t="str">
        <f>IF(F179="B",LEFT('[1]TCE - ANEXO IV - Preencher'!M188,2),IF(F179="S",LEFT('[1]TCE - ANEXO IV - Preencher'!M188,7),IF('[1]TCE - ANEXO IV - Preencher'!H188="","")))</f>
        <v>26</v>
      </c>
      <c r="L179" s="7">
        <f>'[1]TCE - ANEXO IV - Preencher'!N188</f>
        <v>1020</v>
      </c>
    </row>
    <row r="180" spans="1:12" s="8" customFormat="1" ht="19.5" customHeight="1" x14ac:dyDescent="0.25">
      <c r="A180" s="3">
        <f>IFERROR(VLOOKUP(B180,'[1]DADOS (OCULTAR)'!$Q$3:$S$136,3,0),"")</f>
        <v>9039744000275</v>
      </c>
      <c r="B180" s="4" t="str">
        <f>'[1]TCE - ANEXO IV - Preencher'!C189</f>
        <v>HOSPITAL MIGUEL ARRAES - CG. Nº 023/2022</v>
      </c>
      <c r="C180" s="4" t="str">
        <f>'[1]TCE - ANEXO IV - Preencher'!E189</f>
        <v>3.13 - Materiais e Materiais Ortopédicos e Corretivos (OPME)</v>
      </c>
      <c r="D180" s="3" t="str">
        <f>'[1]TCE - ANEXO IV - Preencher'!F189</f>
        <v>41.249.434/0001-07</v>
      </c>
      <c r="E180" s="5" t="str">
        <f>'[1]TCE - ANEXO IV - Preencher'!G189</f>
        <v>PROSMED PRODUTOS MEDICOS LTDA</v>
      </c>
      <c r="F180" s="5" t="str">
        <f>'[1]TCE - ANEXO IV - Preencher'!H189</f>
        <v>B</v>
      </c>
      <c r="G180" s="5" t="str">
        <f>'[1]TCE - ANEXO IV - Preencher'!I189</f>
        <v>S</v>
      </c>
      <c r="H180" s="5">
        <f>'[1]TCE - ANEXO IV - Preencher'!J189</f>
        <v>147241</v>
      </c>
      <c r="I180" s="6" t="str">
        <f>IF('[1]TCE - ANEXO IV - Preencher'!K189="","",'[1]TCE - ANEXO IV - Preencher'!K189)</f>
        <v>28/10/2025</v>
      </c>
      <c r="J180" s="5" t="str">
        <f>'[1]TCE - ANEXO IV - Preencher'!L189</f>
        <v>26251041249434000107550010001472411792910233</v>
      </c>
      <c r="K180" s="5" t="str">
        <f>IF(F180="B",LEFT('[1]TCE - ANEXO IV - Preencher'!M189,2),IF(F180="S",LEFT('[1]TCE - ANEXO IV - Preencher'!M189,7),IF('[1]TCE - ANEXO IV - Preencher'!H189="","")))</f>
        <v>26</v>
      </c>
      <c r="L180" s="7">
        <f>'[1]TCE - ANEXO IV - Preencher'!N189</f>
        <v>2900</v>
      </c>
    </row>
    <row r="181" spans="1:12" s="8" customFormat="1" ht="19.5" customHeight="1" x14ac:dyDescent="0.25">
      <c r="A181" s="3">
        <f>IFERROR(VLOOKUP(B181,'[1]DADOS (OCULTAR)'!$Q$3:$S$136,3,0),"")</f>
        <v>9039744000275</v>
      </c>
      <c r="B181" s="4" t="str">
        <f>'[1]TCE - ANEXO IV - Preencher'!C190</f>
        <v>HOSPITAL MIGUEL ARRAES - CG. Nº 023/2022</v>
      </c>
      <c r="C181" s="4" t="str">
        <f>'[1]TCE - ANEXO IV - Preencher'!E190</f>
        <v>3.13 - Materiais e Materiais Ortopédicos e Corretivos (OPME)</v>
      </c>
      <c r="D181" s="3" t="str">
        <f>'[1]TCE - ANEXO IV - Preencher'!F190</f>
        <v>41.249.434/0001-07</v>
      </c>
      <c r="E181" s="5" t="str">
        <f>'[1]TCE - ANEXO IV - Preencher'!G190</f>
        <v>PROSMED PRODUTOS MEDICOS LTDA</v>
      </c>
      <c r="F181" s="5" t="str">
        <f>'[1]TCE - ANEXO IV - Preencher'!H190</f>
        <v>B</v>
      </c>
      <c r="G181" s="5" t="str">
        <f>'[1]TCE - ANEXO IV - Preencher'!I190</f>
        <v>S</v>
      </c>
      <c r="H181" s="5">
        <f>'[1]TCE - ANEXO IV - Preencher'!J190</f>
        <v>147266</v>
      </c>
      <c r="I181" s="6" t="str">
        <f>IF('[1]TCE - ANEXO IV - Preencher'!K190="","",'[1]TCE - ANEXO IV - Preencher'!K190)</f>
        <v>29/10/2025</v>
      </c>
      <c r="J181" s="5" t="str">
        <f>'[1]TCE - ANEXO IV - Preencher'!L190</f>
        <v>26251041249434000107550010001472661356178716</v>
      </c>
      <c r="K181" s="5" t="str">
        <f>IF(F181="B",LEFT('[1]TCE - ANEXO IV - Preencher'!M190,2),IF(F181="S",LEFT('[1]TCE - ANEXO IV - Preencher'!M190,7),IF('[1]TCE - ANEXO IV - Preencher'!H190="","")))</f>
        <v>26</v>
      </c>
      <c r="L181" s="7">
        <f>'[1]TCE - ANEXO IV - Preencher'!N190</f>
        <v>2900</v>
      </c>
    </row>
    <row r="182" spans="1:12" s="8" customFormat="1" ht="19.5" customHeight="1" x14ac:dyDescent="0.25">
      <c r="A182" s="3">
        <f>IFERROR(VLOOKUP(B182,'[1]DADOS (OCULTAR)'!$Q$3:$S$136,3,0),"")</f>
        <v>9039744000275</v>
      </c>
      <c r="B182" s="4" t="str">
        <f>'[1]TCE - ANEXO IV - Preencher'!C191</f>
        <v>HOSPITAL MIGUEL ARRAES - CG. Nº 023/2022</v>
      </c>
      <c r="C182" s="4" t="str">
        <f>'[1]TCE - ANEXO IV - Preencher'!E191</f>
        <v>3.13 - Materiais e Materiais Ortopédicos e Corretivos (OPME)</v>
      </c>
      <c r="D182" s="3" t="str">
        <f>'[1]TCE - ANEXO IV - Preencher'!F191</f>
        <v>41.249.434/0001-07</v>
      </c>
      <c r="E182" s="5" t="str">
        <f>'[1]TCE - ANEXO IV - Preencher'!G191</f>
        <v>PROSMED PRODUTOS MEDICOS LTDA</v>
      </c>
      <c r="F182" s="5" t="str">
        <f>'[1]TCE - ANEXO IV - Preencher'!H191</f>
        <v>B</v>
      </c>
      <c r="G182" s="5" t="str">
        <f>'[1]TCE - ANEXO IV - Preencher'!I191</f>
        <v>S</v>
      </c>
      <c r="H182" s="5">
        <f>'[1]TCE - ANEXO IV - Preencher'!J191</f>
        <v>147304</v>
      </c>
      <c r="I182" s="6" t="str">
        <f>IF('[1]TCE - ANEXO IV - Preencher'!K191="","",'[1]TCE - ANEXO IV - Preencher'!K191)</f>
        <v>30/10/2025</v>
      </c>
      <c r="J182" s="5" t="str">
        <f>'[1]TCE - ANEXO IV - Preencher'!L191</f>
        <v>26251041249434000107550010001473041652214228</v>
      </c>
      <c r="K182" s="5" t="str">
        <f>IF(F182="B",LEFT('[1]TCE - ANEXO IV - Preencher'!M191,2),IF(F182="S",LEFT('[1]TCE - ANEXO IV - Preencher'!M191,7),IF('[1]TCE - ANEXO IV - Preencher'!H191="","")))</f>
        <v>26</v>
      </c>
      <c r="L182" s="7">
        <f>'[1]TCE - ANEXO IV - Preencher'!N191</f>
        <v>2900</v>
      </c>
    </row>
    <row r="183" spans="1:12" s="8" customFormat="1" ht="19.5" customHeight="1" x14ac:dyDescent="0.25">
      <c r="A183" s="3">
        <f>IFERROR(VLOOKUP(B183,'[1]DADOS (OCULTAR)'!$Q$3:$S$136,3,0),"")</f>
        <v>9039744000275</v>
      </c>
      <c r="B183" s="4" t="str">
        <f>'[1]TCE - ANEXO IV - Preencher'!C192</f>
        <v>HOSPITAL MIGUEL ARRAES - CG. Nº 023/2022</v>
      </c>
      <c r="C183" s="4" t="str">
        <f>'[1]TCE - ANEXO IV - Preencher'!E192</f>
        <v>3.13 - Materiais e Materiais Ortopédicos e Corretivos (OPME)</v>
      </c>
      <c r="D183" s="3" t="str">
        <f>'[1]TCE - ANEXO IV - Preencher'!F192</f>
        <v>41.249.434/0001-07</v>
      </c>
      <c r="E183" s="5" t="str">
        <f>'[1]TCE - ANEXO IV - Preencher'!G192</f>
        <v>PROSMED PRODUTOS MEDICOS LTDA</v>
      </c>
      <c r="F183" s="5" t="str">
        <f>'[1]TCE - ANEXO IV - Preencher'!H192</f>
        <v>B</v>
      </c>
      <c r="G183" s="5" t="str">
        <f>'[1]TCE - ANEXO IV - Preencher'!I192</f>
        <v>S</v>
      </c>
      <c r="H183" s="5">
        <f>'[1]TCE - ANEXO IV - Preencher'!J192</f>
        <v>147510</v>
      </c>
      <c r="I183" s="6" t="str">
        <f>IF('[1]TCE - ANEXO IV - Preencher'!K192="","",'[1]TCE - ANEXO IV - Preencher'!K192)</f>
        <v>03/11/2025</v>
      </c>
      <c r="J183" s="5" t="str">
        <f>'[1]TCE - ANEXO IV - Preencher'!L192</f>
        <v>26251141249434000107550010001475101072003916</v>
      </c>
      <c r="K183" s="5" t="str">
        <f>IF(F183="B",LEFT('[1]TCE - ANEXO IV - Preencher'!M192,2),IF(F183="S",LEFT('[1]TCE - ANEXO IV - Preencher'!M192,7),IF('[1]TCE - ANEXO IV - Preencher'!H192="","")))</f>
        <v>26</v>
      </c>
      <c r="L183" s="7">
        <f>'[1]TCE - ANEXO IV - Preencher'!N192</f>
        <v>969.87</v>
      </c>
    </row>
    <row r="184" spans="1:12" s="8" customFormat="1" ht="19.5" customHeight="1" x14ac:dyDescent="0.25">
      <c r="A184" s="3">
        <f>IFERROR(VLOOKUP(B184,'[1]DADOS (OCULTAR)'!$Q$3:$S$136,3,0),"")</f>
        <v>9039744000275</v>
      </c>
      <c r="B184" s="4" t="str">
        <f>'[1]TCE - ANEXO IV - Preencher'!C193</f>
        <v>HOSPITAL MIGUEL ARRAES - CG. Nº 023/2022</v>
      </c>
      <c r="C184" s="4" t="str">
        <f>'[1]TCE - ANEXO IV - Preencher'!E193</f>
        <v>3.13 - Materiais e Materiais Ortopédicos e Corretivos (OPME)</v>
      </c>
      <c r="D184" s="3" t="str">
        <f>'[1]TCE - ANEXO IV - Preencher'!F193</f>
        <v>41.249.434/0001-07</v>
      </c>
      <c r="E184" s="5" t="str">
        <f>'[1]TCE - ANEXO IV - Preencher'!G193</f>
        <v>PROSMED PRODUTOS MEDICOS LTDA</v>
      </c>
      <c r="F184" s="5" t="str">
        <f>'[1]TCE - ANEXO IV - Preencher'!H193</f>
        <v>B</v>
      </c>
      <c r="G184" s="5" t="str">
        <f>'[1]TCE - ANEXO IV - Preencher'!I193</f>
        <v>S</v>
      </c>
      <c r="H184" s="5">
        <f>'[1]TCE - ANEXO IV - Preencher'!J193</f>
        <v>147526</v>
      </c>
      <c r="I184" s="6" t="str">
        <f>IF('[1]TCE - ANEXO IV - Preencher'!K193="","",'[1]TCE - ANEXO IV - Preencher'!K193)</f>
        <v>03/11/2025</v>
      </c>
      <c r="J184" s="5" t="str">
        <f>'[1]TCE - ANEXO IV - Preencher'!L193</f>
        <v>26251141249434000107550010001475261528606600</v>
      </c>
      <c r="K184" s="5" t="str">
        <f>IF(F184="B",LEFT('[1]TCE - ANEXO IV - Preencher'!M193,2),IF(F184="S",LEFT('[1]TCE - ANEXO IV - Preencher'!M193,7),IF('[1]TCE - ANEXO IV - Preencher'!H193="","")))</f>
        <v>26</v>
      </c>
      <c r="L184" s="7">
        <f>'[1]TCE - ANEXO IV - Preencher'!N193</f>
        <v>183.81</v>
      </c>
    </row>
    <row r="185" spans="1:12" s="8" customFormat="1" ht="19.5" customHeight="1" x14ac:dyDescent="0.25">
      <c r="A185" s="3">
        <f>IFERROR(VLOOKUP(B185,'[1]DADOS (OCULTAR)'!$Q$3:$S$136,3,0),"")</f>
        <v>9039744000275</v>
      </c>
      <c r="B185" s="4" t="str">
        <f>'[1]TCE - ANEXO IV - Preencher'!C194</f>
        <v>HOSPITAL MIGUEL ARRAES - CG. Nº 023/2022</v>
      </c>
      <c r="C185" s="4" t="str">
        <f>'[1]TCE - ANEXO IV - Preencher'!E194</f>
        <v>3.13 - Materiais e Materiais Ortopédicos e Corretivos (OPME)</v>
      </c>
      <c r="D185" s="3" t="str">
        <f>'[1]TCE - ANEXO IV - Preencher'!F194</f>
        <v>41.249.434/0001-07</v>
      </c>
      <c r="E185" s="5" t="str">
        <f>'[1]TCE - ANEXO IV - Preencher'!G194</f>
        <v>PROSMED PRODUTOS MEDICOS LTDA</v>
      </c>
      <c r="F185" s="5" t="str">
        <f>'[1]TCE - ANEXO IV - Preencher'!H194</f>
        <v>B</v>
      </c>
      <c r="G185" s="5" t="str">
        <f>'[1]TCE - ANEXO IV - Preencher'!I194</f>
        <v>S</v>
      </c>
      <c r="H185" s="5">
        <f>'[1]TCE - ANEXO IV - Preencher'!J194</f>
        <v>147527</v>
      </c>
      <c r="I185" s="6" t="str">
        <f>IF('[1]TCE - ANEXO IV - Preencher'!K194="","",'[1]TCE - ANEXO IV - Preencher'!K194)</f>
        <v>03/11/2025</v>
      </c>
      <c r="J185" s="5" t="str">
        <f>'[1]TCE - ANEXO IV - Preencher'!L194</f>
        <v>26251141249434000107550010001475271700957735</v>
      </c>
      <c r="K185" s="5" t="str">
        <f>IF(F185="B",LEFT('[1]TCE - ANEXO IV - Preencher'!M194,2),IF(F185="S",LEFT('[1]TCE - ANEXO IV - Preencher'!M194,7),IF('[1]TCE - ANEXO IV - Preencher'!H194="","")))</f>
        <v>26</v>
      </c>
      <c r="L185" s="7">
        <f>'[1]TCE - ANEXO IV - Preencher'!N194</f>
        <v>989.15</v>
      </c>
    </row>
    <row r="186" spans="1:12" s="8" customFormat="1" ht="19.5" customHeight="1" x14ac:dyDescent="0.25">
      <c r="A186" s="3">
        <f>IFERROR(VLOOKUP(B186,'[1]DADOS (OCULTAR)'!$Q$3:$S$136,3,0),"")</f>
        <v>9039744000275</v>
      </c>
      <c r="B186" s="4" t="str">
        <f>'[1]TCE - ANEXO IV - Preencher'!C195</f>
        <v>HOSPITAL MIGUEL ARRAES - CG. Nº 023/2022</v>
      </c>
      <c r="C186" s="4" t="str">
        <f>'[1]TCE - ANEXO IV - Preencher'!E195</f>
        <v>3.13 - Materiais e Materiais Ortopédicos e Corretivos (OPME)</v>
      </c>
      <c r="D186" s="3" t="str">
        <f>'[1]TCE - ANEXO IV - Preencher'!F195</f>
        <v>41.249.434/0001-07</v>
      </c>
      <c r="E186" s="5" t="str">
        <f>'[1]TCE - ANEXO IV - Preencher'!G195</f>
        <v>PROSMED PRODUTOS MEDICOS LTDA</v>
      </c>
      <c r="F186" s="5" t="str">
        <f>'[1]TCE - ANEXO IV - Preencher'!H195</f>
        <v>B</v>
      </c>
      <c r="G186" s="5" t="str">
        <f>'[1]TCE - ANEXO IV - Preencher'!I195</f>
        <v>S</v>
      </c>
      <c r="H186" s="5">
        <f>'[1]TCE - ANEXO IV - Preencher'!J195</f>
        <v>147528</v>
      </c>
      <c r="I186" s="6" t="str">
        <f>IF('[1]TCE - ANEXO IV - Preencher'!K195="","",'[1]TCE - ANEXO IV - Preencher'!K195)</f>
        <v>03/11/2025</v>
      </c>
      <c r="J186" s="5" t="str">
        <f>'[1]TCE - ANEXO IV - Preencher'!L195</f>
        <v>26251141249434000107550010001475281897940297</v>
      </c>
      <c r="K186" s="5" t="str">
        <f>IF(F186="B",LEFT('[1]TCE - ANEXO IV - Preencher'!M195,2),IF(F186="S",LEFT('[1]TCE - ANEXO IV - Preencher'!M195,7),IF('[1]TCE - ANEXO IV - Preencher'!H195="","")))</f>
        <v>26</v>
      </c>
      <c r="L186" s="7">
        <f>'[1]TCE - ANEXO IV - Preencher'!N195</f>
        <v>1010.56</v>
      </c>
    </row>
    <row r="187" spans="1:12" s="8" customFormat="1" ht="19.5" customHeight="1" x14ac:dyDescent="0.25">
      <c r="A187" s="3">
        <f>IFERROR(VLOOKUP(B187,'[1]DADOS (OCULTAR)'!$Q$3:$S$136,3,0),"")</f>
        <v>9039744000275</v>
      </c>
      <c r="B187" s="4" t="str">
        <f>'[1]TCE - ANEXO IV - Preencher'!C196</f>
        <v>HOSPITAL MIGUEL ARRAES - CG. Nº 023/2022</v>
      </c>
      <c r="C187" s="4" t="str">
        <f>'[1]TCE - ANEXO IV - Preencher'!E196</f>
        <v>3.13 - Materiais e Materiais Ortopédicos e Corretivos (OPME)</v>
      </c>
      <c r="D187" s="3" t="str">
        <f>'[1]TCE - ANEXO IV - Preencher'!F196</f>
        <v>41.249.434/0001-07</v>
      </c>
      <c r="E187" s="5" t="str">
        <f>'[1]TCE - ANEXO IV - Preencher'!G196</f>
        <v>PROSMED PRODUTOS MEDICOS LTDA</v>
      </c>
      <c r="F187" s="5" t="str">
        <f>'[1]TCE - ANEXO IV - Preencher'!H196</f>
        <v>B</v>
      </c>
      <c r="G187" s="5" t="str">
        <f>'[1]TCE - ANEXO IV - Preencher'!I196</f>
        <v>S</v>
      </c>
      <c r="H187" s="5">
        <f>'[1]TCE - ANEXO IV - Preencher'!J196</f>
        <v>147559</v>
      </c>
      <c r="I187" s="6" t="str">
        <f>IF('[1]TCE - ANEXO IV - Preencher'!K196="","",'[1]TCE - ANEXO IV - Preencher'!K196)</f>
        <v>03/11/2025</v>
      </c>
      <c r="J187" s="5" t="str">
        <f>'[1]TCE - ANEXO IV - Preencher'!L196</f>
        <v>26251141249434000107550010001475591155704904</v>
      </c>
      <c r="K187" s="5" t="str">
        <f>IF(F187="B",LEFT('[1]TCE - ANEXO IV - Preencher'!M196,2),IF(F187="S",LEFT('[1]TCE - ANEXO IV - Preencher'!M196,7),IF('[1]TCE - ANEXO IV - Preencher'!H196="","")))</f>
        <v>26</v>
      </c>
      <c r="L187" s="7">
        <f>'[1]TCE - ANEXO IV - Preencher'!N196</f>
        <v>2900</v>
      </c>
    </row>
    <row r="188" spans="1:12" s="8" customFormat="1" ht="19.5" customHeight="1" x14ac:dyDescent="0.25">
      <c r="A188" s="3">
        <f>IFERROR(VLOOKUP(B188,'[1]DADOS (OCULTAR)'!$Q$3:$S$136,3,0),"")</f>
        <v>9039744000275</v>
      </c>
      <c r="B188" s="4" t="str">
        <f>'[1]TCE - ANEXO IV - Preencher'!C197</f>
        <v>HOSPITAL MIGUEL ARRAES - CG. Nº 023/2022</v>
      </c>
      <c r="C188" s="4" t="str">
        <f>'[1]TCE - ANEXO IV - Preencher'!E197</f>
        <v>3.13 - Materiais e Materiais Ortopédicos e Corretivos (OPME)</v>
      </c>
      <c r="D188" s="3" t="str">
        <f>'[1]TCE - ANEXO IV - Preencher'!F197</f>
        <v>41.249.434/0001-07</v>
      </c>
      <c r="E188" s="5" t="str">
        <f>'[1]TCE - ANEXO IV - Preencher'!G197</f>
        <v>PROSMED PRODUTOS MEDICOS LTDA</v>
      </c>
      <c r="F188" s="5" t="str">
        <f>'[1]TCE - ANEXO IV - Preencher'!H197</f>
        <v>B</v>
      </c>
      <c r="G188" s="5" t="str">
        <f>'[1]TCE - ANEXO IV - Preencher'!I197</f>
        <v>S</v>
      </c>
      <c r="H188" s="5">
        <f>'[1]TCE - ANEXO IV - Preencher'!J197</f>
        <v>147690</v>
      </c>
      <c r="I188" s="6" t="str">
        <f>IF('[1]TCE - ANEXO IV - Preencher'!K197="","",'[1]TCE - ANEXO IV - Preencher'!K197)</f>
        <v>04/11/2025</v>
      </c>
      <c r="J188" s="5" t="str">
        <f>'[1]TCE - ANEXO IV - Preencher'!L197</f>
        <v>26251141249434000107550010001476901877115403</v>
      </c>
      <c r="K188" s="5" t="str">
        <f>IF(F188="B",LEFT('[1]TCE - ANEXO IV - Preencher'!M197,2),IF(F188="S",LEFT('[1]TCE - ANEXO IV - Preencher'!M197,7),IF('[1]TCE - ANEXO IV - Preencher'!H197="","")))</f>
        <v>26</v>
      </c>
      <c r="L188" s="7">
        <f>'[1]TCE - ANEXO IV - Preencher'!N197</f>
        <v>290.83999999999997</v>
      </c>
    </row>
    <row r="189" spans="1:12" s="8" customFormat="1" ht="19.5" customHeight="1" x14ac:dyDescent="0.25">
      <c r="A189" s="3">
        <f>IFERROR(VLOOKUP(B189,'[1]DADOS (OCULTAR)'!$Q$3:$S$136,3,0),"")</f>
        <v>9039744000275</v>
      </c>
      <c r="B189" s="4" t="str">
        <f>'[1]TCE - ANEXO IV - Preencher'!C198</f>
        <v>HOSPITAL MIGUEL ARRAES - CG. Nº 023/2022</v>
      </c>
      <c r="C189" s="4" t="str">
        <f>'[1]TCE - ANEXO IV - Preencher'!E198</f>
        <v>3.13 - Materiais e Materiais Ortopédicos e Corretivos (OPME)</v>
      </c>
      <c r="D189" s="3" t="str">
        <f>'[1]TCE - ANEXO IV - Preencher'!F198</f>
        <v>41.249.434/0001-07</v>
      </c>
      <c r="E189" s="5" t="str">
        <f>'[1]TCE - ANEXO IV - Preencher'!G198</f>
        <v>PROSMED PRODUTOS MEDICOS LTDA</v>
      </c>
      <c r="F189" s="5" t="str">
        <f>'[1]TCE - ANEXO IV - Preencher'!H198</f>
        <v>B</v>
      </c>
      <c r="G189" s="5" t="str">
        <f>'[1]TCE - ANEXO IV - Preencher'!I198</f>
        <v>S</v>
      </c>
      <c r="H189" s="5">
        <f>'[1]TCE - ANEXO IV - Preencher'!J198</f>
        <v>147691</v>
      </c>
      <c r="I189" s="6" t="str">
        <f>IF('[1]TCE - ANEXO IV - Preencher'!K198="","",'[1]TCE - ANEXO IV - Preencher'!K198)</f>
        <v>04/11/2025</v>
      </c>
      <c r="J189" s="5" t="str">
        <f>'[1]TCE - ANEXO IV - Preencher'!L198</f>
        <v>26251141249434000107550010001476911749753749</v>
      </c>
      <c r="K189" s="5" t="str">
        <f>IF(F189="B",LEFT('[1]TCE - ANEXO IV - Preencher'!M198,2),IF(F189="S",LEFT('[1]TCE - ANEXO IV - Preencher'!M198,7),IF('[1]TCE - ANEXO IV - Preencher'!H198="","")))</f>
        <v>26</v>
      </c>
      <c r="L189" s="7">
        <f>'[1]TCE - ANEXO IV - Preencher'!N198</f>
        <v>989.15</v>
      </c>
    </row>
    <row r="190" spans="1:12" s="8" customFormat="1" ht="19.5" customHeight="1" x14ac:dyDescent="0.25">
      <c r="A190" s="3">
        <f>IFERROR(VLOOKUP(B190,'[1]DADOS (OCULTAR)'!$Q$3:$S$136,3,0),"")</f>
        <v>9039744000275</v>
      </c>
      <c r="B190" s="4" t="str">
        <f>'[1]TCE - ANEXO IV - Preencher'!C199</f>
        <v>HOSPITAL MIGUEL ARRAES - CG. Nº 023/2022</v>
      </c>
      <c r="C190" s="4" t="str">
        <f>'[1]TCE - ANEXO IV - Preencher'!E199</f>
        <v>3.13 - Materiais e Materiais Ortopédicos e Corretivos (OPME)</v>
      </c>
      <c r="D190" s="3" t="str">
        <f>'[1]TCE - ANEXO IV - Preencher'!F199</f>
        <v>41.249.434/0001-07</v>
      </c>
      <c r="E190" s="5" t="str">
        <f>'[1]TCE - ANEXO IV - Preencher'!G199</f>
        <v>PROSMED PRODUTOS MEDICOS LTDA</v>
      </c>
      <c r="F190" s="5" t="str">
        <f>'[1]TCE - ANEXO IV - Preencher'!H199</f>
        <v>B</v>
      </c>
      <c r="G190" s="5" t="str">
        <f>'[1]TCE - ANEXO IV - Preencher'!I199</f>
        <v>S</v>
      </c>
      <c r="H190" s="5">
        <f>'[1]TCE - ANEXO IV - Preencher'!J199</f>
        <v>147692</v>
      </c>
      <c r="I190" s="6" t="str">
        <f>IF('[1]TCE - ANEXO IV - Preencher'!K199="","",'[1]TCE - ANEXO IV - Preencher'!K199)</f>
        <v>04/11/2025</v>
      </c>
      <c r="J190" s="5" t="str">
        <f>'[1]TCE - ANEXO IV - Preencher'!L199</f>
        <v>26251141249434000107550010001476921587003500</v>
      </c>
      <c r="K190" s="5" t="str">
        <f>IF(F190="B",LEFT('[1]TCE - ANEXO IV - Preencher'!M199,2),IF(F190="S",LEFT('[1]TCE - ANEXO IV - Preencher'!M199,7),IF('[1]TCE - ANEXO IV - Preencher'!H199="","")))</f>
        <v>26</v>
      </c>
      <c r="L190" s="7">
        <f>'[1]TCE - ANEXO IV - Preencher'!N199</f>
        <v>367.62</v>
      </c>
    </row>
    <row r="191" spans="1:12" s="8" customFormat="1" ht="19.5" customHeight="1" x14ac:dyDescent="0.25">
      <c r="A191" s="3">
        <f>IFERROR(VLOOKUP(B191,'[1]DADOS (OCULTAR)'!$Q$3:$S$136,3,0),"")</f>
        <v>9039744000275</v>
      </c>
      <c r="B191" s="4" t="str">
        <f>'[1]TCE - ANEXO IV - Preencher'!C200</f>
        <v>HOSPITAL MIGUEL ARRAES - CG. Nº 023/2022</v>
      </c>
      <c r="C191" s="4" t="str">
        <f>'[1]TCE - ANEXO IV - Preencher'!E200</f>
        <v>3.13 - Materiais e Materiais Ortopédicos e Corretivos (OPME)</v>
      </c>
      <c r="D191" s="3" t="str">
        <f>'[1]TCE - ANEXO IV - Preencher'!F200</f>
        <v>41.249.434/0001-07</v>
      </c>
      <c r="E191" s="5" t="str">
        <f>'[1]TCE - ANEXO IV - Preencher'!G200</f>
        <v>PROSMED PRODUTOS MEDICOS LTDA</v>
      </c>
      <c r="F191" s="5" t="str">
        <f>'[1]TCE - ANEXO IV - Preencher'!H200</f>
        <v>B</v>
      </c>
      <c r="G191" s="5" t="str">
        <f>'[1]TCE - ANEXO IV - Preencher'!I200</f>
        <v>S</v>
      </c>
      <c r="H191" s="5">
        <f>'[1]TCE - ANEXO IV - Preencher'!J200</f>
        <v>147693</v>
      </c>
      <c r="I191" s="6" t="str">
        <f>IF('[1]TCE - ANEXO IV - Preencher'!K200="","",'[1]TCE - ANEXO IV - Preencher'!K200)</f>
        <v>04/11/2025</v>
      </c>
      <c r="J191" s="5" t="str">
        <f>'[1]TCE - ANEXO IV - Preencher'!L200</f>
        <v>26251141249434000107550010001476931149431281</v>
      </c>
      <c r="K191" s="5" t="str">
        <f>IF(F191="B",LEFT('[1]TCE - ANEXO IV - Preencher'!M200,2),IF(F191="S",LEFT('[1]TCE - ANEXO IV - Preencher'!M200,7),IF('[1]TCE - ANEXO IV - Preencher'!H200="","")))</f>
        <v>26</v>
      </c>
      <c r="L191" s="7">
        <f>'[1]TCE - ANEXO IV - Preencher'!N200</f>
        <v>275.48</v>
      </c>
    </row>
    <row r="192" spans="1:12" s="8" customFormat="1" ht="19.5" customHeight="1" x14ac:dyDescent="0.25">
      <c r="A192" s="3">
        <f>IFERROR(VLOOKUP(B192,'[1]DADOS (OCULTAR)'!$Q$3:$S$136,3,0),"")</f>
        <v>9039744000275</v>
      </c>
      <c r="B192" s="4" t="str">
        <f>'[1]TCE - ANEXO IV - Preencher'!C201</f>
        <v>HOSPITAL MIGUEL ARRAES - CG. Nº 023/2022</v>
      </c>
      <c r="C192" s="4" t="str">
        <f>'[1]TCE - ANEXO IV - Preencher'!E201</f>
        <v>3.13 - Materiais e Materiais Ortopédicos e Corretivos (OPME)</v>
      </c>
      <c r="D192" s="3" t="str">
        <f>'[1]TCE - ANEXO IV - Preencher'!F201</f>
        <v>41.249.434/0001-07</v>
      </c>
      <c r="E192" s="5" t="str">
        <f>'[1]TCE - ANEXO IV - Preencher'!G201</f>
        <v>PROSMED PRODUTOS MEDICOS LTDA</v>
      </c>
      <c r="F192" s="5" t="str">
        <f>'[1]TCE - ANEXO IV - Preencher'!H201</f>
        <v>B</v>
      </c>
      <c r="G192" s="5" t="str">
        <f>'[1]TCE - ANEXO IV - Preencher'!I201</f>
        <v>S</v>
      </c>
      <c r="H192" s="5">
        <f>'[1]TCE - ANEXO IV - Preencher'!J201</f>
        <v>147694</v>
      </c>
      <c r="I192" s="6" t="str">
        <f>IF('[1]TCE - ANEXO IV - Preencher'!K201="","",'[1]TCE - ANEXO IV - Preencher'!K201)</f>
        <v>04/11/2025</v>
      </c>
      <c r="J192" s="5" t="str">
        <f>'[1]TCE - ANEXO IV - Preencher'!L201</f>
        <v>26251141249434000107550010001476941734487071</v>
      </c>
      <c r="K192" s="5" t="str">
        <f>IF(F192="B",LEFT('[1]TCE - ANEXO IV - Preencher'!M201,2),IF(F192="S",LEFT('[1]TCE - ANEXO IV - Preencher'!M201,7),IF('[1]TCE - ANEXO IV - Preencher'!H201="","")))</f>
        <v>26</v>
      </c>
      <c r="L192" s="7">
        <f>'[1]TCE - ANEXO IV - Preencher'!N201</f>
        <v>936.58</v>
      </c>
    </row>
    <row r="193" spans="1:12" s="8" customFormat="1" ht="19.5" customHeight="1" x14ac:dyDescent="0.25">
      <c r="A193" s="3">
        <f>IFERROR(VLOOKUP(B193,'[1]DADOS (OCULTAR)'!$Q$3:$S$136,3,0),"")</f>
        <v>9039744000275</v>
      </c>
      <c r="B193" s="4" t="str">
        <f>'[1]TCE - ANEXO IV - Preencher'!C202</f>
        <v>HOSPITAL MIGUEL ARRAES - CG. Nº 023/2022</v>
      </c>
      <c r="C193" s="4" t="str">
        <f>'[1]TCE - ANEXO IV - Preencher'!E202</f>
        <v>3.13 - Materiais e Materiais Ortopédicos e Corretivos (OPME)</v>
      </c>
      <c r="D193" s="3" t="str">
        <f>'[1]TCE - ANEXO IV - Preencher'!F202</f>
        <v>41.249.434/0001-07</v>
      </c>
      <c r="E193" s="5" t="str">
        <f>'[1]TCE - ANEXO IV - Preencher'!G202</f>
        <v>PROSMED PRODUTOS MEDICOS LTDA</v>
      </c>
      <c r="F193" s="5" t="str">
        <f>'[1]TCE - ANEXO IV - Preencher'!H202</f>
        <v>B</v>
      </c>
      <c r="G193" s="5" t="str">
        <f>'[1]TCE - ANEXO IV - Preencher'!I202</f>
        <v>S</v>
      </c>
      <c r="H193" s="5">
        <f>'[1]TCE - ANEXO IV - Preencher'!J202</f>
        <v>147695</v>
      </c>
      <c r="I193" s="6" t="str">
        <f>IF('[1]TCE - ANEXO IV - Preencher'!K202="","",'[1]TCE - ANEXO IV - Preencher'!K202)</f>
        <v>04/11/2025</v>
      </c>
      <c r="J193" s="5" t="str">
        <f>'[1]TCE - ANEXO IV - Preencher'!L202</f>
        <v>26251141249434000107550010001476951778270580</v>
      </c>
      <c r="K193" s="5" t="str">
        <f>IF(F193="B",LEFT('[1]TCE - ANEXO IV - Preencher'!M202,2),IF(F193="S",LEFT('[1]TCE - ANEXO IV - Preencher'!M202,7),IF('[1]TCE - ANEXO IV - Preencher'!H202="","")))</f>
        <v>26</v>
      </c>
      <c r="L193" s="7">
        <f>'[1]TCE - ANEXO IV - Preencher'!N202</f>
        <v>1306.1500000000001</v>
      </c>
    </row>
    <row r="194" spans="1:12" s="8" customFormat="1" ht="19.5" customHeight="1" x14ac:dyDescent="0.25">
      <c r="A194" s="3">
        <f>IFERROR(VLOOKUP(B194,'[1]DADOS (OCULTAR)'!$Q$3:$S$136,3,0),"")</f>
        <v>9039744000275</v>
      </c>
      <c r="B194" s="4" t="str">
        <f>'[1]TCE - ANEXO IV - Preencher'!C203</f>
        <v>HOSPITAL MIGUEL ARRAES - CG. Nº 023/2022</v>
      </c>
      <c r="C194" s="4" t="str">
        <f>'[1]TCE - ANEXO IV - Preencher'!E203</f>
        <v>3.13 - Materiais e Materiais Ortopédicos e Corretivos (OPME)</v>
      </c>
      <c r="D194" s="3" t="str">
        <f>'[1]TCE - ANEXO IV - Preencher'!F203</f>
        <v>41.249.434/0001-07</v>
      </c>
      <c r="E194" s="5" t="str">
        <f>'[1]TCE - ANEXO IV - Preencher'!G203</f>
        <v>PROSMED PRODUTOS MEDICOS LTDA</v>
      </c>
      <c r="F194" s="5" t="str">
        <f>'[1]TCE - ANEXO IV - Preencher'!H203</f>
        <v>B</v>
      </c>
      <c r="G194" s="5" t="str">
        <f>'[1]TCE - ANEXO IV - Preencher'!I203</f>
        <v>S</v>
      </c>
      <c r="H194" s="5">
        <f>'[1]TCE - ANEXO IV - Preencher'!J203</f>
        <v>147696</v>
      </c>
      <c r="I194" s="6" t="str">
        <f>IF('[1]TCE - ANEXO IV - Preencher'!K203="","",'[1]TCE - ANEXO IV - Preencher'!K203)</f>
        <v>04/11/2025</v>
      </c>
      <c r="J194" s="5" t="str">
        <f>'[1]TCE - ANEXO IV - Preencher'!L203</f>
        <v>26251141249434000107550010001476961869853020</v>
      </c>
      <c r="K194" s="5" t="str">
        <f>IF(F194="B",LEFT('[1]TCE - ANEXO IV - Preencher'!M203,2),IF(F194="S",LEFT('[1]TCE - ANEXO IV - Preencher'!M203,7),IF('[1]TCE - ANEXO IV - Preencher'!H203="","")))</f>
        <v>26</v>
      </c>
      <c r="L194" s="7">
        <f>'[1]TCE - ANEXO IV - Preencher'!N203</f>
        <v>1306.1500000000001</v>
      </c>
    </row>
    <row r="195" spans="1:12" s="8" customFormat="1" ht="19.5" customHeight="1" x14ac:dyDescent="0.25">
      <c r="A195" s="3">
        <f>IFERROR(VLOOKUP(B195,'[1]DADOS (OCULTAR)'!$Q$3:$S$136,3,0),"")</f>
        <v>9039744000275</v>
      </c>
      <c r="B195" s="4" t="str">
        <f>'[1]TCE - ANEXO IV - Preencher'!C204</f>
        <v>HOSPITAL MIGUEL ARRAES - CG. Nº 023/2022</v>
      </c>
      <c r="C195" s="4" t="str">
        <f>'[1]TCE - ANEXO IV - Preencher'!E204</f>
        <v>3.13 - Materiais e Materiais Ortopédicos e Corretivos (OPME)</v>
      </c>
      <c r="D195" s="3" t="str">
        <f>'[1]TCE - ANEXO IV - Preencher'!F204</f>
        <v>41.249.434/0001-07</v>
      </c>
      <c r="E195" s="5" t="str">
        <f>'[1]TCE - ANEXO IV - Preencher'!G204</f>
        <v>PROSMED PRODUTOS MEDICOS LTDA</v>
      </c>
      <c r="F195" s="5" t="str">
        <f>'[1]TCE - ANEXO IV - Preencher'!H204</f>
        <v>B</v>
      </c>
      <c r="G195" s="5" t="str">
        <f>'[1]TCE - ANEXO IV - Preencher'!I204</f>
        <v>S</v>
      </c>
      <c r="H195" s="5">
        <f>'[1]TCE - ANEXO IV - Preencher'!J204</f>
        <v>147699</v>
      </c>
      <c r="I195" s="6" t="str">
        <f>IF('[1]TCE - ANEXO IV - Preencher'!K204="","",'[1]TCE - ANEXO IV - Preencher'!K204)</f>
        <v>04/11/2025</v>
      </c>
      <c r="J195" s="5" t="str">
        <f>'[1]TCE - ANEXO IV - Preencher'!L204</f>
        <v>26251141249434000107550010001476991000411750</v>
      </c>
      <c r="K195" s="5" t="str">
        <f>IF(F195="B",LEFT('[1]TCE - ANEXO IV - Preencher'!M204,2),IF(F195="S",LEFT('[1]TCE - ANEXO IV - Preencher'!M204,7),IF('[1]TCE - ANEXO IV - Preencher'!H204="","")))</f>
        <v>26</v>
      </c>
      <c r="L195" s="7">
        <f>'[1]TCE - ANEXO IV - Preencher'!N204</f>
        <v>2555.4</v>
      </c>
    </row>
    <row r="196" spans="1:12" s="8" customFormat="1" ht="19.5" customHeight="1" x14ac:dyDescent="0.25">
      <c r="A196" s="3">
        <f>IFERROR(VLOOKUP(B196,'[1]DADOS (OCULTAR)'!$Q$3:$S$136,3,0),"")</f>
        <v>9039744000275</v>
      </c>
      <c r="B196" s="4" t="str">
        <f>'[1]TCE - ANEXO IV - Preencher'!C205</f>
        <v>HOSPITAL MIGUEL ARRAES - CG. Nº 023/2022</v>
      </c>
      <c r="C196" s="4" t="str">
        <f>'[1]TCE - ANEXO IV - Preencher'!E205</f>
        <v>3.13 - Materiais e Materiais Ortopédicos e Corretivos (OPME)</v>
      </c>
      <c r="D196" s="3" t="str">
        <f>'[1]TCE - ANEXO IV - Preencher'!F205</f>
        <v>41.249.434/0001-07</v>
      </c>
      <c r="E196" s="5" t="str">
        <f>'[1]TCE - ANEXO IV - Preencher'!G205</f>
        <v>PROSMED PRODUTOS MEDICOS LTDA</v>
      </c>
      <c r="F196" s="5" t="str">
        <f>'[1]TCE - ANEXO IV - Preencher'!H205</f>
        <v>B</v>
      </c>
      <c r="G196" s="5" t="str">
        <f>'[1]TCE - ANEXO IV - Preencher'!I205</f>
        <v>S</v>
      </c>
      <c r="H196" s="5">
        <f>'[1]TCE - ANEXO IV - Preencher'!J205</f>
        <v>147784</v>
      </c>
      <c r="I196" s="6" t="str">
        <f>IF('[1]TCE - ANEXO IV - Preencher'!K205="","",'[1]TCE - ANEXO IV - Preencher'!K205)</f>
        <v>05/11/2025</v>
      </c>
      <c r="J196" s="5" t="str">
        <f>'[1]TCE - ANEXO IV - Preencher'!L205</f>
        <v>26251141249434000107550010001477841574583875</v>
      </c>
      <c r="K196" s="5" t="str">
        <f>IF(F196="B",LEFT('[1]TCE - ANEXO IV - Preencher'!M205,2),IF(F196="S",LEFT('[1]TCE - ANEXO IV - Preencher'!M205,7),IF('[1]TCE - ANEXO IV - Preencher'!H205="","")))</f>
        <v>26</v>
      </c>
      <c r="L196" s="7">
        <f>'[1]TCE - ANEXO IV - Preencher'!N205</f>
        <v>4350.51</v>
      </c>
    </row>
    <row r="197" spans="1:12" s="8" customFormat="1" ht="19.5" customHeight="1" x14ac:dyDescent="0.25">
      <c r="A197" s="3">
        <f>IFERROR(VLOOKUP(B197,'[1]DADOS (OCULTAR)'!$Q$3:$S$136,3,0),"")</f>
        <v>9039744000275</v>
      </c>
      <c r="B197" s="4" t="str">
        <f>'[1]TCE - ANEXO IV - Preencher'!C206</f>
        <v>HOSPITAL MIGUEL ARRAES - CG. Nº 023/2022</v>
      </c>
      <c r="C197" s="4" t="str">
        <f>'[1]TCE - ANEXO IV - Preencher'!E206</f>
        <v>3.13 - Materiais e Materiais Ortopédicos e Corretivos (OPME)</v>
      </c>
      <c r="D197" s="3" t="str">
        <f>'[1]TCE - ANEXO IV - Preencher'!F206</f>
        <v>41.249.434/0001-07</v>
      </c>
      <c r="E197" s="5" t="str">
        <f>'[1]TCE - ANEXO IV - Preencher'!G206</f>
        <v>PROSMED PRODUTOS MEDICOS LTDA</v>
      </c>
      <c r="F197" s="5" t="str">
        <f>'[1]TCE - ANEXO IV - Preencher'!H206</f>
        <v>B</v>
      </c>
      <c r="G197" s="5" t="str">
        <f>'[1]TCE - ANEXO IV - Preencher'!I206</f>
        <v>S</v>
      </c>
      <c r="H197" s="5">
        <f>'[1]TCE - ANEXO IV - Preencher'!J206</f>
        <v>147785</v>
      </c>
      <c r="I197" s="6" t="str">
        <f>IF('[1]TCE - ANEXO IV - Preencher'!K206="","",'[1]TCE - ANEXO IV - Preencher'!K206)</f>
        <v>05/11/2025</v>
      </c>
      <c r="J197" s="5" t="str">
        <f>'[1]TCE - ANEXO IV - Preencher'!L206</f>
        <v>26251141249434000107550010001477851744652616</v>
      </c>
      <c r="K197" s="5" t="str">
        <f>IF(F197="B",LEFT('[1]TCE - ANEXO IV - Preencher'!M206,2),IF(F197="S",LEFT('[1]TCE - ANEXO IV - Preencher'!M206,7),IF('[1]TCE - ANEXO IV - Preencher'!H206="","")))</f>
        <v>26</v>
      </c>
      <c r="L197" s="7">
        <f>'[1]TCE - ANEXO IV - Preencher'!N206</f>
        <v>148.4</v>
      </c>
    </row>
    <row r="198" spans="1:12" s="8" customFormat="1" ht="19.5" customHeight="1" x14ac:dyDescent="0.25">
      <c r="A198" s="3">
        <f>IFERROR(VLOOKUP(B198,'[1]DADOS (OCULTAR)'!$Q$3:$S$136,3,0),"")</f>
        <v>9039744000275</v>
      </c>
      <c r="B198" s="4" t="str">
        <f>'[1]TCE - ANEXO IV - Preencher'!C207</f>
        <v>HOSPITAL MIGUEL ARRAES - CG. Nº 023/2022</v>
      </c>
      <c r="C198" s="4" t="str">
        <f>'[1]TCE - ANEXO IV - Preencher'!E207</f>
        <v>3.13 - Materiais e Materiais Ortopédicos e Corretivos (OPME)</v>
      </c>
      <c r="D198" s="3" t="str">
        <f>'[1]TCE - ANEXO IV - Preencher'!F207</f>
        <v>41.249.434/0001-07</v>
      </c>
      <c r="E198" s="5" t="str">
        <f>'[1]TCE - ANEXO IV - Preencher'!G207</f>
        <v>PROSMED PRODUTOS MEDICOS LTDA</v>
      </c>
      <c r="F198" s="5" t="str">
        <f>'[1]TCE - ANEXO IV - Preencher'!H207</f>
        <v>B</v>
      </c>
      <c r="G198" s="5" t="str">
        <f>'[1]TCE - ANEXO IV - Preencher'!I207</f>
        <v>S</v>
      </c>
      <c r="H198" s="5">
        <f>'[1]TCE - ANEXO IV - Preencher'!J207</f>
        <v>147786</v>
      </c>
      <c r="I198" s="6" t="str">
        <f>IF('[1]TCE - ANEXO IV - Preencher'!K207="","",'[1]TCE - ANEXO IV - Preencher'!K207)</f>
        <v>05/11/2025</v>
      </c>
      <c r="J198" s="5" t="str">
        <f>'[1]TCE - ANEXO IV - Preencher'!L207</f>
        <v>26251141249434000107550010001477861005709976</v>
      </c>
      <c r="K198" s="5" t="str">
        <f>IF(F198="B",LEFT('[1]TCE - ANEXO IV - Preencher'!M207,2),IF(F198="S",LEFT('[1]TCE - ANEXO IV - Preencher'!M207,7),IF('[1]TCE - ANEXO IV - Preencher'!H207="","")))</f>
        <v>26</v>
      </c>
      <c r="L198" s="7">
        <f>'[1]TCE - ANEXO IV - Preencher'!N207</f>
        <v>487.35</v>
      </c>
    </row>
    <row r="199" spans="1:12" s="8" customFormat="1" ht="19.5" customHeight="1" x14ac:dyDescent="0.25">
      <c r="A199" s="3">
        <f>IFERROR(VLOOKUP(B199,'[1]DADOS (OCULTAR)'!$Q$3:$S$136,3,0),"")</f>
        <v>9039744000275</v>
      </c>
      <c r="B199" s="4" t="str">
        <f>'[1]TCE - ANEXO IV - Preencher'!C208</f>
        <v>HOSPITAL MIGUEL ARRAES - CG. Nº 023/2022</v>
      </c>
      <c r="C199" s="4" t="str">
        <f>'[1]TCE - ANEXO IV - Preencher'!E208</f>
        <v>3.13 - Materiais e Materiais Ortopédicos e Corretivos (OPME)</v>
      </c>
      <c r="D199" s="3" t="str">
        <f>'[1]TCE - ANEXO IV - Preencher'!F208</f>
        <v>41.249.434/0001-07</v>
      </c>
      <c r="E199" s="5" t="str">
        <f>'[1]TCE - ANEXO IV - Preencher'!G208</f>
        <v>PROSMED PRODUTOS MEDICOS LTDA</v>
      </c>
      <c r="F199" s="5" t="str">
        <f>'[1]TCE - ANEXO IV - Preencher'!H208</f>
        <v>B</v>
      </c>
      <c r="G199" s="5" t="str">
        <f>'[1]TCE - ANEXO IV - Preencher'!I208</f>
        <v>S</v>
      </c>
      <c r="H199" s="5">
        <f>'[1]TCE - ANEXO IV - Preencher'!J208</f>
        <v>147787</v>
      </c>
      <c r="I199" s="6" t="str">
        <f>IF('[1]TCE - ANEXO IV - Preencher'!K208="","",'[1]TCE - ANEXO IV - Preencher'!K208)</f>
        <v>05/11/2025</v>
      </c>
      <c r="J199" s="5" t="str">
        <f>'[1]TCE - ANEXO IV - Preencher'!L208</f>
        <v>26251141249434000107550010001477871541285087</v>
      </c>
      <c r="K199" s="5" t="str">
        <f>IF(F199="B",LEFT('[1]TCE - ANEXO IV - Preencher'!M208,2),IF(F199="S",LEFT('[1]TCE - ANEXO IV - Preencher'!M208,7),IF('[1]TCE - ANEXO IV - Preencher'!H208="","")))</f>
        <v>26</v>
      </c>
      <c r="L199" s="7">
        <f>'[1]TCE - ANEXO IV - Preencher'!N208</f>
        <v>232.04</v>
      </c>
    </row>
    <row r="200" spans="1:12" s="8" customFormat="1" ht="19.5" customHeight="1" x14ac:dyDescent="0.25">
      <c r="A200" s="3">
        <f>IFERROR(VLOOKUP(B200,'[1]DADOS (OCULTAR)'!$Q$3:$S$136,3,0),"")</f>
        <v>9039744000275</v>
      </c>
      <c r="B200" s="4" t="str">
        <f>'[1]TCE - ANEXO IV - Preencher'!C209</f>
        <v>HOSPITAL MIGUEL ARRAES - CG. Nº 023/2022</v>
      </c>
      <c r="C200" s="4" t="str">
        <f>'[1]TCE - ANEXO IV - Preencher'!E209</f>
        <v>3.13 - Materiais e Materiais Ortopédicos e Corretivos (OPME)</v>
      </c>
      <c r="D200" s="3" t="str">
        <f>'[1]TCE - ANEXO IV - Preencher'!F209</f>
        <v>41.249.434/0001-07</v>
      </c>
      <c r="E200" s="5" t="str">
        <f>'[1]TCE - ANEXO IV - Preencher'!G209</f>
        <v>PROSMED PRODUTOS MEDICOS LTDA</v>
      </c>
      <c r="F200" s="5" t="str">
        <f>'[1]TCE - ANEXO IV - Preencher'!H209</f>
        <v>B</v>
      </c>
      <c r="G200" s="5" t="str">
        <f>'[1]TCE - ANEXO IV - Preencher'!I209</f>
        <v>S</v>
      </c>
      <c r="H200" s="5">
        <f>'[1]TCE - ANEXO IV - Preencher'!J209</f>
        <v>147810</v>
      </c>
      <c r="I200" s="6" t="str">
        <f>IF('[1]TCE - ANEXO IV - Preencher'!K209="","",'[1]TCE - ANEXO IV - Preencher'!K209)</f>
        <v>06/11/2025</v>
      </c>
      <c r="J200" s="5" t="str">
        <f>'[1]TCE - ANEXO IV - Preencher'!L209</f>
        <v>26251141249434000107550010001478101999755881</v>
      </c>
      <c r="K200" s="5" t="str">
        <f>IF(F200="B",LEFT('[1]TCE - ANEXO IV - Preencher'!M209,2),IF(F200="S",LEFT('[1]TCE - ANEXO IV - Preencher'!M209,7),IF('[1]TCE - ANEXO IV - Preencher'!H209="","")))</f>
        <v>26</v>
      </c>
      <c r="L200" s="7">
        <f>'[1]TCE - ANEXO IV - Preencher'!N209</f>
        <v>122.8</v>
      </c>
    </row>
    <row r="201" spans="1:12" s="8" customFormat="1" ht="19.5" customHeight="1" x14ac:dyDescent="0.25">
      <c r="A201" s="3">
        <f>IFERROR(VLOOKUP(B201,'[1]DADOS (OCULTAR)'!$Q$3:$S$136,3,0),"")</f>
        <v>9039744000275</v>
      </c>
      <c r="B201" s="4" t="str">
        <f>'[1]TCE - ANEXO IV - Preencher'!C210</f>
        <v>HOSPITAL MIGUEL ARRAES - CG. Nº 023/2022</v>
      </c>
      <c r="C201" s="4" t="str">
        <f>'[1]TCE - ANEXO IV - Preencher'!E210</f>
        <v>3.13 - Materiais e Materiais Ortopédicos e Corretivos (OPME)</v>
      </c>
      <c r="D201" s="3" t="str">
        <f>'[1]TCE - ANEXO IV - Preencher'!F210</f>
        <v>41.249.434/0001-07</v>
      </c>
      <c r="E201" s="5" t="str">
        <f>'[1]TCE - ANEXO IV - Preencher'!G210</f>
        <v>PROSMED PRODUTOS MEDICOS LTDA</v>
      </c>
      <c r="F201" s="5" t="str">
        <f>'[1]TCE - ANEXO IV - Preencher'!H210</f>
        <v>B</v>
      </c>
      <c r="G201" s="5" t="str">
        <f>'[1]TCE - ANEXO IV - Preencher'!I210</f>
        <v>S</v>
      </c>
      <c r="H201" s="5">
        <f>'[1]TCE - ANEXO IV - Preencher'!J210</f>
        <v>147841</v>
      </c>
      <c r="I201" s="6" t="str">
        <f>IF('[1]TCE - ANEXO IV - Preencher'!K210="","",'[1]TCE - ANEXO IV - Preencher'!K210)</f>
        <v>06/11/2025</v>
      </c>
      <c r="J201" s="5" t="str">
        <f>'[1]TCE - ANEXO IV - Preencher'!L210</f>
        <v>26251141249434000107550010001478411133414913</v>
      </c>
      <c r="K201" s="5" t="str">
        <f>IF(F201="B",LEFT('[1]TCE - ANEXO IV - Preencher'!M210,2),IF(F201="S",LEFT('[1]TCE - ANEXO IV - Preencher'!M210,7),IF('[1]TCE - ANEXO IV - Preencher'!H210="","")))</f>
        <v>26</v>
      </c>
      <c r="L201" s="7">
        <f>'[1]TCE - ANEXO IV - Preencher'!N210</f>
        <v>4429.4399999999996</v>
      </c>
    </row>
    <row r="202" spans="1:12" s="8" customFormat="1" ht="19.5" customHeight="1" x14ac:dyDescent="0.25">
      <c r="A202" s="3">
        <f>IFERROR(VLOOKUP(B202,'[1]DADOS (OCULTAR)'!$Q$3:$S$136,3,0),"")</f>
        <v>9039744000275</v>
      </c>
      <c r="B202" s="4" t="str">
        <f>'[1]TCE - ANEXO IV - Preencher'!C211</f>
        <v>HOSPITAL MIGUEL ARRAES - CG. Nº 023/2022</v>
      </c>
      <c r="C202" s="4" t="str">
        <f>'[1]TCE - ANEXO IV - Preencher'!E211</f>
        <v>3.13 - Materiais e Materiais Ortopédicos e Corretivos (OPME)</v>
      </c>
      <c r="D202" s="3" t="str">
        <f>'[1]TCE - ANEXO IV - Preencher'!F211</f>
        <v>41.249.434/0001-07</v>
      </c>
      <c r="E202" s="5" t="str">
        <f>'[1]TCE - ANEXO IV - Preencher'!G211</f>
        <v>PROSMED PRODUTOS MEDICOS LTDA</v>
      </c>
      <c r="F202" s="5" t="str">
        <f>'[1]TCE - ANEXO IV - Preencher'!H211</f>
        <v>B</v>
      </c>
      <c r="G202" s="5" t="str">
        <f>'[1]TCE - ANEXO IV - Preencher'!I211</f>
        <v>S</v>
      </c>
      <c r="H202" s="5">
        <f>'[1]TCE - ANEXO IV - Preencher'!J211</f>
        <v>148041</v>
      </c>
      <c r="I202" s="6" t="str">
        <f>IF('[1]TCE - ANEXO IV - Preencher'!K211="","",'[1]TCE - ANEXO IV - Preencher'!K211)</f>
        <v>13/11/2025</v>
      </c>
      <c r="J202" s="5" t="str">
        <f>'[1]TCE - ANEXO IV - Preencher'!L211</f>
        <v>26251141249434000107550010001480411392188481</v>
      </c>
      <c r="K202" s="5" t="str">
        <f>IF(F202="B",LEFT('[1]TCE - ANEXO IV - Preencher'!M211,2),IF(F202="S",LEFT('[1]TCE - ANEXO IV - Preencher'!M211,7),IF('[1]TCE - ANEXO IV - Preencher'!H211="","")))</f>
        <v>26</v>
      </c>
      <c r="L202" s="7">
        <f>'[1]TCE - ANEXO IV - Preencher'!N211</f>
        <v>6540.92</v>
      </c>
    </row>
    <row r="203" spans="1:12" s="8" customFormat="1" ht="19.5" customHeight="1" x14ac:dyDescent="0.25">
      <c r="A203" s="3">
        <f>IFERROR(VLOOKUP(B203,'[1]DADOS (OCULTAR)'!$Q$3:$S$136,3,0),"")</f>
        <v>9039744000275</v>
      </c>
      <c r="B203" s="4" t="str">
        <f>'[1]TCE - ANEXO IV - Preencher'!C212</f>
        <v>HOSPITAL MIGUEL ARRAES - CG. Nº 023/2022</v>
      </c>
      <c r="C203" s="4" t="str">
        <f>'[1]TCE - ANEXO IV - Preencher'!E212</f>
        <v>3.13 - Materiais e Materiais Ortopédicos e Corretivos (OPME)</v>
      </c>
      <c r="D203" s="3" t="str">
        <f>'[1]TCE - ANEXO IV - Preencher'!F212</f>
        <v>41.249.434/0001-07</v>
      </c>
      <c r="E203" s="5" t="str">
        <f>'[1]TCE - ANEXO IV - Preencher'!G212</f>
        <v>PROSMED PRODUTOS MEDICOS LTDA</v>
      </c>
      <c r="F203" s="5" t="str">
        <f>'[1]TCE - ANEXO IV - Preencher'!H212</f>
        <v>B</v>
      </c>
      <c r="G203" s="5" t="str">
        <f>'[1]TCE - ANEXO IV - Preencher'!I212</f>
        <v>S</v>
      </c>
      <c r="H203" s="5">
        <f>'[1]TCE - ANEXO IV - Preencher'!J212</f>
        <v>148248</v>
      </c>
      <c r="I203" s="6" t="str">
        <f>IF('[1]TCE - ANEXO IV - Preencher'!K212="","",'[1]TCE - ANEXO IV - Preencher'!K212)</f>
        <v>18/11/2025</v>
      </c>
      <c r="J203" s="5" t="str">
        <f>'[1]TCE - ANEXO IV - Preencher'!L212</f>
        <v>26251141249434000107550010001482481087367442</v>
      </c>
      <c r="K203" s="5" t="str">
        <f>IF(F203="B",LEFT('[1]TCE - ANEXO IV - Preencher'!M212,2),IF(F203="S",LEFT('[1]TCE - ANEXO IV - Preencher'!M212,7),IF('[1]TCE - ANEXO IV - Preencher'!H212="","")))</f>
        <v>26</v>
      </c>
      <c r="L203" s="7">
        <f>'[1]TCE - ANEXO IV - Preencher'!N212</f>
        <v>1521.74</v>
      </c>
    </row>
    <row r="204" spans="1:12" s="8" customFormat="1" ht="19.5" customHeight="1" x14ac:dyDescent="0.25">
      <c r="A204" s="3">
        <f>IFERROR(VLOOKUP(B204,'[1]DADOS (OCULTAR)'!$Q$3:$S$136,3,0),"")</f>
        <v>9039744000275</v>
      </c>
      <c r="B204" s="4" t="str">
        <f>'[1]TCE - ANEXO IV - Preencher'!C213</f>
        <v>HOSPITAL MIGUEL ARRAES - CG. Nº 023/2022</v>
      </c>
      <c r="C204" s="4" t="str">
        <f>'[1]TCE - ANEXO IV - Preencher'!E213</f>
        <v>3.13 - Materiais e Materiais Ortopédicos e Corretivos (OPME)</v>
      </c>
      <c r="D204" s="3" t="str">
        <f>'[1]TCE - ANEXO IV - Preencher'!F213</f>
        <v>41.249.434/0001-07</v>
      </c>
      <c r="E204" s="5" t="str">
        <f>'[1]TCE - ANEXO IV - Preencher'!G213</f>
        <v>PROSMED PRODUTOS MEDICOS LTDA</v>
      </c>
      <c r="F204" s="5" t="str">
        <f>'[1]TCE - ANEXO IV - Preencher'!H213</f>
        <v>B</v>
      </c>
      <c r="G204" s="5" t="str">
        <f>'[1]TCE - ANEXO IV - Preencher'!I213</f>
        <v>S</v>
      </c>
      <c r="H204" s="5">
        <f>'[1]TCE - ANEXO IV - Preencher'!J213</f>
        <v>148249</v>
      </c>
      <c r="I204" s="6" t="str">
        <f>IF('[1]TCE - ANEXO IV - Preencher'!K213="","",'[1]TCE - ANEXO IV - Preencher'!K213)</f>
        <v>18/11/2025</v>
      </c>
      <c r="J204" s="5" t="str">
        <f>'[1]TCE - ANEXO IV - Preencher'!L213</f>
        <v>26251141249434000107550010001482491611689463</v>
      </c>
      <c r="K204" s="5" t="str">
        <f>IF(F204="B",LEFT('[1]TCE - ANEXO IV - Preencher'!M213,2),IF(F204="S",LEFT('[1]TCE - ANEXO IV - Preencher'!M213,7),IF('[1]TCE - ANEXO IV - Preencher'!H213="","")))</f>
        <v>26</v>
      </c>
      <c r="L204" s="7">
        <f>'[1]TCE - ANEXO IV - Preencher'!N213</f>
        <v>1277.7</v>
      </c>
    </row>
    <row r="205" spans="1:12" s="8" customFormat="1" ht="19.5" customHeight="1" x14ac:dyDescent="0.25">
      <c r="A205" s="3">
        <f>IFERROR(VLOOKUP(B205,'[1]DADOS (OCULTAR)'!$Q$3:$S$136,3,0),"")</f>
        <v>9039744000275</v>
      </c>
      <c r="B205" s="4" t="str">
        <f>'[1]TCE - ANEXO IV - Preencher'!C214</f>
        <v>HOSPITAL MIGUEL ARRAES - CG. Nº 023/2022</v>
      </c>
      <c r="C205" s="4" t="str">
        <f>'[1]TCE - ANEXO IV - Preencher'!E214</f>
        <v>3.13 - Materiais e Materiais Ortopédicos e Corretivos (OPME)</v>
      </c>
      <c r="D205" s="3" t="str">
        <f>'[1]TCE - ANEXO IV - Preencher'!F214</f>
        <v>41.249.434/0001-07</v>
      </c>
      <c r="E205" s="5" t="str">
        <f>'[1]TCE - ANEXO IV - Preencher'!G214</f>
        <v>PROSMED PRODUTOS MEDICOS LTDA</v>
      </c>
      <c r="F205" s="5" t="str">
        <f>'[1]TCE - ANEXO IV - Preencher'!H214</f>
        <v>B</v>
      </c>
      <c r="G205" s="5" t="str">
        <f>'[1]TCE - ANEXO IV - Preencher'!I214</f>
        <v>S</v>
      </c>
      <c r="H205" s="5">
        <f>'[1]TCE - ANEXO IV - Preencher'!J214</f>
        <v>148250</v>
      </c>
      <c r="I205" s="6" t="str">
        <f>IF('[1]TCE - ANEXO IV - Preencher'!K214="","",'[1]TCE - ANEXO IV - Preencher'!K214)</f>
        <v>18/11/2025</v>
      </c>
      <c r="J205" s="5" t="str">
        <f>'[1]TCE - ANEXO IV - Preencher'!L214</f>
        <v>26251141249434000107550010001482501307796256</v>
      </c>
      <c r="K205" s="5" t="str">
        <f>IF(F205="B",LEFT('[1]TCE - ANEXO IV - Preencher'!M214,2),IF(F205="S",LEFT('[1]TCE - ANEXO IV - Preencher'!M214,7),IF('[1]TCE - ANEXO IV - Preencher'!H214="","")))</f>
        <v>26</v>
      </c>
      <c r="L205" s="7">
        <f>'[1]TCE - ANEXO IV - Preencher'!N214</f>
        <v>419.69</v>
      </c>
    </row>
    <row r="206" spans="1:12" s="8" customFormat="1" ht="19.5" customHeight="1" x14ac:dyDescent="0.25">
      <c r="A206" s="3">
        <f>IFERROR(VLOOKUP(B206,'[1]DADOS (OCULTAR)'!$Q$3:$S$136,3,0),"")</f>
        <v>9039744000275</v>
      </c>
      <c r="B206" s="4" t="str">
        <f>'[1]TCE - ANEXO IV - Preencher'!C215</f>
        <v>HOSPITAL MIGUEL ARRAES - CG. Nº 023/2022</v>
      </c>
      <c r="C206" s="4" t="str">
        <f>'[1]TCE - ANEXO IV - Preencher'!E215</f>
        <v>3.13 - Materiais e Materiais Ortopédicos e Corretivos (OPME)</v>
      </c>
      <c r="D206" s="3" t="str">
        <f>'[1]TCE - ANEXO IV - Preencher'!F215</f>
        <v>41.249.434/0001-07</v>
      </c>
      <c r="E206" s="5" t="str">
        <f>'[1]TCE - ANEXO IV - Preencher'!G215</f>
        <v>PROSMED PRODUTOS MEDICOS LTDA</v>
      </c>
      <c r="F206" s="5" t="str">
        <f>'[1]TCE - ANEXO IV - Preencher'!H215</f>
        <v>B</v>
      </c>
      <c r="G206" s="5" t="str">
        <f>'[1]TCE - ANEXO IV - Preencher'!I215</f>
        <v>S</v>
      </c>
      <c r="H206" s="5">
        <f>'[1]TCE - ANEXO IV - Preencher'!J215</f>
        <v>148251</v>
      </c>
      <c r="I206" s="6" t="str">
        <f>IF('[1]TCE - ANEXO IV - Preencher'!K215="","",'[1]TCE - ANEXO IV - Preencher'!K215)</f>
        <v>18/11/2025</v>
      </c>
      <c r="J206" s="5" t="str">
        <f>'[1]TCE - ANEXO IV - Preencher'!L215</f>
        <v>26251141249434000107550010001482511884102189</v>
      </c>
      <c r="K206" s="5" t="str">
        <f>IF(F206="B",LEFT('[1]TCE - ANEXO IV - Preencher'!M215,2),IF(F206="S",LEFT('[1]TCE - ANEXO IV - Preencher'!M215,7),IF('[1]TCE - ANEXO IV - Preencher'!H215="","")))</f>
        <v>26</v>
      </c>
      <c r="L206" s="7">
        <f>'[1]TCE - ANEXO IV - Preencher'!N215</f>
        <v>1277.7</v>
      </c>
    </row>
    <row r="207" spans="1:12" s="8" customFormat="1" ht="19.5" customHeight="1" x14ac:dyDescent="0.25">
      <c r="A207" s="3">
        <f>IFERROR(VLOOKUP(B207,'[1]DADOS (OCULTAR)'!$Q$3:$S$136,3,0),"")</f>
        <v>9039744000275</v>
      </c>
      <c r="B207" s="4" t="str">
        <f>'[1]TCE - ANEXO IV - Preencher'!C216</f>
        <v>HOSPITAL MIGUEL ARRAES - CG. Nº 023/2022</v>
      </c>
      <c r="C207" s="4" t="str">
        <f>'[1]TCE - ANEXO IV - Preencher'!E216</f>
        <v>3.13 - Materiais e Materiais Ortopédicos e Corretivos (OPME)</v>
      </c>
      <c r="D207" s="3" t="str">
        <f>'[1]TCE - ANEXO IV - Preencher'!F216</f>
        <v>41.249.434/0001-07</v>
      </c>
      <c r="E207" s="5" t="str">
        <f>'[1]TCE - ANEXO IV - Preencher'!G216</f>
        <v>PROSMED PRODUTOS MEDICOS LTDA</v>
      </c>
      <c r="F207" s="5" t="str">
        <f>'[1]TCE - ANEXO IV - Preencher'!H216</f>
        <v>B</v>
      </c>
      <c r="G207" s="5" t="str">
        <f>'[1]TCE - ANEXO IV - Preencher'!I216</f>
        <v>S</v>
      </c>
      <c r="H207" s="5">
        <f>'[1]TCE - ANEXO IV - Preencher'!J216</f>
        <v>148252</v>
      </c>
      <c r="I207" s="6" t="str">
        <f>IF('[1]TCE - ANEXO IV - Preencher'!K216="","",'[1]TCE - ANEXO IV - Preencher'!K216)</f>
        <v>18/11/2025</v>
      </c>
      <c r="J207" s="5" t="str">
        <f>'[1]TCE - ANEXO IV - Preencher'!L216</f>
        <v>26251141249434000107550010001482521287421354</v>
      </c>
      <c r="K207" s="5" t="str">
        <f>IF(F207="B",LEFT('[1]TCE - ANEXO IV - Preencher'!M216,2),IF(F207="S",LEFT('[1]TCE - ANEXO IV - Preencher'!M216,7),IF('[1]TCE - ANEXO IV - Preencher'!H216="","")))</f>
        <v>26</v>
      </c>
      <c r="L207" s="7">
        <f>'[1]TCE - ANEXO IV - Preencher'!N216</f>
        <v>232.04</v>
      </c>
    </row>
    <row r="208" spans="1:12" s="8" customFormat="1" ht="19.5" customHeight="1" x14ac:dyDescent="0.25">
      <c r="A208" s="3">
        <f>IFERROR(VLOOKUP(B208,'[1]DADOS (OCULTAR)'!$Q$3:$S$136,3,0),"")</f>
        <v>9039744000275</v>
      </c>
      <c r="B208" s="4" t="str">
        <f>'[1]TCE - ANEXO IV - Preencher'!C217</f>
        <v>HOSPITAL MIGUEL ARRAES - CG. Nº 023/2022</v>
      </c>
      <c r="C208" s="4" t="str">
        <f>'[1]TCE - ANEXO IV - Preencher'!E217</f>
        <v>3.13 - Materiais e Materiais Ortopédicos e Corretivos (OPME)</v>
      </c>
      <c r="D208" s="3" t="str">
        <f>'[1]TCE - ANEXO IV - Preencher'!F217</f>
        <v>41.249.434/0001-07</v>
      </c>
      <c r="E208" s="5" t="str">
        <f>'[1]TCE - ANEXO IV - Preencher'!G217</f>
        <v>PROSMED PRODUTOS MEDICOS LTDA</v>
      </c>
      <c r="F208" s="5" t="str">
        <f>'[1]TCE - ANEXO IV - Preencher'!H217</f>
        <v>B</v>
      </c>
      <c r="G208" s="5" t="str">
        <f>'[1]TCE - ANEXO IV - Preencher'!I217</f>
        <v>S</v>
      </c>
      <c r="H208" s="5">
        <f>'[1]TCE - ANEXO IV - Preencher'!J217</f>
        <v>148253</v>
      </c>
      <c r="I208" s="6" t="str">
        <f>IF('[1]TCE - ANEXO IV - Preencher'!K217="","",'[1]TCE - ANEXO IV - Preencher'!K217)</f>
        <v>18/11/2025</v>
      </c>
      <c r="J208" s="5" t="str">
        <f>'[1]TCE - ANEXO IV - Preencher'!L217</f>
        <v>26251141249434000107550010001482531563432120</v>
      </c>
      <c r="K208" s="5" t="str">
        <f>IF(F208="B",LEFT('[1]TCE - ANEXO IV - Preencher'!M217,2),IF(F208="S",LEFT('[1]TCE - ANEXO IV - Preencher'!M217,7),IF('[1]TCE - ANEXO IV - Preencher'!H217="","")))</f>
        <v>26</v>
      </c>
      <c r="L208" s="7">
        <f>'[1]TCE - ANEXO IV - Preencher'!N217</f>
        <v>1277.7</v>
      </c>
    </row>
    <row r="209" spans="1:12" s="8" customFormat="1" ht="19.5" customHeight="1" x14ac:dyDescent="0.25">
      <c r="A209" s="3">
        <f>IFERROR(VLOOKUP(B209,'[1]DADOS (OCULTAR)'!$Q$3:$S$136,3,0),"")</f>
        <v>9039744000275</v>
      </c>
      <c r="B209" s="4" t="str">
        <f>'[1]TCE - ANEXO IV - Preencher'!C218</f>
        <v>HOSPITAL MIGUEL ARRAES - CG. Nº 023/2022</v>
      </c>
      <c r="C209" s="4" t="str">
        <f>'[1]TCE - ANEXO IV - Preencher'!E218</f>
        <v>3.13 - Materiais e Materiais Ortopédicos e Corretivos (OPME)</v>
      </c>
      <c r="D209" s="3" t="str">
        <f>'[1]TCE - ANEXO IV - Preencher'!F218</f>
        <v>41.249.434/0001-07</v>
      </c>
      <c r="E209" s="5" t="str">
        <f>'[1]TCE - ANEXO IV - Preencher'!G218</f>
        <v>PROSMED PRODUTOS MEDICOS LTDA</v>
      </c>
      <c r="F209" s="5" t="str">
        <f>'[1]TCE - ANEXO IV - Preencher'!H218</f>
        <v>B</v>
      </c>
      <c r="G209" s="5" t="str">
        <f>'[1]TCE - ANEXO IV - Preencher'!I218</f>
        <v>S</v>
      </c>
      <c r="H209" s="5">
        <f>'[1]TCE - ANEXO IV - Preencher'!J218</f>
        <v>148254</v>
      </c>
      <c r="I209" s="6" t="str">
        <f>IF('[1]TCE - ANEXO IV - Preencher'!K218="","",'[1]TCE - ANEXO IV - Preencher'!K218)</f>
        <v>18/11/2025</v>
      </c>
      <c r="J209" s="5" t="str">
        <f>'[1]TCE - ANEXO IV - Preencher'!L218</f>
        <v>26251141249434000107550010001482541602619946</v>
      </c>
      <c r="K209" s="5" t="str">
        <f>IF(F209="B",LEFT('[1]TCE - ANEXO IV - Preencher'!M218,2),IF(F209="S",LEFT('[1]TCE - ANEXO IV - Preencher'!M218,7),IF('[1]TCE - ANEXO IV - Preencher'!H218="","")))</f>
        <v>26</v>
      </c>
      <c r="L209" s="7">
        <f>'[1]TCE - ANEXO IV - Preencher'!N218</f>
        <v>367.62</v>
      </c>
    </row>
    <row r="210" spans="1:12" s="8" customFormat="1" ht="19.5" customHeight="1" x14ac:dyDescent="0.25">
      <c r="A210" s="3">
        <f>IFERROR(VLOOKUP(B210,'[1]DADOS (OCULTAR)'!$Q$3:$S$136,3,0),"")</f>
        <v>9039744000275</v>
      </c>
      <c r="B210" s="4" t="str">
        <f>'[1]TCE - ANEXO IV - Preencher'!C219</f>
        <v>HOSPITAL MIGUEL ARRAES - CG. Nº 023/2022</v>
      </c>
      <c r="C210" s="4" t="str">
        <f>'[1]TCE - ANEXO IV - Preencher'!E219</f>
        <v>3.13 - Materiais e Materiais Ortopédicos e Corretivos (OPME)</v>
      </c>
      <c r="D210" s="3" t="str">
        <f>'[1]TCE - ANEXO IV - Preencher'!F219</f>
        <v>41.249.434/0001-07</v>
      </c>
      <c r="E210" s="5" t="str">
        <f>'[1]TCE - ANEXO IV - Preencher'!G219</f>
        <v>PROSMED PRODUTOS MEDICOS LTDA</v>
      </c>
      <c r="F210" s="5" t="str">
        <f>'[1]TCE - ANEXO IV - Preencher'!H219</f>
        <v>B</v>
      </c>
      <c r="G210" s="5" t="str">
        <f>'[1]TCE - ANEXO IV - Preencher'!I219</f>
        <v>S</v>
      </c>
      <c r="H210" s="5">
        <f>'[1]TCE - ANEXO IV - Preencher'!J219</f>
        <v>148255</v>
      </c>
      <c r="I210" s="6" t="str">
        <f>IF('[1]TCE - ANEXO IV - Preencher'!K219="","",'[1]TCE - ANEXO IV - Preencher'!K219)</f>
        <v>18/11/2025</v>
      </c>
      <c r="J210" s="5" t="str">
        <f>'[1]TCE - ANEXO IV - Preencher'!L219</f>
        <v>26251141249434000107550010001482551772823720</v>
      </c>
      <c r="K210" s="5" t="str">
        <f>IF(F210="B",LEFT('[1]TCE - ANEXO IV - Preencher'!M219,2),IF(F210="S",LEFT('[1]TCE - ANEXO IV - Preencher'!M219,7),IF('[1]TCE - ANEXO IV - Preencher'!H219="","")))</f>
        <v>26</v>
      </c>
      <c r="L210" s="7">
        <f>'[1]TCE - ANEXO IV - Preencher'!N219</f>
        <v>183.81</v>
      </c>
    </row>
    <row r="211" spans="1:12" s="8" customFormat="1" ht="19.5" customHeight="1" x14ac:dyDescent="0.25">
      <c r="A211" s="3">
        <f>IFERROR(VLOOKUP(B211,'[1]DADOS (OCULTAR)'!$Q$3:$S$136,3,0),"")</f>
        <v>9039744000275</v>
      </c>
      <c r="B211" s="4" t="str">
        <f>'[1]TCE - ANEXO IV - Preencher'!C220</f>
        <v>HOSPITAL MIGUEL ARRAES - CG. Nº 023/2022</v>
      </c>
      <c r="C211" s="4" t="str">
        <f>'[1]TCE - ANEXO IV - Preencher'!E220</f>
        <v>3.13 - Materiais e Materiais Ortopédicos e Corretivos (OPME)</v>
      </c>
      <c r="D211" s="3" t="str">
        <f>'[1]TCE - ANEXO IV - Preencher'!F220</f>
        <v>41.249.434/0001-07</v>
      </c>
      <c r="E211" s="5" t="str">
        <f>'[1]TCE - ANEXO IV - Preencher'!G220</f>
        <v>PROSMED PRODUTOS MEDICOS LTDA</v>
      </c>
      <c r="F211" s="5" t="str">
        <f>'[1]TCE - ANEXO IV - Preencher'!H220</f>
        <v>B</v>
      </c>
      <c r="G211" s="5" t="str">
        <f>'[1]TCE - ANEXO IV - Preencher'!I220</f>
        <v>S</v>
      </c>
      <c r="H211" s="5">
        <f>'[1]TCE - ANEXO IV - Preencher'!J220</f>
        <v>148256</v>
      </c>
      <c r="I211" s="6" t="str">
        <f>IF('[1]TCE - ANEXO IV - Preencher'!K220="","",'[1]TCE - ANEXO IV - Preencher'!K220)</f>
        <v>18/11/2025</v>
      </c>
      <c r="J211" s="5" t="str">
        <f>'[1]TCE - ANEXO IV - Preencher'!L220</f>
        <v>26251141249434000107550010001482561137019550</v>
      </c>
      <c r="K211" s="5" t="str">
        <f>IF(F211="B",LEFT('[1]TCE - ANEXO IV - Preencher'!M220,2),IF(F211="S",LEFT('[1]TCE - ANEXO IV - Preencher'!M220,7),IF('[1]TCE - ANEXO IV - Preencher'!H220="","")))</f>
        <v>26</v>
      </c>
      <c r="L211" s="7">
        <f>'[1]TCE - ANEXO IV - Preencher'!N220</f>
        <v>936.58</v>
      </c>
    </row>
    <row r="212" spans="1:12" s="8" customFormat="1" ht="19.5" customHeight="1" x14ac:dyDescent="0.25">
      <c r="A212" s="3">
        <f>IFERROR(VLOOKUP(B212,'[1]DADOS (OCULTAR)'!$Q$3:$S$136,3,0),"")</f>
        <v>9039744000275</v>
      </c>
      <c r="B212" s="4" t="str">
        <f>'[1]TCE - ANEXO IV - Preencher'!C221</f>
        <v>HOSPITAL MIGUEL ARRAES - CG. Nº 023/2022</v>
      </c>
      <c r="C212" s="4" t="str">
        <f>'[1]TCE - ANEXO IV - Preencher'!E221</f>
        <v>3.13 - Materiais e Materiais Ortopédicos e Corretivos (OPME)</v>
      </c>
      <c r="D212" s="3" t="str">
        <f>'[1]TCE - ANEXO IV - Preencher'!F221</f>
        <v>41.249.434/0001-07</v>
      </c>
      <c r="E212" s="5" t="str">
        <f>'[1]TCE - ANEXO IV - Preencher'!G221</f>
        <v>PROSMED PRODUTOS MEDICOS LTDA</v>
      </c>
      <c r="F212" s="5" t="str">
        <f>'[1]TCE - ANEXO IV - Preencher'!H221</f>
        <v>B</v>
      </c>
      <c r="G212" s="5" t="str">
        <f>'[1]TCE - ANEXO IV - Preencher'!I221</f>
        <v>S</v>
      </c>
      <c r="H212" s="5">
        <f>'[1]TCE - ANEXO IV - Preencher'!J221</f>
        <v>148257</v>
      </c>
      <c r="I212" s="6" t="str">
        <f>IF('[1]TCE - ANEXO IV - Preencher'!K221="","",'[1]TCE - ANEXO IV - Preencher'!K221)</f>
        <v>18/11/2025</v>
      </c>
      <c r="J212" s="5" t="str">
        <f>'[1]TCE - ANEXO IV - Preencher'!L221</f>
        <v>26251141249434000107550010001482571993424903</v>
      </c>
      <c r="K212" s="5" t="str">
        <f>IF(F212="B",LEFT('[1]TCE - ANEXO IV - Preencher'!M221,2),IF(F212="S",LEFT('[1]TCE - ANEXO IV - Preencher'!M221,7),IF('[1]TCE - ANEXO IV - Preencher'!H221="","")))</f>
        <v>26</v>
      </c>
      <c r="L212" s="7">
        <f>'[1]TCE - ANEXO IV - Preencher'!N221</f>
        <v>299.89999999999998</v>
      </c>
    </row>
    <row r="213" spans="1:12" s="8" customFormat="1" ht="19.5" customHeight="1" x14ac:dyDescent="0.25">
      <c r="A213" s="3">
        <f>IFERROR(VLOOKUP(B213,'[1]DADOS (OCULTAR)'!$Q$3:$S$136,3,0),"")</f>
        <v>9039744000275</v>
      </c>
      <c r="B213" s="4" t="str">
        <f>'[1]TCE - ANEXO IV - Preencher'!C222</f>
        <v>HOSPITAL MIGUEL ARRAES - CG. Nº 023/2022</v>
      </c>
      <c r="C213" s="4" t="str">
        <f>'[1]TCE - ANEXO IV - Preencher'!E222</f>
        <v>3.13 - Materiais e Materiais Ortopédicos e Corretivos (OPME)</v>
      </c>
      <c r="D213" s="3" t="str">
        <f>'[1]TCE - ANEXO IV - Preencher'!F222</f>
        <v>41.249.434/0001-07</v>
      </c>
      <c r="E213" s="5" t="str">
        <f>'[1]TCE - ANEXO IV - Preencher'!G222</f>
        <v>PROSMED PRODUTOS MEDICOS LTDA</v>
      </c>
      <c r="F213" s="5" t="str">
        <f>'[1]TCE - ANEXO IV - Preencher'!H222</f>
        <v>B</v>
      </c>
      <c r="G213" s="5" t="str">
        <f>'[1]TCE - ANEXO IV - Preencher'!I222</f>
        <v>S</v>
      </c>
      <c r="H213" s="5">
        <f>'[1]TCE - ANEXO IV - Preencher'!J222</f>
        <v>148259</v>
      </c>
      <c r="I213" s="6" t="str">
        <f>IF('[1]TCE - ANEXO IV - Preencher'!K222="","",'[1]TCE - ANEXO IV - Preencher'!K222)</f>
        <v>18/11/2025</v>
      </c>
      <c r="J213" s="5" t="str">
        <f>'[1]TCE - ANEXO IV - Preencher'!L222</f>
        <v>26251141249434000107550010001482591604167143</v>
      </c>
      <c r="K213" s="5" t="str">
        <f>IF(F213="B",LEFT('[1]TCE - ANEXO IV - Preencher'!M222,2),IF(F213="S",LEFT('[1]TCE - ANEXO IV - Preencher'!M222,7),IF('[1]TCE - ANEXO IV - Preencher'!H222="","")))</f>
        <v>26</v>
      </c>
      <c r="L213" s="7">
        <f>'[1]TCE - ANEXO IV - Preencher'!N222</f>
        <v>1277.7</v>
      </c>
    </row>
    <row r="214" spans="1:12" s="8" customFormat="1" ht="19.5" customHeight="1" x14ac:dyDescent="0.25">
      <c r="A214" s="3">
        <f>IFERROR(VLOOKUP(B214,'[1]DADOS (OCULTAR)'!$Q$3:$S$136,3,0),"")</f>
        <v>9039744000275</v>
      </c>
      <c r="B214" s="4" t="str">
        <f>'[1]TCE - ANEXO IV - Preencher'!C223</f>
        <v>HOSPITAL MIGUEL ARRAES - CG. Nº 023/2022</v>
      </c>
      <c r="C214" s="4" t="str">
        <f>'[1]TCE - ANEXO IV - Preencher'!E223</f>
        <v>3.13 - Materiais e Materiais Ortopédicos e Corretivos (OPME)</v>
      </c>
      <c r="D214" s="3" t="str">
        <f>'[1]TCE - ANEXO IV - Preencher'!F223</f>
        <v>41.249.434/0001-07</v>
      </c>
      <c r="E214" s="5" t="str">
        <f>'[1]TCE - ANEXO IV - Preencher'!G223</f>
        <v>PROSMED PRODUTOS MEDICOS LTDA</v>
      </c>
      <c r="F214" s="5" t="str">
        <f>'[1]TCE - ANEXO IV - Preencher'!H223</f>
        <v>B</v>
      </c>
      <c r="G214" s="5" t="str">
        <f>'[1]TCE - ANEXO IV - Preencher'!I223</f>
        <v>S</v>
      </c>
      <c r="H214" s="5">
        <f>'[1]TCE - ANEXO IV - Preencher'!J223</f>
        <v>148260</v>
      </c>
      <c r="I214" s="6" t="str">
        <f>IF('[1]TCE - ANEXO IV - Preencher'!K223="","",'[1]TCE - ANEXO IV - Preencher'!K223)</f>
        <v>18/11/2025</v>
      </c>
      <c r="J214" s="5" t="str">
        <f>'[1]TCE - ANEXO IV - Preencher'!L223</f>
        <v>26251141249434000107550010001482601685367050</v>
      </c>
      <c r="K214" s="5" t="str">
        <f>IF(F214="B",LEFT('[1]TCE - ANEXO IV - Preencher'!M223,2),IF(F214="S",LEFT('[1]TCE - ANEXO IV - Preencher'!M223,7),IF('[1]TCE - ANEXO IV - Preencher'!H223="","")))</f>
        <v>26</v>
      </c>
      <c r="L214" s="7">
        <f>'[1]TCE - ANEXO IV - Preencher'!N223</f>
        <v>183.81</v>
      </c>
    </row>
    <row r="215" spans="1:12" s="8" customFormat="1" ht="19.5" customHeight="1" x14ac:dyDescent="0.25">
      <c r="A215" s="3">
        <f>IFERROR(VLOOKUP(B215,'[1]DADOS (OCULTAR)'!$Q$3:$S$136,3,0),"")</f>
        <v>9039744000275</v>
      </c>
      <c r="B215" s="4" t="str">
        <f>'[1]TCE - ANEXO IV - Preencher'!C224</f>
        <v>HOSPITAL MIGUEL ARRAES - CG. Nº 023/2022</v>
      </c>
      <c r="C215" s="4" t="str">
        <f>'[1]TCE - ANEXO IV - Preencher'!E224</f>
        <v>3.13 - Materiais e Materiais Ortopédicos e Corretivos (OPME)</v>
      </c>
      <c r="D215" s="3" t="str">
        <f>'[1]TCE - ANEXO IV - Preencher'!F224</f>
        <v>41.249.434/0001-07</v>
      </c>
      <c r="E215" s="5" t="str">
        <f>'[1]TCE - ANEXO IV - Preencher'!G224</f>
        <v>PROSMED PRODUTOS MEDICOS LTDA</v>
      </c>
      <c r="F215" s="5" t="str">
        <f>'[1]TCE - ANEXO IV - Preencher'!H224</f>
        <v>B</v>
      </c>
      <c r="G215" s="5" t="str">
        <f>'[1]TCE - ANEXO IV - Preencher'!I224</f>
        <v>S</v>
      </c>
      <c r="H215" s="5">
        <f>'[1]TCE - ANEXO IV - Preencher'!J224</f>
        <v>148261</v>
      </c>
      <c r="I215" s="6" t="str">
        <f>IF('[1]TCE - ANEXO IV - Preencher'!K224="","",'[1]TCE - ANEXO IV - Preencher'!K224)</f>
        <v>18/11/2025</v>
      </c>
      <c r="J215" s="5" t="str">
        <f>'[1]TCE - ANEXO IV - Preencher'!L224</f>
        <v>26251141249434000107550010001482611654959602</v>
      </c>
      <c r="K215" s="5" t="str">
        <f>IF(F215="B",LEFT('[1]TCE - ANEXO IV - Preencher'!M224,2),IF(F215="S",LEFT('[1]TCE - ANEXO IV - Preencher'!M224,7),IF('[1]TCE - ANEXO IV - Preencher'!H224="","")))</f>
        <v>26</v>
      </c>
      <c r="L215" s="7">
        <f>'[1]TCE - ANEXO IV - Preencher'!N224</f>
        <v>30.68</v>
      </c>
    </row>
    <row r="216" spans="1:12" s="8" customFormat="1" ht="19.5" customHeight="1" x14ac:dyDescent="0.25">
      <c r="A216" s="3">
        <f>IFERROR(VLOOKUP(B216,'[1]DADOS (OCULTAR)'!$Q$3:$S$136,3,0),"")</f>
        <v>9039744000275</v>
      </c>
      <c r="B216" s="4" t="str">
        <f>'[1]TCE - ANEXO IV - Preencher'!C225</f>
        <v>HOSPITAL MIGUEL ARRAES - CG. Nº 023/2022</v>
      </c>
      <c r="C216" s="4" t="str">
        <f>'[1]TCE - ANEXO IV - Preencher'!E225</f>
        <v>3.13 - Materiais e Materiais Ortopédicos e Corretivos (OPME)</v>
      </c>
      <c r="D216" s="3" t="str">
        <f>'[1]TCE - ANEXO IV - Preencher'!F225</f>
        <v>41.249.434/0001-07</v>
      </c>
      <c r="E216" s="5" t="str">
        <f>'[1]TCE - ANEXO IV - Preencher'!G225</f>
        <v>PROSMED PRODUTOS MEDICOS LTDA</v>
      </c>
      <c r="F216" s="5" t="str">
        <f>'[1]TCE - ANEXO IV - Preencher'!H225</f>
        <v>B</v>
      </c>
      <c r="G216" s="5" t="str">
        <f>'[1]TCE - ANEXO IV - Preencher'!I225</f>
        <v>S</v>
      </c>
      <c r="H216" s="5">
        <f>'[1]TCE - ANEXO IV - Preencher'!J225</f>
        <v>148262</v>
      </c>
      <c r="I216" s="6" t="str">
        <f>IF('[1]TCE - ANEXO IV - Preencher'!K225="","",'[1]TCE - ANEXO IV - Preencher'!K225)</f>
        <v>18/11/2025</v>
      </c>
      <c r="J216" s="5" t="str">
        <f>'[1]TCE - ANEXO IV - Preencher'!L225</f>
        <v>26251141249434000107550010001482621161608389</v>
      </c>
      <c r="K216" s="5" t="str">
        <f>IF(F216="B",LEFT('[1]TCE - ANEXO IV - Preencher'!M225,2),IF(F216="S",LEFT('[1]TCE - ANEXO IV - Preencher'!M225,7),IF('[1]TCE - ANEXO IV - Preencher'!H225="","")))</f>
        <v>26</v>
      </c>
      <c r="L216" s="7">
        <f>'[1]TCE - ANEXO IV - Preencher'!N225</f>
        <v>90.29</v>
      </c>
    </row>
    <row r="217" spans="1:12" s="8" customFormat="1" ht="19.5" customHeight="1" x14ac:dyDescent="0.25">
      <c r="A217" s="3">
        <f>IFERROR(VLOOKUP(B217,'[1]DADOS (OCULTAR)'!$Q$3:$S$136,3,0),"")</f>
        <v>9039744000275</v>
      </c>
      <c r="B217" s="4" t="str">
        <f>'[1]TCE - ANEXO IV - Preencher'!C226</f>
        <v>HOSPITAL MIGUEL ARRAES - CG. Nº 023/2022</v>
      </c>
      <c r="C217" s="4" t="str">
        <f>'[1]TCE - ANEXO IV - Preencher'!E226</f>
        <v>3.13 - Materiais e Materiais Ortopédicos e Corretivos (OPME)</v>
      </c>
      <c r="D217" s="3" t="str">
        <f>'[1]TCE - ANEXO IV - Preencher'!F226</f>
        <v>41.249.434/0001-07</v>
      </c>
      <c r="E217" s="5" t="str">
        <f>'[1]TCE - ANEXO IV - Preencher'!G226</f>
        <v>PROSMED PRODUTOS MEDICOS LTDA</v>
      </c>
      <c r="F217" s="5" t="str">
        <f>'[1]TCE - ANEXO IV - Preencher'!H226</f>
        <v>B</v>
      </c>
      <c r="G217" s="5" t="str">
        <f>'[1]TCE - ANEXO IV - Preencher'!I226</f>
        <v>S</v>
      </c>
      <c r="H217" s="5">
        <f>'[1]TCE - ANEXO IV - Preencher'!J226</f>
        <v>148263</v>
      </c>
      <c r="I217" s="6" t="str">
        <f>IF('[1]TCE - ANEXO IV - Preencher'!K226="","",'[1]TCE - ANEXO IV - Preencher'!K226)</f>
        <v>18/11/2025</v>
      </c>
      <c r="J217" s="5" t="str">
        <f>'[1]TCE - ANEXO IV - Preencher'!L226</f>
        <v>26251141249434000107550010001482631127339769</v>
      </c>
      <c r="K217" s="5" t="str">
        <f>IF(F217="B",LEFT('[1]TCE - ANEXO IV - Preencher'!M226,2),IF(F217="S",LEFT('[1]TCE - ANEXO IV - Preencher'!M226,7),IF('[1]TCE - ANEXO IV - Preencher'!H226="","")))</f>
        <v>26</v>
      </c>
      <c r="L217" s="7">
        <f>'[1]TCE - ANEXO IV - Preencher'!N226</f>
        <v>296.13</v>
      </c>
    </row>
    <row r="218" spans="1:12" s="8" customFormat="1" ht="19.5" customHeight="1" x14ac:dyDescent="0.25">
      <c r="A218" s="3">
        <f>IFERROR(VLOOKUP(B218,'[1]DADOS (OCULTAR)'!$Q$3:$S$136,3,0),"")</f>
        <v>9039744000275</v>
      </c>
      <c r="B218" s="4" t="str">
        <f>'[1]TCE - ANEXO IV - Preencher'!C227</f>
        <v>HOSPITAL MIGUEL ARRAES - CG. Nº 023/2022</v>
      </c>
      <c r="C218" s="4" t="str">
        <f>'[1]TCE - ANEXO IV - Preencher'!E227</f>
        <v>3.13 - Materiais e Materiais Ortopédicos e Corretivos (OPME)</v>
      </c>
      <c r="D218" s="3" t="str">
        <f>'[1]TCE - ANEXO IV - Preencher'!F227</f>
        <v>41.249.434/0001-07</v>
      </c>
      <c r="E218" s="5" t="str">
        <f>'[1]TCE - ANEXO IV - Preencher'!G227</f>
        <v>PROSMED PRODUTOS MEDICOS LTDA</v>
      </c>
      <c r="F218" s="5" t="str">
        <f>'[1]TCE - ANEXO IV - Preencher'!H227</f>
        <v>B</v>
      </c>
      <c r="G218" s="5" t="str">
        <f>'[1]TCE - ANEXO IV - Preencher'!I227</f>
        <v>S</v>
      </c>
      <c r="H218" s="5">
        <f>'[1]TCE - ANEXO IV - Preencher'!J227</f>
        <v>148264</v>
      </c>
      <c r="I218" s="6" t="str">
        <f>IF('[1]TCE - ANEXO IV - Preencher'!K227="","",'[1]TCE - ANEXO IV - Preencher'!K227)</f>
        <v>18/11/2025</v>
      </c>
      <c r="J218" s="5" t="str">
        <f>'[1]TCE - ANEXO IV - Preencher'!L227</f>
        <v>26251141249434000107550010001482641165534155</v>
      </c>
      <c r="K218" s="5" t="str">
        <f>IF(F218="B",LEFT('[1]TCE - ANEXO IV - Preencher'!M227,2),IF(F218="S",LEFT('[1]TCE - ANEXO IV - Preencher'!M227,7),IF('[1]TCE - ANEXO IV - Preencher'!H227="","")))</f>
        <v>26</v>
      </c>
      <c r="L218" s="7">
        <f>'[1]TCE - ANEXO IV - Preencher'!N227</f>
        <v>905.9</v>
      </c>
    </row>
    <row r="219" spans="1:12" s="8" customFormat="1" ht="19.5" customHeight="1" x14ac:dyDescent="0.25">
      <c r="A219" s="3">
        <f>IFERROR(VLOOKUP(B219,'[1]DADOS (OCULTAR)'!$Q$3:$S$136,3,0),"")</f>
        <v>9039744000275</v>
      </c>
      <c r="B219" s="4" t="str">
        <f>'[1]TCE - ANEXO IV - Preencher'!C228</f>
        <v>HOSPITAL MIGUEL ARRAES - CG. Nº 023/2022</v>
      </c>
      <c r="C219" s="4" t="str">
        <f>'[1]TCE - ANEXO IV - Preencher'!E228</f>
        <v>3.13 - Materiais e Materiais Ortopédicos e Corretivos (OPME)</v>
      </c>
      <c r="D219" s="3" t="str">
        <f>'[1]TCE - ANEXO IV - Preencher'!F228</f>
        <v>41.249.434/0001-07</v>
      </c>
      <c r="E219" s="5" t="str">
        <f>'[1]TCE - ANEXO IV - Preencher'!G228</f>
        <v>PROSMED PRODUTOS MEDICOS LTDA</v>
      </c>
      <c r="F219" s="5" t="str">
        <f>'[1]TCE - ANEXO IV - Preencher'!H228</f>
        <v>B</v>
      </c>
      <c r="G219" s="5" t="str">
        <f>'[1]TCE - ANEXO IV - Preencher'!I228</f>
        <v>S</v>
      </c>
      <c r="H219" s="5">
        <f>'[1]TCE - ANEXO IV - Preencher'!J228</f>
        <v>148265</v>
      </c>
      <c r="I219" s="6" t="str">
        <f>IF('[1]TCE - ANEXO IV - Preencher'!K228="","",'[1]TCE - ANEXO IV - Preencher'!K228)</f>
        <v>18/11/2025</v>
      </c>
      <c r="J219" s="5" t="str">
        <f>'[1]TCE - ANEXO IV - Preencher'!L228</f>
        <v>26251141249434000107550010001482651501242441</v>
      </c>
      <c r="K219" s="5" t="str">
        <f>IF(F219="B",LEFT('[1]TCE - ANEXO IV - Preencher'!M228,2),IF(F219="S",LEFT('[1]TCE - ANEXO IV - Preencher'!M228,7),IF('[1]TCE - ANEXO IV - Preencher'!H228="","")))</f>
        <v>26</v>
      </c>
      <c r="L219" s="7">
        <f>'[1]TCE - ANEXO IV - Preencher'!N228</f>
        <v>299.89999999999998</v>
      </c>
    </row>
    <row r="220" spans="1:12" s="8" customFormat="1" ht="19.5" customHeight="1" x14ac:dyDescent="0.25">
      <c r="A220" s="3">
        <f>IFERROR(VLOOKUP(B220,'[1]DADOS (OCULTAR)'!$Q$3:$S$136,3,0),"")</f>
        <v>9039744000275</v>
      </c>
      <c r="B220" s="4" t="str">
        <f>'[1]TCE - ANEXO IV - Preencher'!C229</f>
        <v>HOSPITAL MIGUEL ARRAES - CG. Nº 023/2022</v>
      </c>
      <c r="C220" s="4" t="str">
        <f>'[1]TCE - ANEXO IV - Preencher'!E229</f>
        <v>3.13 - Materiais e Materiais Ortopédicos e Corretivos (OPME)</v>
      </c>
      <c r="D220" s="3" t="str">
        <f>'[1]TCE - ANEXO IV - Preencher'!F229</f>
        <v>41.249.434/0001-07</v>
      </c>
      <c r="E220" s="5" t="str">
        <f>'[1]TCE - ANEXO IV - Preencher'!G229</f>
        <v>PROSMED PRODUTOS MEDICOS LTDA</v>
      </c>
      <c r="F220" s="5" t="str">
        <f>'[1]TCE - ANEXO IV - Preencher'!H229</f>
        <v>B</v>
      </c>
      <c r="G220" s="5" t="str">
        <f>'[1]TCE - ANEXO IV - Preencher'!I229</f>
        <v>S</v>
      </c>
      <c r="H220" s="5">
        <f>'[1]TCE - ANEXO IV - Preencher'!J229</f>
        <v>148266</v>
      </c>
      <c r="I220" s="6" t="str">
        <f>IF('[1]TCE - ANEXO IV - Preencher'!K229="","",'[1]TCE - ANEXO IV - Preencher'!K229)</f>
        <v>18/11/2025</v>
      </c>
      <c r="J220" s="5" t="str">
        <f>'[1]TCE - ANEXO IV - Preencher'!L229</f>
        <v>26251141249434000107550010001482661469126671</v>
      </c>
      <c r="K220" s="5" t="str">
        <f>IF(F220="B",LEFT('[1]TCE - ANEXO IV - Preencher'!M229,2),IF(F220="S",LEFT('[1]TCE - ANEXO IV - Preencher'!M229,7),IF('[1]TCE - ANEXO IV - Preencher'!H229="","")))</f>
        <v>26</v>
      </c>
      <c r="L220" s="7">
        <f>'[1]TCE - ANEXO IV - Preencher'!N229</f>
        <v>1249.25</v>
      </c>
    </row>
    <row r="221" spans="1:12" s="8" customFormat="1" ht="19.5" customHeight="1" x14ac:dyDescent="0.25">
      <c r="A221" s="3">
        <f>IFERROR(VLOOKUP(B221,'[1]DADOS (OCULTAR)'!$Q$3:$S$136,3,0),"")</f>
        <v>9039744000275</v>
      </c>
      <c r="B221" s="4" t="str">
        <f>'[1]TCE - ANEXO IV - Preencher'!C230</f>
        <v>HOSPITAL MIGUEL ARRAES - CG. Nº 023/2022</v>
      </c>
      <c r="C221" s="4" t="str">
        <f>'[1]TCE - ANEXO IV - Preencher'!E230</f>
        <v>3.13 - Materiais e Materiais Ortopédicos e Corretivos (OPME)</v>
      </c>
      <c r="D221" s="3" t="str">
        <f>'[1]TCE - ANEXO IV - Preencher'!F230</f>
        <v>41.249.434/0001-07</v>
      </c>
      <c r="E221" s="5" t="str">
        <f>'[1]TCE - ANEXO IV - Preencher'!G230</f>
        <v>PROSMED PRODUTOS MEDICOS LTDA</v>
      </c>
      <c r="F221" s="5" t="str">
        <f>'[1]TCE - ANEXO IV - Preencher'!H230</f>
        <v>B</v>
      </c>
      <c r="G221" s="5" t="str">
        <f>'[1]TCE - ANEXO IV - Preencher'!I230</f>
        <v>S</v>
      </c>
      <c r="H221" s="5">
        <f>'[1]TCE - ANEXO IV - Preencher'!J230</f>
        <v>148267</v>
      </c>
      <c r="I221" s="6" t="str">
        <f>IF('[1]TCE - ANEXO IV - Preencher'!K230="","",'[1]TCE - ANEXO IV - Preencher'!K230)</f>
        <v>18/11/2025</v>
      </c>
      <c r="J221" s="5" t="str">
        <f>'[1]TCE - ANEXO IV - Preencher'!L230</f>
        <v>26251141249434000107550010001482671970590722</v>
      </c>
      <c r="K221" s="5" t="str">
        <f>IF(F221="B",LEFT('[1]TCE - ANEXO IV - Preencher'!M230,2),IF(F221="S",LEFT('[1]TCE - ANEXO IV - Preencher'!M230,7),IF('[1]TCE - ANEXO IV - Preencher'!H230="","")))</f>
        <v>26</v>
      </c>
      <c r="L221" s="7">
        <f>'[1]TCE - ANEXO IV - Preencher'!N230</f>
        <v>905.9</v>
      </c>
    </row>
    <row r="222" spans="1:12" s="8" customFormat="1" ht="19.5" customHeight="1" x14ac:dyDescent="0.25">
      <c r="A222" s="3">
        <f>IFERROR(VLOOKUP(B222,'[1]DADOS (OCULTAR)'!$Q$3:$S$136,3,0),"")</f>
        <v>9039744000275</v>
      </c>
      <c r="B222" s="4" t="str">
        <f>'[1]TCE - ANEXO IV - Preencher'!C231</f>
        <v>HOSPITAL MIGUEL ARRAES - CG. Nº 023/2022</v>
      </c>
      <c r="C222" s="4" t="str">
        <f>'[1]TCE - ANEXO IV - Preencher'!E231</f>
        <v>3.13 - Materiais e Materiais Ortopédicos e Corretivos (OPME)</v>
      </c>
      <c r="D222" s="3" t="str">
        <f>'[1]TCE - ANEXO IV - Preencher'!F231</f>
        <v>41.249.434/0001-07</v>
      </c>
      <c r="E222" s="5" t="str">
        <f>'[1]TCE - ANEXO IV - Preencher'!G231</f>
        <v>PROSMED PRODUTOS MEDICOS LTDA</v>
      </c>
      <c r="F222" s="5" t="str">
        <f>'[1]TCE - ANEXO IV - Preencher'!H231</f>
        <v>B</v>
      </c>
      <c r="G222" s="5" t="str">
        <f>'[1]TCE - ANEXO IV - Preencher'!I231</f>
        <v>S</v>
      </c>
      <c r="H222" s="5">
        <f>'[1]TCE - ANEXO IV - Preencher'!J231</f>
        <v>148268</v>
      </c>
      <c r="I222" s="6" t="str">
        <f>IF('[1]TCE - ANEXO IV - Preencher'!K231="","",'[1]TCE - ANEXO IV - Preencher'!K231)</f>
        <v>18/11/2025</v>
      </c>
      <c r="J222" s="5" t="str">
        <f>'[1]TCE - ANEXO IV - Preencher'!L231</f>
        <v>26251141249434000107550010001482681574118947</v>
      </c>
      <c r="K222" s="5" t="str">
        <f>IF(F222="B",LEFT('[1]TCE - ANEXO IV - Preencher'!M231,2),IF(F222="S",LEFT('[1]TCE - ANEXO IV - Preencher'!M231,7),IF('[1]TCE - ANEXO IV - Preencher'!H231="","")))</f>
        <v>26</v>
      </c>
      <c r="L222" s="7">
        <f>'[1]TCE - ANEXO IV - Preencher'!N231</f>
        <v>1096.3900000000001</v>
      </c>
    </row>
    <row r="223" spans="1:12" s="8" customFormat="1" ht="19.5" customHeight="1" x14ac:dyDescent="0.25">
      <c r="A223" s="3">
        <f>IFERROR(VLOOKUP(B223,'[1]DADOS (OCULTAR)'!$Q$3:$S$136,3,0),"")</f>
        <v>9039744000275</v>
      </c>
      <c r="B223" s="4" t="str">
        <f>'[1]TCE - ANEXO IV - Preencher'!C232</f>
        <v>HOSPITAL MIGUEL ARRAES - CG. Nº 023/2022</v>
      </c>
      <c r="C223" s="4" t="str">
        <f>'[1]TCE - ANEXO IV - Preencher'!E232</f>
        <v>3.13 - Materiais e Materiais Ortopédicos e Corretivos (OPME)</v>
      </c>
      <c r="D223" s="3" t="str">
        <f>'[1]TCE - ANEXO IV - Preencher'!F232</f>
        <v>41.249.434/0001-07</v>
      </c>
      <c r="E223" s="5" t="str">
        <f>'[1]TCE - ANEXO IV - Preencher'!G232</f>
        <v>PROSMED PRODUTOS MEDICOS LTDA</v>
      </c>
      <c r="F223" s="5" t="str">
        <f>'[1]TCE - ANEXO IV - Preencher'!H232</f>
        <v>B</v>
      </c>
      <c r="G223" s="5" t="str">
        <f>'[1]TCE - ANEXO IV - Preencher'!I232</f>
        <v>S</v>
      </c>
      <c r="H223" s="5">
        <f>'[1]TCE - ANEXO IV - Preencher'!J232</f>
        <v>148269</v>
      </c>
      <c r="I223" s="6" t="str">
        <f>IF('[1]TCE - ANEXO IV - Preencher'!K232="","",'[1]TCE - ANEXO IV - Preencher'!K232)</f>
        <v>18/11/2025</v>
      </c>
      <c r="J223" s="5" t="str">
        <f>'[1]TCE - ANEXO IV - Preencher'!L232</f>
        <v>26251141249434000107550010001482691968629298</v>
      </c>
      <c r="K223" s="5" t="str">
        <f>IF(F223="B",LEFT('[1]TCE - ANEXO IV - Preencher'!M232,2),IF(F223="S",LEFT('[1]TCE - ANEXO IV - Preencher'!M232,7),IF('[1]TCE - ANEXO IV - Preencher'!H232="","")))</f>
        <v>26</v>
      </c>
      <c r="L223" s="7">
        <f>'[1]TCE - ANEXO IV - Preencher'!N232</f>
        <v>1277.7</v>
      </c>
    </row>
    <row r="224" spans="1:12" s="8" customFormat="1" ht="19.5" customHeight="1" x14ac:dyDescent="0.25">
      <c r="A224" s="3">
        <f>IFERROR(VLOOKUP(B224,'[1]DADOS (OCULTAR)'!$Q$3:$S$136,3,0),"")</f>
        <v>9039744000275</v>
      </c>
      <c r="B224" s="4" t="str">
        <f>'[1]TCE - ANEXO IV - Preencher'!C233</f>
        <v>HOSPITAL MIGUEL ARRAES - CG. Nº 023/2022</v>
      </c>
      <c r="C224" s="4" t="str">
        <f>'[1]TCE - ANEXO IV - Preencher'!E233</f>
        <v>3.13 - Materiais e Materiais Ortopédicos e Corretivos (OPME)</v>
      </c>
      <c r="D224" s="3" t="str">
        <f>'[1]TCE - ANEXO IV - Preencher'!F233</f>
        <v>41.249.434/0001-07</v>
      </c>
      <c r="E224" s="5" t="str">
        <f>'[1]TCE - ANEXO IV - Preencher'!G233</f>
        <v>PROSMED PRODUTOS MEDICOS LTDA</v>
      </c>
      <c r="F224" s="5" t="str">
        <f>'[1]TCE - ANEXO IV - Preencher'!H233</f>
        <v>B</v>
      </c>
      <c r="G224" s="5" t="str">
        <f>'[1]TCE - ANEXO IV - Preencher'!I233</f>
        <v>S</v>
      </c>
      <c r="H224" s="5">
        <f>'[1]TCE - ANEXO IV - Preencher'!J233</f>
        <v>148270</v>
      </c>
      <c r="I224" s="6" t="str">
        <f>IF('[1]TCE - ANEXO IV - Preencher'!K233="","",'[1]TCE - ANEXO IV - Preencher'!K233)</f>
        <v>18/11/2025</v>
      </c>
      <c r="J224" s="5" t="str">
        <f>'[1]TCE - ANEXO IV - Preencher'!L233</f>
        <v>26251141249434000107550010001482701818365890</v>
      </c>
      <c r="K224" s="5" t="str">
        <f>IF(F224="B",LEFT('[1]TCE - ANEXO IV - Preencher'!M233,2),IF(F224="S",LEFT('[1]TCE - ANEXO IV - Preencher'!M233,7),IF('[1]TCE - ANEXO IV - Preencher'!H233="","")))</f>
        <v>26</v>
      </c>
      <c r="L224" s="7">
        <f>'[1]TCE - ANEXO IV - Preencher'!N233</f>
        <v>1277.7</v>
      </c>
    </row>
    <row r="225" spans="1:12" s="8" customFormat="1" ht="19.5" customHeight="1" x14ac:dyDescent="0.25">
      <c r="A225" s="3">
        <f>IFERROR(VLOOKUP(B225,'[1]DADOS (OCULTAR)'!$Q$3:$S$136,3,0),"")</f>
        <v>9039744000275</v>
      </c>
      <c r="B225" s="4" t="str">
        <f>'[1]TCE - ANEXO IV - Preencher'!C234</f>
        <v>HOSPITAL MIGUEL ARRAES - CG. Nº 023/2022</v>
      </c>
      <c r="C225" s="4" t="str">
        <f>'[1]TCE - ANEXO IV - Preencher'!E234</f>
        <v>3.13 - Materiais e Materiais Ortopédicos e Corretivos (OPME)</v>
      </c>
      <c r="D225" s="3" t="str">
        <f>'[1]TCE - ANEXO IV - Preencher'!F234</f>
        <v>41.249.434/0001-07</v>
      </c>
      <c r="E225" s="5" t="str">
        <f>'[1]TCE - ANEXO IV - Preencher'!G234</f>
        <v>PROSMED PRODUTOS MEDICOS LTDA</v>
      </c>
      <c r="F225" s="5" t="str">
        <f>'[1]TCE - ANEXO IV - Preencher'!H234</f>
        <v>B</v>
      </c>
      <c r="G225" s="5" t="str">
        <f>'[1]TCE - ANEXO IV - Preencher'!I234</f>
        <v>S</v>
      </c>
      <c r="H225" s="5">
        <f>'[1]TCE - ANEXO IV - Preencher'!J234</f>
        <v>148275</v>
      </c>
      <c r="I225" s="6" t="str">
        <f>IF('[1]TCE - ANEXO IV - Preencher'!K234="","",'[1]TCE - ANEXO IV - Preencher'!K234)</f>
        <v>18/11/2025</v>
      </c>
      <c r="J225" s="5" t="str">
        <f>'[1]TCE - ANEXO IV - Preencher'!L234</f>
        <v>26251141249434000107550010001482751402265903</v>
      </c>
      <c r="K225" s="5" t="str">
        <f>IF(F225="B",LEFT('[1]TCE - ANEXO IV - Preencher'!M234,2),IF(F225="S",LEFT('[1]TCE - ANEXO IV - Preencher'!M234,7),IF('[1]TCE - ANEXO IV - Preencher'!H234="","")))</f>
        <v>26</v>
      </c>
      <c r="L225" s="7">
        <f>'[1]TCE - ANEXO IV - Preencher'!N234</f>
        <v>761.91</v>
      </c>
    </row>
    <row r="226" spans="1:12" s="8" customFormat="1" ht="19.5" customHeight="1" x14ac:dyDescent="0.25">
      <c r="A226" s="3">
        <f>IFERROR(VLOOKUP(B226,'[1]DADOS (OCULTAR)'!$Q$3:$S$136,3,0),"")</f>
        <v>9039744000275</v>
      </c>
      <c r="B226" s="4" t="str">
        <f>'[1]TCE - ANEXO IV - Preencher'!C235</f>
        <v>HOSPITAL MIGUEL ARRAES - CG. Nº 023/2022</v>
      </c>
      <c r="C226" s="4" t="str">
        <f>'[1]TCE - ANEXO IV - Preencher'!E235</f>
        <v>3.13 - Materiais e Materiais Ortopédicos e Corretivos (OPME)</v>
      </c>
      <c r="D226" s="3" t="str">
        <f>'[1]TCE - ANEXO IV - Preencher'!F235</f>
        <v>41.249.434/0001-07</v>
      </c>
      <c r="E226" s="5" t="str">
        <f>'[1]TCE - ANEXO IV - Preencher'!G235</f>
        <v>PROSMED PRODUTOS MEDICOS LTDA</v>
      </c>
      <c r="F226" s="5" t="str">
        <f>'[1]TCE - ANEXO IV - Preencher'!H235</f>
        <v>B</v>
      </c>
      <c r="G226" s="5" t="str">
        <f>'[1]TCE - ANEXO IV - Preencher'!I235</f>
        <v>S</v>
      </c>
      <c r="H226" s="5">
        <f>'[1]TCE - ANEXO IV - Preencher'!J235</f>
        <v>148277</v>
      </c>
      <c r="I226" s="6" t="str">
        <f>IF('[1]TCE - ANEXO IV - Preencher'!K235="","",'[1]TCE - ANEXO IV - Preencher'!K235)</f>
        <v>18/11/2025</v>
      </c>
      <c r="J226" s="5" t="str">
        <f>'[1]TCE - ANEXO IV - Preencher'!L235</f>
        <v>26251141249434000107550010001482771199349561</v>
      </c>
      <c r="K226" s="5" t="str">
        <f>IF(F226="B",LEFT('[1]TCE - ANEXO IV - Preencher'!M235,2),IF(F226="S",LEFT('[1]TCE - ANEXO IV - Preencher'!M235,7),IF('[1]TCE - ANEXO IV - Preencher'!H235="","")))</f>
        <v>26</v>
      </c>
      <c r="L226" s="7">
        <f>'[1]TCE - ANEXO IV - Preencher'!N235</f>
        <v>4584.46</v>
      </c>
    </row>
    <row r="227" spans="1:12" s="8" customFormat="1" ht="19.5" customHeight="1" x14ac:dyDescent="0.25">
      <c r="A227" s="3">
        <f>IFERROR(VLOOKUP(B227,'[1]DADOS (OCULTAR)'!$Q$3:$S$136,3,0),"")</f>
        <v>9039744000275</v>
      </c>
      <c r="B227" s="4" t="str">
        <f>'[1]TCE - ANEXO IV - Preencher'!C236</f>
        <v>HOSPITAL MIGUEL ARRAES - CG. Nº 023/2022</v>
      </c>
      <c r="C227" s="4" t="str">
        <f>'[1]TCE - ANEXO IV - Preencher'!E236</f>
        <v>3.13 - Materiais e Materiais Ortopédicos e Corretivos (OPME)</v>
      </c>
      <c r="D227" s="3" t="str">
        <f>'[1]TCE - ANEXO IV - Preencher'!F236</f>
        <v>41.249.434/0001-07</v>
      </c>
      <c r="E227" s="5" t="str">
        <f>'[1]TCE - ANEXO IV - Preencher'!G236</f>
        <v>PROSMED PRODUTOS MEDICOS LTDA</v>
      </c>
      <c r="F227" s="5" t="str">
        <f>'[1]TCE - ANEXO IV - Preencher'!H236</f>
        <v>B</v>
      </c>
      <c r="G227" s="5" t="str">
        <f>'[1]TCE - ANEXO IV - Preencher'!I236</f>
        <v>S</v>
      </c>
      <c r="H227" s="5">
        <f>'[1]TCE - ANEXO IV - Preencher'!J236</f>
        <v>148278</v>
      </c>
      <c r="I227" s="6" t="str">
        <f>IF('[1]TCE - ANEXO IV - Preencher'!K236="","",'[1]TCE - ANEXO IV - Preencher'!K236)</f>
        <v>18/11/2025</v>
      </c>
      <c r="J227" s="5" t="str">
        <f>'[1]TCE - ANEXO IV - Preencher'!L236</f>
        <v>26251141249434000107550010001482781921270578</v>
      </c>
      <c r="K227" s="5" t="str">
        <f>IF(F227="B",LEFT('[1]TCE - ANEXO IV - Preencher'!M236,2),IF(F227="S",LEFT('[1]TCE - ANEXO IV - Preencher'!M236,7),IF('[1]TCE - ANEXO IV - Preencher'!H236="","")))</f>
        <v>26</v>
      </c>
      <c r="L227" s="7">
        <f>'[1]TCE - ANEXO IV - Preencher'!N236</f>
        <v>4505.53</v>
      </c>
    </row>
    <row r="228" spans="1:12" s="8" customFormat="1" ht="19.5" customHeight="1" x14ac:dyDescent="0.25">
      <c r="A228" s="3">
        <f>IFERROR(VLOOKUP(B228,'[1]DADOS (OCULTAR)'!$Q$3:$S$136,3,0),"")</f>
        <v>9039744000275</v>
      </c>
      <c r="B228" s="4" t="str">
        <f>'[1]TCE - ANEXO IV - Preencher'!C237</f>
        <v>HOSPITAL MIGUEL ARRAES - CG. Nº 023/2022</v>
      </c>
      <c r="C228" s="4" t="str">
        <f>'[1]TCE - ANEXO IV - Preencher'!E237</f>
        <v>3.13 - Materiais e Materiais Ortopédicos e Corretivos (OPME)</v>
      </c>
      <c r="D228" s="3" t="str">
        <f>'[1]TCE - ANEXO IV - Preencher'!F237</f>
        <v>41.249.434/0001-07</v>
      </c>
      <c r="E228" s="5" t="str">
        <f>'[1]TCE - ANEXO IV - Preencher'!G237</f>
        <v>PROSMED PRODUTOS MEDICOS LTDA</v>
      </c>
      <c r="F228" s="5" t="str">
        <f>'[1]TCE - ANEXO IV - Preencher'!H237</f>
        <v>B</v>
      </c>
      <c r="G228" s="5" t="str">
        <f>'[1]TCE - ANEXO IV - Preencher'!I237</f>
        <v>S</v>
      </c>
      <c r="H228" s="5">
        <f>'[1]TCE - ANEXO IV - Preencher'!J237</f>
        <v>148327</v>
      </c>
      <c r="I228" s="6" t="str">
        <f>IF('[1]TCE - ANEXO IV - Preencher'!K237="","",'[1]TCE - ANEXO IV - Preencher'!K237)</f>
        <v>19/11/2025</v>
      </c>
      <c r="J228" s="5" t="str">
        <f>'[1]TCE - ANEXO IV - Preencher'!L237</f>
        <v>26251141249434000107550010001483271168880960</v>
      </c>
      <c r="K228" s="5" t="str">
        <f>IF(F228="B",LEFT('[1]TCE - ANEXO IV - Preencher'!M237,2),IF(F228="S",LEFT('[1]TCE - ANEXO IV - Preencher'!M237,7),IF('[1]TCE - ANEXO IV - Preencher'!H237="","")))</f>
        <v>26</v>
      </c>
      <c r="L228" s="7">
        <f>'[1]TCE - ANEXO IV - Preencher'!N237</f>
        <v>936.58</v>
      </c>
    </row>
    <row r="229" spans="1:12" s="8" customFormat="1" ht="19.5" customHeight="1" x14ac:dyDescent="0.25">
      <c r="A229" s="3">
        <f>IFERROR(VLOOKUP(B229,'[1]DADOS (OCULTAR)'!$Q$3:$S$136,3,0),"")</f>
        <v>9039744000275</v>
      </c>
      <c r="B229" s="4" t="str">
        <f>'[1]TCE - ANEXO IV - Preencher'!C238</f>
        <v>HOSPITAL MIGUEL ARRAES - CG. Nº 023/2022</v>
      </c>
      <c r="C229" s="4" t="str">
        <f>'[1]TCE - ANEXO IV - Preencher'!E238</f>
        <v>3.13 - Materiais e Materiais Ortopédicos e Corretivos (OPME)</v>
      </c>
      <c r="D229" s="3" t="str">
        <f>'[1]TCE - ANEXO IV - Preencher'!F238</f>
        <v>41.249.434/0001-07</v>
      </c>
      <c r="E229" s="5" t="str">
        <f>'[1]TCE - ANEXO IV - Preencher'!G238</f>
        <v>PROSMED PRODUTOS MEDICOS LTDA</v>
      </c>
      <c r="F229" s="5" t="str">
        <f>'[1]TCE - ANEXO IV - Preencher'!H238</f>
        <v>B</v>
      </c>
      <c r="G229" s="5" t="str">
        <f>'[1]TCE - ANEXO IV - Preencher'!I238</f>
        <v>S</v>
      </c>
      <c r="H229" s="5">
        <f>'[1]TCE - ANEXO IV - Preencher'!J238</f>
        <v>148328</v>
      </c>
      <c r="I229" s="6" t="str">
        <f>IF('[1]TCE - ANEXO IV - Preencher'!K238="","",'[1]TCE - ANEXO IV - Preencher'!K238)</f>
        <v>19/11/2025</v>
      </c>
      <c r="J229" s="5" t="str">
        <f>'[1]TCE - ANEXO IV - Preencher'!L238</f>
        <v>26251141249434000107550010001483281952130690</v>
      </c>
      <c r="K229" s="5" t="str">
        <f>IF(F229="B",LEFT('[1]TCE - ANEXO IV - Preencher'!M238,2),IF(F229="S",LEFT('[1]TCE - ANEXO IV - Preencher'!M238,7),IF('[1]TCE - ANEXO IV - Preencher'!H238="","")))</f>
        <v>26</v>
      </c>
      <c r="L229" s="7">
        <f>'[1]TCE - ANEXO IV - Preencher'!N238</f>
        <v>419.69</v>
      </c>
    </row>
    <row r="230" spans="1:12" s="8" customFormat="1" ht="19.5" customHeight="1" x14ac:dyDescent="0.25">
      <c r="A230" s="3">
        <f>IFERROR(VLOOKUP(B230,'[1]DADOS (OCULTAR)'!$Q$3:$S$136,3,0),"")</f>
        <v>9039744000275</v>
      </c>
      <c r="B230" s="4" t="str">
        <f>'[1]TCE - ANEXO IV - Preencher'!C239</f>
        <v>HOSPITAL MIGUEL ARRAES - CG. Nº 023/2022</v>
      </c>
      <c r="C230" s="4" t="str">
        <f>'[1]TCE - ANEXO IV - Preencher'!E239</f>
        <v>3.13 - Materiais e Materiais Ortopédicos e Corretivos (OPME)</v>
      </c>
      <c r="D230" s="3" t="str">
        <f>'[1]TCE - ANEXO IV - Preencher'!F239</f>
        <v>41.249.434/0001-07</v>
      </c>
      <c r="E230" s="5" t="str">
        <f>'[1]TCE - ANEXO IV - Preencher'!G239</f>
        <v>PROSMED PRODUTOS MEDICOS LTDA</v>
      </c>
      <c r="F230" s="5" t="str">
        <f>'[1]TCE - ANEXO IV - Preencher'!H239</f>
        <v>B</v>
      </c>
      <c r="G230" s="5" t="str">
        <f>'[1]TCE - ANEXO IV - Preencher'!I239</f>
        <v>S</v>
      </c>
      <c r="H230" s="5">
        <f>'[1]TCE - ANEXO IV - Preencher'!J239</f>
        <v>148329</v>
      </c>
      <c r="I230" s="6" t="str">
        <f>IF('[1]TCE - ANEXO IV - Preencher'!K239="","",'[1]TCE - ANEXO IV - Preencher'!K239)</f>
        <v>19/11/2025</v>
      </c>
      <c r="J230" s="5" t="str">
        <f>'[1]TCE - ANEXO IV - Preencher'!L239</f>
        <v>26251141249434000107550010001483291746552051</v>
      </c>
      <c r="K230" s="5" t="str">
        <f>IF(F230="B",LEFT('[1]TCE - ANEXO IV - Preencher'!M239,2),IF(F230="S",LEFT('[1]TCE - ANEXO IV - Preencher'!M239,7),IF('[1]TCE - ANEXO IV - Preencher'!H239="","")))</f>
        <v>26</v>
      </c>
      <c r="L230" s="7">
        <f>'[1]TCE - ANEXO IV - Preencher'!N239</f>
        <v>154.38</v>
      </c>
    </row>
    <row r="231" spans="1:12" s="8" customFormat="1" ht="19.5" customHeight="1" x14ac:dyDescent="0.25">
      <c r="A231" s="3">
        <f>IFERROR(VLOOKUP(B231,'[1]DADOS (OCULTAR)'!$Q$3:$S$136,3,0),"")</f>
        <v>9039744000275</v>
      </c>
      <c r="B231" s="4" t="str">
        <f>'[1]TCE - ANEXO IV - Preencher'!C240</f>
        <v>HOSPITAL MIGUEL ARRAES - CG. Nº 023/2022</v>
      </c>
      <c r="C231" s="4" t="str">
        <f>'[1]TCE - ANEXO IV - Preencher'!E240</f>
        <v>3.13 - Materiais e Materiais Ortopédicos e Corretivos (OPME)</v>
      </c>
      <c r="D231" s="3" t="str">
        <f>'[1]TCE - ANEXO IV - Preencher'!F240</f>
        <v>41.249.434/0001-07</v>
      </c>
      <c r="E231" s="5" t="str">
        <f>'[1]TCE - ANEXO IV - Preencher'!G240</f>
        <v>PROSMED PRODUTOS MEDICOS LTDA</v>
      </c>
      <c r="F231" s="5" t="str">
        <f>'[1]TCE - ANEXO IV - Preencher'!H240</f>
        <v>B</v>
      </c>
      <c r="G231" s="5" t="str">
        <f>'[1]TCE - ANEXO IV - Preencher'!I240</f>
        <v>S</v>
      </c>
      <c r="H231" s="5">
        <f>'[1]TCE - ANEXO IV - Preencher'!J240</f>
        <v>148330</v>
      </c>
      <c r="I231" s="6" t="str">
        <f>IF('[1]TCE - ANEXO IV - Preencher'!K240="","",'[1]TCE - ANEXO IV - Preencher'!K240)</f>
        <v>19/11/2025</v>
      </c>
      <c r="J231" s="5" t="str">
        <f>'[1]TCE - ANEXO IV - Preencher'!L240</f>
        <v>26251141249434000107550010001483301227508605</v>
      </c>
      <c r="K231" s="5" t="str">
        <f>IF(F231="B",LEFT('[1]TCE - ANEXO IV - Preencher'!M240,2),IF(F231="S",LEFT('[1]TCE - ANEXO IV - Preencher'!M240,7),IF('[1]TCE - ANEXO IV - Preencher'!H240="","")))</f>
        <v>26</v>
      </c>
      <c r="L231" s="7">
        <f>'[1]TCE - ANEXO IV - Preencher'!N240</f>
        <v>183.81</v>
      </c>
    </row>
    <row r="232" spans="1:12" s="8" customFormat="1" ht="19.5" customHeight="1" x14ac:dyDescent="0.25">
      <c r="A232" s="3">
        <f>IFERROR(VLOOKUP(B232,'[1]DADOS (OCULTAR)'!$Q$3:$S$136,3,0),"")</f>
        <v>9039744000275</v>
      </c>
      <c r="B232" s="4" t="str">
        <f>'[1]TCE - ANEXO IV - Preencher'!C241</f>
        <v>HOSPITAL MIGUEL ARRAES - CG. Nº 023/2022</v>
      </c>
      <c r="C232" s="4" t="str">
        <f>'[1]TCE - ANEXO IV - Preencher'!E241</f>
        <v>3.13 - Materiais e Materiais Ortopédicos e Corretivos (OPME)</v>
      </c>
      <c r="D232" s="3" t="str">
        <f>'[1]TCE - ANEXO IV - Preencher'!F241</f>
        <v>41.249.434/0001-07</v>
      </c>
      <c r="E232" s="5" t="str">
        <f>'[1]TCE - ANEXO IV - Preencher'!G241</f>
        <v>PROSMED PRODUTOS MEDICOS LTDA</v>
      </c>
      <c r="F232" s="5" t="str">
        <f>'[1]TCE - ANEXO IV - Preencher'!H241</f>
        <v>B</v>
      </c>
      <c r="G232" s="5" t="str">
        <f>'[1]TCE - ANEXO IV - Preencher'!I241</f>
        <v>S</v>
      </c>
      <c r="H232" s="5">
        <f>'[1]TCE - ANEXO IV - Preencher'!J241</f>
        <v>148332</v>
      </c>
      <c r="I232" s="6" t="str">
        <f>IF('[1]TCE - ANEXO IV - Preencher'!K241="","",'[1]TCE - ANEXO IV - Preencher'!K241)</f>
        <v>19/11/2025</v>
      </c>
      <c r="J232" s="5" t="str">
        <f>'[1]TCE - ANEXO IV - Preencher'!L241</f>
        <v>26251141249434000107550010001483321781449364</v>
      </c>
      <c r="K232" s="5" t="str">
        <f>IF(F232="B",LEFT('[1]TCE - ANEXO IV - Preencher'!M241,2),IF(F232="S",LEFT('[1]TCE - ANEXO IV - Preencher'!M241,7),IF('[1]TCE - ANEXO IV - Preencher'!H241="","")))</f>
        <v>26</v>
      </c>
      <c r="L232" s="7">
        <f>'[1]TCE - ANEXO IV - Preencher'!N241</f>
        <v>1277.7</v>
      </c>
    </row>
    <row r="233" spans="1:12" s="8" customFormat="1" ht="19.5" customHeight="1" x14ac:dyDescent="0.25">
      <c r="A233" s="3">
        <f>IFERROR(VLOOKUP(B233,'[1]DADOS (OCULTAR)'!$Q$3:$S$136,3,0),"")</f>
        <v>9039744000275</v>
      </c>
      <c r="B233" s="4" t="str">
        <f>'[1]TCE - ANEXO IV - Preencher'!C242</f>
        <v>HOSPITAL MIGUEL ARRAES - CG. Nº 023/2022</v>
      </c>
      <c r="C233" s="4" t="str">
        <f>'[1]TCE - ANEXO IV - Preencher'!E242</f>
        <v>3.13 - Materiais e Materiais Ortopédicos e Corretivos (OPME)</v>
      </c>
      <c r="D233" s="3" t="str">
        <f>'[1]TCE - ANEXO IV - Preencher'!F242</f>
        <v>41.249.434/0001-07</v>
      </c>
      <c r="E233" s="5" t="str">
        <f>'[1]TCE - ANEXO IV - Preencher'!G242</f>
        <v>PROSMED PRODUTOS MEDICOS LTDA</v>
      </c>
      <c r="F233" s="5" t="str">
        <f>'[1]TCE - ANEXO IV - Preencher'!H242</f>
        <v>B</v>
      </c>
      <c r="G233" s="5" t="str">
        <f>'[1]TCE - ANEXO IV - Preencher'!I242</f>
        <v>S</v>
      </c>
      <c r="H233" s="5">
        <f>'[1]TCE - ANEXO IV - Preencher'!J242</f>
        <v>148333</v>
      </c>
      <c r="I233" s="6" t="str">
        <f>IF('[1]TCE - ANEXO IV - Preencher'!K242="","",'[1]TCE - ANEXO IV - Preencher'!K242)</f>
        <v>19/11/2025</v>
      </c>
      <c r="J233" s="5" t="str">
        <f>'[1]TCE - ANEXO IV - Preencher'!L242</f>
        <v>26251141249434000107550010001483331658271649</v>
      </c>
      <c r="K233" s="5" t="str">
        <f>IF(F233="B",LEFT('[1]TCE - ANEXO IV - Preencher'!M242,2),IF(F233="S",LEFT('[1]TCE - ANEXO IV - Preencher'!M242,7),IF('[1]TCE - ANEXO IV - Preencher'!H242="","")))</f>
        <v>26</v>
      </c>
      <c r="L233" s="7">
        <f>'[1]TCE - ANEXO IV - Preencher'!N242</f>
        <v>46.78</v>
      </c>
    </row>
    <row r="234" spans="1:12" s="8" customFormat="1" ht="19.5" customHeight="1" x14ac:dyDescent="0.25">
      <c r="A234" s="3">
        <f>IFERROR(VLOOKUP(B234,'[1]DADOS (OCULTAR)'!$Q$3:$S$136,3,0),"")</f>
        <v>9039744000275</v>
      </c>
      <c r="B234" s="4" t="str">
        <f>'[1]TCE - ANEXO IV - Preencher'!C243</f>
        <v>HOSPITAL MIGUEL ARRAES - CG. Nº 023/2022</v>
      </c>
      <c r="C234" s="4" t="str">
        <f>'[1]TCE - ANEXO IV - Preencher'!E243</f>
        <v>3.13 - Materiais e Materiais Ortopédicos e Corretivos (OPME)</v>
      </c>
      <c r="D234" s="3" t="str">
        <f>'[1]TCE - ANEXO IV - Preencher'!F243</f>
        <v>41.249.434/0001-07</v>
      </c>
      <c r="E234" s="5" t="str">
        <f>'[1]TCE - ANEXO IV - Preencher'!G243</f>
        <v>PROSMED PRODUTOS MEDICOS LTDA</v>
      </c>
      <c r="F234" s="5" t="str">
        <f>'[1]TCE - ANEXO IV - Preencher'!H243</f>
        <v>B</v>
      </c>
      <c r="G234" s="5" t="str">
        <f>'[1]TCE - ANEXO IV - Preencher'!I243</f>
        <v>S</v>
      </c>
      <c r="H234" s="5">
        <f>'[1]TCE - ANEXO IV - Preencher'!J243</f>
        <v>148334</v>
      </c>
      <c r="I234" s="6" t="str">
        <f>IF('[1]TCE - ANEXO IV - Preencher'!K243="","",'[1]TCE - ANEXO IV - Preencher'!K243)</f>
        <v>19/11/2025</v>
      </c>
      <c r="J234" s="5" t="str">
        <f>'[1]TCE - ANEXO IV - Preencher'!L243</f>
        <v>26251141249434000107550010001483341320276661</v>
      </c>
      <c r="K234" s="5" t="str">
        <f>IF(F234="B",LEFT('[1]TCE - ANEXO IV - Preencher'!M243,2),IF(F234="S",LEFT('[1]TCE - ANEXO IV - Preencher'!M243,7),IF('[1]TCE - ANEXO IV - Preencher'!H243="","")))</f>
        <v>26</v>
      </c>
      <c r="L234" s="7">
        <f>'[1]TCE - ANEXO IV - Preencher'!N243</f>
        <v>761.91</v>
      </c>
    </row>
    <row r="235" spans="1:12" s="8" customFormat="1" ht="19.5" customHeight="1" x14ac:dyDescent="0.25">
      <c r="A235" s="3">
        <f>IFERROR(VLOOKUP(B235,'[1]DADOS (OCULTAR)'!$Q$3:$S$136,3,0),"")</f>
        <v>9039744000275</v>
      </c>
      <c r="B235" s="4" t="str">
        <f>'[1]TCE - ANEXO IV - Preencher'!C244</f>
        <v>HOSPITAL MIGUEL ARRAES - CG. Nº 023/2022</v>
      </c>
      <c r="C235" s="4" t="str">
        <f>'[1]TCE - ANEXO IV - Preencher'!E244</f>
        <v>3.13 - Materiais e Materiais Ortopédicos e Corretivos (OPME)</v>
      </c>
      <c r="D235" s="3" t="str">
        <f>'[1]TCE - ANEXO IV - Preencher'!F244</f>
        <v>41.249.434/0001-07</v>
      </c>
      <c r="E235" s="5" t="str">
        <f>'[1]TCE - ANEXO IV - Preencher'!G244</f>
        <v>PROSMED PRODUTOS MEDICOS LTDA</v>
      </c>
      <c r="F235" s="5" t="str">
        <f>'[1]TCE - ANEXO IV - Preencher'!H244</f>
        <v>B</v>
      </c>
      <c r="G235" s="5" t="str">
        <f>'[1]TCE - ANEXO IV - Preencher'!I244</f>
        <v>S</v>
      </c>
      <c r="H235" s="5">
        <f>'[1]TCE - ANEXO IV - Preencher'!J244</f>
        <v>148345</v>
      </c>
      <c r="I235" s="6" t="str">
        <f>IF('[1]TCE - ANEXO IV - Preencher'!K244="","",'[1]TCE - ANEXO IV - Preencher'!K244)</f>
        <v>19/11/2025</v>
      </c>
      <c r="J235" s="5" t="str">
        <f>'[1]TCE - ANEXO IV - Preencher'!L244</f>
        <v>26251141249434000107550010001483451254523108</v>
      </c>
      <c r="K235" s="5" t="str">
        <f>IF(F235="B",LEFT('[1]TCE - ANEXO IV - Preencher'!M244,2),IF(F235="S",LEFT('[1]TCE - ANEXO IV - Preencher'!M244,7),IF('[1]TCE - ANEXO IV - Preencher'!H244="","")))</f>
        <v>26</v>
      </c>
      <c r="L235" s="7">
        <f>'[1]TCE - ANEXO IV - Preencher'!N244</f>
        <v>989.15</v>
      </c>
    </row>
    <row r="236" spans="1:12" s="8" customFormat="1" ht="19.5" customHeight="1" x14ac:dyDescent="0.25">
      <c r="A236" s="3">
        <f>IFERROR(VLOOKUP(B236,'[1]DADOS (OCULTAR)'!$Q$3:$S$136,3,0),"")</f>
        <v>9039744000275</v>
      </c>
      <c r="B236" s="4" t="str">
        <f>'[1]TCE - ANEXO IV - Preencher'!C245</f>
        <v>HOSPITAL MIGUEL ARRAES - CG. Nº 023/2022</v>
      </c>
      <c r="C236" s="4" t="str">
        <f>'[1]TCE - ANEXO IV - Preencher'!E245</f>
        <v>3.13 - Materiais e Materiais Ortopédicos e Corretivos (OPME)</v>
      </c>
      <c r="D236" s="3" t="str">
        <f>'[1]TCE - ANEXO IV - Preencher'!F245</f>
        <v>41.249.434/0001-07</v>
      </c>
      <c r="E236" s="5" t="str">
        <f>'[1]TCE - ANEXO IV - Preencher'!G245</f>
        <v>PROSMED PRODUTOS MEDICOS LTDA</v>
      </c>
      <c r="F236" s="5" t="str">
        <f>'[1]TCE - ANEXO IV - Preencher'!H245</f>
        <v>B</v>
      </c>
      <c r="G236" s="5" t="str">
        <f>'[1]TCE - ANEXO IV - Preencher'!I245</f>
        <v>S</v>
      </c>
      <c r="H236" s="5">
        <f>'[1]TCE - ANEXO IV - Preencher'!J245</f>
        <v>148346</v>
      </c>
      <c r="I236" s="6" t="str">
        <f>IF('[1]TCE - ANEXO IV - Preencher'!K245="","",'[1]TCE - ANEXO IV - Preencher'!K245)</f>
        <v>19/11/2025</v>
      </c>
      <c r="J236" s="5" t="str">
        <f>'[1]TCE - ANEXO IV - Preencher'!L245</f>
        <v>26251141249434000107550010001483461524813003</v>
      </c>
      <c r="K236" s="5" t="str">
        <f>IF(F236="B",LEFT('[1]TCE - ANEXO IV - Preencher'!M245,2),IF(F236="S",LEFT('[1]TCE - ANEXO IV - Preencher'!M245,7),IF('[1]TCE - ANEXO IV - Preencher'!H245="","")))</f>
        <v>26</v>
      </c>
      <c r="L236" s="7">
        <f>'[1]TCE - ANEXO IV - Preencher'!N245</f>
        <v>1277.7</v>
      </c>
    </row>
    <row r="237" spans="1:12" s="8" customFormat="1" ht="19.5" customHeight="1" x14ac:dyDescent="0.25">
      <c r="A237" s="3">
        <f>IFERROR(VLOOKUP(B237,'[1]DADOS (OCULTAR)'!$Q$3:$S$136,3,0),"")</f>
        <v>9039744000275</v>
      </c>
      <c r="B237" s="4" t="str">
        <f>'[1]TCE - ANEXO IV - Preencher'!C246</f>
        <v>HOSPITAL MIGUEL ARRAES - CG. Nº 023/2022</v>
      </c>
      <c r="C237" s="4" t="str">
        <f>'[1]TCE - ANEXO IV - Preencher'!E246</f>
        <v>3.13 - Materiais e Materiais Ortopédicos e Corretivos (OPME)</v>
      </c>
      <c r="D237" s="3" t="str">
        <f>'[1]TCE - ANEXO IV - Preencher'!F246</f>
        <v>41.249.434/0001-07</v>
      </c>
      <c r="E237" s="5" t="str">
        <f>'[1]TCE - ANEXO IV - Preencher'!G246</f>
        <v>PROSMED PRODUTOS MEDICOS LTDA</v>
      </c>
      <c r="F237" s="5" t="str">
        <f>'[1]TCE - ANEXO IV - Preencher'!H246</f>
        <v>B</v>
      </c>
      <c r="G237" s="5" t="str">
        <f>'[1]TCE - ANEXO IV - Preencher'!I246</f>
        <v>S</v>
      </c>
      <c r="H237" s="5">
        <f>'[1]TCE - ANEXO IV - Preencher'!J246</f>
        <v>148347</v>
      </c>
      <c r="I237" s="6" t="str">
        <f>IF('[1]TCE - ANEXO IV - Preencher'!K246="","",'[1]TCE - ANEXO IV - Preencher'!K246)</f>
        <v>19/11/2025</v>
      </c>
      <c r="J237" s="5" t="str">
        <f>'[1]TCE - ANEXO IV - Preencher'!L246</f>
        <v>26251141249434000107550010001483471531611680</v>
      </c>
      <c r="K237" s="5" t="str">
        <f>IF(F237="B",LEFT('[1]TCE - ANEXO IV - Preencher'!M246,2),IF(F237="S",LEFT('[1]TCE - ANEXO IV - Preencher'!M246,7),IF('[1]TCE - ANEXO IV - Preencher'!H246="","")))</f>
        <v>26</v>
      </c>
      <c r="L237" s="7">
        <f>'[1]TCE - ANEXO IV - Preencher'!N246</f>
        <v>367.62</v>
      </c>
    </row>
    <row r="238" spans="1:12" s="8" customFormat="1" ht="19.5" customHeight="1" x14ac:dyDescent="0.25">
      <c r="A238" s="3">
        <f>IFERROR(VLOOKUP(B238,'[1]DADOS (OCULTAR)'!$Q$3:$S$136,3,0),"")</f>
        <v>9039744000275</v>
      </c>
      <c r="B238" s="4" t="str">
        <f>'[1]TCE - ANEXO IV - Preencher'!C247</f>
        <v>HOSPITAL MIGUEL ARRAES - CG. Nº 023/2022</v>
      </c>
      <c r="C238" s="4" t="str">
        <f>'[1]TCE - ANEXO IV - Preencher'!E247</f>
        <v>3.13 - Materiais e Materiais Ortopédicos e Corretivos (OPME)</v>
      </c>
      <c r="D238" s="3" t="str">
        <f>'[1]TCE - ANEXO IV - Preencher'!F247</f>
        <v>41.249.434/0001-07</v>
      </c>
      <c r="E238" s="5" t="str">
        <f>'[1]TCE - ANEXO IV - Preencher'!G247</f>
        <v>PROSMED PRODUTOS MEDICOS LTDA</v>
      </c>
      <c r="F238" s="5" t="str">
        <f>'[1]TCE - ANEXO IV - Preencher'!H247</f>
        <v>B</v>
      </c>
      <c r="G238" s="5" t="str">
        <f>'[1]TCE - ANEXO IV - Preencher'!I247</f>
        <v>S</v>
      </c>
      <c r="H238" s="5">
        <f>'[1]TCE - ANEXO IV - Preencher'!J247</f>
        <v>148366</v>
      </c>
      <c r="I238" s="6" t="str">
        <f>IF('[1]TCE - ANEXO IV - Preencher'!K247="","",'[1]TCE - ANEXO IV - Preencher'!K247)</f>
        <v>19/11/2025</v>
      </c>
      <c r="J238" s="5" t="str">
        <f>'[1]TCE - ANEXO IV - Preencher'!L247</f>
        <v>26251141249434000107550010001483661037964688</v>
      </c>
      <c r="K238" s="5" t="str">
        <f>IF(F238="B",LEFT('[1]TCE - ANEXO IV - Preencher'!M247,2),IF(F238="S",LEFT('[1]TCE - ANEXO IV - Preencher'!M247,7),IF('[1]TCE - ANEXO IV - Preencher'!H247="","")))</f>
        <v>26</v>
      </c>
      <c r="L238" s="7">
        <f>'[1]TCE - ANEXO IV - Preencher'!N247</f>
        <v>4584.46</v>
      </c>
    </row>
    <row r="239" spans="1:12" s="8" customFormat="1" ht="19.5" customHeight="1" x14ac:dyDescent="0.25">
      <c r="A239" s="3">
        <f>IFERROR(VLOOKUP(B239,'[1]DADOS (OCULTAR)'!$Q$3:$S$136,3,0),"")</f>
        <v>9039744000275</v>
      </c>
      <c r="B239" s="4" t="str">
        <f>'[1]TCE - ANEXO IV - Preencher'!C248</f>
        <v>HOSPITAL MIGUEL ARRAES - CG. Nº 023/2022</v>
      </c>
      <c r="C239" s="4" t="str">
        <f>'[1]TCE - ANEXO IV - Preencher'!E248</f>
        <v>3.13 - Materiais e Materiais Ortopédicos e Corretivos (OPME)</v>
      </c>
      <c r="D239" s="3" t="str">
        <f>'[1]TCE - ANEXO IV - Preencher'!F248</f>
        <v>41.249.434/0001-07</v>
      </c>
      <c r="E239" s="5" t="str">
        <f>'[1]TCE - ANEXO IV - Preencher'!G248</f>
        <v>PROSMED PRODUTOS MEDICOS LTDA</v>
      </c>
      <c r="F239" s="5" t="str">
        <f>'[1]TCE - ANEXO IV - Preencher'!H248</f>
        <v>B</v>
      </c>
      <c r="G239" s="5" t="str">
        <f>'[1]TCE - ANEXO IV - Preencher'!I248</f>
        <v>S</v>
      </c>
      <c r="H239" s="5">
        <f>'[1]TCE - ANEXO IV - Preencher'!J248</f>
        <v>148386</v>
      </c>
      <c r="I239" s="6" t="str">
        <f>IF('[1]TCE - ANEXO IV - Preencher'!K248="","",'[1]TCE - ANEXO IV - Preencher'!K248)</f>
        <v>19/11/2025</v>
      </c>
      <c r="J239" s="5" t="str">
        <f>'[1]TCE - ANEXO IV - Preencher'!L248</f>
        <v>26251141249434000107550010001483861495806151</v>
      </c>
      <c r="K239" s="5" t="str">
        <f>IF(F239="B",LEFT('[1]TCE - ANEXO IV - Preencher'!M248,2),IF(F239="S",LEFT('[1]TCE - ANEXO IV - Preencher'!M248,7),IF('[1]TCE - ANEXO IV - Preencher'!H248="","")))</f>
        <v>26</v>
      </c>
      <c r="L239" s="7">
        <f>'[1]TCE - ANEXO IV - Preencher'!N248</f>
        <v>1277.7</v>
      </c>
    </row>
    <row r="240" spans="1:12" s="8" customFormat="1" ht="19.5" customHeight="1" x14ac:dyDescent="0.25">
      <c r="A240" s="3">
        <f>IFERROR(VLOOKUP(B240,'[1]DADOS (OCULTAR)'!$Q$3:$S$136,3,0),"")</f>
        <v>9039744000275</v>
      </c>
      <c r="B240" s="4" t="str">
        <f>'[1]TCE - ANEXO IV - Preencher'!C249</f>
        <v>HOSPITAL MIGUEL ARRAES - CG. Nº 023/2022</v>
      </c>
      <c r="C240" s="4" t="str">
        <f>'[1]TCE - ANEXO IV - Preencher'!E249</f>
        <v>3.13 - Materiais e Materiais Ortopédicos e Corretivos (OPME)</v>
      </c>
      <c r="D240" s="3" t="str">
        <f>'[1]TCE - ANEXO IV - Preencher'!F249</f>
        <v>41.249.434/0001-07</v>
      </c>
      <c r="E240" s="5" t="str">
        <f>'[1]TCE - ANEXO IV - Preencher'!G249</f>
        <v>PROSMED PRODUTOS MEDICOS LTDA</v>
      </c>
      <c r="F240" s="5" t="str">
        <f>'[1]TCE - ANEXO IV - Preencher'!H249</f>
        <v>B</v>
      </c>
      <c r="G240" s="5" t="str">
        <f>'[1]TCE - ANEXO IV - Preencher'!I249</f>
        <v>S</v>
      </c>
      <c r="H240" s="5">
        <f>'[1]TCE - ANEXO IV - Preencher'!J249</f>
        <v>148518</v>
      </c>
      <c r="I240" s="6" t="str">
        <f>IF('[1]TCE - ANEXO IV - Preencher'!K249="","",'[1]TCE - ANEXO IV - Preencher'!K249)</f>
        <v>25/11/2025</v>
      </c>
      <c r="J240" s="5" t="str">
        <f>'[1]TCE - ANEXO IV - Preencher'!L249</f>
        <v>26251141249434000107550010001485181733040356</v>
      </c>
      <c r="K240" s="5" t="str">
        <f>IF(F240="B",LEFT('[1]TCE - ANEXO IV - Preencher'!M249,2),IF(F240="S",LEFT('[1]TCE - ANEXO IV - Preencher'!M249,7),IF('[1]TCE - ANEXO IV - Preencher'!H249="","")))</f>
        <v>26</v>
      </c>
      <c r="L240" s="7">
        <f>'[1]TCE - ANEXO IV - Preencher'!N249</f>
        <v>989.15</v>
      </c>
    </row>
    <row r="241" spans="1:12" s="8" customFormat="1" ht="19.5" customHeight="1" x14ac:dyDescent="0.25">
      <c r="A241" s="3">
        <f>IFERROR(VLOOKUP(B241,'[1]DADOS (OCULTAR)'!$Q$3:$S$136,3,0),"")</f>
        <v>9039744000275</v>
      </c>
      <c r="B241" s="4" t="str">
        <f>'[1]TCE - ANEXO IV - Preencher'!C250</f>
        <v>HOSPITAL MIGUEL ARRAES - CG. Nº 023/2022</v>
      </c>
      <c r="C241" s="4" t="str">
        <f>'[1]TCE - ANEXO IV - Preencher'!E250</f>
        <v>3.13 - Materiais e Materiais Ortopédicos e Corretivos (OPME)</v>
      </c>
      <c r="D241" s="3" t="str">
        <f>'[1]TCE - ANEXO IV - Preencher'!F250</f>
        <v>41.249.434/0001-07</v>
      </c>
      <c r="E241" s="5" t="str">
        <f>'[1]TCE - ANEXO IV - Preencher'!G250</f>
        <v>PROSMED PRODUTOS MEDICOS LTDA</v>
      </c>
      <c r="F241" s="5" t="str">
        <f>'[1]TCE - ANEXO IV - Preencher'!H250</f>
        <v>B</v>
      </c>
      <c r="G241" s="5" t="str">
        <f>'[1]TCE - ANEXO IV - Preencher'!I250</f>
        <v>S</v>
      </c>
      <c r="H241" s="5">
        <f>'[1]TCE - ANEXO IV - Preencher'!J250</f>
        <v>148519</v>
      </c>
      <c r="I241" s="6" t="str">
        <f>IF('[1]TCE - ANEXO IV - Preencher'!K250="","",'[1]TCE - ANEXO IV - Preencher'!K250)</f>
        <v>25/11/2025</v>
      </c>
      <c r="J241" s="5" t="str">
        <f>'[1]TCE - ANEXO IV - Preencher'!L250</f>
        <v>26251141249434000107550010001485191791518015</v>
      </c>
      <c r="K241" s="5" t="str">
        <f>IF(F241="B",LEFT('[1]TCE - ANEXO IV - Preencher'!M250,2),IF(F241="S",LEFT('[1]TCE - ANEXO IV - Preencher'!M250,7),IF('[1]TCE - ANEXO IV - Preencher'!H250="","")))</f>
        <v>26</v>
      </c>
      <c r="L241" s="7">
        <f>'[1]TCE - ANEXO IV - Preencher'!N250</f>
        <v>1277.7</v>
      </c>
    </row>
    <row r="242" spans="1:12" s="8" customFormat="1" ht="19.5" customHeight="1" x14ac:dyDescent="0.25">
      <c r="A242" s="3">
        <f>IFERROR(VLOOKUP(B242,'[1]DADOS (OCULTAR)'!$Q$3:$S$136,3,0),"")</f>
        <v>9039744000275</v>
      </c>
      <c r="B242" s="4" t="str">
        <f>'[1]TCE - ANEXO IV - Preencher'!C251</f>
        <v>HOSPITAL MIGUEL ARRAES - CG. Nº 023/2022</v>
      </c>
      <c r="C242" s="4" t="str">
        <f>'[1]TCE - ANEXO IV - Preencher'!E251</f>
        <v>3.13 - Materiais e Materiais Ortopédicos e Corretivos (OPME)</v>
      </c>
      <c r="D242" s="3" t="str">
        <f>'[1]TCE - ANEXO IV - Preencher'!F251</f>
        <v>41.249.434/0001-07</v>
      </c>
      <c r="E242" s="5" t="str">
        <f>'[1]TCE - ANEXO IV - Preencher'!G251</f>
        <v>PROSMED PRODUTOS MEDICOS LTDA</v>
      </c>
      <c r="F242" s="5" t="str">
        <f>'[1]TCE - ANEXO IV - Preencher'!H251</f>
        <v>B</v>
      </c>
      <c r="G242" s="5" t="str">
        <f>'[1]TCE - ANEXO IV - Preencher'!I251</f>
        <v>S</v>
      </c>
      <c r="H242" s="5">
        <f>'[1]TCE - ANEXO IV - Preencher'!J251</f>
        <v>148521</v>
      </c>
      <c r="I242" s="6" t="str">
        <f>IF('[1]TCE - ANEXO IV - Preencher'!K251="","",'[1]TCE - ANEXO IV - Preencher'!K251)</f>
        <v>25/11/2025</v>
      </c>
      <c r="J242" s="5" t="str">
        <f>'[1]TCE - ANEXO IV - Preencher'!L251</f>
        <v>26251141249434000107550010001485211311535334</v>
      </c>
      <c r="K242" s="5" t="str">
        <f>IF(F242="B",LEFT('[1]TCE - ANEXO IV - Preencher'!M251,2),IF(F242="S",LEFT('[1]TCE - ANEXO IV - Preencher'!M251,7),IF('[1]TCE - ANEXO IV - Preencher'!H251="","")))</f>
        <v>26</v>
      </c>
      <c r="L242" s="7">
        <f>'[1]TCE - ANEXO IV - Preencher'!N251</f>
        <v>183.81</v>
      </c>
    </row>
    <row r="243" spans="1:12" s="8" customFormat="1" ht="19.5" customHeight="1" x14ac:dyDescent="0.25">
      <c r="A243" s="3">
        <f>IFERROR(VLOOKUP(B243,'[1]DADOS (OCULTAR)'!$Q$3:$S$136,3,0),"")</f>
        <v>9039744000275</v>
      </c>
      <c r="B243" s="4" t="str">
        <f>'[1]TCE - ANEXO IV - Preencher'!C252</f>
        <v>HOSPITAL MIGUEL ARRAES - CG. Nº 023/2022</v>
      </c>
      <c r="C243" s="4" t="str">
        <f>'[1]TCE - ANEXO IV - Preencher'!E252</f>
        <v>3.13 - Materiais e Materiais Ortopédicos e Corretivos (OPME)</v>
      </c>
      <c r="D243" s="3" t="str">
        <f>'[1]TCE - ANEXO IV - Preencher'!F252</f>
        <v>41.249.434/0001-07</v>
      </c>
      <c r="E243" s="5" t="str">
        <f>'[1]TCE - ANEXO IV - Preencher'!G252</f>
        <v>PROSMED PRODUTOS MEDICOS LTDA</v>
      </c>
      <c r="F243" s="5" t="str">
        <f>'[1]TCE - ANEXO IV - Preencher'!H252</f>
        <v>B</v>
      </c>
      <c r="G243" s="5" t="str">
        <f>'[1]TCE - ANEXO IV - Preencher'!I252</f>
        <v>S</v>
      </c>
      <c r="H243" s="5">
        <f>'[1]TCE - ANEXO IV - Preencher'!J252</f>
        <v>148522</v>
      </c>
      <c r="I243" s="6" t="str">
        <f>IF('[1]TCE - ANEXO IV - Preencher'!K252="","",'[1]TCE - ANEXO IV - Preencher'!K252)</f>
        <v>25/11/2025</v>
      </c>
      <c r="J243" s="5" t="str">
        <f>'[1]TCE - ANEXO IV - Preencher'!L252</f>
        <v>26251141249434000107550010001485221886567124</v>
      </c>
      <c r="K243" s="5" t="str">
        <f>IF(F243="B",LEFT('[1]TCE - ANEXO IV - Preencher'!M252,2),IF(F243="S",LEFT('[1]TCE - ANEXO IV - Preencher'!M252,7),IF('[1]TCE - ANEXO IV - Preencher'!H252="","")))</f>
        <v>26</v>
      </c>
      <c r="L243" s="7">
        <f>'[1]TCE - ANEXO IV - Preencher'!N252</f>
        <v>299.89999999999998</v>
      </c>
    </row>
    <row r="244" spans="1:12" s="8" customFormat="1" ht="19.5" customHeight="1" x14ac:dyDescent="0.25">
      <c r="A244" s="3">
        <f>IFERROR(VLOOKUP(B244,'[1]DADOS (OCULTAR)'!$Q$3:$S$136,3,0),"")</f>
        <v>9039744000275</v>
      </c>
      <c r="B244" s="4" t="str">
        <f>'[1]TCE - ANEXO IV - Preencher'!C253</f>
        <v>HOSPITAL MIGUEL ARRAES - CG. Nº 023/2022</v>
      </c>
      <c r="C244" s="4" t="str">
        <f>'[1]TCE - ANEXO IV - Preencher'!E253</f>
        <v>3.13 - Materiais e Materiais Ortopédicos e Corretivos (OPME)</v>
      </c>
      <c r="D244" s="3" t="str">
        <f>'[1]TCE - ANEXO IV - Preencher'!F253</f>
        <v>41.249.434/0001-07</v>
      </c>
      <c r="E244" s="5" t="str">
        <f>'[1]TCE - ANEXO IV - Preencher'!G253</f>
        <v>PROSMED PRODUTOS MEDICOS LTDA</v>
      </c>
      <c r="F244" s="5" t="str">
        <f>'[1]TCE - ANEXO IV - Preencher'!H253</f>
        <v>B</v>
      </c>
      <c r="G244" s="5" t="str">
        <f>'[1]TCE - ANEXO IV - Preencher'!I253</f>
        <v>S</v>
      </c>
      <c r="H244" s="5">
        <f>'[1]TCE - ANEXO IV - Preencher'!J253</f>
        <v>148523</v>
      </c>
      <c r="I244" s="6" t="str">
        <f>IF('[1]TCE - ANEXO IV - Preencher'!K253="","",'[1]TCE - ANEXO IV - Preencher'!K253)</f>
        <v>25/11/2025</v>
      </c>
      <c r="J244" s="5" t="str">
        <f>'[1]TCE - ANEXO IV - Preencher'!L253</f>
        <v>26251141249434000107550010001485231376260210</v>
      </c>
      <c r="K244" s="5" t="str">
        <f>IF(F244="B",LEFT('[1]TCE - ANEXO IV - Preencher'!M253,2),IF(F244="S",LEFT('[1]TCE - ANEXO IV - Preencher'!M253,7),IF('[1]TCE - ANEXO IV - Preencher'!H253="","")))</f>
        <v>26</v>
      </c>
      <c r="L244" s="7">
        <f>'[1]TCE - ANEXO IV - Preencher'!N253</f>
        <v>1277.7</v>
      </c>
    </row>
    <row r="245" spans="1:12" s="8" customFormat="1" ht="19.5" customHeight="1" x14ac:dyDescent="0.25">
      <c r="A245" s="3">
        <f>IFERROR(VLOOKUP(B245,'[1]DADOS (OCULTAR)'!$Q$3:$S$136,3,0),"")</f>
        <v>9039744000275</v>
      </c>
      <c r="B245" s="4" t="str">
        <f>'[1]TCE - ANEXO IV - Preencher'!C254</f>
        <v>HOSPITAL MIGUEL ARRAES - CG. Nº 023/2022</v>
      </c>
      <c r="C245" s="4" t="str">
        <f>'[1]TCE - ANEXO IV - Preencher'!E254</f>
        <v>3.13 - Materiais e Materiais Ortopédicos e Corretivos (OPME)</v>
      </c>
      <c r="D245" s="3" t="str">
        <f>'[1]TCE - ANEXO IV - Preencher'!F254</f>
        <v>41.249.434/0001-07</v>
      </c>
      <c r="E245" s="5" t="str">
        <f>'[1]TCE - ANEXO IV - Preencher'!G254</f>
        <v>PROSMED PRODUTOS MEDICOS LTDA</v>
      </c>
      <c r="F245" s="5" t="str">
        <f>'[1]TCE - ANEXO IV - Preencher'!H254</f>
        <v>B</v>
      </c>
      <c r="G245" s="5" t="str">
        <f>'[1]TCE - ANEXO IV - Preencher'!I254</f>
        <v>S</v>
      </c>
      <c r="H245" s="5">
        <f>'[1]TCE - ANEXO IV - Preencher'!J254</f>
        <v>148524</v>
      </c>
      <c r="I245" s="6" t="str">
        <f>IF('[1]TCE - ANEXO IV - Preencher'!K254="","",'[1]TCE - ANEXO IV - Preencher'!K254)</f>
        <v>25/11/2025</v>
      </c>
      <c r="J245" s="5" t="str">
        <f>'[1]TCE - ANEXO IV - Preencher'!L254</f>
        <v>26251141249434000107550010001485241332061538</v>
      </c>
      <c r="K245" s="5" t="str">
        <f>IF(F245="B",LEFT('[1]TCE - ANEXO IV - Preencher'!M254,2),IF(F245="S",LEFT('[1]TCE - ANEXO IV - Preencher'!M254,7),IF('[1]TCE - ANEXO IV - Preencher'!H254="","")))</f>
        <v>26</v>
      </c>
      <c r="L245" s="7">
        <f>'[1]TCE - ANEXO IV - Preencher'!N254</f>
        <v>1277.7</v>
      </c>
    </row>
    <row r="246" spans="1:12" s="8" customFormat="1" ht="19.5" customHeight="1" x14ac:dyDescent="0.25">
      <c r="A246" s="3">
        <f>IFERROR(VLOOKUP(B246,'[1]DADOS (OCULTAR)'!$Q$3:$S$136,3,0),"")</f>
        <v>9039744000275</v>
      </c>
      <c r="B246" s="4" t="str">
        <f>'[1]TCE - ANEXO IV - Preencher'!C255</f>
        <v>HOSPITAL MIGUEL ARRAES - CG. Nº 023/2022</v>
      </c>
      <c r="C246" s="4" t="str">
        <f>'[1]TCE - ANEXO IV - Preencher'!E255</f>
        <v>3.13 - Materiais e Materiais Ortopédicos e Corretivos (OPME)</v>
      </c>
      <c r="D246" s="3" t="str">
        <f>'[1]TCE - ANEXO IV - Preencher'!F255</f>
        <v>41.249.434/0001-07</v>
      </c>
      <c r="E246" s="5" t="str">
        <f>'[1]TCE - ANEXO IV - Preencher'!G255</f>
        <v>PROSMED PRODUTOS MEDICOS LTDA</v>
      </c>
      <c r="F246" s="5" t="str">
        <f>'[1]TCE - ANEXO IV - Preencher'!H255</f>
        <v>B</v>
      </c>
      <c r="G246" s="5" t="str">
        <f>'[1]TCE - ANEXO IV - Preencher'!I255</f>
        <v>S</v>
      </c>
      <c r="H246" s="5">
        <f>'[1]TCE - ANEXO IV - Preencher'!J255</f>
        <v>148525</v>
      </c>
      <c r="I246" s="6" t="str">
        <f>IF('[1]TCE - ANEXO IV - Preencher'!K255="","",'[1]TCE - ANEXO IV - Preencher'!K255)</f>
        <v>25/11/2025</v>
      </c>
      <c r="J246" s="5" t="str">
        <f>'[1]TCE - ANEXO IV - Preencher'!L255</f>
        <v>26251141249434000107550010001485251092716885</v>
      </c>
      <c r="K246" s="5" t="str">
        <f>IF(F246="B",LEFT('[1]TCE - ANEXO IV - Preencher'!M255,2),IF(F246="S",LEFT('[1]TCE - ANEXO IV - Preencher'!M255,7),IF('[1]TCE - ANEXO IV - Preencher'!H255="","")))</f>
        <v>26</v>
      </c>
      <c r="L246" s="7">
        <f>'[1]TCE - ANEXO IV - Preencher'!N255</f>
        <v>1277.7</v>
      </c>
    </row>
    <row r="247" spans="1:12" s="8" customFormat="1" ht="19.5" customHeight="1" x14ac:dyDescent="0.25">
      <c r="A247" s="3">
        <f>IFERROR(VLOOKUP(B247,'[1]DADOS (OCULTAR)'!$Q$3:$S$136,3,0),"")</f>
        <v>9039744000275</v>
      </c>
      <c r="B247" s="4" t="str">
        <f>'[1]TCE - ANEXO IV - Preencher'!C256</f>
        <v>HOSPITAL MIGUEL ARRAES - CG. Nº 023/2022</v>
      </c>
      <c r="C247" s="4" t="str">
        <f>'[1]TCE - ANEXO IV - Preencher'!E256</f>
        <v>3.13 - Materiais e Materiais Ortopédicos e Corretivos (OPME)</v>
      </c>
      <c r="D247" s="3" t="str">
        <f>'[1]TCE - ANEXO IV - Preencher'!F256</f>
        <v>41.249.434/0001-07</v>
      </c>
      <c r="E247" s="5" t="str">
        <f>'[1]TCE - ANEXO IV - Preencher'!G256</f>
        <v>PROSMED PRODUTOS MEDICOS LTDA</v>
      </c>
      <c r="F247" s="5" t="str">
        <f>'[1]TCE - ANEXO IV - Preencher'!H256</f>
        <v>B</v>
      </c>
      <c r="G247" s="5" t="str">
        <f>'[1]TCE - ANEXO IV - Preencher'!I256</f>
        <v>S</v>
      </c>
      <c r="H247" s="5">
        <f>'[1]TCE - ANEXO IV - Preencher'!J256</f>
        <v>148526</v>
      </c>
      <c r="I247" s="6" t="str">
        <f>IF('[1]TCE - ANEXO IV - Preencher'!K256="","",'[1]TCE - ANEXO IV - Preencher'!K256)</f>
        <v>25/11/2025</v>
      </c>
      <c r="J247" s="5" t="str">
        <f>'[1]TCE - ANEXO IV - Preencher'!L256</f>
        <v>26251141249434000107550010001485261153829363</v>
      </c>
      <c r="K247" s="5" t="str">
        <f>IF(F247="B",LEFT('[1]TCE - ANEXO IV - Preencher'!M256,2),IF(F247="S",LEFT('[1]TCE - ANEXO IV - Preencher'!M256,7),IF('[1]TCE - ANEXO IV - Preencher'!H256="","")))</f>
        <v>26</v>
      </c>
      <c r="L247" s="7">
        <f>'[1]TCE - ANEXO IV - Preencher'!N256</f>
        <v>148.4</v>
      </c>
    </row>
    <row r="248" spans="1:12" s="8" customFormat="1" ht="19.5" customHeight="1" x14ac:dyDescent="0.25">
      <c r="A248" s="3">
        <f>IFERROR(VLOOKUP(B248,'[1]DADOS (OCULTAR)'!$Q$3:$S$136,3,0),"")</f>
        <v>9039744000275</v>
      </c>
      <c r="B248" s="4" t="str">
        <f>'[1]TCE - ANEXO IV - Preencher'!C257</f>
        <v>HOSPITAL MIGUEL ARRAES - CG. Nº 023/2022</v>
      </c>
      <c r="C248" s="4" t="str">
        <f>'[1]TCE - ANEXO IV - Preencher'!E257</f>
        <v>3.13 - Materiais e Materiais Ortopédicos e Corretivos (OPME)</v>
      </c>
      <c r="D248" s="3" t="str">
        <f>'[1]TCE - ANEXO IV - Preencher'!F257</f>
        <v>41.249.434/0001-07</v>
      </c>
      <c r="E248" s="5" t="str">
        <f>'[1]TCE - ANEXO IV - Preencher'!G257</f>
        <v>PROSMED PRODUTOS MEDICOS LTDA</v>
      </c>
      <c r="F248" s="5" t="str">
        <f>'[1]TCE - ANEXO IV - Preencher'!H257</f>
        <v>B</v>
      </c>
      <c r="G248" s="5" t="str">
        <f>'[1]TCE - ANEXO IV - Preencher'!I257</f>
        <v>S</v>
      </c>
      <c r="H248" s="5">
        <f>'[1]TCE - ANEXO IV - Preencher'!J257</f>
        <v>148527</v>
      </c>
      <c r="I248" s="6" t="str">
        <f>IF('[1]TCE - ANEXO IV - Preencher'!K257="","",'[1]TCE - ANEXO IV - Preencher'!K257)</f>
        <v>25/11/2025</v>
      </c>
      <c r="J248" s="5" t="str">
        <f>'[1]TCE - ANEXO IV - Preencher'!L257</f>
        <v>26251141249434000107550010001485271499705341</v>
      </c>
      <c r="K248" s="5" t="str">
        <f>IF(F248="B",LEFT('[1]TCE - ANEXO IV - Preencher'!M257,2),IF(F248="S",LEFT('[1]TCE - ANEXO IV - Preencher'!M257,7),IF('[1]TCE - ANEXO IV - Preencher'!H257="","")))</f>
        <v>26</v>
      </c>
      <c r="L248" s="7">
        <f>'[1]TCE - ANEXO IV - Preencher'!N257</f>
        <v>989.15</v>
      </c>
    </row>
    <row r="249" spans="1:12" s="8" customFormat="1" ht="19.5" customHeight="1" x14ac:dyDescent="0.25">
      <c r="A249" s="3">
        <f>IFERROR(VLOOKUP(B249,'[1]DADOS (OCULTAR)'!$Q$3:$S$136,3,0),"")</f>
        <v>9039744000275</v>
      </c>
      <c r="B249" s="4" t="str">
        <f>'[1]TCE - ANEXO IV - Preencher'!C258</f>
        <v>HOSPITAL MIGUEL ARRAES - CG. Nº 023/2022</v>
      </c>
      <c r="C249" s="4" t="str">
        <f>'[1]TCE - ANEXO IV - Preencher'!E258</f>
        <v>3.13 - Materiais e Materiais Ortopédicos e Corretivos (OPME)</v>
      </c>
      <c r="D249" s="3" t="str">
        <f>'[1]TCE - ANEXO IV - Preencher'!F258</f>
        <v>41.249.434/0001-07</v>
      </c>
      <c r="E249" s="5" t="str">
        <f>'[1]TCE - ANEXO IV - Preencher'!G258</f>
        <v>PROSMED PRODUTOS MEDICOS LTDA</v>
      </c>
      <c r="F249" s="5" t="str">
        <f>'[1]TCE - ANEXO IV - Preencher'!H258</f>
        <v>B</v>
      </c>
      <c r="G249" s="5" t="str">
        <f>'[1]TCE - ANEXO IV - Preencher'!I258</f>
        <v>S</v>
      </c>
      <c r="H249" s="5">
        <f>'[1]TCE - ANEXO IV - Preencher'!J258</f>
        <v>148528</v>
      </c>
      <c r="I249" s="6" t="str">
        <f>IF('[1]TCE - ANEXO IV - Preencher'!K258="","",'[1]TCE - ANEXO IV - Preencher'!K258)</f>
        <v>25/11/2025</v>
      </c>
      <c r="J249" s="5" t="str">
        <f>'[1]TCE - ANEXO IV - Preencher'!L258</f>
        <v>26251141249434000107550010001485281123970143</v>
      </c>
      <c r="K249" s="5" t="str">
        <f>IF(F249="B",LEFT('[1]TCE - ANEXO IV - Preencher'!M258,2),IF(F249="S",LEFT('[1]TCE - ANEXO IV - Preencher'!M258,7),IF('[1]TCE - ANEXO IV - Preencher'!H258="","")))</f>
        <v>26</v>
      </c>
      <c r="L249" s="7">
        <f>'[1]TCE - ANEXO IV - Preencher'!N258</f>
        <v>1277.7</v>
      </c>
    </row>
    <row r="250" spans="1:12" s="8" customFormat="1" ht="19.5" customHeight="1" x14ac:dyDescent="0.25">
      <c r="A250" s="3">
        <f>IFERROR(VLOOKUP(B250,'[1]DADOS (OCULTAR)'!$Q$3:$S$136,3,0),"")</f>
        <v>9039744000275</v>
      </c>
      <c r="B250" s="4" t="str">
        <f>'[1]TCE - ANEXO IV - Preencher'!C259</f>
        <v>HOSPITAL MIGUEL ARRAES - CG. Nº 023/2022</v>
      </c>
      <c r="C250" s="4" t="str">
        <f>'[1]TCE - ANEXO IV - Preencher'!E259</f>
        <v>3.13 - Materiais e Materiais Ortopédicos e Corretivos (OPME)</v>
      </c>
      <c r="D250" s="3" t="str">
        <f>'[1]TCE - ANEXO IV - Preencher'!F259</f>
        <v>41.249.434/0001-07</v>
      </c>
      <c r="E250" s="5" t="str">
        <f>'[1]TCE - ANEXO IV - Preencher'!G259</f>
        <v>PROSMED PRODUTOS MEDICOS LTDA</v>
      </c>
      <c r="F250" s="5" t="str">
        <f>'[1]TCE - ANEXO IV - Preencher'!H259</f>
        <v>B</v>
      </c>
      <c r="G250" s="5" t="str">
        <f>'[1]TCE - ANEXO IV - Preencher'!I259</f>
        <v>S</v>
      </c>
      <c r="H250" s="5">
        <f>'[1]TCE - ANEXO IV - Preencher'!J259</f>
        <v>148762</v>
      </c>
      <c r="I250" s="6" t="str">
        <f>IF('[1]TCE - ANEXO IV - Preencher'!K259="","",'[1]TCE - ANEXO IV - Preencher'!K259)</f>
        <v>27/11/2025</v>
      </c>
      <c r="J250" s="5" t="str">
        <f>'[1]TCE - ANEXO IV - Preencher'!L259</f>
        <v>26251141249434000107550010001487621926295045</v>
      </c>
      <c r="K250" s="5" t="str">
        <f>IF(F250="B",LEFT('[1]TCE - ANEXO IV - Preencher'!M259,2),IF(F250="S",LEFT('[1]TCE - ANEXO IV - Preencher'!M259,7),IF('[1]TCE - ANEXO IV - Preencher'!H259="","")))</f>
        <v>26</v>
      </c>
      <c r="L250" s="7">
        <f>'[1]TCE - ANEXO IV - Preencher'!N259</f>
        <v>205.84</v>
      </c>
    </row>
    <row r="251" spans="1:12" s="8" customFormat="1" ht="19.5" customHeight="1" x14ac:dyDescent="0.25">
      <c r="A251" s="3">
        <f>IFERROR(VLOOKUP(B251,'[1]DADOS (OCULTAR)'!$Q$3:$S$136,3,0),"")</f>
        <v>9039744000275</v>
      </c>
      <c r="B251" s="4" t="str">
        <f>'[1]TCE - ANEXO IV - Preencher'!C260</f>
        <v>HOSPITAL MIGUEL ARRAES - CG. Nº 023/2022</v>
      </c>
      <c r="C251" s="4" t="str">
        <f>'[1]TCE - ANEXO IV - Preencher'!E260</f>
        <v>3.13 - Materiais e Materiais Ortopédicos e Corretivos (OPME)</v>
      </c>
      <c r="D251" s="3" t="str">
        <f>'[1]TCE - ANEXO IV - Preencher'!F260</f>
        <v>41.249.434/0001-07</v>
      </c>
      <c r="E251" s="5" t="str">
        <f>'[1]TCE - ANEXO IV - Preencher'!G260</f>
        <v>PROSMED PRODUTOS MEDICOS LTDA</v>
      </c>
      <c r="F251" s="5" t="str">
        <f>'[1]TCE - ANEXO IV - Preencher'!H260</f>
        <v>B</v>
      </c>
      <c r="G251" s="5" t="str">
        <f>'[1]TCE - ANEXO IV - Preencher'!I260</f>
        <v>S</v>
      </c>
      <c r="H251" s="5">
        <f>'[1]TCE - ANEXO IV - Preencher'!J260</f>
        <v>148764</v>
      </c>
      <c r="I251" s="6" t="str">
        <f>IF('[1]TCE - ANEXO IV - Preencher'!K260="","",'[1]TCE - ANEXO IV - Preencher'!K260)</f>
        <v>27/11/2025</v>
      </c>
      <c r="J251" s="5" t="str">
        <f>'[1]TCE - ANEXO IV - Preencher'!L260</f>
        <v>26251141249434000107550010001487641390806520</v>
      </c>
      <c r="K251" s="5" t="str">
        <f>IF(F251="B",LEFT('[1]TCE - ANEXO IV - Preencher'!M260,2),IF(F251="S",LEFT('[1]TCE - ANEXO IV - Preencher'!M260,7),IF('[1]TCE - ANEXO IV - Preencher'!H260="","")))</f>
        <v>26</v>
      </c>
      <c r="L251" s="7">
        <f>'[1]TCE - ANEXO IV - Preencher'!N260</f>
        <v>989.15</v>
      </c>
    </row>
    <row r="252" spans="1:12" s="8" customFormat="1" ht="19.5" customHeight="1" x14ac:dyDescent="0.25">
      <c r="A252" s="3">
        <f>IFERROR(VLOOKUP(B252,'[1]DADOS (OCULTAR)'!$Q$3:$S$136,3,0),"")</f>
        <v>9039744000275</v>
      </c>
      <c r="B252" s="4" t="str">
        <f>'[1]TCE - ANEXO IV - Preencher'!C261</f>
        <v>HOSPITAL MIGUEL ARRAES - CG. Nº 023/2022</v>
      </c>
      <c r="C252" s="4" t="str">
        <f>'[1]TCE - ANEXO IV - Preencher'!E261</f>
        <v>3.13 - Materiais e Materiais Ortopédicos e Corretivos (OPME)</v>
      </c>
      <c r="D252" s="3" t="str">
        <f>'[1]TCE - ANEXO IV - Preencher'!F261</f>
        <v>41.249.434/0001-07</v>
      </c>
      <c r="E252" s="5" t="str">
        <f>'[1]TCE - ANEXO IV - Preencher'!G261</f>
        <v>PROSMED PRODUTOS MEDICOS LTDA</v>
      </c>
      <c r="F252" s="5" t="str">
        <f>'[1]TCE - ANEXO IV - Preencher'!H261</f>
        <v>B</v>
      </c>
      <c r="G252" s="5" t="str">
        <f>'[1]TCE - ANEXO IV - Preencher'!I261</f>
        <v>S</v>
      </c>
      <c r="H252" s="5">
        <f>'[1]TCE - ANEXO IV - Preencher'!J261</f>
        <v>148765</v>
      </c>
      <c r="I252" s="6" t="str">
        <f>IF('[1]TCE - ANEXO IV - Preencher'!K261="","",'[1]TCE - ANEXO IV - Preencher'!K261)</f>
        <v>27/11/2025</v>
      </c>
      <c r="J252" s="5" t="str">
        <f>'[1]TCE - ANEXO IV - Preencher'!L261</f>
        <v>26251141249434000107550010001487651655734759</v>
      </c>
      <c r="K252" s="5" t="str">
        <f>IF(F252="B",LEFT('[1]TCE - ANEXO IV - Preencher'!M261,2),IF(F252="S",LEFT('[1]TCE - ANEXO IV - Preencher'!M261,7),IF('[1]TCE - ANEXO IV - Preencher'!H261="","")))</f>
        <v>26</v>
      </c>
      <c r="L252" s="7">
        <f>'[1]TCE - ANEXO IV - Preencher'!N261</f>
        <v>371.29</v>
      </c>
    </row>
    <row r="253" spans="1:12" s="8" customFormat="1" ht="19.5" customHeight="1" x14ac:dyDescent="0.25">
      <c r="A253" s="3">
        <f>IFERROR(VLOOKUP(B253,'[1]DADOS (OCULTAR)'!$Q$3:$S$136,3,0),"")</f>
        <v>9039744000275</v>
      </c>
      <c r="B253" s="4" t="str">
        <f>'[1]TCE - ANEXO IV - Preencher'!C262</f>
        <v>HOSPITAL MIGUEL ARRAES - CG. Nº 023/2022</v>
      </c>
      <c r="C253" s="4" t="str">
        <f>'[1]TCE - ANEXO IV - Preencher'!E262</f>
        <v>3.13 - Materiais e Materiais Ortopédicos e Corretivos (OPME)</v>
      </c>
      <c r="D253" s="3" t="str">
        <f>'[1]TCE - ANEXO IV - Preencher'!F262</f>
        <v>41.249.434/0001-07</v>
      </c>
      <c r="E253" s="5" t="str">
        <f>'[1]TCE - ANEXO IV - Preencher'!G262</f>
        <v>PROSMED PRODUTOS MEDICOS LTDA</v>
      </c>
      <c r="F253" s="5" t="str">
        <f>'[1]TCE - ANEXO IV - Preencher'!H262</f>
        <v>B</v>
      </c>
      <c r="G253" s="5" t="str">
        <f>'[1]TCE - ANEXO IV - Preencher'!I262</f>
        <v>S</v>
      </c>
      <c r="H253" s="5">
        <f>'[1]TCE - ANEXO IV - Preencher'!J262</f>
        <v>148768</v>
      </c>
      <c r="I253" s="6" t="str">
        <f>IF('[1]TCE - ANEXO IV - Preencher'!K262="","",'[1]TCE - ANEXO IV - Preencher'!K262)</f>
        <v>27/11/2025</v>
      </c>
      <c r="J253" s="5" t="str">
        <f>'[1]TCE - ANEXO IV - Preencher'!L262</f>
        <v>26251141249434000107550010001487681295338905</v>
      </c>
      <c r="K253" s="5" t="str">
        <f>IF(F253="B",LEFT('[1]TCE - ANEXO IV - Preencher'!M262,2),IF(F253="S",LEFT('[1]TCE - ANEXO IV - Preencher'!M262,7),IF('[1]TCE - ANEXO IV - Preencher'!H262="","")))</f>
        <v>26</v>
      </c>
      <c r="L253" s="7">
        <f>'[1]TCE - ANEXO IV - Preencher'!N262</f>
        <v>247.63</v>
      </c>
    </row>
    <row r="254" spans="1:12" s="8" customFormat="1" ht="19.5" customHeight="1" x14ac:dyDescent="0.25">
      <c r="A254" s="3">
        <f>IFERROR(VLOOKUP(B254,'[1]DADOS (OCULTAR)'!$Q$3:$S$136,3,0),"")</f>
        <v>9039744000275</v>
      </c>
      <c r="B254" s="4" t="str">
        <f>'[1]TCE - ANEXO IV - Preencher'!C263</f>
        <v>HOSPITAL MIGUEL ARRAES - CG. Nº 023/2022</v>
      </c>
      <c r="C254" s="4" t="str">
        <f>'[1]TCE - ANEXO IV - Preencher'!E263</f>
        <v>3.13 - Materiais e Materiais Ortopédicos e Corretivos (OPME)</v>
      </c>
      <c r="D254" s="3" t="str">
        <f>'[1]TCE - ANEXO IV - Preencher'!F263</f>
        <v>41.249.434/0001-07</v>
      </c>
      <c r="E254" s="5" t="str">
        <f>'[1]TCE - ANEXO IV - Preencher'!G263</f>
        <v>PROSMED PRODUTOS MEDICOS LTDA</v>
      </c>
      <c r="F254" s="5" t="str">
        <f>'[1]TCE - ANEXO IV - Preencher'!H263</f>
        <v>B</v>
      </c>
      <c r="G254" s="5" t="str">
        <f>'[1]TCE - ANEXO IV - Preencher'!I263</f>
        <v>S</v>
      </c>
      <c r="H254" s="5">
        <f>'[1]TCE - ANEXO IV - Preencher'!J263</f>
        <v>148769</v>
      </c>
      <c r="I254" s="6" t="str">
        <f>IF('[1]TCE - ANEXO IV - Preencher'!K263="","",'[1]TCE - ANEXO IV - Preencher'!K263)</f>
        <v>27/11/2025</v>
      </c>
      <c r="J254" s="5" t="str">
        <f>'[1]TCE - ANEXO IV - Preencher'!L263</f>
        <v>26251141249434000107550010001487691810224428</v>
      </c>
      <c r="K254" s="5" t="str">
        <f>IF(F254="B",LEFT('[1]TCE - ANEXO IV - Preencher'!M263,2),IF(F254="S",LEFT('[1]TCE - ANEXO IV - Preencher'!M263,7),IF('[1]TCE - ANEXO IV - Preencher'!H263="","")))</f>
        <v>26</v>
      </c>
      <c r="L254" s="7">
        <f>'[1]TCE - ANEXO IV - Preencher'!N263</f>
        <v>905.9</v>
      </c>
    </row>
    <row r="255" spans="1:12" s="8" customFormat="1" ht="19.5" customHeight="1" x14ac:dyDescent="0.25">
      <c r="A255" s="3">
        <f>IFERROR(VLOOKUP(B255,'[1]DADOS (OCULTAR)'!$Q$3:$S$136,3,0),"")</f>
        <v>9039744000275</v>
      </c>
      <c r="B255" s="4" t="str">
        <f>'[1]TCE - ANEXO IV - Preencher'!C264</f>
        <v>HOSPITAL MIGUEL ARRAES - CG. Nº 023/2022</v>
      </c>
      <c r="C255" s="4" t="str">
        <f>'[1]TCE - ANEXO IV - Preencher'!E264</f>
        <v>3.13 - Materiais e Materiais Ortopédicos e Corretivos (OPME)</v>
      </c>
      <c r="D255" s="3" t="str">
        <f>'[1]TCE - ANEXO IV - Preencher'!F264</f>
        <v>41.249.434/0001-07</v>
      </c>
      <c r="E255" s="5" t="str">
        <f>'[1]TCE - ANEXO IV - Preencher'!G264</f>
        <v>PROSMED PRODUTOS MEDICOS LTDA</v>
      </c>
      <c r="F255" s="5" t="str">
        <f>'[1]TCE - ANEXO IV - Preencher'!H264</f>
        <v>B</v>
      </c>
      <c r="G255" s="5" t="str">
        <f>'[1]TCE - ANEXO IV - Preencher'!I264</f>
        <v>S</v>
      </c>
      <c r="H255" s="5">
        <f>'[1]TCE - ANEXO IV - Preencher'!J264</f>
        <v>148772</v>
      </c>
      <c r="I255" s="6" t="str">
        <f>IF('[1]TCE - ANEXO IV - Preencher'!K264="","",'[1]TCE - ANEXO IV - Preencher'!K264)</f>
        <v>27/11/2025</v>
      </c>
      <c r="J255" s="5" t="str">
        <f>'[1]TCE - ANEXO IV - Preencher'!L264</f>
        <v>26251141249434000107550010001487721697840411</v>
      </c>
      <c r="K255" s="5" t="str">
        <f>IF(F255="B",LEFT('[1]TCE - ANEXO IV - Preencher'!M264,2),IF(F255="S",LEFT('[1]TCE - ANEXO IV - Preencher'!M264,7),IF('[1]TCE - ANEXO IV - Preencher'!H264="","")))</f>
        <v>26</v>
      </c>
      <c r="L255" s="7">
        <f>'[1]TCE - ANEXO IV - Preencher'!N264</f>
        <v>1220.8</v>
      </c>
    </row>
    <row r="256" spans="1:12" s="8" customFormat="1" ht="19.5" customHeight="1" x14ac:dyDescent="0.25">
      <c r="A256" s="3">
        <f>IFERROR(VLOOKUP(B256,'[1]DADOS (OCULTAR)'!$Q$3:$S$136,3,0),"")</f>
        <v>9039744000275</v>
      </c>
      <c r="B256" s="4" t="str">
        <f>'[1]TCE - ANEXO IV - Preencher'!C265</f>
        <v>HOSPITAL MIGUEL ARRAES - CG. Nº 023/2022</v>
      </c>
      <c r="C256" s="4" t="str">
        <f>'[1]TCE - ANEXO IV - Preencher'!E265</f>
        <v>3.13 - Materiais e Materiais Ortopédicos e Corretivos (OPME)</v>
      </c>
      <c r="D256" s="3" t="str">
        <f>'[1]TCE - ANEXO IV - Preencher'!F265</f>
        <v>41.249.434/0001-07</v>
      </c>
      <c r="E256" s="5" t="str">
        <f>'[1]TCE - ANEXO IV - Preencher'!G265</f>
        <v>PROSMED PRODUTOS MEDICOS LTDA</v>
      </c>
      <c r="F256" s="5" t="str">
        <f>'[1]TCE - ANEXO IV - Preencher'!H265</f>
        <v>B</v>
      </c>
      <c r="G256" s="5" t="str">
        <f>'[1]TCE - ANEXO IV - Preencher'!I265</f>
        <v>S</v>
      </c>
      <c r="H256" s="5">
        <f>'[1]TCE - ANEXO IV - Preencher'!J265</f>
        <v>148773</v>
      </c>
      <c r="I256" s="6" t="str">
        <f>IF('[1]TCE - ANEXO IV - Preencher'!K265="","",'[1]TCE - ANEXO IV - Preencher'!K265)</f>
        <v>27/11/2025</v>
      </c>
      <c r="J256" s="5" t="str">
        <f>'[1]TCE - ANEXO IV - Preencher'!L265</f>
        <v>26251141249434000107550010001487731923697472</v>
      </c>
      <c r="K256" s="5" t="str">
        <f>IF(F256="B",LEFT('[1]TCE - ANEXO IV - Preencher'!M265,2),IF(F256="S",LEFT('[1]TCE - ANEXO IV - Preencher'!M265,7),IF('[1]TCE - ANEXO IV - Preencher'!H265="","")))</f>
        <v>26</v>
      </c>
      <c r="L256" s="7">
        <f>'[1]TCE - ANEXO IV - Preencher'!N265</f>
        <v>936.58</v>
      </c>
    </row>
    <row r="257" spans="1:12" s="8" customFormat="1" ht="19.5" customHeight="1" x14ac:dyDescent="0.25">
      <c r="A257" s="3">
        <f>IFERROR(VLOOKUP(B257,'[1]DADOS (OCULTAR)'!$Q$3:$S$136,3,0),"")</f>
        <v>9039744000275</v>
      </c>
      <c r="B257" s="4" t="str">
        <f>'[1]TCE - ANEXO IV - Preencher'!C266</f>
        <v>HOSPITAL MIGUEL ARRAES - CG. Nº 023/2022</v>
      </c>
      <c r="C257" s="4" t="str">
        <f>'[1]TCE - ANEXO IV - Preencher'!E266</f>
        <v>3.13 - Materiais e Materiais Ortopédicos e Corretivos (OPME)</v>
      </c>
      <c r="D257" s="3" t="str">
        <f>'[1]TCE - ANEXO IV - Preencher'!F266</f>
        <v>41.249.434/0001-07</v>
      </c>
      <c r="E257" s="5" t="str">
        <f>'[1]TCE - ANEXO IV - Preencher'!G266</f>
        <v>PROSMED PRODUTOS MEDICOS LTDA</v>
      </c>
      <c r="F257" s="5" t="str">
        <f>'[1]TCE - ANEXO IV - Preencher'!H266</f>
        <v>B</v>
      </c>
      <c r="G257" s="5" t="str">
        <f>'[1]TCE - ANEXO IV - Preencher'!I266</f>
        <v>S</v>
      </c>
      <c r="H257" s="5">
        <f>'[1]TCE - ANEXO IV - Preencher'!J266</f>
        <v>148774</v>
      </c>
      <c r="I257" s="6" t="str">
        <f>IF('[1]TCE - ANEXO IV - Preencher'!K266="","",'[1]TCE - ANEXO IV - Preencher'!K266)</f>
        <v>27/11/2025</v>
      </c>
      <c r="J257" s="5" t="str">
        <f>'[1]TCE - ANEXO IV - Preencher'!L266</f>
        <v>26251141249434000107550010001487741701859651</v>
      </c>
      <c r="K257" s="5" t="str">
        <f>IF(F257="B",LEFT('[1]TCE - ANEXO IV - Preencher'!M266,2),IF(F257="S",LEFT('[1]TCE - ANEXO IV - Preencher'!M266,7),IF('[1]TCE - ANEXO IV - Preencher'!H266="","")))</f>
        <v>26</v>
      </c>
      <c r="L257" s="7">
        <f>'[1]TCE - ANEXO IV - Preencher'!N266</f>
        <v>1277.7</v>
      </c>
    </row>
    <row r="258" spans="1:12" s="8" customFormat="1" ht="19.5" customHeight="1" x14ac:dyDescent="0.25">
      <c r="A258" s="3">
        <f>IFERROR(VLOOKUP(B258,'[1]DADOS (OCULTAR)'!$Q$3:$S$136,3,0),"")</f>
        <v>9039744000275</v>
      </c>
      <c r="B258" s="4" t="str">
        <f>'[1]TCE - ANEXO IV - Preencher'!C267</f>
        <v>HOSPITAL MIGUEL ARRAES - CG. Nº 023/2022</v>
      </c>
      <c r="C258" s="4" t="str">
        <f>'[1]TCE - ANEXO IV - Preencher'!E267</f>
        <v>3.13 - Materiais e Materiais Ortopédicos e Corretivos (OPME)</v>
      </c>
      <c r="D258" s="3" t="str">
        <f>'[1]TCE - ANEXO IV - Preencher'!F267</f>
        <v>41.249.434/0001-07</v>
      </c>
      <c r="E258" s="5" t="str">
        <f>'[1]TCE - ANEXO IV - Preencher'!G267</f>
        <v>PROSMED PRODUTOS MEDICOS LTDA</v>
      </c>
      <c r="F258" s="5" t="str">
        <f>'[1]TCE - ANEXO IV - Preencher'!H267</f>
        <v>B</v>
      </c>
      <c r="G258" s="5" t="str">
        <f>'[1]TCE - ANEXO IV - Preencher'!I267</f>
        <v>S</v>
      </c>
      <c r="H258" s="5">
        <f>'[1]TCE - ANEXO IV - Preencher'!J267</f>
        <v>148781</v>
      </c>
      <c r="I258" s="6" t="str">
        <f>IF('[1]TCE - ANEXO IV - Preencher'!K267="","",'[1]TCE - ANEXO IV - Preencher'!K267)</f>
        <v>27/11/2025</v>
      </c>
      <c r="J258" s="5" t="str">
        <f>'[1]TCE - ANEXO IV - Preencher'!L267</f>
        <v>26251141249434000107550010001487811709877645</v>
      </c>
      <c r="K258" s="5" t="str">
        <f>IF(F258="B",LEFT('[1]TCE - ANEXO IV - Preencher'!M267,2),IF(F258="S",LEFT('[1]TCE - ANEXO IV - Preencher'!M267,7),IF('[1]TCE - ANEXO IV - Preencher'!H267="","")))</f>
        <v>26</v>
      </c>
      <c r="L258" s="7">
        <f>'[1]TCE - ANEXO IV - Preencher'!N267</f>
        <v>1096.3900000000001</v>
      </c>
    </row>
    <row r="259" spans="1:12" s="8" customFormat="1" ht="19.5" customHeight="1" x14ac:dyDescent="0.25">
      <c r="A259" s="3">
        <f>IFERROR(VLOOKUP(B259,'[1]DADOS (OCULTAR)'!$Q$3:$S$136,3,0),"")</f>
        <v>9039744000275</v>
      </c>
      <c r="B259" s="4" t="str">
        <f>'[1]TCE - ANEXO IV - Preencher'!C268</f>
        <v>HOSPITAL MIGUEL ARRAES - CG. Nº 023/2022</v>
      </c>
      <c r="C259" s="4" t="str">
        <f>'[1]TCE - ANEXO IV - Preencher'!E268</f>
        <v>3.13 - Materiais e Materiais Ortopédicos e Corretivos (OPME)</v>
      </c>
      <c r="D259" s="3" t="str">
        <f>'[1]TCE - ANEXO IV - Preencher'!F268</f>
        <v>41.249.434/0001-07</v>
      </c>
      <c r="E259" s="5" t="str">
        <f>'[1]TCE - ANEXO IV - Preencher'!G268</f>
        <v>PROSMED PRODUTOS MEDICOS LTDA</v>
      </c>
      <c r="F259" s="5" t="str">
        <f>'[1]TCE - ANEXO IV - Preencher'!H268</f>
        <v>B</v>
      </c>
      <c r="G259" s="5" t="str">
        <f>'[1]TCE - ANEXO IV - Preencher'!I268</f>
        <v>S</v>
      </c>
      <c r="H259" s="5">
        <f>'[1]TCE - ANEXO IV - Preencher'!J268</f>
        <v>148782</v>
      </c>
      <c r="I259" s="6" t="str">
        <f>IF('[1]TCE - ANEXO IV - Preencher'!K268="","",'[1]TCE - ANEXO IV - Preencher'!K268)</f>
        <v>27/11/2025</v>
      </c>
      <c r="J259" s="5" t="str">
        <f>'[1]TCE - ANEXO IV - Preencher'!L268</f>
        <v>26251141249434000107550010001487821193869323</v>
      </c>
      <c r="K259" s="5" t="str">
        <f>IF(F259="B",LEFT('[1]TCE - ANEXO IV - Preencher'!M268,2),IF(F259="S",LEFT('[1]TCE - ANEXO IV - Preencher'!M268,7),IF('[1]TCE - ANEXO IV - Preencher'!H268="","")))</f>
        <v>26</v>
      </c>
      <c r="L259" s="7">
        <f>'[1]TCE - ANEXO IV - Preencher'!N268</f>
        <v>296.13</v>
      </c>
    </row>
    <row r="260" spans="1:12" s="8" customFormat="1" ht="19.5" customHeight="1" x14ac:dyDescent="0.25">
      <c r="A260" s="3">
        <f>IFERROR(VLOOKUP(B260,'[1]DADOS (OCULTAR)'!$Q$3:$S$136,3,0),"")</f>
        <v>9039744000275</v>
      </c>
      <c r="B260" s="4" t="str">
        <f>'[1]TCE - ANEXO IV - Preencher'!C269</f>
        <v>HOSPITAL MIGUEL ARRAES - CG. Nº 023/2022</v>
      </c>
      <c r="C260" s="4" t="str">
        <f>'[1]TCE - ANEXO IV - Preencher'!E269</f>
        <v>3.13 - Materiais e Materiais Ortopédicos e Corretivos (OPME)</v>
      </c>
      <c r="D260" s="3" t="str">
        <f>'[1]TCE - ANEXO IV - Preencher'!F269</f>
        <v>41.249.434/0001-07</v>
      </c>
      <c r="E260" s="5" t="str">
        <f>'[1]TCE - ANEXO IV - Preencher'!G269</f>
        <v>PROSMED PRODUTOS MEDICOS LTDA</v>
      </c>
      <c r="F260" s="5" t="str">
        <f>'[1]TCE - ANEXO IV - Preencher'!H269</f>
        <v>B</v>
      </c>
      <c r="G260" s="5" t="str">
        <f>'[1]TCE - ANEXO IV - Preencher'!I269</f>
        <v>S</v>
      </c>
      <c r="H260" s="5">
        <f>'[1]TCE - ANEXO IV - Preencher'!J269</f>
        <v>148784</v>
      </c>
      <c r="I260" s="6" t="str">
        <f>IF('[1]TCE - ANEXO IV - Preencher'!K269="","",'[1]TCE - ANEXO IV - Preencher'!K269)</f>
        <v>27/11/2025</v>
      </c>
      <c r="J260" s="5" t="str">
        <f>'[1]TCE - ANEXO IV - Preencher'!L269</f>
        <v>26251141249434000107550010001487841286230149</v>
      </c>
      <c r="K260" s="5" t="str">
        <f>IF(F260="B",LEFT('[1]TCE - ANEXO IV - Preencher'!M269,2),IF(F260="S",LEFT('[1]TCE - ANEXO IV - Preencher'!M269,7),IF('[1]TCE - ANEXO IV - Preencher'!H269="","")))</f>
        <v>26</v>
      </c>
      <c r="L260" s="7">
        <f>'[1]TCE - ANEXO IV - Preencher'!N269</f>
        <v>905.9</v>
      </c>
    </row>
    <row r="261" spans="1:12" s="8" customFormat="1" ht="19.5" customHeight="1" x14ac:dyDescent="0.25">
      <c r="A261" s="3">
        <f>IFERROR(VLOOKUP(B261,'[1]DADOS (OCULTAR)'!$Q$3:$S$136,3,0),"")</f>
        <v>9039744000275</v>
      </c>
      <c r="B261" s="4" t="str">
        <f>'[1]TCE - ANEXO IV - Preencher'!C270</f>
        <v>HOSPITAL MIGUEL ARRAES - CG. Nº 023/2022</v>
      </c>
      <c r="C261" s="4" t="str">
        <f>'[1]TCE - ANEXO IV - Preencher'!E270</f>
        <v>3.13 - Materiais e Materiais Ortopédicos e Corretivos (OPME)</v>
      </c>
      <c r="D261" s="3" t="str">
        <f>'[1]TCE - ANEXO IV - Preencher'!F270</f>
        <v>41.249.434/0001-07</v>
      </c>
      <c r="E261" s="5" t="str">
        <f>'[1]TCE - ANEXO IV - Preencher'!G270</f>
        <v>PROSMED PRODUTOS MEDICOS LTDA</v>
      </c>
      <c r="F261" s="5" t="str">
        <f>'[1]TCE - ANEXO IV - Preencher'!H270</f>
        <v>B</v>
      </c>
      <c r="G261" s="5" t="str">
        <f>'[1]TCE - ANEXO IV - Preencher'!I270</f>
        <v>S</v>
      </c>
      <c r="H261" s="5">
        <f>'[1]TCE - ANEXO IV - Preencher'!J270</f>
        <v>148785</v>
      </c>
      <c r="I261" s="6" t="str">
        <f>IF('[1]TCE - ANEXO IV - Preencher'!K270="","",'[1]TCE - ANEXO IV - Preencher'!K270)</f>
        <v>27/11/2025</v>
      </c>
      <c r="J261" s="5" t="str">
        <f>'[1]TCE - ANEXO IV - Preencher'!L270</f>
        <v>26251141249434000107550010001487851881080767</v>
      </c>
      <c r="K261" s="5" t="str">
        <f>IF(F261="B",LEFT('[1]TCE - ANEXO IV - Preencher'!M270,2),IF(F261="S",LEFT('[1]TCE - ANEXO IV - Preencher'!M270,7),IF('[1]TCE - ANEXO IV - Preencher'!H270="","")))</f>
        <v>26</v>
      </c>
      <c r="L261" s="7">
        <f>'[1]TCE - ANEXO IV - Preencher'!N270</f>
        <v>1277.7</v>
      </c>
    </row>
    <row r="262" spans="1:12" s="8" customFormat="1" ht="19.5" customHeight="1" x14ac:dyDescent="0.25">
      <c r="A262" s="3">
        <f>IFERROR(VLOOKUP(B262,'[1]DADOS (OCULTAR)'!$Q$3:$S$136,3,0),"")</f>
        <v>9039744000275</v>
      </c>
      <c r="B262" s="4" t="str">
        <f>'[1]TCE - ANEXO IV - Preencher'!C271</f>
        <v>HOSPITAL MIGUEL ARRAES - CG. Nº 023/2022</v>
      </c>
      <c r="C262" s="4" t="str">
        <f>'[1]TCE - ANEXO IV - Preencher'!E271</f>
        <v>3.13 - Materiais e Materiais Ortopédicos e Corretivos (OPME)</v>
      </c>
      <c r="D262" s="3" t="str">
        <f>'[1]TCE - ANEXO IV - Preencher'!F271</f>
        <v>41.249.434/0001-07</v>
      </c>
      <c r="E262" s="5" t="str">
        <f>'[1]TCE - ANEXO IV - Preencher'!G271</f>
        <v>PROSMED PRODUTOS MEDICOS LTDA</v>
      </c>
      <c r="F262" s="5" t="str">
        <f>'[1]TCE - ANEXO IV - Preencher'!H271</f>
        <v>B</v>
      </c>
      <c r="G262" s="5" t="str">
        <f>'[1]TCE - ANEXO IV - Preencher'!I271</f>
        <v>S</v>
      </c>
      <c r="H262" s="5">
        <f>'[1]TCE - ANEXO IV - Preencher'!J271</f>
        <v>148787</v>
      </c>
      <c r="I262" s="6" t="str">
        <f>IF('[1]TCE - ANEXO IV - Preencher'!K271="","",'[1]TCE - ANEXO IV - Preencher'!K271)</f>
        <v>27/11/2025</v>
      </c>
      <c r="J262" s="5" t="str">
        <f>'[1]TCE - ANEXO IV - Preencher'!L271</f>
        <v>26251141249434000107550010001487871750430084</v>
      </c>
      <c r="K262" s="5" t="str">
        <f>IF(F262="B",LEFT('[1]TCE - ANEXO IV - Preencher'!M271,2),IF(F262="S",LEFT('[1]TCE - ANEXO IV - Preencher'!M271,7),IF('[1]TCE - ANEXO IV - Preencher'!H271="","")))</f>
        <v>26</v>
      </c>
      <c r="L262" s="7">
        <f>'[1]TCE - ANEXO IV - Preencher'!N271</f>
        <v>299.89999999999998</v>
      </c>
    </row>
    <row r="263" spans="1:12" s="8" customFormat="1" ht="19.5" customHeight="1" x14ac:dyDescent="0.25">
      <c r="A263" s="3">
        <f>IFERROR(VLOOKUP(B263,'[1]DADOS (OCULTAR)'!$Q$3:$S$136,3,0),"")</f>
        <v>9039744000275</v>
      </c>
      <c r="B263" s="4" t="str">
        <f>'[1]TCE - ANEXO IV - Preencher'!C272</f>
        <v>HOSPITAL MIGUEL ARRAES - CG. Nº 023/2022</v>
      </c>
      <c r="C263" s="4" t="str">
        <f>'[1]TCE - ANEXO IV - Preencher'!E272</f>
        <v>3.13 - Materiais e Materiais Ortopédicos e Corretivos (OPME)</v>
      </c>
      <c r="D263" s="3" t="str">
        <f>'[1]TCE - ANEXO IV - Preencher'!F272</f>
        <v>41.249.434/0001-07</v>
      </c>
      <c r="E263" s="5" t="str">
        <f>'[1]TCE - ANEXO IV - Preencher'!G272</f>
        <v>PROSMED PRODUTOS MEDICOS LTDA</v>
      </c>
      <c r="F263" s="5" t="str">
        <f>'[1]TCE - ANEXO IV - Preencher'!H272</f>
        <v>B</v>
      </c>
      <c r="G263" s="5" t="str">
        <f>'[1]TCE - ANEXO IV - Preencher'!I272</f>
        <v>S</v>
      </c>
      <c r="H263" s="5">
        <f>'[1]TCE - ANEXO IV - Preencher'!J272</f>
        <v>148788</v>
      </c>
      <c r="I263" s="6" t="str">
        <f>IF('[1]TCE - ANEXO IV - Preencher'!K272="","",'[1]TCE - ANEXO IV - Preencher'!K272)</f>
        <v>27/11/2025</v>
      </c>
      <c r="J263" s="5" t="str">
        <f>'[1]TCE - ANEXO IV - Preencher'!L272</f>
        <v>26251141249434000107550010001487881084405494</v>
      </c>
      <c r="K263" s="5" t="str">
        <f>IF(F263="B",LEFT('[1]TCE - ANEXO IV - Preencher'!M272,2),IF(F263="S",LEFT('[1]TCE - ANEXO IV - Preencher'!M272,7),IF('[1]TCE - ANEXO IV - Preencher'!H272="","")))</f>
        <v>26</v>
      </c>
      <c r="L263" s="7">
        <f>'[1]TCE - ANEXO IV - Preencher'!N272</f>
        <v>905.9</v>
      </c>
    </row>
    <row r="264" spans="1:12" s="8" customFormat="1" ht="19.5" customHeight="1" x14ac:dyDescent="0.25">
      <c r="A264" s="3">
        <f>IFERROR(VLOOKUP(B264,'[1]DADOS (OCULTAR)'!$Q$3:$S$136,3,0),"")</f>
        <v>9039744000275</v>
      </c>
      <c r="B264" s="4" t="str">
        <f>'[1]TCE - ANEXO IV - Preencher'!C273</f>
        <v>HOSPITAL MIGUEL ARRAES - CG. Nº 023/2022</v>
      </c>
      <c r="C264" s="4" t="str">
        <f>'[1]TCE - ANEXO IV - Preencher'!E273</f>
        <v>3.13 - Materiais e Materiais Ortopédicos e Corretivos (OPME)</v>
      </c>
      <c r="D264" s="3" t="str">
        <f>'[1]TCE - ANEXO IV - Preencher'!F273</f>
        <v>41.249.434/0001-07</v>
      </c>
      <c r="E264" s="5" t="str">
        <f>'[1]TCE - ANEXO IV - Preencher'!G273</f>
        <v>PROSMED PRODUTOS MEDICOS LTDA</v>
      </c>
      <c r="F264" s="5" t="str">
        <f>'[1]TCE - ANEXO IV - Preencher'!H273</f>
        <v>B</v>
      </c>
      <c r="G264" s="5" t="str">
        <f>'[1]TCE - ANEXO IV - Preencher'!I273</f>
        <v>S</v>
      </c>
      <c r="H264" s="5">
        <f>'[1]TCE - ANEXO IV - Preencher'!J273</f>
        <v>148789</v>
      </c>
      <c r="I264" s="6" t="str">
        <f>IF('[1]TCE - ANEXO IV - Preencher'!K273="","",'[1]TCE - ANEXO IV - Preencher'!K273)</f>
        <v>27/11/2025</v>
      </c>
      <c r="J264" s="5" t="str">
        <f>'[1]TCE - ANEXO IV - Preencher'!L273</f>
        <v>26251141249434000107550010001487891679353633</v>
      </c>
      <c r="K264" s="5" t="str">
        <f>IF(F264="B",LEFT('[1]TCE - ANEXO IV - Preencher'!M273,2),IF(F264="S",LEFT('[1]TCE - ANEXO IV - Preencher'!M273,7),IF('[1]TCE - ANEXO IV - Preencher'!H273="","")))</f>
        <v>26</v>
      </c>
      <c r="L264" s="7">
        <f>'[1]TCE - ANEXO IV - Preencher'!N273</f>
        <v>1277.7</v>
      </c>
    </row>
    <row r="265" spans="1:12" s="8" customFormat="1" ht="19.5" customHeight="1" x14ac:dyDescent="0.25">
      <c r="A265" s="3">
        <f>IFERROR(VLOOKUP(B265,'[1]DADOS (OCULTAR)'!$Q$3:$S$136,3,0),"")</f>
        <v>9039744000275</v>
      </c>
      <c r="B265" s="4" t="str">
        <f>'[1]TCE - ANEXO IV - Preencher'!C274</f>
        <v>HOSPITAL MIGUEL ARRAES - CG. Nº 023/2022</v>
      </c>
      <c r="C265" s="4" t="str">
        <f>'[1]TCE - ANEXO IV - Preencher'!E274</f>
        <v>3.13 - Materiais e Materiais Ortopédicos e Corretivos (OPME)</v>
      </c>
      <c r="D265" s="3" t="str">
        <f>'[1]TCE - ANEXO IV - Preencher'!F274</f>
        <v>41.249.434/0001-07</v>
      </c>
      <c r="E265" s="5" t="str">
        <f>'[1]TCE - ANEXO IV - Preencher'!G274</f>
        <v>PROSMED PRODUTOS MEDICOS LTDA</v>
      </c>
      <c r="F265" s="5" t="str">
        <f>'[1]TCE - ANEXO IV - Preencher'!H274</f>
        <v>B</v>
      </c>
      <c r="G265" s="5" t="str">
        <f>'[1]TCE - ANEXO IV - Preencher'!I274</f>
        <v>S</v>
      </c>
      <c r="H265" s="5">
        <f>'[1]TCE - ANEXO IV - Preencher'!J274</f>
        <v>148792</v>
      </c>
      <c r="I265" s="6" t="str">
        <f>IF('[1]TCE - ANEXO IV - Preencher'!K274="","",'[1]TCE - ANEXO IV - Preencher'!K274)</f>
        <v>27/11/2025</v>
      </c>
      <c r="J265" s="5" t="str">
        <f>'[1]TCE - ANEXO IV - Preencher'!L274</f>
        <v>26251141249434000107550010001487921632754963</v>
      </c>
      <c r="K265" s="5" t="str">
        <f>IF(F265="B",LEFT('[1]TCE - ANEXO IV - Preencher'!M274,2),IF(F265="S",LEFT('[1]TCE - ANEXO IV - Preencher'!M274,7),IF('[1]TCE - ANEXO IV - Preencher'!H274="","")))</f>
        <v>26</v>
      </c>
      <c r="L265" s="7">
        <f>'[1]TCE - ANEXO IV - Preencher'!N274</f>
        <v>1111.74</v>
      </c>
    </row>
    <row r="266" spans="1:12" s="8" customFormat="1" ht="19.5" customHeight="1" x14ac:dyDescent="0.25">
      <c r="A266" s="3">
        <f>IFERROR(VLOOKUP(B266,'[1]DADOS (OCULTAR)'!$Q$3:$S$136,3,0),"")</f>
        <v>9039744000275</v>
      </c>
      <c r="B266" s="4" t="str">
        <f>'[1]TCE - ANEXO IV - Preencher'!C275</f>
        <v>HOSPITAL MIGUEL ARRAES - CG. Nº 023/2022</v>
      </c>
      <c r="C266" s="4" t="str">
        <f>'[1]TCE - ANEXO IV - Preencher'!E275</f>
        <v>3.13 - Materiais e Materiais Ortopédicos e Corretivos (OPME)</v>
      </c>
      <c r="D266" s="3" t="str">
        <f>'[1]TCE - ANEXO IV - Preencher'!F275</f>
        <v>41.249.434/0001-07</v>
      </c>
      <c r="E266" s="5" t="str">
        <f>'[1]TCE - ANEXO IV - Preencher'!G275</f>
        <v>PROSMED PRODUTOS MEDICOS LTDA</v>
      </c>
      <c r="F266" s="5" t="str">
        <f>'[1]TCE - ANEXO IV - Preencher'!H275</f>
        <v>B</v>
      </c>
      <c r="G266" s="5" t="str">
        <f>'[1]TCE - ANEXO IV - Preencher'!I275</f>
        <v>S</v>
      </c>
      <c r="H266" s="5">
        <f>'[1]TCE - ANEXO IV - Preencher'!J275</f>
        <v>148794</v>
      </c>
      <c r="I266" s="6" t="str">
        <f>IF('[1]TCE - ANEXO IV - Preencher'!K275="","",'[1]TCE - ANEXO IV - Preencher'!K275)</f>
        <v>27/11/2025</v>
      </c>
      <c r="J266" s="5" t="str">
        <f>'[1]TCE - ANEXO IV - Preencher'!L275</f>
        <v>26251141249434000107550010001487941295480035</v>
      </c>
      <c r="K266" s="5" t="str">
        <f>IF(F266="B",LEFT('[1]TCE - ANEXO IV - Preencher'!M275,2),IF(F266="S",LEFT('[1]TCE - ANEXO IV - Preencher'!M275,7),IF('[1]TCE - ANEXO IV - Preencher'!H275="","")))</f>
        <v>26</v>
      </c>
      <c r="L266" s="7">
        <f>'[1]TCE - ANEXO IV - Preencher'!N275</f>
        <v>235.88</v>
      </c>
    </row>
    <row r="267" spans="1:12" s="8" customFormat="1" ht="19.5" customHeight="1" x14ac:dyDescent="0.25">
      <c r="A267" s="3">
        <f>IFERROR(VLOOKUP(B267,'[1]DADOS (OCULTAR)'!$Q$3:$S$136,3,0),"")</f>
        <v>9039744000275</v>
      </c>
      <c r="B267" s="4" t="str">
        <f>'[1]TCE - ANEXO IV - Preencher'!C276</f>
        <v>HOSPITAL MIGUEL ARRAES - CG. Nº 023/2022</v>
      </c>
      <c r="C267" s="4" t="str">
        <f>'[1]TCE - ANEXO IV - Preencher'!E276</f>
        <v>3.13 - Materiais e Materiais Ortopédicos e Corretivos (OPME)</v>
      </c>
      <c r="D267" s="3" t="str">
        <f>'[1]TCE - ANEXO IV - Preencher'!F276</f>
        <v>41.249.434/0001-07</v>
      </c>
      <c r="E267" s="5" t="str">
        <f>'[1]TCE - ANEXO IV - Preencher'!G276</f>
        <v>PROSMED PRODUTOS MEDICOS LTDA</v>
      </c>
      <c r="F267" s="5" t="str">
        <f>'[1]TCE - ANEXO IV - Preencher'!H276</f>
        <v>B</v>
      </c>
      <c r="G267" s="5" t="str">
        <f>'[1]TCE - ANEXO IV - Preencher'!I276</f>
        <v>S</v>
      </c>
      <c r="H267" s="5">
        <f>'[1]TCE - ANEXO IV - Preencher'!J276</f>
        <v>148797</v>
      </c>
      <c r="I267" s="6" t="str">
        <f>IF('[1]TCE - ANEXO IV - Preencher'!K276="","",'[1]TCE - ANEXO IV - Preencher'!K276)</f>
        <v>27/11/2025</v>
      </c>
      <c r="J267" s="5" t="str">
        <f>'[1]TCE - ANEXO IV - Preencher'!L276</f>
        <v>26251141249434000107550010001487971962282719</v>
      </c>
      <c r="K267" s="5" t="str">
        <f>IF(F267="B",LEFT('[1]TCE - ANEXO IV - Preencher'!M276,2),IF(F267="S",LEFT('[1]TCE - ANEXO IV - Preencher'!M276,7),IF('[1]TCE - ANEXO IV - Preencher'!H276="","")))</f>
        <v>26</v>
      </c>
      <c r="L267" s="7">
        <f>'[1]TCE - ANEXO IV - Preencher'!N276</f>
        <v>1277.7</v>
      </c>
    </row>
    <row r="268" spans="1:12" s="8" customFormat="1" ht="19.5" customHeight="1" x14ac:dyDescent="0.25">
      <c r="A268" s="3">
        <f>IFERROR(VLOOKUP(B268,'[1]DADOS (OCULTAR)'!$Q$3:$S$136,3,0),"")</f>
        <v>9039744000275</v>
      </c>
      <c r="B268" s="4" t="str">
        <f>'[1]TCE - ANEXO IV - Preencher'!C277</f>
        <v>HOSPITAL MIGUEL ARRAES - CG. Nº 023/2022</v>
      </c>
      <c r="C268" s="4" t="str">
        <f>'[1]TCE - ANEXO IV - Preencher'!E277</f>
        <v>3.13 - Materiais e Materiais Ortopédicos e Corretivos (OPME)</v>
      </c>
      <c r="D268" s="3" t="str">
        <f>'[1]TCE - ANEXO IV - Preencher'!F277</f>
        <v>41.249.434/0001-07</v>
      </c>
      <c r="E268" s="5" t="str">
        <f>'[1]TCE - ANEXO IV - Preencher'!G277</f>
        <v>PROSMED PRODUTOS MEDICOS LTDA</v>
      </c>
      <c r="F268" s="5" t="str">
        <f>'[1]TCE - ANEXO IV - Preencher'!H277</f>
        <v>B</v>
      </c>
      <c r="G268" s="5" t="str">
        <f>'[1]TCE - ANEXO IV - Preencher'!I277</f>
        <v>S</v>
      </c>
      <c r="H268" s="5">
        <f>'[1]TCE - ANEXO IV - Preencher'!J277</f>
        <v>148798</v>
      </c>
      <c r="I268" s="6" t="str">
        <f>IF('[1]TCE - ANEXO IV - Preencher'!K277="","",'[1]TCE - ANEXO IV - Preencher'!K277)</f>
        <v>27/11/2025</v>
      </c>
      <c r="J268" s="5" t="str">
        <f>'[1]TCE - ANEXO IV - Preencher'!L277</f>
        <v>26251141249434000107550010001487981079372318</v>
      </c>
      <c r="K268" s="5" t="str">
        <f>IF(F268="B",LEFT('[1]TCE - ANEXO IV - Preencher'!M277,2),IF(F268="S",LEFT('[1]TCE - ANEXO IV - Preencher'!M277,7),IF('[1]TCE - ANEXO IV - Preencher'!H277="","")))</f>
        <v>26</v>
      </c>
      <c r="L268" s="7">
        <f>'[1]TCE - ANEXO IV - Preencher'!N277</f>
        <v>1277.7</v>
      </c>
    </row>
    <row r="269" spans="1:12" s="8" customFormat="1" ht="19.5" customHeight="1" x14ac:dyDescent="0.25">
      <c r="A269" s="3">
        <f>IFERROR(VLOOKUP(B269,'[1]DADOS (OCULTAR)'!$Q$3:$S$136,3,0),"")</f>
        <v>9039744000275</v>
      </c>
      <c r="B269" s="4" t="str">
        <f>'[1]TCE - ANEXO IV - Preencher'!C278</f>
        <v>HOSPITAL MIGUEL ARRAES - CG. Nº 023/2022</v>
      </c>
      <c r="C269" s="4" t="str">
        <f>'[1]TCE - ANEXO IV - Preencher'!E278</f>
        <v>3.13 - Materiais e Materiais Ortopédicos e Corretivos (OPME)</v>
      </c>
      <c r="D269" s="3" t="str">
        <f>'[1]TCE - ANEXO IV - Preencher'!F278</f>
        <v>41.249.434/0001-07</v>
      </c>
      <c r="E269" s="5" t="str">
        <f>'[1]TCE - ANEXO IV - Preencher'!G278</f>
        <v>PROSMED PRODUTOS MEDICOS LTDA</v>
      </c>
      <c r="F269" s="5" t="str">
        <f>'[1]TCE - ANEXO IV - Preencher'!H278</f>
        <v>B</v>
      </c>
      <c r="G269" s="5" t="str">
        <f>'[1]TCE - ANEXO IV - Preencher'!I278</f>
        <v>S</v>
      </c>
      <c r="H269" s="5">
        <f>'[1]TCE - ANEXO IV - Preencher'!J278</f>
        <v>148801</v>
      </c>
      <c r="I269" s="6" t="str">
        <f>IF('[1]TCE - ANEXO IV - Preencher'!K278="","",'[1]TCE - ANEXO IV - Preencher'!K278)</f>
        <v>27/11/2025</v>
      </c>
      <c r="J269" s="5" t="str">
        <f>'[1]TCE - ANEXO IV - Preencher'!L278</f>
        <v>26251141249434000107550010001488011253958260</v>
      </c>
      <c r="K269" s="5" t="str">
        <f>IF(F269="B",LEFT('[1]TCE - ANEXO IV - Preencher'!M278,2),IF(F269="S",LEFT('[1]TCE - ANEXO IV - Preencher'!M278,7),IF('[1]TCE - ANEXO IV - Preencher'!H278="","")))</f>
        <v>26</v>
      </c>
      <c r="L269" s="7">
        <f>'[1]TCE - ANEXO IV - Preencher'!N278</f>
        <v>1277.7</v>
      </c>
    </row>
    <row r="270" spans="1:12" s="8" customFormat="1" ht="19.5" customHeight="1" x14ac:dyDescent="0.25">
      <c r="A270" s="3">
        <f>IFERROR(VLOOKUP(B270,'[1]DADOS (OCULTAR)'!$Q$3:$S$136,3,0),"")</f>
        <v>9039744000275</v>
      </c>
      <c r="B270" s="4" t="str">
        <f>'[1]TCE - ANEXO IV - Preencher'!C279</f>
        <v>HOSPITAL MIGUEL ARRAES - CG. Nº 023/2022</v>
      </c>
      <c r="C270" s="4" t="str">
        <f>'[1]TCE - ANEXO IV - Preencher'!E279</f>
        <v>3.13 - Materiais e Materiais Ortopédicos e Corretivos (OPME)</v>
      </c>
      <c r="D270" s="3" t="str">
        <f>'[1]TCE - ANEXO IV - Preencher'!F279</f>
        <v>41.249.434/0001-07</v>
      </c>
      <c r="E270" s="5" t="str">
        <f>'[1]TCE - ANEXO IV - Preencher'!G279</f>
        <v>PROSMED PRODUTOS MEDICOS LTDA</v>
      </c>
      <c r="F270" s="5" t="str">
        <f>'[1]TCE - ANEXO IV - Preencher'!H279</f>
        <v>B</v>
      </c>
      <c r="G270" s="5" t="str">
        <f>'[1]TCE - ANEXO IV - Preencher'!I279</f>
        <v>S</v>
      </c>
      <c r="H270" s="5">
        <f>'[1]TCE - ANEXO IV - Preencher'!J279</f>
        <v>148802</v>
      </c>
      <c r="I270" s="6" t="str">
        <f>IF('[1]TCE - ANEXO IV - Preencher'!K279="","",'[1]TCE - ANEXO IV - Preencher'!K279)</f>
        <v>27/11/2025</v>
      </c>
      <c r="J270" s="5" t="str">
        <f>'[1]TCE - ANEXO IV - Preencher'!L279</f>
        <v>26251141249434000107550010001488021930428140</v>
      </c>
      <c r="K270" s="5" t="str">
        <f>IF(F270="B",LEFT('[1]TCE - ANEXO IV - Preencher'!M279,2),IF(F270="S",LEFT('[1]TCE - ANEXO IV - Preencher'!M279,7),IF('[1]TCE - ANEXO IV - Preencher'!H279="","")))</f>
        <v>26</v>
      </c>
      <c r="L270" s="7">
        <f>'[1]TCE - ANEXO IV - Preencher'!N279</f>
        <v>2186.1</v>
      </c>
    </row>
    <row r="271" spans="1:12" s="8" customFormat="1" ht="19.5" customHeight="1" x14ac:dyDescent="0.25">
      <c r="A271" s="3">
        <f>IFERROR(VLOOKUP(B271,'[1]DADOS (OCULTAR)'!$Q$3:$S$136,3,0),"")</f>
        <v>9039744000275</v>
      </c>
      <c r="B271" s="4" t="str">
        <f>'[1]TCE - ANEXO IV - Preencher'!C280</f>
        <v>HOSPITAL MIGUEL ARRAES - CG. Nº 023/2022</v>
      </c>
      <c r="C271" s="4" t="str">
        <f>'[1]TCE - ANEXO IV - Preencher'!E280</f>
        <v>3.13 - Materiais e Materiais Ortopédicos e Corretivos (OPME)</v>
      </c>
      <c r="D271" s="3" t="str">
        <f>'[1]TCE - ANEXO IV - Preencher'!F280</f>
        <v>41.249.434/0001-07</v>
      </c>
      <c r="E271" s="5" t="str">
        <f>'[1]TCE - ANEXO IV - Preencher'!G280</f>
        <v>PROSMED PRODUTOS MEDICOS LTDA</v>
      </c>
      <c r="F271" s="5" t="str">
        <f>'[1]TCE - ANEXO IV - Preencher'!H280</f>
        <v>B</v>
      </c>
      <c r="G271" s="5" t="str">
        <f>'[1]TCE - ANEXO IV - Preencher'!I280</f>
        <v>S</v>
      </c>
      <c r="H271" s="5">
        <f>'[1]TCE - ANEXO IV - Preencher'!J280</f>
        <v>148813</v>
      </c>
      <c r="I271" s="6" t="str">
        <f>IF('[1]TCE - ANEXO IV - Preencher'!K280="","",'[1]TCE - ANEXO IV - Preencher'!K280)</f>
        <v>27/11/2025</v>
      </c>
      <c r="J271" s="5" t="str">
        <f>'[1]TCE - ANEXO IV - Preencher'!L280</f>
        <v>26251141249434000107550010001488131669214310</v>
      </c>
      <c r="K271" s="5" t="str">
        <f>IF(F271="B",LEFT('[1]TCE - ANEXO IV - Preencher'!M280,2),IF(F271="S",LEFT('[1]TCE - ANEXO IV - Preencher'!M280,7),IF('[1]TCE - ANEXO IV - Preencher'!H280="","")))</f>
        <v>26</v>
      </c>
      <c r="L271" s="7">
        <f>'[1]TCE - ANEXO IV - Preencher'!N280</f>
        <v>761.91</v>
      </c>
    </row>
    <row r="272" spans="1:12" s="8" customFormat="1" ht="19.5" customHeight="1" x14ac:dyDescent="0.25">
      <c r="A272" s="3">
        <f>IFERROR(VLOOKUP(B272,'[1]DADOS (OCULTAR)'!$Q$3:$S$136,3,0),"")</f>
        <v>9039744000275</v>
      </c>
      <c r="B272" s="4" t="str">
        <f>'[1]TCE - ANEXO IV - Preencher'!C281</f>
        <v>HOSPITAL MIGUEL ARRAES - CG. Nº 023/2022</v>
      </c>
      <c r="C272" s="4" t="str">
        <f>'[1]TCE - ANEXO IV - Preencher'!E281</f>
        <v>3.13 - Materiais e Materiais Ortopédicos e Corretivos (OPME)</v>
      </c>
      <c r="D272" s="3" t="str">
        <f>'[1]TCE - ANEXO IV - Preencher'!F281</f>
        <v>41.249.434/0001-07</v>
      </c>
      <c r="E272" s="5" t="str">
        <f>'[1]TCE - ANEXO IV - Preencher'!G281</f>
        <v>PROSMED PRODUTOS MEDICOS LTDA</v>
      </c>
      <c r="F272" s="5" t="str">
        <f>'[1]TCE - ANEXO IV - Preencher'!H281</f>
        <v>B</v>
      </c>
      <c r="G272" s="5" t="str">
        <f>'[1]TCE - ANEXO IV - Preencher'!I281</f>
        <v>S</v>
      </c>
      <c r="H272" s="5">
        <f>'[1]TCE - ANEXO IV - Preencher'!J281</f>
        <v>148814</v>
      </c>
      <c r="I272" s="6" t="str">
        <f>IF('[1]TCE - ANEXO IV - Preencher'!K281="","",'[1]TCE - ANEXO IV - Preencher'!K281)</f>
        <v>27/11/2025</v>
      </c>
      <c r="J272" s="5" t="str">
        <f>'[1]TCE - ANEXO IV - Preencher'!L281</f>
        <v>26251141249434000107550010001488141719353439</v>
      </c>
      <c r="K272" s="5" t="str">
        <f>IF(F272="B",LEFT('[1]TCE - ANEXO IV - Preencher'!M281,2),IF(F272="S",LEFT('[1]TCE - ANEXO IV - Preencher'!M281,7),IF('[1]TCE - ANEXO IV - Preencher'!H281="","")))</f>
        <v>26</v>
      </c>
      <c r="L272" s="7">
        <f>'[1]TCE - ANEXO IV - Preencher'!N281</f>
        <v>761.91</v>
      </c>
    </row>
    <row r="273" spans="1:12" s="8" customFormat="1" ht="19.5" customHeight="1" x14ac:dyDescent="0.25">
      <c r="A273" s="3">
        <f>IFERROR(VLOOKUP(B273,'[1]DADOS (OCULTAR)'!$Q$3:$S$136,3,0),"")</f>
        <v>9039744000275</v>
      </c>
      <c r="B273" s="4" t="str">
        <f>'[1]TCE - ANEXO IV - Preencher'!C282</f>
        <v>HOSPITAL MIGUEL ARRAES - CG. Nº 023/2022</v>
      </c>
      <c r="C273" s="4" t="str">
        <f>'[1]TCE - ANEXO IV - Preencher'!E282</f>
        <v>3.13 - Materiais e Materiais Ortopédicos e Corretivos (OPME)</v>
      </c>
      <c r="D273" s="3" t="str">
        <f>'[1]TCE - ANEXO IV - Preencher'!F282</f>
        <v>41.249.434/0001-07</v>
      </c>
      <c r="E273" s="5" t="str">
        <f>'[1]TCE - ANEXO IV - Preencher'!G282</f>
        <v>PROSMED PRODUTOS MEDICOS LTDA</v>
      </c>
      <c r="F273" s="5" t="str">
        <f>'[1]TCE - ANEXO IV - Preencher'!H282</f>
        <v>B</v>
      </c>
      <c r="G273" s="5" t="str">
        <f>'[1]TCE - ANEXO IV - Preencher'!I282</f>
        <v>S</v>
      </c>
      <c r="H273" s="5">
        <f>'[1]TCE - ANEXO IV - Preencher'!J282</f>
        <v>148815</v>
      </c>
      <c r="I273" s="6" t="str">
        <f>IF('[1]TCE - ANEXO IV - Preencher'!K282="","",'[1]TCE - ANEXO IV - Preencher'!K282)</f>
        <v>27/11/2025</v>
      </c>
      <c r="J273" s="5" t="str">
        <f>'[1]TCE - ANEXO IV - Preencher'!L282</f>
        <v>26251141249434000107550010001488151519466008</v>
      </c>
      <c r="K273" s="5" t="str">
        <f>IF(F273="B",LEFT('[1]TCE - ANEXO IV - Preencher'!M282,2),IF(F273="S",LEFT('[1]TCE - ANEXO IV - Preencher'!M282,7),IF('[1]TCE - ANEXO IV - Preencher'!H282="","")))</f>
        <v>26</v>
      </c>
      <c r="L273" s="7">
        <f>'[1]TCE - ANEXO IV - Preencher'!N282</f>
        <v>761.91</v>
      </c>
    </row>
    <row r="274" spans="1:12" s="8" customFormat="1" ht="19.5" customHeight="1" x14ac:dyDescent="0.25">
      <c r="A274" s="3">
        <f>IFERROR(VLOOKUP(B274,'[1]DADOS (OCULTAR)'!$Q$3:$S$136,3,0),"")</f>
        <v>9039744000275</v>
      </c>
      <c r="B274" s="4" t="str">
        <f>'[1]TCE - ANEXO IV - Preencher'!C283</f>
        <v>HOSPITAL MIGUEL ARRAES - CG. Nº 023/2022</v>
      </c>
      <c r="C274" s="4" t="str">
        <f>'[1]TCE - ANEXO IV - Preencher'!E283</f>
        <v>3.13 - Materiais e Materiais Ortopédicos e Corretivos (OPME)</v>
      </c>
      <c r="D274" s="3" t="str">
        <f>'[1]TCE - ANEXO IV - Preencher'!F283</f>
        <v>41.249.434/0001-07</v>
      </c>
      <c r="E274" s="5" t="str">
        <f>'[1]TCE - ANEXO IV - Preencher'!G283</f>
        <v>PROSMED PRODUTOS MEDICOS LTDA</v>
      </c>
      <c r="F274" s="5" t="str">
        <f>'[1]TCE - ANEXO IV - Preencher'!H283</f>
        <v>B</v>
      </c>
      <c r="G274" s="5" t="str">
        <f>'[1]TCE - ANEXO IV - Preencher'!I283</f>
        <v>S</v>
      </c>
      <c r="H274" s="5">
        <f>'[1]TCE - ANEXO IV - Preencher'!J283</f>
        <v>149059</v>
      </c>
      <c r="I274" s="6" t="str">
        <f>IF('[1]TCE - ANEXO IV - Preencher'!K283="","",'[1]TCE - ANEXO IV - Preencher'!K283)</f>
        <v>28/11/2025</v>
      </c>
      <c r="J274" s="5" t="str">
        <f>'[1]TCE - ANEXO IV - Preencher'!L283</f>
        <v>26251141249434000107550010001490591336155912</v>
      </c>
      <c r="K274" s="5" t="str">
        <f>IF(F274="B",LEFT('[1]TCE - ANEXO IV - Preencher'!M283,2),IF(F274="S",LEFT('[1]TCE - ANEXO IV - Preencher'!M283,7),IF('[1]TCE - ANEXO IV - Preencher'!H283="","")))</f>
        <v>26</v>
      </c>
      <c r="L274" s="7">
        <f>'[1]TCE - ANEXO IV - Preencher'!N283</f>
        <v>1436.39</v>
      </c>
    </row>
    <row r="275" spans="1:12" s="8" customFormat="1" ht="19.5" customHeight="1" x14ac:dyDescent="0.25">
      <c r="A275" s="3">
        <f>IFERROR(VLOOKUP(B275,'[1]DADOS (OCULTAR)'!$Q$3:$S$136,3,0),"")</f>
        <v>9039744000275</v>
      </c>
      <c r="B275" s="4" t="str">
        <f>'[1]TCE - ANEXO IV - Preencher'!C284</f>
        <v>HOSPITAL MIGUEL ARRAES - CG. Nº 023/2022</v>
      </c>
      <c r="C275" s="4" t="str">
        <f>'[1]TCE - ANEXO IV - Preencher'!E284</f>
        <v>3.13 - Materiais e Materiais Ortopédicos e Corretivos (OPME)</v>
      </c>
      <c r="D275" s="3" t="str">
        <f>'[1]TCE - ANEXO IV - Preencher'!F284</f>
        <v>14.784.339/0001-30</v>
      </c>
      <c r="E275" s="5" t="str">
        <f>'[1]TCE - ANEXO IV - Preencher'!G284</f>
        <v>CROMUS MATERIAIS MEDICO HOSPITALAR EIREL</v>
      </c>
      <c r="F275" s="5" t="str">
        <f>'[1]TCE - ANEXO IV - Preencher'!H284</f>
        <v>B</v>
      </c>
      <c r="G275" s="5" t="str">
        <f>'[1]TCE - ANEXO IV - Preencher'!I284</f>
        <v>S</v>
      </c>
      <c r="H275" s="5">
        <f>'[1]TCE - ANEXO IV - Preencher'!J284</f>
        <v>12629</v>
      </c>
      <c r="I275" s="6" t="str">
        <f>IF('[1]TCE - ANEXO IV - Preencher'!K284="","",'[1]TCE - ANEXO IV - Preencher'!K284)</f>
        <v>10/10/2025</v>
      </c>
      <c r="J275" s="5" t="str">
        <f>'[1]TCE - ANEXO IV - Preencher'!L284</f>
        <v>26251014784339000130550020000126291012629040</v>
      </c>
      <c r="K275" s="5" t="str">
        <f>IF(F275="B",LEFT('[1]TCE - ANEXO IV - Preencher'!M284,2),IF(F275="S",LEFT('[1]TCE - ANEXO IV - Preencher'!M284,7),IF('[1]TCE - ANEXO IV - Preencher'!H284="","")))</f>
        <v>26</v>
      </c>
      <c r="L275" s="7">
        <f>'[1]TCE - ANEXO IV - Preencher'!N284</f>
        <v>3300</v>
      </c>
    </row>
    <row r="276" spans="1:12" s="8" customFormat="1" ht="19.5" customHeight="1" x14ac:dyDescent="0.25">
      <c r="A276" s="3">
        <f>IFERROR(VLOOKUP(B276,'[1]DADOS (OCULTAR)'!$Q$3:$S$136,3,0),"")</f>
        <v>9039744000275</v>
      </c>
      <c r="B276" s="4" t="str">
        <f>'[1]TCE - ANEXO IV - Preencher'!C285</f>
        <v>HOSPITAL MIGUEL ARRAES - CG. Nº 023/2022</v>
      </c>
      <c r="C276" s="4" t="str">
        <f>'[1]TCE - ANEXO IV - Preencher'!E285</f>
        <v>3.13 - Materiais e Materiais Ortopédicos e Corretivos (OPME)</v>
      </c>
      <c r="D276" s="3" t="str">
        <f>'[1]TCE - ANEXO IV - Preencher'!F285</f>
        <v>11.896.145/0001-39</v>
      </c>
      <c r="E276" s="5" t="str">
        <f>'[1]TCE - ANEXO IV - Preencher'!G285</f>
        <v>TAG COMERC E IMPORT MAT MED HOSPITALAR</v>
      </c>
      <c r="F276" s="5" t="str">
        <f>'[1]TCE - ANEXO IV - Preencher'!H285</f>
        <v>B</v>
      </c>
      <c r="G276" s="5" t="str">
        <f>'[1]TCE - ANEXO IV - Preencher'!I285</f>
        <v>S</v>
      </c>
      <c r="H276" s="5">
        <f>'[1]TCE - ANEXO IV - Preencher'!J285</f>
        <v>23733</v>
      </c>
      <c r="I276" s="6" t="str">
        <f>IF('[1]TCE - ANEXO IV - Preencher'!K285="","",'[1]TCE - ANEXO IV - Preencher'!K285)</f>
        <v>06/11/2025</v>
      </c>
      <c r="J276" s="5" t="str">
        <f>'[1]TCE - ANEXO IV - Preencher'!L285</f>
        <v>26251111896145000139550010000237331082434440</v>
      </c>
      <c r="K276" s="5" t="str">
        <f>IF(F276="B",LEFT('[1]TCE - ANEXO IV - Preencher'!M285,2),IF(F276="S",LEFT('[1]TCE - ANEXO IV - Preencher'!M285,7),IF('[1]TCE - ANEXO IV - Preencher'!H285="","")))</f>
        <v>26</v>
      </c>
      <c r="L276" s="7">
        <f>'[1]TCE - ANEXO IV - Preencher'!N285</f>
        <v>1200</v>
      </c>
    </row>
    <row r="277" spans="1:12" s="8" customFormat="1" ht="19.5" customHeight="1" x14ac:dyDescent="0.25">
      <c r="A277" s="3">
        <f>IFERROR(VLOOKUP(B277,'[1]DADOS (OCULTAR)'!$Q$3:$S$136,3,0),"")</f>
        <v>9039744000275</v>
      </c>
      <c r="B277" s="4" t="str">
        <f>'[1]TCE - ANEXO IV - Preencher'!C286</f>
        <v>HOSPITAL MIGUEL ARRAES - CG. Nº 023/2022</v>
      </c>
      <c r="C277" s="4" t="str">
        <f>'[1]TCE - ANEXO IV - Preencher'!E286</f>
        <v>3.13 - Materiais e Materiais Ortopédicos e Corretivos (OPME)</v>
      </c>
      <c r="D277" s="3" t="str">
        <f>'[1]TCE - ANEXO IV - Preencher'!F286</f>
        <v>11.896.145/0001-39</v>
      </c>
      <c r="E277" s="5" t="str">
        <f>'[1]TCE - ANEXO IV - Preencher'!G286</f>
        <v>TAG COMERC E IMPORT MAT MED HOSPITALAR</v>
      </c>
      <c r="F277" s="5" t="str">
        <f>'[1]TCE - ANEXO IV - Preencher'!H286</f>
        <v>B</v>
      </c>
      <c r="G277" s="5" t="str">
        <f>'[1]TCE - ANEXO IV - Preencher'!I286</f>
        <v>S</v>
      </c>
      <c r="H277" s="5">
        <f>'[1]TCE - ANEXO IV - Preencher'!J286</f>
        <v>23734</v>
      </c>
      <c r="I277" s="6" t="str">
        <f>IF('[1]TCE - ANEXO IV - Preencher'!K286="","",'[1]TCE - ANEXO IV - Preencher'!K286)</f>
        <v>06/11/2025</v>
      </c>
      <c r="J277" s="5" t="str">
        <f>'[1]TCE - ANEXO IV - Preencher'!L286</f>
        <v>26251111896145000139550010000237341107201026</v>
      </c>
      <c r="K277" s="5" t="str">
        <f>IF(F277="B",LEFT('[1]TCE - ANEXO IV - Preencher'!M286,2),IF(F277="S",LEFT('[1]TCE - ANEXO IV - Preencher'!M286,7),IF('[1]TCE - ANEXO IV - Preencher'!H286="","")))</f>
        <v>26</v>
      </c>
      <c r="L277" s="7">
        <f>'[1]TCE - ANEXO IV - Preencher'!N286</f>
        <v>1650</v>
      </c>
    </row>
    <row r="278" spans="1:12" s="8" customFormat="1" ht="19.5" customHeight="1" x14ac:dyDescent="0.25">
      <c r="A278" s="3">
        <f>IFERROR(VLOOKUP(B278,'[1]DADOS (OCULTAR)'!$Q$3:$S$136,3,0),"")</f>
        <v>9039744000275</v>
      </c>
      <c r="B278" s="4" t="str">
        <f>'[1]TCE - ANEXO IV - Preencher'!C287</f>
        <v>HOSPITAL MIGUEL ARRAES - CG. Nº 023/2022</v>
      </c>
      <c r="C278" s="4" t="str">
        <f>'[1]TCE - ANEXO IV - Preencher'!E287</f>
        <v>3.13 - Materiais e Materiais Ortopédicos e Corretivos (OPME)</v>
      </c>
      <c r="D278" s="3" t="str">
        <f>'[1]TCE - ANEXO IV - Preencher'!F287</f>
        <v>11.896.145/0001-39</v>
      </c>
      <c r="E278" s="5" t="str">
        <f>'[1]TCE - ANEXO IV - Preencher'!G287</f>
        <v>TAG COMERC E IMPORT MAT MED HOSPITALAR</v>
      </c>
      <c r="F278" s="5" t="str">
        <f>'[1]TCE - ANEXO IV - Preencher'!H287</f>
        <v>B</v>
      </c>
      <c r="G278" s="5" t="str">
        <f>'[1]TCE - ANEXO IV - Preencher'!I287</f>
        <v>S</v>
      </c>
      <c r="H278" s="5">
        <f>'[1]TCE - ANEXO IV - Preencher'!J287</f>
        <v>23751</v>
      </c>
      <c r="I278" s="6" t="str">
        <f>IF('[1]TCE - ANEXO IV - Preencher'!K287="","",'[1]TCE - ANEXO IV - Preencher'!K287)</f>
        <v>06/11/2025</v>
      </c>
      <c r="J278" s="5" t="str">
        <f>'[1]TCE - ANEXO IV - Preencher'!L287</f>
        <v>26251111896145000139550010000237511507173659</v>
      </c>
      <c r="K278" s="5" t="str">
        <f>IF(F278="B",LEFT('[1]TCE - ANEXO IV - Preencher'!M287,2),IF(F278="S",LEFT('[1]TCE - ANEXO IV - Preencher'!M287,7),IF('[1]TCE - ANEXO IV - Preencher'!H287="","")))</f>
        <v>26</v>
      </c>
      <c r="L278" s="7">
        <f>'[1]TCE - ANEXO IV - Preencher'!N287</f>
        <v>1350</v>
      </c>
    </row>
    <row r="279" spans="1:12" s="8" customFormat="1" ht="19.5" customHeight="1" x14ac:dyDescent="0.25">
      <c r="A279" s="3">
        <f>IFERROR(VLOOKUP(B279,'[1]DADOS (OCULTAR)'!$Q$3:$S$136,3,0),"")</f>
        <v>9039744000275</v>
      </c>
      <c r="B279" s="4" t="str">
        <f>'[1]TCE - ANEXO IV - Preencher'!C288</f>
        <v>HOSPITAL MIGUEL ARRAES - CG. Nº 023/2022</v>
      </c>
      <c r="C279" s="4" t="str">
        <f>'[1]TCE - ANEXO IV - Preencher'!E288</f>
        <v>3.11 - Material Laboratorial</v>
      </c>
      <c r="D279" s="3" t="str">
        <f>'[1]TCE - ANEXO IV - Preencher'!F288</f>
        <v>10.647.227/0001-87</v>
      </c>
      <c r="E279" s="5" t="str">
        <f>'[1]TCE - ANEXO IV - Preencher'!G288</f>
        <v>TUPAN SAUDE CENTER LTDA ME</v>
      </c>
      <c r="F279" s="5" t="str">
        <f>'[1]TCE - ANEXO IV - Preencher'!H288</f>
        <v>B</v>
      </c>
      <c r="G279" s="5" t="str">
        <f>'[1]TCE - ANEXO IV - Preencher'!I288</f>
        <v>S</v>
      </c>
      <c r="H279" s="5">
        <f>'[1]TCE - ANEXO IV - Preencher'!J288</f>
        <v>27270</v>
      </c>
      <c r="I279" s="6" t="str">
        <f>IF('[1]TCE - ANEXO IV - Preencher'!K288="","",'[1]TCE - ANEXO IV - Preencher'!K288)</f>
        <v>07/11/2025</v>
      </c>
      <c r="J279" s="5" t="str">
        <f>'[1]TCE - ANEXO IV - Preencher'!L288</f>
        <v>26251110647227000187550010000272701009498778</v>
      </c>
      <c r="K279" s="5" t="str">
        <f>IF(F279="B",LEFT('[1]TCE - ANEXO IV - Preencher'!M288,2),IF(F279="S",LEFT('[1]TCE - ANEXO IV - Preencher'!M288,7),IF('[1]TCE - ANEXO IV - Preencher'!H288="","")))</f>
        <v>26</v>
      </c>
      <c r="L279" s="7">
        <f>'[1]TCE - ANEXO IV - Preencher'!N288</f>
        <v>3876</v>
      </c>
    </row>
    <row r="280" spans="1:12" s="8" customFormat="1" ht="19.5" customHeight="1" x14ac:dyDescent="0.25">
      <c r="A280" s="3">
        <f>IFERROR(VLOOKUP(B280,'[1]DADOS (OCULTAR)'!$Q$3:$S$136,3,0),"")</f>
        <v>9039744000275</v>
      </c>
      <c r="B280" s="4" t="str">
        <f>'[1]TCE - ANEXO IV - Preencher'!C289</f>
        <v>HOSPITAL MIGUEL ARRAES - CG. Nº 023/2022</v>
      </c>
      <c r="C280" s="4" t="str">
        <f>'[1]TCE - ANEXO IV - Preencher'!E289</f>
        <v>3.11 - Material Laboratorial</v>
      </c>
      <c r="D280" s="3" t="str">
        <f>'[1]TCE - ANEXO IV - Preencher'!F289</f>
        <v>10.647.227/0001-87</v>
      </c>
      <c r="E280" s="5" t="str">
        <f>'[1]TCE - ANEXO IV - Preencher'!G289</f>
        <v>TUPAN SAUDE CENTER LTDA ME</v>
      </c>
      <c r="F280" s="5" t="str">
        <f>'[1]TCE - ANEXO IV - Preencher'!H289</f>
        <v>B</v>
      </c>
      <c r="G280" s="5" t="str">
        <f>'[1]TCE - ANEXO IV - Preencher'!I289</f>
        <v>S</v>
      </c>
      <c r="H280" s="5">
        <f>'[1]TCE - ANEXO IV - Preencher'!J289</f>
        <v>27343</v>
      </c>
      <c r="I280" s="6" t="str">
        <f>IF('[1]TCE - ANEXO IV - Preencher'!K289="","",'[1]TCE - ANEXO IV - Preencher'!K289)</f>
        <v>21/11/2025</v>
      </c>
      <c r="J280" s="5" t="str">
        <f>'[1]TCE - ANEXO IV - Preencher'!L289</f>
        <v>26251110647227000187550010000273431009500940</v>
      </c>
      <c r="K280" s="5" t="str">
        <f>IF(F280="B",LEFT('[1]TCE - ANEXO IV - Preencher'!M289,2),IF(F280="S",LEFT('[1]TCE - ANEXO IV - Preencher'!M289,7),IF('[1]TCE - ANEXO IV - Preencher'!H289="","")))</f>
        <v>26</v>
      </c>
      <c r="L280" s="7">
        <f>'[1]TCE - ANEXO IV - Preencher'!N289</f>
        <v>1421</v>
      </c>
    </row>
    <row r="281" spans="1:12" s="8" customFormat="1" ht="19.5" customHeight="1" x14ac:dyDescent="0.25">
      <c r="A281" s="3">
        <f>IFERROR(VLOOKUP(B281,'[1]DADOS (OCULTAR)'!$Q$3:$S$136,3,0),"")</f>
        <v>9039744000275</v>
      </c>
      <c r="B281" s="4" t="str">
        <f>'[1]TCE - ANEXO IV - Preencher'!C290</f>
        <v>HOSPITAL MIGUEL ARRAES - CG. Nº 023/2022</v>
      </c>
      <c r="C281" s="4" t="str">
        <f>'[1]TCE - ANEXO IV - Preencher'!E290</f>
        <v>3.11 - Material Laboratorial</v>
      </c>
      <c r="D281" s="3" t="str">
        <f>'[1]TCE - ANEXO IV - Preencher'!F290</f>
        <v>10.647.227/0001-87</v>
      </c>
      <c r="E281" s="5" t="str">
        <f>'[1]TCE - ANEXO IV - Preencher'!G290</f>
        <v>TUPAN SAUDE CENTER LTDA ME</v>
      </c>
      <c r="F281" s="5" t="str">
        <f>'[1]TCE - ANEXO IV - Preencher'!H290</f>
        <v>B</v>
      </c>
      <c r="G281" s="5" t="str">
        <f>'[1]TCE - ANEXO IV - Preencher'!I290</f>
        <v>S</v>
      </c>
      <c r="H281" s="5">
        <f>'[1]TCE - ANEXO IV - Preencher'!J290</f>
        <v>27360</v>
      </c>
      <c r="I281" s="6" t="str">
        <f>IF('[1]TCE - ANEXO IV - Preencher'!K290="","",'[1]TCE - ANEXO IV - Preencher'!K290)</f>
        <v>24/11/2025</v>
      </c>
      <c r="J281" s="5" t="str">
        <f>'[1]TCE - ANEXO IV - Preencher'!L290</f>
        <v>26251110647227000187550010000273601009500020</v>
      </c>
      <c r="K281" s="5" t="str">
        <f>IF(F281="B",LEFT('[1]TCE - ANEXO IV - Preencher'!M290,2),IF(F281="S",LEFT('[1]TCE - ANEXO IV - Preencher'!M290,7),IF('[1]TCE - ANEXO IV - Preencher'!H290="","")))</f>
        <v>26</v>
      </c>
      <c r="L281" s="7">
        <f>'[1]TCE - ANEXO IV - Preencher'!N290</f>
        <v>621</v>
      </c>
    </row>
    <row r="282" spans="1:12" s="8" customFormat="1" ht="19.5" customHeight="1" x14ac:dyDescent="0.25">
      <c r="A282" s="3">
        <f>IFERROR(VLOOKUP(B282,'[1]DADOS (OCULTAR)'!$Q$3:$S$136,3,0),"")</f>
        <v>9039744000275</v>
      </c>
      <c r="B282" s="4" t="str">
        <f>'[1]TCE - ANEXO IV - Preencher'!C291</f>
        <v>HOSPITAL MIGUEL ARRAES - CG. Nº 023/2022</v>
      </c>
      <c r="C282" s="4" t="str">
        <f>'[1]TCE - ANEXO IV - Preencher'!E291</f>
        <v>3.11 - Material Laboratorial</v>
      </c>
      <c r="D282" s="3" t="str">
        <f>'[1]TCE - ANEXO IV - Preencher'!F291</f>
        <v>10.647.227/0001-87</v>
      </c>
      <c r="E282" s="5" t="str">
        <f>'[1]TCE - ANEXO IV - Preencher'!G291</f>
        <v>TUPAN SAUDE CENTER LTDA ME</v>
      </c>
      <c r="F282" s="5" t="str">
        <f>'[1]TCE - ANEXO IV - Preencher'!H291</f>
        <v>B</v>
      </c>
      <c r="G282" s="5" t="str">
        <f>'[1]TCE - ANEXO IV - Preencher'!I291</f>
        <v>S</v>
      </c>
      <c r="H282" s="5">
        <f>'[1]TCE - ANEXO IV - Preencher'!J291</f>
        <v>27361</v>
      </c>
      <c r="I282" s="6" t="str">
        <f>IF('[1]TCE - ANEXO IV - Preencher'!K291="","",'[1]TCE - ANEXO IV - Preencher'!K291)</f>
        <v>24/11/2025</v>
      </c>
      <c r="J282" s="5" t="str">
        <f>'[1]TCE - ANEXO IV - Preencher'!L291</f>
        <v>26251110647227000187550010000273611009501171</v>
      </c>
      <c r="K282" s="5" t="str">
        <f>IF(F282="B",LEFT('[1]TCE - ANEXO IV - Preencher'!M291,2),IF(F282="S",LEFT('[1]TCE - ANEXO IV - Preencher'!M291,7),IF('[1]TCE - ANEXO IV - Preencher'!H291="","")))</f>
        <v>26</v>
      </c>
      <c r="L282" s="7">
        <f>'[1]TCE - ANEXO IV - Preencher'!N291</f>
        <v>338</v>
      </c>
    </row>
    <row r="283" spans="1:12" s="8" customFormat="1" ht="19.5" customHeight="1" x14ac:dyDescent="0.25">
      <c r="A283" s="3">
        <f>IFERROR(VLOOKUP(B283,'[1]DADOS (OCULTAR)'!$Q$3:$S$136,3,0),"")</f>
        <v>9039744000275</v>
      </c>
      <c r="B283" s="4" t="str">
        <f>'[1]TCE - ANEXO IV - Preencher'!C292</f>
        <v>HOSPITAL MIGUEL ARRAES - CG. Nº 023/2022</v>
      </c>
      <c r="C283" s="4" t="str">
        <f>'[1]TCE - ANEXO IV - Preencher'!E292</f>
        <v>3.11 - Material Laboratorial</v>
      </c>
      <c r="D283" s="3" t="str">
        <f>'[1]TCE - ANEXO IV - Preencher'!F292</f>
        <v>01.722.296/0001-17</v>
      </c>
      <c r="E283" s="5" t="str">
        <f>'[1]TCE - ANEXO IV - Preencher'!G292</f>
        <v>PANORAMA COMERCIO DE PRODUTOS MEDICOS E FARMACEUTICOS LTDA</v>
      </c>
      <c r="F283" s="5" t="str">
        <f>'[1]TCE - ANEXO IV - Preencher'!H292</f>
        <v>B</v>
      </c>
      <c r="G283" s="5" t="str">
        <f>'[1]TCE - ANEXO IV - Preencher'!I292</f>
        <v>S</v>
      </c>
      <c r="H283" s="5">
        <f>'[1]TCE - ANEXO IV - Preencher'!J292</f>
        <v>260715</v>
      </c>
      <c r="I283" s="6" t="str">
        <f>IF('[1]TCE - ANEXO IV - Preencher'!K292="","",'[1]TCE - ANEXO IV - Preencher'!K292)</f>
        <v>21/11/2025</v>
      </c>
      <c r="J283" s="5" t="str">
        <f>'[1]TCE - ANEXO IV - Preencher'!L292</f>
        <v>23251101722296000117550010002607151002608979</v>
      </c>
      <c r="K283" s="5" t="str">
        <f>IF(F283="B",LEFT('[1]TCE - ANEXO IV - Preencher'!M292,2),IF(F283="S",LEFT('[1]TCE - ANEXO IV - Preencher'!M292,7),IF('[1]TCE - ANEXO IV - Preencher'!H292="","")))</f>
        <v>23</v>
      </c>
      <c r="L283" s="7">
        <f>'[1]TCE - ANEXO IV - Preencher'!N292</f>
        <v>700</v>
      </c>
    </row>
    <row r="284" spans="1:12" s="8" customFormat="1" ht="19.5" customHeight="1" x14ac:dyDescent="0.25">
      <c r="A284" s="3">
        <f>IFERROR(VLOOKUP(B284,'[1]DADOS (OCULTAR)'!$Q$3:$S$136,3,0),"")</f>
        <v>9039744000275</v>
      </c>
      <c r="B284" s="4" t="str">
        <f>'[1]TCE - ANEXO IV - Preencher'!C293</f>
        <v>HOSPITAL MIGUEL ARRAES - CG. Nº 023/2022</v>
      </c>
      <c r="C284" s="4" t="str">
        <f>'[1]TCE - ANEXO IV - Preencher'!E293</f>
        <v>3.11 - Material Laboratorial</v>
      </c>
      <c r="D284" s="3" t="str">
        <f>'[1]TCE - ANEXO IV - Preencher'!F293</f>
        <v>10.779.833/0001-56</v>
      </c>
      <c r="E284" s="5" t="str">
        <f>'[1]TCE - ANEXO IV - Preencher'!G293</f>
        <v>MEDICAL MERCANTIL DE APAR MEDICA LTDA</v>
      </c>
      <c r="F284" s="5" t="str">
        <f>'[1]TCE - ANEXO IV - Preencher'!H293</f>
        <v>B</v>
      </c>
      <c r="G284" s="5" t="str">
        <f>'[1]TCE - ANEXO IV - Preencher'!I293</f>
        <v>S</v>
      </c>
      <c r="H284" s="5">
        <f>'[1]TCE - ANEXO IV - Preencher'!J293</f>
        <v>656252</v>
      </c>
      <c r="I284" s="6" t="str">
        <f>IF('[1]TCE - ANEXO IV - Preencher'!K293="","",'[1]TCE - ANEXO IV - Preencher'!K293)</f>
        <v>05/11/2025</v>
      </c>
      <c r="J284" s="5" t="str">
        <f>'[1]TCE - ANEXO IV - Preencher'!L293</f>
        <v>26251110779833000156550010006562521658277006</v>
      </c>
      <c r="K284" s="5" t="str">
        <f>IF(F284="B",LEFT('[1]TCE - ANEXO IV - Preencher'!M293,2),IF(F284="S",LEFT('[1]TCE - ANEXO IV - Preencher'!M293,7),IF('[1]TCE - ANEXO IV - Preencher'!H293="","")))</f>
        <v>26</v>
      </c>
      <c r="L284" s="7">
        <f>'[1]TCE - ANEXO IV - Preencher'!N293</f>
        <v>7000</v>
      </c>
    </row>
    <row r="285" spans="1:12" s="8" customFormat="1" ht="19.5" customHeight="1" x14ac:dyDescent="0.25">
      <c r="A285" s="3">
        <f>IFERROR(VLOOKUP(B285,'[1]DADOS (OCULTAR)'!$Q$3:$S$136,3,0),"")</f>
        <v>9039744000275</v>
      </c>
      <c r="B285" s="4" t="str">
        <f>'[1]TCE - ANEXO IV - Preencher'!C294</f>
        <v>HOSPITAL MIGUEL ARRAES - CG. Nº 023/2022</v>
      </c>
      <c r="C285" s="4" t="str">
        <f>'[1]TCE - ANEXO IV - Preencher'!E294</f>
        <v>3.11 - Material Laboratorial</v>
      </c>
      <c r="D285" s="3" t="str">
        <f>'[1]TCE - ANEXO IV - Preencher'!F294</f>
        <v>10.779.833/0001-56</v>
      </c>
      <c r="E285" s="5" t="str">
        <f>'[1]TCE - ANEXO IV - Preencher'!G294</f>
        <v>MEDICAL MERCANTIL DE APAR MEDICA LTDA</v>
      </c>
      <c r="F285" s="5" t="str">
        <f>'[1]TCE - ANEXO IV - Preencher'!H294</f>
        <v>B</v>
      </c>
      <c r="G285" s="5" t="str">
        <f>'[1]TCE - ANEXO IV - Preencher'!I294</f>
        <v>S</v>
      </c>
      <c r="H285" s="5">
        <f>'[1]TCE - ANEXO IV - Preencher'!J294</f>
        <v>656986</v>
      </c>
      <c r="I285" s="6" t="str">
        <f>IF('[1]TCE - ANEXO IV - Preencher'!K294="","",'[1]TCE - ANEXO IV - Preencher'!K294)</f>
        <v>12/11/2025</v>
      </c>
      <c r="J285" s="5" t="str">
        <f>'[1]TCE - ANEXO IV - Preencher'!L294</f>
        <v>26251110779833000156550010006569861659011006</v>
      </c>
      <c r="K285" s="5" t="str">
        <f>IF(F285="B",LEFT('[1]TCE - ANEXO IV - Preencher'!M294,2),IF(F285="S",LEFT('[1]TCE - ANEXO IV - Preencher'!M294,7),IF('[1]TCE - ANEXO IV - Preencher'!H294="","")))</f>
        <v>26</v>
      </c>
      <c r="L285" s="7">
        <f>'[1]TCE - ANEXO IV - Preencher'!N294</f>
        <v>10500</v>
      </c>
    </row>
    <row r="286" spans="1:12" s="8" customFormat="1" ht="19.5" customHeight="1" x14ac:dyDescent="0.25">
      <c r="A286" s="3">
        <f>IFERROR(VLOOKUP(B286,'[1]DADOS (OCULTAR)'!$Q$3:$S$136,3,0),"")</f>
        <v>9039744000275</v>
      </c>
      <c r="B286" s="4" t="str">
        <f>'[1]TCE - ANEXO IV - Preencher'!C295</f>
        <v>HOSPITAL MIGUEL ARRAES - CG. Nº 023/2022</v>
      </c>
      <c r="C286" s="4" t="str">
        <f>'[1]TCE - ANEXO IV - Preencher'!E295</f>
        <v>3.11 - Material Laboratorial</v>
      </c>
      <c r="D286" s="3" t="str">
        <f>'[1]TCE - ANEXO IV - Preencher'!F295</f>
        <v>11.449.180/0001-00</v>
      </c>
      <c r="E286" s="5" t="str">
        <f>'[1]TCE - ANEXO IV - Preencher'!G295</f>
        <v>DPROSMED DISTRIB. DE PRODUTOS MEDICOS HOSPITALARES EIRELI</v>
      </c>
      <c r="F286" s="5" t="str">
        <f>'[1]TCE - ANEXO IV - Preencher'!H295</f>
        <v>B</v>
      </c>
      <c r="G286" s="5" t="str">
        <f>'[1]TCE - ANEXO IV - Preencher'!I295</f>
        <v>S</v>
      </c>
      <c r="H286" s="5">
        <f>'[1]TCE - ANEXO IV - Preencher'!J295</f>
        <v>88113</v>
      </c>
      <c r="I286" s="6" t="str">
        <f>IF('[1]TCE - ANEXO IV - Preencher'!K295="","",'[1]TCE - ANEXO IV - Preencher'!K295)</f>
        <v>21/11/2025</v>
      </c>
      <c r="J286" s="5" t="str">
        <f>'[1]TCE - ANEXO IV - Preencher'!L295</f>
        <v>26251111449180000100550010000881131000689877</v>
      </c>
      <c r="K286" s="5" t="str">
        <f>IF(F286="B",LEFT('[1]TCE - ANEXO IV - Preencher'!M295,2),IF(F286="S",LEFT('[1]TCE - ANEXO IV - Preencher'!M295,7),IF('[1]TCE - ANEXO IV - Preencher'!H295="","")))</f>
        <v>26</v>
      </c>
      <c r="L286" s="7">
        <f>'[1]TCE - ANEXO IV - Preencher'!N295</f>
        <v>396</v>
      </c>
    </row>
    <row r="287" spans="1:12" s="8" customFormat="1" ht="19.5" customHeight="1" x14ac:dyDescent="0.25">
      <c r="A287" s="3">
        <f>IFERROR(VLOOKUP(B287,'[1]DADOS (OCULTAR)'!$Q$3:$S$136,3,0),"")</f>
        <v>9039744000275</v>
      </c>
      <c r="B287" s="4" t="str">
        <f>'[1]TCE - ANEXO IV - Preencher'!C296</f>
        <v>HOSPITAL MIGUEL ARRAES - CG. Nº 023/2022</v>
      </c>
      <c r="C287" s="4" t="str">
        <f>'[1]TCE - ANEXO IV - Preencher'!E296</f>
        <v>3.99 - Outras despesas com Material de Consumo</v>
      </c>
      <c r="D287" s="3" t="str">
        <f>'[1]TCE - ANEXO IV - Preencher'!F296</f>
        <v>41.601.210/0001-12</v>
      </c>
      <c r="E287" s="5" t="str">
        <f>'[1]TCE - ANEXO IV - Preencher'!G296</f>
        <v>CLS HOSPITALAR LTDA</v>
      </c>
      <c r="F287" s="5" t="str">
        <f>'[1]TCE - ANEXO IV - Preencher'!H296</f>
        <v>B</v>
      </c>
      <c r="G287" s="5" t="str">
        <f>'[1]TCE - ANEXO IV - Preencher'!I296</f>
        <v>S</v>
      </c>
      <c r="H287" s="5">
        <f>'[1]TCE - ANEXO IV - Preencher'!J296</f>
        <v>2016</v>
      </c>
      <c r="I287" s="6" t="str">
        <f>IF('[1]TCE - ANEXO IV - Preencher'!K296="","",'[1]TCE - ANEXO IV - Preencher'!K296)</f>
        <v>05/11/2025</v>
      </c>
      <c r="J287" s="5" t="str">
        <f>'[1]TCE - ANEXO IV - Preencher'!L296</f>
        <v>26251141601210000112550010000020161046403271</v>
      </c>
      <c r="K287" s="5" t="str">
        <f>IF(F287="B",LEFT('[1]TCE - ANEXO IV - Preencher'!M296,2),IF(F287="S",LEFT('[1]TCE - ANEXO IV - Preencher'!M296,7),IF('[1]TCE - ANEXO IV - Preencher'!H296="","")))</f>
        <v>26</v>
      </c>
      <c r="L287" s="7">
        <f>'[1]TCE - ANEXO IV - Preencher'!N296</f>
        <v>1320</v>
      </c>
    </row>
    <row r="288" spans="1:12" s="8" customFormat="1" ht="19.5" customHeight="1" x14ac:dyDescent="0.25">
      <c r="A288" s="3">
        <f>IFERROR(VLOOKUP(B288,'[1]DADOS (OCULTAR)'!$Q$3:$S$136,3,0),"")</f>
        <v>9039744000275</v>
      </c>
      <c r="B288" s="4" t="str">
        <f>'[1]TCE - ANEXO IV - Preencher'!C297</f>
        <v>HOSPITAL MIGUEL ARRAES - CG. Nº 023/2022</v>
      </c>
      <c r="C288" s="4" t="str">
        <f>'[1]TCE - ANEXO IV - Preencher'!E297</f>
        <v>3.99 - Outras despesas com Material de Consumo</v>
      </c>
      <c r="D288" s="3" t="str">
        <f>'[1]TCE - ANEXO IV - Preencher'!F297</f>
        <v>11.449.180/0002-90</v>
      </c>
      <c r="E288" s="5" t="str">
        <f>'[1]TCE - ANEXO IV - Preencher'!G297</f>
        <v>DPROSMED DISTRIBUIDORA DE PRODUTOS MEDICO-HOSPITALARES LTDA</v>
      </c>
      <c r="F288" s="5" t="str">
        <f>'[1]TCE - ANEXO IV - Preencher'!H297</f>
        <v>B</v>
      </c>
      <c r="G288" s="5" t="str">
        <f>'[1]TCE - ANEXO IV - Preencher'!I297</f>
        <v>S</v>
      </c>
      <c r="H288" s="5">
        <f>'[1]TCE - ANEXO IV - Preencher'!J297</f>
        <v>29488</v>
      </c>
      <c r="I288" s="6" t="str">
        <f>IF('[1]TCE - ANEXO IV - Preencher'!K297="","",'[1]TCE - ANEXO IV - Preencher'!K297)</f>
        <v>21/11/2025</v>
      </c>
      <c r="J288" s="5" t="str">
        <f>'[1]TCE - ANEXO IV - Preencher'!L297</f>
        <v>26251111449180000290550010000294881000689886</v>
      </c>
      <c r="K288" s="5" t="str">
        <f>IF(F288="B",LEFT('[1]TCE - ANEXO IV - Preencher'!M297,2),IF(F288="S",LEFT('[1]TCE - ANEXO IV - Preencher'!M297,7),IF('[1]TCE - ANEXO IV - Preencher'!H297="","")))</f>
        <v>26</v>
      </c>
      <c r="L288" s="7">
        <f>'[1]TCE - ANEXO IV - Preencher'!N297</f>
        <v>172.8</v>
      </c>
    </row>
    <row r="289" spans="1:12" s="8" customFormat="1" ht="19.5" customHeight="1" x14ac:dyDescent="0.25">
      <c r="A289" s="3">
        <f>IFERROR(VLOOKUP(B289,'[1]DADOS (OCULTAR)'!$Q$3:$S$136,3,0),"")</f>
        <v>9039744000275</v>
      </c>
      <c r="B289" s="4" t="str">
        <f>'[1]TCE - ANEXO IV - Preencher'!C298</f>
        <v>HOSPITAL MIGUEL ARRAES - CG. Nº 023/2022</v>
      </c>
      <c r="C289" s="4" t="str">
        <f>'[1]TCE - ANEXO IV - Preencher'!E298</f>
        <v>3.7 - Material de Limpeza e Produtos de Hgienização</v>
      </c>
      <c r="D289" s="3" t="str">
        <f>'[1]TCE - ANEXO IV - Preencher'!F298</f>
        <v>24.560.896/0001-21</v>
      </c>
      <c r="E289" s="5" t="str">
        <f>'[1]TCE - ANEXO IV - Preencher'!G298</f>
        <v>ROBERTA M OLIVEIRA DE LIRA COMERCIO E SERVICOS</v>
      </c>
      <c r="F289" s="5" t="str">
        <f>'[1]TCE - ANEXO IV - Preencher'!H298</f>
        <v>B</v>
      </c>
      <c r="G289" s="5" t="str">
        <f>'[1]TCE - ANEXO IV - Preencher'!I298</f>
        <v>S</v>
      </c>
      <c r="H289" s="5">
        <f>'[1]TCE - ANEXO IV - Preencher'!J298</f>
        <v>3946</v>
      </c>
      <c r="I289" s="6" t="str">
        <f>IF('[1]TCE - ANEXO IV - Preencher'!K298="","",'[1]TCE - ANEXO IV - Preencher'!K298)</f>
        <v>19/11/2025</v>
      </c>
      <c r="J289" s="5" t="str">
        <f>'[1]TCE - ANEXO IV - Preencher'!L298</f>
        <v>26251124560896000121550010000039461992525887</v>
      </c>
      <c r="K289" s="5" t="str">
        <f>IF(F289="B",LEFT('[1]TCE - ANEXO IV - Preencher'!M298,2),IF(F289="S",LEFT('[1]TCE - ANEXO IV - Preencher'!M298,7),IF('[1]TCE - ANEXO IV - Preencher'!H298="","")))</f>
        <v>26</v>
      </c>
      <c r="L289" s="7">
        <f>'[1]TCE - ANEXO IV - Preencher'!N298</f>
        <v>193</v>
      </c>
    </row>
    <row r="290" spans="1:12" s="8" customFormat="1" ht="19.5" customHeight="1" x14ac:dyDescent="0.25">
      <c r="A290" s="3">
        <f>IFERROR(VLOOKUP(B290,'[1]DADOS (OCULTAR)'!$Q$3:$S$136,3,0),"")</f>
        <v>9039744000275</v>
      </c>
      <c r="B290" s="4" t="str">
        <f>'[1]TCE - ANEXO IV - Preencher'!C299</f>
        <v>HOSPITAL MIGUEL ARRAES - CG. Nº 023/2022</v>
      </c>
      <c r="C290" s="4" t="str">
        <f>'[1]TCE - ANEXO IV - Preencher'!E299</f>
        <v>3.7 - Material de Limpeza e Produtos de Hgienização</v>
      </c>
      <c r="D290" s="3" t="str">
        <f>'[1]TCE - ANEXO IV - Preencher'!F299</f>
        <v>37.859.942/0001-30</v>
      </c>
      <c r="E290" s="5" t="str">
        <f>'[1]TCE - ANEXO IV - Preencher'!G299</f>
        <v>MAX PAPERS - FABRICACAO DE PRODUTOS DE PAPEL LTDA</v>
      </c>
      <c r="F290" s="5" t="str">
        <f>'[1]TCE - ANEXO IV - Preencher'!H299</f>
        <v>B</v>
      </c>
      <c r="G290" s="5" t="str">
        <f>'[1]TCE - ANEXO IV - Preencher'!I299</f>
        <v>S</v>
      </c>
      <c r="H290" s="5">
        <f>'[1]TCE - ANEXO IV - Preencher'!J299</f>
        <v>8447</v>
      </c>
      <c r="I290" s="6" t="str">
        <f>IF('[1]TCE - ANEXO IV - Preencher'!K299="","",'[1]TCE - ANEXO IV - Preencher'!K299)</f>
        <v>07/11/2025</v>
      </c>
      <c r="J290" s="5" t="str">
        <f>'[1]TCE - ANEXO IV - Preencher'!L299</f>
        <v>26251137859942000130550010000084471000084482</v>
      </c>
      <c r="K290" s="5" t="str">
        <f>IF(F290="B",LEFT('[1]TCE - ANEXO IV - Preencher'!M299,2),IF(F290="S",LEFT('[1]TCE - ANEXO IV - Preencher'!M299,7),IF('[1]TCE - ANEXO IV - Preencher'!H299="","")))</f>
        <v>26</v>
      </c>
      <c r="L290" s="7">
        <f>'[1]TCE - ANEXO IV - Preencher'!N299</f>
        <v>23319.99</v>
      </c>
    </row>
    <row r="291" spans="1:12" s="8" customFormat="1" ht="19.5" customHeight="1" x14ac:dyDescent="0.25">
      <c r="A291" s="3">
        <f>IFERROR(VLOOKUP(B291,'[1]DADOS (OCULTAR)'!$Q$3:$S$136,3,0),"")</f>
        <v>9039744000275</v>
      </c>
      <c r="B291" s="4" t="str">
        <f>'[1]TCE - ANEXO IV - Preencher'!C300</f>
        <v>HOSPITAL MIGUEL ARRAES - CG. Nº 023/2022</v>
      </c>
      <c r="C291" s="4" t="str">
        <f>'[1]TCE - ANEXO IV - Preencher'!E300</f>
        <v>3.7 - Material de Limpeza e Produtos de Hgienização</v>
      </c>
      <c r="D291" s="3" t="str">
        <f>'[1]TCE - ANEXO IV - Preencher'!F300</f>
        <v>18.577.850/0001-12</v>
      </c>
      <c r="E291" s="5" t="str">
        <f>'[1]TCE - ANEXO IV - Preencher'!G300</f>
        <v>MATTOS DISTRIBUIDORA DE PRODUTOS DE LIMPEZA LTDA</v>
      </c>
      <c r="F291" s="5" t="str">
        <f>'[1]TCE - ANEXO IV - Preencher'!H300</f>
        <v>B</v>
      </c>
      <c r="G291" s="5" t="str">
        <f>'[1]TCE - ANEXO IV - Preencher'!I300</f>
        <v>S</v>
      </c>
      <c r="H291" s="5">
        <f>'[1]TCE - ANEXO IV - Preencher'!J300</f>
        <v>11808</v>
      </c>
      <c r="I291" s="6" t="str">
        <f>IF('[1]TCE - ANEXO IV - Preencher'!K300="","",'[1]TCE - ANEXO IV - Preencher'!K300)</f>
        <v>05/11/2025</v>
      </c>
      <c r="J291" s="5" t="str">
        <f>'[1]TCE - ANEXO IV - Preencher'!L300</f>
        <v>26251118577850000112550010000118081000118095</v>
      </c>
      <c r="K291" s="5" t="str">
        <f>IF(F291="B",LEFT('[1]TCE - ANEXO IV - Preencher'!M300,2),IF(F291="S",LEFT('[1]TCE - ANEXO IV - Preencher'!M300,7),IF('[1]TCE - ANEXO IV - Preencher'!H300="","")))</f>
        <v>26</v>
      </c>
      <c r="L291" s="7">
        <f>'[1]TCE - ANEXO IV - Preencher'!N300</f>
        <v>5217</v>
      </c>
    </row>
    <row r="292" spans="1:12" s="8" customFormat="1" ht="19.5" customHeight="1" x14ac:dyDescent="0.25">
      <c r="A292" s="3">
        <f>IFERROR(VLOOKUP(B292,'[1]DADOS (OCULTAR)'!$Q$3:$S$136,3,0),"")</f>
        <v>9039744000275</v>
      </c>
      <c r="B292" s="4" t="str">
        <f>'[1]TCE - ANEXO IV - Preencher'!C301</f>
        <v>HOSPITAL MIGUEL ARRAES - CG. Nº 023/2022</v>
      </c>
      <c r="C292" s="4" t="str">
        <f>'[1]TCE - ANEXO IV - Preencher'!E301</f>
        <v>3.7 - Material de Limpeza e Produtos de Hgienização</v>
      </c>
      <c r="D292" s="3" t="str">
        <f>'[1]TCE - ANEXO IV - Preencher'!F301</f>
        <v>18.577.850/0001-12</v>
      </c>
      <c r="E292" s="5" t="str">
        <f>'[1]TCE - ANEXO IV - Preencher'!G301</f>
        <v>MATTOS DISTRIBUIDORA DE PRODUTOS DE LIMPEZA LTDA</v>
      </c>
      <c r="F292" s="5" t="str">
        <f>'[1]TCE - ANEXO IV - Preencher'!H301</f>
        <v>B</v>
      </c>
      <c r="G292" s="5" t="str">
        <f>'[1]TCE - ANEXO IV - Preencher'!I301</f>
        <v>S</v>
      </c>
      <c r="H292" s="5">
        <f>'[1]TCE - ANEXO IV - Preencher'!J301</f>
        <v>11816</v>
      </c>
      <c r="I292" s="6" t="str">
        <f>IF('[1]TCE - ANEXO IV - Preencher'!K301="","",'[1]TCE - ANEXO IV - Preencher'!K301)</f>
        <v>11/11/2025</v>
      </c>
      <c r="J292" s="5" t="str">
        <f>'[1]TCE - ANEXO IV - Preencher'!L301</f>
        <v>26251118577850000112550010000118161000118178</v>
      </c>
      <c r="K292" s="5" t="str">
        <f>IF(F292="B",LEFT('[1]TCE - ANEXO IV - Preencher'!M301,2),IF(F292="S",LEFT('[1]TCE - ANEXO IV - Preencher'!M301,7),IF('[1]TCE - ANEXO IV - Preencher'!H301="","")))</f>
        <v>26</v>
      </c>
      <c r="L292" s="7">
        <f>'[1]TCE - ANEXO IV - Preencher'!N301</f>
        <v>8754</v>
      </c>
    </row>
    <row r="293" spans="1:12" s="8" customFormat="1" ht="19.5" customHeight="1" x14ac:dyDescent="0.25">
      <c r="A293" s="3">
        <f>IFERROR(VLOOKUP(B293,'[1]DADOS (OCULTAR)'!$Q$3:$S$136,3,0),"")</f>
        <v>9039744000275</v>
      </c>
      <c r="B293" s="4" t="str">
        <f>'[1]TCE - ANEXO IV - Preencher'!C302</f>
        <v>HOSPITAL MIGUEL ARRAES - CG. Nº 023/2022</v>
      </c>
      <c r="C293" s="4" t="str">
        <f>'[1]TCE - ANEXO IV - Preencher'!E302</f>
        <v>3.7 - Material de Limpeza e Produtos de Hgienização</v>
      </c>
      <c r="D293" s="3" t="str">
        <f>'[1]TCE - ANEXO IV - Preencher'!F302</f>
        <v>13.441.051/0002-81</v>
      </c>
      <c r="E293" s="5" t="str">
        <f>'[1]TCE - ANEXO IV - Preencher'!G302</f>
        <v>CL COMERCIO DE MATERIAIS MEDICOS HOSPITALARES LTDA</v>
      </c>
      <c r="F293" s="5" t="str">
        <f>'[1]TCE - ANEXO IV - Preencher'!H302</f>
        <v>B</v>
      </c>
      <c r="G293" s="5" t="str">
        <f>'[1]TCE - ANEXO IV - Preencher'!I302</f>
        <v>S</v>
      </c>
      <c r="H293" s="5">
        <f>'[1]TCE - ANEXO IV - Preencher'!J302</f>
        <v>25358</v>
      </c>
      <c r="I293" s="6" t="str">
        <f>IF('[1]TCE - ANEXO IV - Preencher'!K302="","",'[1]TCE - ANEXO IV - Preencher'!K302)</f>
        <v>19/11/2025</v>
      </c>
      <c r="J293" s="5" t="str">
        <f>'[1]TCE - ANEXO IV - Preencher'!L302</f>
        <v>26251113441051000281550010000253581518005120</v>
      </c>
      <c r="K293" s="5" t="str">
        <f>IF(F293="B",LEFT('[1]TCE - ANEXO IV - Preencher'!M302,2),IF(F293="S",LEFT('[1]TCE - ANEXO IV - Preencher'!M302,7),IF('[1]TCE - ANEXO IV - Preencher'!H302="","")))</f>
        <v>26</v>
      </c>
      <c r="L293" s="7">
        <f>'[1]TCE - ANEXO IV - Preencher'!N302</f>
        <v>2925</v>
      </c>
    </row>
    <row r="294" spans="1:12" s="8" customFormat="1" ht="19.5" customHeight="1" x14ac:dyDescent="0.25">
      <c r="A294" s="3">
        <f>IFERROR(VLOOKUP(B294,'[1]DADOS (OCULTAR)'!$Q$3:$S$136,3,0),"")</f>
        <v>9039744000275</v>
      </c>
      <c r="B294" s="4" t="str">
        <f>'[1]TCE - ANEXO IV - Preencher'!C303</f>
        <v>HOSPITAL MIGUEL ARRAES - CG. Nº 023/2022</v>
      </c>
      <c r="C294" s="4" t="str">
        <f>'[1]TCE - ANEXO IV - Preencher'!E303</f>
        <v>3.7 - Material de Limpeza e Produtos de Hgienização</v>
      </c>
      <c r="D294" s="3" t="str">
        <f>'[1]TCE - ANEXO IV - Preencher'!F303</f>
        <v>24.436.602/0001-54</v>
      </c>
      <c r="E294" s="5" t="str">
        <f>'[1]TCE - ANEXO IV - Preencher'!G303</f>
        <v>ART CIRURGICA COMERCIO DE PRODUTOS HOSPITALARES LTDA</v>
      </c>
      <c r="F294" s="5" t="str">
        <f>'[1]TCE - ANEXO IV - Preencher'!H303</f>
        <v>B</v>
      </c>
      <c r="G294" s="5" t="str">
        <f>'[1]TCE - ANEXO IV - Preencher'!I303</f>
        <v>S</v>
      </c>
      <c r="H294" s="5">
        <f>'[1]TCE - ANEXO IV - Preencher'!J303</f>
        <v>158253</v>
      </c>
      <c r="I294" s="6" t="str">
        <f>IF('[1]TCE - ANEXO IV - Preencher'!K303="","",'[1]TCE - ANEXO IV - Preencher'!K303)</f>
        <v>28/11/2025</v>
      </c>
      <c r="J294" s="5" t="str">
        <f>'[1]TCE - ANEXO IV - Preencher'!L303</f>
        <v>26251124436602000154550010001582531160278004</v>
      </c>
      <c r="K294" s="5" t="str">
        <f>IF(F294="B",LEFT('[1]TCE - ANEXO IV - Preencher'!M303,2),IF(F294="S",LEFT('[1]TCE - ANEXO IV - Preencher'!M303,7),IF('[1]TCE - ANEXO IV - Preencher'!H303="","")))</f>
        <v>26</v>
      </c>
      <c r="L294" s="7">
        <f>'[1]TCE - ANEXO IV - Preencher'!N303</f>
        <v>6195</v>
      </c>
    </row>
    <row r="295" spans="1:12" s="8" customFormat="1" ht="19.5" customHeight="1" x14ac:dyDescent="0.25">
      <c r="A295" s="3">
        <f>IFERROR(VLOOKUP(B295,'[1]DADOS (OCULTAR)'!$Q$3:$S$136,3,0),"")</f>
        <v>9039744000275</v>
      </c>
      <c r="B295" s="4" t="str">
        <f>'[1]TCE - ANEXO IV - Preencher'!C304</f>
        <v>HOSPITAL MIGUEL ARRAES - CG. Nº 023/2022</v>
      </c>
      <c r="C295" s="4" t="str">
        <f>'[1]TCE - ANEXO IV - Preencher'!E304</f>
        <v>3.7 - Material de Limpeza e Produtos de Hgienização</v>
      </c>
      <c r="D295" s="3" t="str">
        <f>'[1]TCE - ANEXO IV - Preencher'!F304</f>
        <v>08.674.752/0001-40</v>
      </c>
      <c r="E295" s="5" t="str">
        <f>'[1]TCE - ANEXO IV - Preencher'!G304</f>
        <v>CIRURGICA MONTEBELLO LTDA</v>
      </c>
      <c r="F295" s="5" t="str">
        <f>'[1]TCE - ANEXO IV - Preencher'!H304</f>
        <v>B</v>
      </c>
      <c r="G295" s="5" t="str">
        <f>'[1]TCE - ANEXO IV - Preencher'!I304</f>
        <v>S</v>
      </c>
      <c r="H295" s="5">
        <f>'[1]TCE - ANEXO IV - Preencher'!J304</f>
        <v>247113</v>
      </c>
      <c r="I295" s="6" t="str">
        <f>IF('[1]TCE - ANEXO IV - Preencher'!K304="","",'[1]TCE - ANEXO IV - Preencher'!K304)</f>
        <v>21/11/2025</v>
      </c>
      <c r="J295" s="5" t="str">
        <f>'[1]TCE - ANEXO IV - Preencher'!L304</f>
        <v>26251108674752000140550010002471131699382857</v>
      </c>
      <c r="K295" s="5" t="str">
        <f>IF(F295="B",LEFT('[1]TCE - ANEXO IV - Preencher'!M304,2),IF(F295="S",LEFT('[1]TCE - ANEXO IV - Preencher'!M304,7),IF('[1]TCE - ANEXO IV - Preencher'!H304="","")))</f>
        <v>26</v>
      </c>
      <c r="L295" s="7">
        <f>'[1]TCE - ANEXO IV - Preencher'!N304</f>
        <v>2565.56</v>
      </c>
    </row>
    <row r="296" spans="1:12" s="8" customFormat="1" ht="19.5" customHeight="1" x14ac:dyDescent="0.25">
      <c r="A296" s="3">
        <f>IFERROR(VLOOKUP(B296,'[1]DADOS (OCULTAR)'!$Q$3:$S$136,3,0),"")</f>
        <v>9039744000275</v>
      </c>
      <c r="B296" s="4" t="str">
        <f>'[1]TCE - ANEXO IV - Preencher'!C305</f>
        <v>HOSPITAL MIGUEL ARRAES - CG. Nº 023/2022</v>
      </c>
      <c r="C296" s="4" t="str">
        <f>'[1]TCE - ANEXO IV - Preencher'!E305</f>
        <v>3.7 - Material de Limpeza e Produtos de Hgienização</v>
      </c>
      <c r="D296" s="3" t="str">
        <f>'[1]TCE - ANEXO IV - Preencher'!F305</f>
        <v>08.778.201/0001-26</v>
      </c>
      <c r="E296" s="5" t="str">
        <f>'[1]TCE - ANEXO IV - Preencher'!G305</f>
        <v>DROGAFONTE LTDA</v>
      </c>
      <c r="F296" s="5" t="str">
        <f>'[1]TCE - ANEXO IV - Preencher'!H305</f>
        <v>B</v>
      </c>
      <c r="G296" s="5" t="str">
        <f>'[1]TCE - ANEXO IV - Preencher'!I305</f>
        <v>S</v>
      </c>
      <c r="H296" s="5">
        <f>'[1]TCE - ANEXO IV - Preencher'!J305</f>
        <v>520331</v>
      </c>
      <c r="I296" s="6" t="str">
        <f>IF('[1]TCE - ANEXO IV - Preencher'!K305="","",'[1]TCE - ANEXO IV - Preencher'!K305)</f>
        <v>18/11/2025</v>
      </c>
      <c r="J296" s="5" t="str">
        <f>'[1]TCE - ANEXO IV - Preencher'!L305</f>
        <v>26251108778201000126550010005203311651219293</v>
      </c>
      <c r="K296" s="5" t="str">
        <f>IF(F296="B",LEFT('[1]TCE - ANEXO IV - Preencher'!M305,2),IF(F296="S",LEFT('[1]TCE - ANEXO IV - Preencher'!M305,7),IF('[1]TCE - ANEXO IV - Preencher'!H305="","")))</f>
        <v>26</v>
      </c>
      <c r="L296" s="7">
        <f>'[1]TCE - ANEXO IV - Preencher'!N305</f>
        <v>7346.7</v>
      </c>
    </row>
    <row r="297" spans="1:12" s="8" customFormat="1" ht="19.5" customHeight="1" x14ac:dyDescent="0.25">
      <c r="A297" s="3">
        <f>IFERROR(VLOOKUP(B297,'[1]DADOS (OCULTAR)'!$Q$3:$S$136,3,0),"")</f>
        <v>9039744000275</v>
      </c>
      <c r="B297" s="4" t="str">
        <f>'[1]TCE - ANEXO IV - Preencher'!C306</f>
        <v>HOSPITAL MIGUEL ARRAES - CG. Nº 023/2022</v>
      </c>
      <c r="C297" s="4" t="str">
        <f>'[1]TCE - ANEXO IV - Preencher'!E306</f>
        <v>3.7 - Material de Limpeza e Produtos de Hgienização</v>
      </c>
      <c r="D297" s="3" t="str">
        <f>'[1]TCE - ANEXO IV - Preencher'!F306</f>
        <v>10.779.833/0001-56</v>
      </c>
      <c r="E297" s="5" t="str">
        <f>'[1]TCE - ANEXO IV - Preencher'!G306</f>
        <v>MEDICAL MERCANTIL DE APAR MEDICA LTDA</v>
      </c>
      <c r="F297" s="5" t="str">
        <f>'[1]TCE - ANEXO IV - Preencher'!H306</f>
        <v>B</v>
      </c>
      <c r="G297" s="5" t="str">
        <f>'[1]TCE - ANEXO IV - Preencher'!I306</f>
        <v>S</v>
      </c>
      <c r="H297" s="5">
        <f>'[1]TCE - ANEXO IV - Preencher'!J306</f>
        <v>658004</v>
      </c>
      <c r="I297" s="6" t="str">
        <f>IF('[1]TCE - ANEXO IV - Preencher'!K306="","",'[1]TCE - ANEXO IV - Preencher'!K306)</f>
        <v>22/11/2025</v>
      </c>
      <c r="J297" s="5" t="str">
        <f>'[1]TCE - ANEXO IV - Preencher'!L306</f>
        <v>26251110779833000156550010006580041660029007</v>
      </c>
      <c r="K297" s="5" t="str">
        <f>IF(F297="B",LEFT('[1]TCE - ANEXO IV - Preencher'!M306,2),IF(F297="S",LEFT('[1]TCE - ANEXO IV - Preencher'!M306,7),IF('[1]TCE - ANEXO IV - Preencher'!H306="","")))</f>
        <v>26</v>
      </c>
      <c r="L297" s="7">
        <f>'[1]TCE - ANEXO IV - Preencher'!N306</f>
        <v>989</v>
      </c>
    </row>
    <row r="298" spans="1:12" s="8" customFormat="1" ht="19.5" customHeight="1" x14ac:dyDescent="0.25">
      <c r="A298" s="3">
        <f>IFERROR(VLOOKUP(B298,'[1]DADOS (OCULTAR)'!$Q$3:$S$136,3,0),"")</f>
        <v>9039744000275</v>
      </c>
      <c r="B298" s="4" t="str">
        <f>'[1]TCE - ANEXO IV - Preencher'!C307</f>
        <v>HOSPITAL MIGUEL ARRAES - CG. Nº 023/2022</v>
      </c>
      <c r="C298" s="4" t="str">
        <f>'[1]TCE - ANEXO IV - Preencher'!E307</f>
        <v>3.7 - Material de Limpeza e Produtos de Hgienização</v>
      </c>
      <c r="D298" s="3" t="str">
        <f>'[1]TCE - ANEXO IV - Preencher'!F307</f>
        <v>67.729.178/0006-53</v>
      </c>
      <c r="E298" s="5" t="str">
        <f>'[1]TCE - ANEXO IV - Preencher'!G307</f>
        <v>COMERCIAL CIRURGICA RIOCLARENSE LTDA</v>
      </c>
      <c r="F298" s="5" t="str">
        <f>'[1]TCE - ANEXO IV - Preencher'!H307</f>
        <v>B</v>
      </c>
      <c r="G298" s="5" t="str">
        <f>'[1]TCE - ANEXO IV - Preencher'!I307</f>
        <v>S</v>
      </c>
      <c r="H298" s="5">
        <f>'[1]TCE - ANEXO IV - Preencher'!J307</f>
        <v>119110</v>
      </c>
      <c r="I298" s="6" t="str">
        <f>IF('[1]TCE - ANEXO IV - Preencher'!K307="","",'[1]TCE - ANEXO IV - Preencher'!K307)</f>
        <v>21/11/2025</v>
      </c>
      <c r="J298" s="5" t="str">
        <f>'[1]TCE - ANEXO IV - Preencher'!L307</f>
        <v>26251167729178000653550010001191101682709621</v>
      </c>
      <c r="K298" s="5" t="str">
        <f>IF(F298="B",LEFT('[1]TCE - ANEXO IV - Preencher'!M307,2),IF(F298="S",LEFT('[1]TCE - ANEXO IV - Preencher'!M307,7),IF('[1]TCE - ANEXO IV - Preencher'!H307="","")))</f>
        <v>26</v>
      </c>
      <c r="L298" s="7">
        <f>'[1]TCE - ANEXO IV - Preencher'!N307</f>
        <v>1950</v>
      </c>
    </row>
    <row r="299" spans="1:12" s="8" customFormat="1" ht="19.5" customHeight="1" x14ac:dyDescent="0.25">
      <c r="A299" s="3">
        <f>IFERROR(VLOOKUP(B299,'[1]DADOS (OCULTAR)'!$Q$3:$S$136,3,0),"")</f>
        <v>9039744000275</v>
      </c>
      <c r="B299" s="4" t="str">
        <f>'[1]TCE - ANEXO IV - Preencher'!C308</f>
        <v>HOSPITAL MIGUEL ARRAES - CG. Nº 023/2022</v>
      </c>
      <c r="C299" s="4" t="str">
        <f>'[1]TCE - ANEXO IV - Preencher'!E308</f>
        <v>3.7 - Material de Limpeza e Produtos de Hgienização</v>
      </c>
      <c r="D299" s="3" t="str">
        <f>'[1]TCE - ANEXO IV - Preencher'!F308</f>
        <v>10.889.989/0001-90</v>
      </c>
      <c r="E299" s="5" t="str">
        <f>'[1]TCE - ANEXO IV - Preencher'!G308</f>
        <v>FLEX MAKER PRODUCAO E COMERCIO LTDA</v>
      </c>
      <c r="F299" s="5" t="str">
        <f>'[1]TCE - ANEXO IV - Preencher'!H308</f>
        <v>B</v>
      </c>
      <c r="G299" s="5" t="str">
        <f>'[1]TCE - ANEXO IV - Preencher'!I308</f>
        <v>S</v>
      </c>
      <c r="H299" s="5">
        <f>'[1]TCE - ANEXO IV - Preencher'!J308</f>
        <v>13033</v>
      </c>
      <c r="I299" s="6" t="str">
        <f>IF('[1]TCE - ANEXO IV - Preencher'!K308="","",'[1]TCE - ANEXO IV - Preencher'!K308)</f>
        <v>28/10/2025</v>
      </c>
      <c r="J299" s="5" t="str">
        <f>'[1]TCE - ANEXO IV - Preencher'!L308</f>
        <v>29251010889989000190550010000130331338011315</v>
      </c>
      <c r="K299" s="5" t="str">
        <f>IF(F299="B",LEFT('[1]TCE - ANEXO IV - Preencher'!M308,2),IF(F299="S",LEFT('[1]TCE - ANEXO IV - Preencher'!M308,7),IF('[1]TCE - ANEXO IV - Preencher'!H308="","")))</f>
        <v>29</v>
      </c>
      <c r="L299" s="7">
        <f>'[1]TCE - ANEXO IV - Preencher'!N308</f>
        <v>10400</v>
      </c>
    </row>
    <row r="300" spans="1:12" s="8" customFormat="1" ht="19.5" customHeight="1" x14ac:dyDescent="0.25">
      <c r="A300" s="3">
        <f>IFERROR(VLOOKUP(B300,'[1]DADOS (OCULTAR)'!$Q$3:$S$136,3,0),"")</f>
        <v>9039744000275</v>
      </c>
      <c r="B300" s="4" t="str">
        <f>'[1]TCE - ANEXO IV - Preencher'!C309</f>
        <v>HOSPITAL MIGUEL ARRAES - CG. Nº 023/2022</v>
      </c>
      <c r="C300" s="4" t="str">
        <f>'[1]TCE - ANEXO IV - Preencher'!E309</f>
        <v>3.7 - Material de Limpeza e Produtos de Hgienização</v>
      </c>
      <c r="D300" s="3" t="str">
        <f>'[1]TCE - ANEXO IV - Preencher'!F309</f>
        <v>27.319.301/0001-39</v>
      </c>
      <c r="E300" s="5" t="str">
        <f>'[1]TCE - ANEXO IV - Preencher'!G309</f>
        <v>CONBO DISTRIBUIDORA FBV LTDA ME</v>
      </c>
      <c r="F300" s="5" t="str">
        <f>'[1]TCE - ANEXO IV - Preencher'!H309</f>
        <v>B</v>
      </c>
      <c r="G300" s="5" t="str">
        <f>'[1]TCE - ANEXO IV - Preencher'!I309</f>
        <v>S</v>
      </c>
      <c r="H300" s="5">
        <f>'[1]TCE - ANEXO IV - Preencher'!J309</f>
        <v>22159</v>
      </c>
      <c r="I300" s="6" t="str">
        <f>IF('[1]TCE - ANEXO IV - Preencher'!K309="","",'[1]TCE - ANEXO IV - Preencher'!K309)</f>
        <v>13/11/2025</v>
      </c>
      <c r="J300" s="5" t="str">
        <f>'[1]TCE - ANEXO IV - Preencher'!L309</f>
        <v>26251127319301000139550010000221591404138860</v>
      </c>
      <c r="K300" s="5" t="str">
        <f>IF(F300="B",LEFT('[1]TCE - ANEXO IV - Preencher'!M309,2),IF(F300="S",LEFT('[1]TCE - ANEXO IV - Preencher'!M309,7),IF('[1]TCE - ANEXO IV - Preencher'!H309="","")))</f>
        <v>26</v>
      </c>
      <c r="L300" s="7">
        <f>'[1]TCE - ANEXO IV - Preencher'!N309</f>
        <v>3837.8</v>
      </c>
    </row>
    <row r="301" spans="1:12" s="8" customFormat="1" ht="19.5" customHeight="1" x14ac:dyDescent="0.25">
      <c r="A301" s="3">
        <f>IFERROR(VLOOKUP(B301,'[1]DADOS (OCULTAR)'!$Q$3:$S$136,3,0),"")</f>
        <v>9039744000275</v>
      </c>
      <c r="B301" s="4" t="str">
        <f>'[1]TCE - ANEXO IV - Preencher'!C310</f>
        <v>HOSPITAL MIGUEL ARRAES - CG. Nº 023/2022</v>
      </c>
      <c r="C301" s="4" t="str">
        <f>'[1]TCE - ANEXO IV - Preencher'!E310</f>
        <v>3.7 - Material de Limpeza e Produtos de Hgienização</v>
      </c>
      <c r="D301" s="3" t="str">
        <f>'[1]TCE - ANEXO IV - Preencher'!F310</f>
        <v>27.319.301/0001-39</v>
      </c>
      <c r="E301" s="5" t="str">
        <f>'[1]TCE - ANEXO IV - Preencher'!G310</f>
        <v>CONBO DISTRIBUIDORA FBV LTDA ME</v>
      </c>
      <c r="F301" s="5" t="str">
        <f>'[1]TCE - ANEXO IV - Preencher'!H310</f>
        <v>B</v>
      </c>
      <c r="G301" s="5" t="str">
        <f>'[1]TCE - ANEXO IV - Preencher'!I310</f>
        <v>S</v>
      </c>
      <c r="H301" s="5">
        <f>'[1]TCE - ANEXO IV - Preencher'!J310</f>
        <v>22169</v>
      </c>
      <c r="I301" s="6" t="str">
        <f>IF('[1]TCE - ANEXO IV - Preencher'!K310="","",'[1]TCE - ANEXO IV - Preencher'!K310)</f>
        <v>17/11/2025</v>
      </c>
      <c r="J301" s="5" t="str">
        <f>'[1]TCE - ANEXO IV - Preencher'!L310</f>
        <v>26251127319301000139550010000221691404138866</v>
      </c>
      <c r="K301" s="5" t="str">
        <f>IF(F301="B",LEFT('[1]TCE - ANEXO IV - Preencher'!M310,2),IF(F301="S",LEFT('[1]TCE - ANEXO IV - Preencher'!M310,7),IF('[1]TCE - ANEXO IV - Preencher'!H310="","")))</f>
        <v>26</v>
      </c>
      <c r="L301" s="7">
        <f>'[1]TCE - ANEXO IV - Preencher'!N310</f>
        <v>2788</v>
      </c>
    </row>
    <row r="302" spans="1:12" s="8" customFormat="1" ht="19.5" customHeight="1" x14ac:dyDescent="0.25">
      <c r="A302" s="3">
        <f>IFERROR(VLOOKUP(B302,'[1]DADOS (OCULTAR)'!$Q$3:$S$136,3,0),"")</f>
        <v>9039744000275</v>
      </c>
      <c r="B302" s="4" t="str">
        <f>'[1]TCE - ANEXO IV - Preencher'!C311</f>
        <v>HOSPITAL MIGUEL ARRAES - CG. Nº 023/2022</v>
      </c>
      <c r="C302" s="4" t="str">
        <f>'[1]TCE - ANEXO IV - Preencher'!E311</f>
        <v>3.7 - Material de Limpeza e Produtos de Hgienização</v>
      </c>
      <c r="D302" s="3" t="str">
        <f>'[1]TCE - ANEXO IV - Preencher'!F311</f>
        <v>05.044.056/0001-61</v>
      </c>
      <c r="E302" s="5" t="str">
        <f>'[1]TCE - ANEXO IV - Preencher'!G311</f>
        <v>DMH PRODUTOS HOSPITALARES LTDA EPP</v>
      </c>
      <c r="F302" s="5" t="str">
        <f>'[1]TCE - ANEXO IV - Preencher'!H311</f>
        <v>B</v>
      </c>
      <c r="G302" s="5" t="str">
        <f>'[1]TCE - ANEXO IV - Preencher'!I311</f>
        <v>S</v>
      </c>
      <c r="H302" s="5">
        <f>'[1]TCE - ANEXO IV - Preencher'!J311</f>
        <v>27027</v>
      </c>
      <c r="I302" s="6" t="str">
        <f>IF('[1]TCE - ANEXO IV - Preencher'!K311="","",'[1]TCE - ANEXO IV - Preencher'!K311)</f>
        <v>25/11/2025</v>
      </c>
      <c r="J302" s="5" t="str">
        <f>'[1]TCE - ANEXO IV - Preencher'!L311</f>
        <v>26251105044056000161550010000270271927105420</v>
      </c>
      <c r="K302" s="5" t="str">
        <f>IF(F302="B",LEFT('[1]TCE - ANEXO IV - Preencher'!M311,2),IF(F302="S",LEFT('[1]TCE - ANEXO IV - Preencher'!M311,7),IF('[1]TCE - ANEXO IV - Preencher'!H311="","")))</f>
        <v>26</v>
      </c>
      <c r="L302" s="7">
        <f>'[1]TCE - ANEXO IV - Preencher'!N311</f>
        <v>1360</v>
      </c>
    </row>
    <row r="303" spans="1:12" s="8" customFormat="1" ht="19.5" customHeight="1" x14ac:dyDescent="0.25">
      <c r="A303" s="3">
        <f>IFERROR(VLOOKUP(B303,'[1]DADOS (OCULTAR)'!$Q$3:$S$136,3,0),"")</f>
        <v>9039744000275</v>
      </c>
      <c r="B303" s="4" t="str">
        <f>'[1]TCE - ANEXO IV - Preencher'!C312</f>
        <v>HOSPITAL MIGUEL ARRAES - CG. Nº 023/2022</v>
      </c>
      <c r="C303" s="4" t="str">
        <f>'[1]TCE - ANEXO IV - Preencher'!E312</f>
        <v>3.7 - Material de Limpeza e Produtos de Hgienização</v>
      </c>
      <c r="D303" s="3" t="str">
        <f>'[1]TCE - ANEXO IV - Preencher'!F312</f>
        <v>31.329.180/0001-83</v>
      </c>
      <c r="E303" s="5" t="str">
        <f>'[1]TCE - ANEXO IV - Preencher'!G312</f>
        <v>MAXXISUPRI COMERCIO DE SANEANTES EIRELI</v>
      </c>
      <c r="F303" s="5" t="str">
        <f>'[1]TCE - ANEXO IV - Preencher'!H312</f>
        <v>B</v>
      </c>
      <c r="G303" s="5" t="str">
        <f>'[1]TCE - ANEXO IV - Preencher'!I312</f>
        <v>S</v>
      </c>
      <c r="H303" s="5" t="str">
        <f>'[1]TCE - ANEXO IV - Preencher'!J312</f>
        <v>79004</v>
      </c>
      <c r="I303" s="6" t="str">
        <f>IF('[1]TCE - ANEXO IV - Preencher'!K312="","",'[1]TCE - ANEXO IV - Preencher'!K312)</f>
        <v>14/11/2025</v>
      </c>
      <c r="J303" s="5" t="str">
        <f>'[1]TCE - ANEXO IV - Preencher'!L312</f>
        <v>26251131329180000183550070000790041321573753</v>
      </c>
      <c r="K303" s="5" t="str">
        <f>IF(F303="B",LEFT('[1]TCE - ANEXO IV - Preencher'!M312,2),IF(F303="S",LEFT('[1]TCE - ANEXO IV - Preencher'!M312,7),IF('[1]TCE - ANEXO IV - Preencher'!H312="","")))</f>
        <v>26</v>
      </c>
      <c r="L303" s="7">
        <f>'[1]TCE - ANEXO IV - Preencher'!N312</f>
        <v>5838</v>
      </c>
    </row>
    <row r="304" spans="1:12" s="8" customFormat="1" ht="19.5" customHeight="1" x14ac:dyDescent="0.25">
      <c r="A304" s="3">
        <f>IFERROR(VLOOKUP(B304,'[1]DADOS (OCULTAR)'!$Q$3:$S$136,3,0),"")</f>
        <v>9039744000275</v>
      </c>
      <c r="B304" s="4" t="str">
        <f>'[1]TCE - ANEXO IV - Preencher'!C313</f>
        <v>HOSPITAL MIGUEL ARRAES - CG. Nº 023/2022</v>
      </c>
      <c r="C304" s="4" t="str">
        <f>'[1]TCE - ANEXO IV - Preencher'!E313</f>
        <v>3.7 - Material de Limpeza e Produtos de Hgienização</v>
      </c>
      <c r="D304" s="3" t="str">
        <f>'[1]TCE - ANEXO IV - Preencher'!F313</f>
        <v>31.329.180/0001-83</v>
      </c>
      <c r="E304" s="5" t="str">
        <f>'[1]TCE - ANEXO IV - Preencher'!G313</f>
        <v>MAXXISUPRI COMERCIO DE SANEANTES EIRELI</v>
      </c>
      <c r="F304" s="5" t="str">
        <f>'[1]TCE - ANEXO IV - Preencher'!H313</f>
        <v>B</v>
      </c>
      <c r="G304" s="5" t="str">
        <f>'[1]TCE - ANEXO IV - Preencher'!I313</f>
        <v>S</v>
      </c>
      <c r="H304" s="5" t="str">
        <f>'[1]TCE - ANEXO IV - Preencher'!J313</f>
        <v>79330</v>
      </c>
      <c r="I304" s="6" t="str">
        <f>IF('[1]TCE - ANEXO IV - Preencher'!K313="","",'[1]TCE - ANEXO IV - Preencher'!K313)</f>
        <v>24/11/2025</v>
      </c>
      <c r="J304" s="5" t="str">
        <f>'[1]TCE - ANEXO IV - Preencher'!L313</f>
        <v>26251131329180000183550070000793301178114904</v>
      </c>
      <c r="K304" s="5" t="str">
        <f>IF(F304="B",LEFT('[1]TCE - ANEXO IV - Preencher'!M313,2),IF(F304="S",LEFT('[1]TCE - ANEXO IV - Preencher'!M313,7),IF('[1]TCE - ANEXO IV - Preencher'!H313="","")))</f>
        <v>26</v>
      </c>
      <c r="L304" s="7">
        <f>'[1]TCE - ANEXO IV - Preencher'!N313</f>
        <v>2263.4499999999998</v>
      </c>
    </row>
    <row r="305" spans="1:12" s="8" customFormat="1" ht="19.5" customHeight="1" x14ac:dyDescent="0.25">
      <c r="A305" s="3">
        <f>IFERROR(VLOOKUP(B305,'[1]DADOS (OCULTAR)'!$Q$3:$S$136,3,0),"")</f>
        <v>9039744000275</v>
      </c>
      <c r="B305" s="4" t="str">
        <f>'[1]TCE - ANEXO IV - Preencher'!C314</f>
        <v>HOSPITAL MIGUEL ARRAES - CG. Nº 023/2022</v>
      </c>
      <c r="C305" s="4" t="str">
        <f>'[1]TCE - ANEXO IV - Preencher'!E314</f>
        <v>3.7 - Material de Limpeza e Produtos de Hgienização</v>
      </c>
      <c r="D305" s="3" t="str">
        <f>'[1]TCE - ANEXO IV - Preencher'!F314</f>
        <v>31.329.180/0001-83</v>
      </c>
      <c r="E305" s="5" t="str">
        <f>'[1]TCE - ANEXO IV - Preencher'!G314</f>
        <v>MAXXISUPRI COMERCIO DE SANEANTES EIRELI</v>
      </c>
      <c r="F305" s="5" t="str">
        <f>'[1]TCE - ANEXO IV - Preencher'!H314</f>
        <v>B</v>
      </c>
      <c r="G305" s="5" t="str">
        <f>'[1]TCE - ANEXO IV - Preencher'!I314</f>
        <v>S</v>
      </c>
      <c r="H305" s="5" t="str">
        <f>'[1]TCE - ANEXO IV - Preencher'!J314</f>
        <v>79330</v>
      </c>
      <c r="I305" s="6" t="str">
        <f>IF('[1]TCE - ANEXO IV - Preencher'!K314="","",'[1]TCE - ANEXO IV - Preencher'!K314)</f>
        <v>24/11/2025</v>
      </c>
      <c r="J305" s="5" t="str">
        <f>'[1]TCE - ANEXO IV - Preencher'!L314</f>
        <v>26251131329180000183550070000793301178114904</v>
      </c>
      <c r="K305" s="5" t="str">
        <f>IF(F305="B",LEFT('[1]TCE - ANEXO IV - Preencher'!M314,2),IF(F305="S",LEFT('[1]TCE - ANEXO IV - Preencher'!M314,7),IF('[1]TCE - ANEXO IV - Preencher'!H314="","")))</f>
        <v>26</v>
      </c>
      <c r="L305" s="7">
        <f>'[1]TCE - ANEXO IV - Preencher'!N314</f>
        <v>256</v>
      </c>
    </row>
    <row r="306" spans="1:12" s="8" customFormat="1" ht="19.5" customHeight="1" x14ac:dyDescent="0.25">
      <c r="A306" s="3">
        <f>IFERROR(VLOOKUP(B306,'[1]DADOS (OCULTAR)'!$Q$3:$S$136,3,0),"")</f>
        <v>9039744000275</v>
      </c>
      <c r="B306" s="4" t="str">
        <f>'[1]TCE - ANEXO IV - Preencher'!C315</f>
        <v>HOSPITAL MIGUEL ARRAES - CG. Nº 023/2022</v>
      </c>
      <c r="C306" s="4" t="str">
        <f>'[1]TCE - ANEXO IV - Preencher'!E315</f>
        <v>3.7 - Material de Limpeza e Produtos de Hgienização</v>
      </c>
      <c r="D306" s="3" t="str">
        <f>'[1]TCE - ANEXO IV - Preencher'!F315</f>
        <v>03.817.043/0001-52</v>
      </c>
      <c r="E306" s="5" t="str">
        <f>'[1]TCE - ANEXO IV - Preencher'!G315</f>
        <v>PHARMAPLUS LTDA</v>
      </c>
      <c r="F306" s="5" t="str">
        <f>'[1]TCE - ANEXO IV - Preencher'!H315</f>
        <v>B</v>
      </c>
      <c r="G306" s="5" t="str">
        <f>'[1]TCE - ANEXO IV - Preencher'!I315</f>
        <v>S</v>
      </c>
      <c r="H306" s="5" t="str">
        <f>'[1]TCE - ANEXO IV - Preencher'!J315</f>
        <v>87262</v>
      </c>
      <c r="I306" s="6" t="str">
        <f>IF('[1]TCE - ANEXO IV - Preencher'!K315="","",'[1]TCE - ANEXO IV - Preencher'!K315)</f>
        <v>30/10/2025</v>
      </c>
      <c r="J306" s="5" t="str">
        <f>'[1]TCE - ANEXO IV - Preencher'!L315</f>
        <v>26251003817043000152550010000872621861321910</v>
      </c>
      <c r="K306" s="5" t="str">
        <f>IF(F306="B",LEFT('[1]TCE - ANEXO IV - Preencher'!M315,2),IF(F306="S",LEFT('[1]TCE - ANEXO IV - Preencher'!M315,7),IF('[1]TCE - ANEXO IV - Preencher'!H315="","")))</f>
        <v>26</v>
      </c>
      <c r="L306" s="7">
        <f>'[1]TCE - ANEXO IV - Preencher'!N315</f>
        <v>1839.6</v>
      </c>
    </row>
    <row r="307" spans="1:12" s="8" customFormat="1" ht="19.5" customHeight="1" x14ac:dyDescent="0.25">
      <c r="A307" s="3">
        <f>IFERROR(VLOOKUP(B307,'[1]DADOS (OCULTAR)'!$Q$3:$S$136,3,0),"")</f>
        <v>9039744000275</v>
      </c>
      <c r="B307" s="4" t="str">
        <f>'[1]TCE - ANEXO IV - Preencher'!C316</f>
        <v>HOSPITAL MIGUEL ARRAES - CG. Nº 023/2022</v>
      </c>
      <c r="C307" s="4" t="str">
        <f>'[1]TCE - ANEXO IV - Preencher'!E316</f>
        <v>3.14 - Alimentação Preparada</v>
      </c>
      <c r="D307" s="3" t="str">
        <f>'[1]TCE - ANEXO IV - Preencher'!F316</f>
        <v>49.339.000/0001-00</v>
      </c>
      <c r="E307" s="5" t="str">
        <f>'[1]TCE - ANEXO IV - Preencher'!G316</f>
        <v>MEV COMERCIO LTDA</v>
      </c>
      <c r="F307" s="5" t="str">
        <f>'[1]TCE - ANEXO IV - Preencher'!H316</f>
        <v>B</v>
      </c>
      <c r="G307" s="5" t="str">
        <f>'[1]TCE - ANEXO IV - Preencher'!I316</f>
        <v>S</v>
      </c>
      <c r="H307" s="5">
        <f>'[1]TCE - ANEXO IV - Preencher'!J316</f>
        <v>2444</v>
      </c>
      <c r="I307" s="6" t="str">
        <f>IF('[1]TCE - ANEXO IV - Preencher'!K316="","",'[1]TCE - ANEXO IV - Preencher'!K316)</f>
        <v>27/11/2025</v>
      </c>
      <c r="J307" s="5" t="str">
        <f>'[1]TCE - ANEXO IV - Preencher'!L316</f>
        <v>26251149339000000100550020000024441007744043</v>
      </c>
      <c r="K307" s="5" t="str">
        <f>IF(F307="B",LEFT('[1]TCE - ANEXO IV - Preencher'!M316,2),IF(F307="S",LEFT('[1]TCE - ANEXO IV - Preencher'!M316,7),IF('[1]TCE - ANEXO IV - Preencher'!H316="","")))</f>
        <v>26</v>
      </c>
      <c r="L307" s="7">
        <f>'[1]TCE - ANEXO IV - Preencher'!N316</f>
        <v>5010</v>
      </c>
    </row>
    <row r="308" spans="1:12" s="8" customFormat="1" ht="19.5" customHeight="1" x14ac:dyDescent="0.25">
      <c r="A308" s="3">
        <f>IFERROR(VLOOKUP(B308,'[1]DADOS (OCULTAR)'!$Q$3:$S$136,3,0),"")</f>
        <v>9039744000275</v>
      </c>
      <c r="B308" s="4" t="str">
        <f>'[1]TCE - ANEXO IV - Preencher'!C317</f>
        <v>HOSPITAL MIGUEL ARRAES - CG. Nº 023/2022</v>
      </c>
      <c r="C308" s="4" t="str">
        <f>'[1]TCE - ANEXO IV - Preencher'!E317</f>
        <v>3.14 - Alimentação Preparada</v>
      </c>
      <c r="D308" s="3" t="str">
        <f>'[1]TCE - ANEXO IV - Preencher'!F317</f>
        <v>24.560.896/0001-21</v>
      </c>
      <c r="E308" s="5" t="str">
        <f>'[1]TCE - ANEXO IV - Preencher'!G317</f>
        <v>ROBERTA M OLIVEIRA DE LIRA COMERCIO E SERVICOS</v>
      </c>
      <c r="F308" s="5" t="str">
        <f>'[1]TCE - ANEXO IV - Preencher'!H317</f>
        <v>B</v>
      </c>
      <c r="G308" s="5" t="str">
        <f>'[1]TCE - ANEXO IV - Preencher'!I317</f>
        <v>S</v>
      </c>
      <c r="H308" s="5">
        <f>'[1]TCE - ANEXO IV - Preencher'!J317</f>
        <v>3861</v>
      </c>
      <c r="I308" s="6" t="str">
        <f>IF('[1]TCE - ANEXO IV - Preencher'!K317="","",'[1]TCE - ANEXO IV - Preencher'!K317)</f>
        <v>07/11/2025</v>
      </c>
      <c r="J308" s="5" t="str">
        <f>'[1]TCE - ANEXO IV - Preencher'!L317</f>
        <v>26251124560896000121550010000038611499153790</v>
      </c>
      <c r="K308" s="5" t="str">
        <f>IF(F308="B",LEFT('[1]TCE - ANEXO IV - Preencher'!M317,2),IF(F308="S",LEFT('[1]TCE - ANEXO IV - Preencher'!M317,7),IF('[1]TCE - ANEXO IV - Preencher'!H317="","")))</f>
        <v>26</v>
      </c>
      <c r="L308" s="7">
        <f>'[1]TCE - ANEXO IV - Preencher'!N317</f>
        <v>12.6</v>
      </c>
    </row>
    <row r="309" spans="1:12" s="8" customFormat="1" ht="19.5" customHeight="1" x14ac:dyDescent="0.25">
      <c r="A309" s="3">
        <f>IFERROR(VLOOKUP(B309,'[1]DADOS (OCULTAR)'!$Q$3:$S$136,3,0),"")</f>
        <v>9039744000275</v>
      </c>
      <c r="B309" s="4" t="str">
        <f>'[1]TCE - ANEXO IV - Preencher'!C318</f>
        <v>HOSPITAL MIGUEL ARRAES - CG. Nº 023/2022</v>
      </c>
      <c r="C309" s="4" t="str">
        <f>'[1]TCE - ANEXO IV - Preencher'!E318</f>
        <v>3.14 - Alimentação Preparada</v>
      </c>
      <c r="D309" s="3" t="str">
        <f>'[1]TCE - ANEXO IV - Preencher'!F318</f>
        <v>24.560.896/0001-21</v>
      </c>
      <c r="E309" s="5" t="str">
        <f>'[1]TCE - ANEXO IV - Preencher'!G318</f>
        <v>ROBERTA M OLIVEIRA DE LIRA COMERCIO E SERVICOS</v>
      </c>
      <c r="F309" s="5" t="str">
        <f>'[1]TCE - ANEXO IV - Preencher'!H318</f>
        <v>B</v>
      </c>
      <c r="G309" s="5" t="str">
        <f>'[1]TCE - ANEXO IV - Preencher'!I318</f>
        <v>S</v>
      </c>
      <c r="H309" s="5">
        <f>'[1]TCE - ANEXO IV - Preencher'!J318</f>
        <v>3861</v>
      </c>
      <c r="I309" s="6" t="str">
        <f>IF('[1]TCE - ANEXO IV - Preencher'!K318="","",'[1]TCE - ANEXO IV - Preencher'!K318)</f>
        <v>07/11/2025</v>
      </c>
      <c r="J309" s="5" t="str">
        <f>'[1]TCE - ANEXO IV - Preencher'!L318</f>
        <v>26251124560896000121550010000038611499153790</v>
      </c>
      <c r="K309" s="5" t="str">
        <f>IF(F309="B",LEFT('[1]TCE - ANEXO IV - Preencher'!M318,2),IF(F309="S",LEFT('[1]TCE - ANEXO IV - Preencher'!M318,7),IF('[1]TCE - ANEXO IV - Preencher'!H318="","")))</f>
        <v>26</v>
      </c>
      <c r="L309" s="7">
        <f>'[1]TCE - ANEXO IV - Preencher'!N318</f>
        <v>828.85</v>
      </c>
    </row>
    <row r="310" spans="1:12" s="8" customFormat="1" ht="19.5" customHeight="1" x14ac:dyDescent="0.25">
      <c r="A310" s="3">
        <f>IFERROR(VLOOKUP(B310,'[1]DADOS (OCULTAR)'!$Q$3:$S$136,3,0),"")</f>
        <v>9039744000275</v>
      </c>
      <c r="B310" s="4" t="str">
        <f>'[1]TCE - ANEXO IV - Preencher'!C319</f>
        <v>HOSPITAL MIGUEL ARRAES - CG. Nº 023/2022</v>
      </c>
      <c r="C310" s="4" t="str">
        <f>'[1]TCE - ANEXO IV - Preencher'!E319</f>
        <v>3.14 - Alimentação Preparada</v>
      </c>
      <c r="D310" s="3" t="str">
        <f>'[1]TCE - ANEXO IV - Preencher'!F319</f>
        <v>40.792.925/0001-37</v>
      </c>
      <c r="E310" s="5" t="str">
        <f>'[1]TCE - ANEXO IV - Preencher'!G319</f>
        <v>A C DOS SANTOS - HORTIFRUTIGRANJEIROS</v>
      </c>
      <c r="F310" s="5" t="str">
        <f>'[1]TCE - ANEXO IV - Preencher'!H319</f>
        <v>B</v>
      </c>
      <c r="G310" s="5" t="str">
        <f>'[1]TCE - ANEXO IV - Preencher'!I319</f>
        <v>S</v>
      </c>
      <c r="H310" s="5">
        <f>'[1]TCE - ANEXO IV - Preencher'!J319</f>
        <v>10744</v>
      </c>
      <c r="I310" s="6" t="str">
        <f>IF('[1]TCE - ANEXO IV - Preencher'!K319="","",'[1]TCE - ANEXO IV - Preencher'!K319)</f>
        <v>29/10/2025</v>
      </c>
      <c r="J310" s="5" t="str">
        <f>'[1]TCE - ANEXO IV - Preencher'!L319</f>
        <v>26251040792925000137550010000107441182610906</v>
      </c>
      <c r="K310" s="5" t="str">
        <f>IF(F310="B",LEFT('[1]TCE - ANEXO IV - Preencher'!M319,2),IF(F310="S",LEFT('[1]TCE - ANEXO IV - Preencher'!M319,7),IF('[1]TCE - ANEXO IV - Preencher'!H319="","")))</f>
        <v>26</v>
      </c>
      <c r="L310" s="7">
        <f>'[1]TCE - ANEXO IV - Preencher'!N319</f>
        <v>1316.36</v>
      </c>
    </row>
    <row r="311" spans="1:12" s="8" customFormat="1" ht="19.5" customHeight="1" x14ac:dyDescent="0.25">
      <c r="A311" s="3">
        <f>IFERROR(VLOOKUP(B311,'[1]DADOS (OCULTAR)'!$Q$3:$S$136,3,0),"")</f>
        <v>9039744000275</v>
      </c>
      <c r="B311" s="4" t="str">
        <f>'[1]TCE - ANEXO IV - Preencher'!C320</f>
        <v>HOSPITAL MIGUEL ARRAES - CG. Nº 023/2022</v>
      </c>
      <c r="C311" s="4" t="str">
        <f>'[1]TCE - ANEXO IV - Preencher'!E320</f>
        <v>3.14 - Alimentação Preparada</v>
      </c>
      <c r="D311" s="3" t="str">
        <f>'[1]TCE - ANEXO IV - Preencher'!F320</f>
        <v>40.792.925/0001-37</v>
      </c>
      <c r="E311" s="5" t="str">
        <f>'[1]TCE - ANEXO IV - Preencher'!G320</f>
        <v>A C DOS SANTOS - HORTIFRUTIGRANJEIROS</v>
      </c>
      <c r="F311" s="5" t="str">
        <f>'[1]TCE - ANEXO IV - Preencher'!H320</f>
        <v>B</v>
      </c>
      <c r="G311" s="5" t="str">
        <f>'[1]TCE - ANEXO IV - Preencher'!I320</f>
        <v>S</v>
      </c>
      <c r="H311" s="5">
        <f>'[1]TCE - ANEXO IV - Preencher'!J320</f>
        <v>10760</v>
      </c>
      <c r="I311" s="6" t="str">
        <f>IF('[1]TCE - ANEXO IV - Preencher'!K320="","",'[1]TCE - ANEXO IV - Preencher'!K320)</f>
        <v>01/11/2025</v>
      </c>
      <c r="J311" s="5" t="str">
        <f>'[1]TCE - ANEXO IV - Preencher'!L320</f>
        <v>26251138597102000109550010000155821005921161</v>
      </c>
      <c r="K311" s="5" t="str">
        <f>IF(F311="B",LEFT('[1]TCE - ANEXO IV - Preencher'!M320,2),IF(F311="S",LEFT('[1]TCE - ANEXO IV - Preencher'!M320,7),IF('[1]TCE - ANEXO IV - Preencher'!H320="","")))</f>
        <v>26</v>
      </c>
      <c r="L311" s="7">
        <f>'[1]TCE - ANEXO IV - Preencher'!N320</f>
        <v>2480.9899999999998</v>
      </c>
    </row>
    <row r="312" spans="1:12" s="8" customFormat="1" ht="19.5" customHeight="1" x14ac:dyDescent="0.25">
      <c r="A312" s="3">
        <f>IFERROR(VLOOKUP(B312,'[1]DADOS (OCULTAR)'!$Q$3:$S$136,3,0),"")</f>
        <v>9039744000275</v>
      </c>
      <c r="B312" s="4" t="str">
        <f>'[1]TCE - ANEXO IV - Preencher'!C321</f>
        <v>HOSPITAL MIGUEL ARRAES - CG. Nº 023/2022</v>
      </c>
      <c r="C312" s="4" t="str">
        <f>'[1]TCE - ANEXO IV - Preencher'!E321</f>
        <v>3.14 - Alimentação Preparada</v>
      </c>
      <c r="D312" s="3" t="str">
        <f>'[1]TCE - ANEXO IV - Preencher'!F321</f>
        <v>40.792.925/0001-37</v>
      </c>
      <c r="E312" s="5" t="str">
        <f>'[1]TCE - ANEXO IV - Preencher'!G321</f>
        <v>A C DOS SANTOS - HORTIFRUTIGRANJEIROS</v>
      </c>
      <c r="F312" s="5" t="str">
        <f>'[1]TCE - ANEXO IV - Preencher'!H321</f>
        <v>B</v>
      </c>
      <c r="G312" s="5" t="str">
        <f>'[1]TCE - ANEXO IV - Preencher'!I321</f>
        <v>S</v>
      </c>
      <c r="H312" s="5">
        <f>'[1]TCE - ANEXO IV - Preencher'!J321</f>
        <v>10785</v>
      </c>
      <c r="I312" s="6" t="str">
        <f>IF('[1]TCE - ANEXO IV - Preencher'!K321="","",'[1]TCE - ANEXO IV - Preencher'!K321)</f>
        <v>05/11/2025</v>
      </c>
      <c r="J312" s="5" t="str">
        <f>'[1]TCE - ANEXO IV - Preencher'!L321</f>
        <v>26251140792925000137550010000107851520958376</v>
      </c>
      <c r="K312" s="5" t="str">
        <f>IF(F312="B",LEFT('[1]TCE - ANEXO IV - Preencher'!M321,2),IF(F312="S",LEFT('[1]TCE - ANEXO IV - Preencher'!M321,7),IF('[1]TCE - ANEXO IV - Preencher'!H321="","")))</f>
        <v>26</v>
      </c>
      <c r="L312" s="7">
        <f>'[1]TCE - ANEXO IV - Preencher'!N321</f>
        <v>2161.5500000000002</v>
      </c>
    </row>
    <row r="313" spans="1:12" s="8" customFormat="1" ht="19.5" customHeight="1" x14ac:dyDescent="0.25">
      <c r="A313" s="3">
        <f>IFERROR(VLOOKUP(B313,'[1]DADOS (OCULTAR)'!$Q$3:$S$136,3,0),"")</f>
        <v>9039744000275</v>
      </c>
      <c r="B313" s="4" t="str">
        <f>'[1]TCE - ANEXO IV - Preencher'!C322</f>
        <v>HOSPITAL MIGUEL ARRAES - CG. Nº 023/2022</v>
      </c>
      <c r="C313" s="4" t="str">
        <f>'[1]TCE - ANEXO IV - Preencher'!E322</f>
        <v>3.14 - Alimentação Preparada</v>
      </c>
      <c r="D313" s="3" t="str">
        <f>'[1]TCE - ANEXO IV - Preencher'!F322</f>
        <v>40.792.925/0001-37</v>
      </c>
      <c r="E313" s="5" t="str">
        <f>'[1]TCE - ANEXO IV - Preencher'!G322</f>
        <v>A C DOS SANTOS - HORTIFRUTIGRANJEIROS</v>
      </c>
      <c r="F313" s="5" t="str">
        <f>'[1]TCE - ANEXO IV - Preencher'!H322</f>
        <v>B</v>
      </c>
      <c r="G313" s="5" t="str">
        <f>'[1]TCE - ANEXO IV - Preencher'!I322</f>
        <v>S</v>
      </c>
      <c r="H313" s="5">
        <f>'[1]TCE - ANEXO IV - Preencher'!J322</f>
        <v>10801</v>
      </c>
      <c r="I313" s="6" t="str">
        <f>IF('[1]TCE - ANEXO IV - Preencher'!K322="","",'[1]TCE - ANEXO IV - Preencher'!K322)</f>
        <v>08/11/2025</v>
      </c>
      <c r="J313" s="5" t="str">
        <f>'[1]TCE - ANEXO IV - Preencher'!L322</f>
        <v>26251140792925000137550010000108011637888152</v>
      </c>
      <c r="K313" s="5" t="str">
        <f>IF(F313="B",LEFT('[1]TCE - ANEXO IV - Preencher'!M322,2),IF(F313="S",LEFT('[1]TCE - ANEXO IV - Preencher'!M322,7),IF('[1]TCE - ANEXO IV - Preencher'!H322="","")))</f>
        <v>26</v>
      </c>
      <c r="L313" s="7">
        <f>'[1]TCE - ANEXO IV - Preencher'!N322</f>
        <v>2365.85</v>
      </c>
    </row>
    <row r="314" spans="1:12" s="8" customFormat="1" ht="19.5" customHeight="1" x14ac:dyDescent="0.25">
      <c r="A314" s="3">
        <f>IFERROR(VLOOKUP(B314,'[1]DADOS (OCULTAR)'!$Q$3:$S$136,3,0),"")</f>
        <v>9039744000275</v>
      </c>
      <c r="B314" s="4" t="str">
        <f>'[1]TCE - ANEXO IV - Preencher'!C323</f>
        <v>HOSPITAL MIGUEL ARRAES - CG. Nº 023/2022</v>
      </c>
      <c r="C314" s="4" t="str">
        <f>'[1]TCE - ANEXO IV - Preencher'!E323</f>
        <v>3.14 - Alimentação Preparada</v>
      </c>
      <c r="D314" s="3" t="str">
        <f>'[1]TCE - ANEXO IV - Preencher'!F323</f>
        <v>40.792.925/0001-37</v>
      </c>
      <c r="E314" s="5" t="str">
        <f>'[1]TCE - ANEXO IV - Preencher'!G323</f>
        <v>A C DOS SANTOS - HORTIFRUTIGRANJEIROS</v>
      </c>
      <c r="F314" s="5" t="str">
        <f>'[1]TCE - ANEXO IV - Preencher'!H323</f>
        <v>B</v>
      </c>
      <c r="G314" s="5" t="str">
        <f>'[1]TCE - ANEXO IV - Preencher'!I323</f>
        <v>S</v>
      </c>
      <c r="H314" s="5">
        <f>'[1]TCE - ANEXO IV - Preencher'!J323</f>
        <v>10832</v>
      </c>
      <c r="I314" s="6" t="str">
        <f>IF('[1]TCE - ANEXO IV - Preencher'!K323="","",'[1]TCE - ANEXO IV - Preencher'!K323)</f>
        <v>12/11/2025</v>
      </c>
      <c r="J314" s="5" t="str">
        <f>'[1]TCE - ANEXO IV - Preencher'!L323</f>
        <v>26251140792925000137550010000108321304617711</v>
      </c>
      <c r="K314" s="5" t="str">
        <f>IF(F314="B",LEFT('[1]TCE - ANEXO IV - Preencher'!M323,2),IF(F314="S",LEFT('[1]TCE - ANEXO IV - Preencher'!M323,7),IF('[1]TCE - ANEXO IV - Preencher'!H323="","")))</f>
        <v>26</v>
      </c>
      <c r="L314" s="7">
        <f>'[1]TCE - ANEXO IV - Preencher'!N323</f>
        <v>2059.3200000000002</v>
      </c>
    </row>
    <row r="315" spans="1:12" s="8" customFormat="1" ht="19.5" customHeight="1" x14ac:dyDescent="0.25">
      <c r="A315" s="3">
        <f>IFERROR(VLOOKUP(B315,'[1]DADOS (OCULTAR)'!$Q$3:$S$136,3,0),"")</f>
        <v>9039744000275</v>
      </c>
      <c r="B315" s="4" t="str">
        <f>'[1]TCE - ANEXO IV - Preencher'!C324</f>
        <v>HOSPITAL MIGUEL ARRAES - CG. Nº 023/2022</v>
      </c>
      <c r="C315" s="4" t="str">
        <f>'[1]TCE - ANEXO IV - Preencher'!E324</f>
        <v>3.14 - Alimentação Preparada</v>
      </c>
      <c r="D315" s="3" t="str">
        <f>'[1]TCE - ANEXO IV - Preencher'!F324</f>
        <v>40.792.925/0001-37</v>
      </c>
      <c r="E315" s="5" t="str">
        <f>'[1]TCE - ANEXO IV - Preencher'!G324</f>
        <v>A C DOS SANTOS - HORTIFRUTIGRANJEIROS</v>
      </c>
      <c r="F315" s="5" t="str">
        <f>'[1]TCE - ANEXO IV - Preencher'!H324</f>
        <v>B</v>
      </c>
      <c r="G315" s="5" t="str">
        <f>'[1]TCE - ANEXO IV - Preencher'!I324</f>
        <v>S</v>
      </c>
      <c r="H315" s="5">
        <f>'[1]TCE - ANEXO IV - Preencher'!J324</f>
        <v>10857</v>
      </c>
      <c r="I315" s="6" t="str">
        <f>IF('[1]TCE - ANEXO IV - Preencher'!K324="","",'[1]TCE - ANEXO IV - Preencher'!K324)</f>
        <v>16/11/2025</v>
      </c>
      <c r="J315" s="5" t="str">
        <f>'[1]TCE - ANEXO IV - Preencher'!L324</f>
        <v>26251140792925000137550010000108571756700977</v>
      </c>
      <c r="K315" s="5" t="str">
        <f>IF(F315="B",LEFT('[1]TCE - ANEXO IV - Preencher'!M324,2),IF(F315="S",LEFT('[1]TCE - ANEXO IV - Preencher'!M324,7),IF('[1]TCE - ANEXO IV - Preencher'!H324="","")))</f>
        <v>26</v>
      </c>
      <c r="L315" s="7">
        <f>'[1]TCE - ANEXO IV - Preencher'!N324</f>
        <v>1434.25</v>
      </c>
    </row>
    <row r="316" spans="1:12" s="8" customFormat="1" ht="19.5" customHeight="1" x14ac:dyDescent="0.25">
      <c r="A316" s="3">
        <f>IFERROR(VLOOKUP(B316,'[1]DADOS (OCULTAR)'!$Q$3:$S$136,3,0),"")</f>
        <v>9039744000275</v>
      </c>
      <c r="B316" s="4" t="str">
        <f>'[1]TCE - ANEXO IV - Preencher'!C325</f>
        <v>HOSPITAL MIGUEL ARRAES - CG. Nº 023/2022</v>
      </c>
      <c r="C316" s="4" t="str">
        <f>'[1]TCE - ANEXO IV - Preencher'!E325</f>
        <v>3.14 - Alimentação Preparada</v>
      </c>
      <c r="D316" s="3" t="str">
        <f>'[1]TCE - ANEXO IV - Preencher'!F325</f>
        <v>40.792.925/0001-37</v>
      </c>
      <c r="E316" s="5" t="str">
        <f>'[1]TCE - ANEXO IV - Preencher'!G325</f>
        <v>A C DOS SANTOS - HORTIFRUTIGRANJEIROS</v>
      </c>
      <c r="F316" s="5" t="str">
        <f>'[1]TCE - ANEXO IV - Preencher'!H325</f>
        <v>B</v>
      </c>
      <c r="G316" s="5" t="str">
        <f>'[1]TCE - ANEXO IV - Preencher'!I325</f>
        <v>S</v>
      </c>
      <c r="H316" s="5">
        <f>'[1]TCE - ANEXO IV - Preencher'!J325</f>
        <v>10875</v>
      </c>
      <c r="I316" s="6" t="str">
        <f>IF('[1]TCE - ANEXO IV - Preencher'!K325="","",'[1]TCE - ANEXO IV - Preencher'!K325)</f>
        <v>18/11/2025</v>
      </c>
      <c r="J316" s="5" t="str">
        <f>'[1]TCE - ANEXO IV - Preencher'!L325</f>
        <v>26251140792925000137550010000108751300931338</v>
      </c>
      <c r="K316" s="5" t="str">
        <f>IF(F316="B",LEFT('[1]TCE - ANEXO IV - Preencher'!M325,2),IF(F316="S",LEFT('[1]TCE - ANEXO IV - Preencher'!M325,7),IF('[1]TCE - ANEXO IV - Preencher'!H325="","")))</f>
        <v>26</v>
      </c>
      <c r="L316" s="7">
        <f>'[1]TCE - ANEXO IV - Preencher'!N325</f>
        <v>2004.21</v>
      </c>
    </row>
    <row r="317" spans="1:12" s="8" customFormat="1" ht="19.5" customHeight="1" x14ac:dyDescent="0.25">
      <c r="A317" s="3">
        <f>IFERROR(VLOOKUP(B317,'[1]DADOS (OCULTAR)'!$Q$3:$S$136,3,0),"")</f>
        <v>9039744000275</v>
      </c>
      <c r="B317" s="4" t="str">
        <f>'[1]TCE - ANEXO IV - Preencher'!C326</f>
        <v>HOSPITAL MIGUEL ARRAES - CG. Nº 023/2022</v>
      </c>
      <c r="C317" s="4" t="str">
        <f>'[1]TCE - ANEXO IV - Preencher'!E326</f>
        <v>3.14 - Alimentação Preparada</v>
      </c>
      <c r="D317" s="3" t="str">
        <f>'[1]TCE - ANEXO IV - Preencher'!F326</f>
        <v>40.792.925/0001-37</v>
      </c>
      <c r="E317" s="5" t="str">
        <f>'[1]TCE - ANEXO IV - Preencher'!G326</f>
        <v>A C DOS SANTOS - HORTIFRUTIGRANJEIROS</v>
      </c>
      <c r="F317" s="5" t="str">
        <f>'[1]TCE - ANEXO IV - Preencher'!H326</f>
        <v>B</v>
      </c>
      <c r="G317" s="5" t="str">
        <f>'[1]TCE - ANEXO IV - Preencher'!I326</f>
        <v>S</v>
      </c>
      <c r="H317" s="5">
        <f>'[1]TCE - ANEXO IV - Preencher'!J326</f>
        <v>10890</v>
      </c>
      <c r="I317" s="6" t="str">
        <f>IF('[1]TCE - ANEXO IV - Preencher'!K326="","",'[1]TCE - ANEXO IV - Preencher'!K326)</f>
        <v>21/11/2025</v>
      </c>
      <c r="J317" s="5" t="str">
        <f>'[1]TCE - ANEXO IV - Preencher'!L326</f>
        <v>26251140792925000137550010000108901450974470</v>
      </c>
      <c r="K317" s="5" t="str">
        <f>IF(F317="B",LEFT('[1]TCE - ANEXO IV - Preencher'!M326,2),IF(F317="S",LEFT('[1]TCE - ANEXO IV - Preencher'!M326,7),IF('[1]TCE - ANEXO IV - Preencher'!H326="","")))</f>
        <v>26</v>
      </c>
      <c r="L317" s="7">
        <f>'[1]TCE - ANEXO IV - Preencher'!N326</f>
        <v>1915.02</v>
      </c>
    </row>
    <row r="318" spans="1:12" s="8" customFormat="1" ht="19.5" customHeight="1" x14ac:dyDescent="0.25">
      <c r="A318" s="3">
        <f>IFERROR(VLOOKUP(B318,'[1]DADOS (OCULTAR)'!$Q$3:$S$136,3,0),"")</f>
        <v>9039744000275</v>
      </c>
      <c r="B318" s="4" t="str">
        <f>'[1]TCE - ANEXO IV - Preencher'!C327</f>
        <v>HOSPITAL MIGUEL ARRAES - CG. Nº 023/2022</v>
      </c>
      <c r="C318" s="4" t="str">
        <f>'[1]TCE - ANEXO IV - Preencher'!E327</f>
        <v>3.14 - Alimentação Preparada</v>
      </c>
      <c r="D318" s="3" t="str">
        <f>'[1]TCE - ANEXO IV - Preencher'!F327</f>
        <v>40.792.925/0001-37</v>
      </c>
      <c r="E318" s="5" t="str">
        <f>'[1]TCE - ANEXO IV - Preencher'!G327</f>
        <v>A C DOS SANTOS - HORTIFRUTIGRANJEIROS</v>
      </c>
      <c r="F318" s="5" t="str">
        <f>'[1]TCE - ANEXO IV - Preencher'!H327</f>
        <v>B</v>
      </c>
      <c r="G318" s="5" t="str">
        <f>'[1]TCE - ANEXO IV - Preencher'!I327</f>
        <v>S</v>
      </c>
      <c r="H318" s="5">
        <f>'[1]TCE - ANEXO IV - Preencher'!J327</f>
        <v>10914</v>
      </c>
      <c r="I318" s="6" t="str">
        <f>IF('[1]TCE - ANEXO IV - Preencher'!K327="","",'[1]TCE - ANEXO IV - Preencher'!K327)</f>
        <v>25/11/2025</v>
      </c>
      <c r="J318" s="5" t="str">
        <f>'[1]TCE - ANEXO IV - Preencher'!L327</f>
        <v>26251140792925000137550010000109141850927759</v>
      </c>
      <c r="K318" s="5" t="str">
        <f>IF(F318="B",LEFT('[1]TCE - ANEXO IV - Preencher'!M327,2),IF(F318="S",LEFT('[1]TCE - ANEXO IV - Preencher'!M327,7),IF('[1]TCE - ANEXO IV - Preencher'!H327="","")))</f>
        <v>26</v>
      </c>
      <c r="L318" s="7">
        <f>'[1]TCE - ANEXO IV - Preencher'!N327</f>
        <v>1583.31</v>
      </c>
    </row>
    <row r="319" spans="1:12" s="8" customFormat="1" ht="19.5" customHeight="1" x14ac:dyDescent="0.25">
      <c r="A319" s="3">
        <f>IFERROR(VLOOKUP(B319,'[1]DADOS (OCULTAR)'!$Q$3:$S$136,3,0),"")</f>
        <v>9039744000275</v>
      </c>
      <c r="B319" s="4" t="str">
        <f>'[1]TCE - ANEXO IV - Preencher'!C328</f>
        <v>HOSPITAL MIGUEL ARRAES - CG. Nº 023/2022</v>
      </c>
      <c r="C319" s="4" t="str">
        <f>'[1]TCE - ANEXO IV - Preencher'!E328</f>
        <v>3.14 - Alimentação Preparada</v>
      </c>
      <c r="D319" s="3" t="str">
        <f>'[1]TCE - ANEXO IV - Preencher'!F328</f>
        <v>11.529.351/0001-00</v>
      </c>
      <c r="E319" s="5" t="str">
        <f>'[1]TCE - ANEXO IV - Preencher'!G328</f>
        <v>PANIFICADORA CRUZ DE CRISTO</v>
      </c>
      <c r="F319" s="5" t="str">
        <f>'[1]TCE - ANEXO IV - Preencher'!H328</f>
        <v>B</v>
      </c>
      <c r="G319" s="5" t="str">
        <f>'[1]TCE - ANEXO IV - Preencher'!I328</f>
        <v>S</v>
      </c>
      <c r="H319" s="5">
        <f>'[1]TCE - ANEXO IV - Preencher'!J328</f>
        <v>11334</v>
      </c>
      <c r="I319" s="6" t="str">
        <f>IF('[1]TCE - ANEXO IV - Preencher'!K328="","",'[1]TCE - ANEXO IV - Preencher'!K328)</f>
        <v>29/11/2025</v>
      </c>
      <c r="J319" s="5" t="str">
        <f>'[1]TCE - ANEXO IV - Preencher'!L328</f>
        <v>26251111529351000100550010000113341001813576</v>
      </c>
      <c r="K319" s="5" t="str">
        <f>IF(F319="B",LEFT('[1]TCE - ANEXO IV - Preencher'!M328,2),IF(F319="S",LEFT('[1]TCE - ANEXO IV - Preencher'!M328,7),IF('[1]TCE - ANEXO IV - Preencher'!H328="","")))</f>
        <v>26</v>
      </c>
      <c r="L319" s="7">
        <f>'[1]TCE - ANEXO IV - Preencher'!N328</f>
        <v>15006.75</v>
      </c>
    </row>
    <row r="320" spans="1:12" s="8" customFormat="1" ht="19.5" customHeight="1" x14ac:dyDescent="0.25">
      <c r="A320" s="3">
        <f>IFERROR(VLOOKUP(B320,'[1]DADOS (OCULTAR)'!$Q$3:$S$136,3,0),"")</f>
        <v>9039744000275</v>
      </c>
      <c r="B320" s="4" t="str">
        <f>'[1]TCE - ANEXO IV - Preencher'!C329</f>
        <v>HOSPITAL MIGUEL ARRAES - CG. Nº 023/2022</v>
      </c>
      <c r="C320" s="4" t="str">
        <f>'[1]TCE - ANEXO IV - Preencher'!E329</f>
        <v>3.14 - Alimentação Preparada</v>
      </c>
      <c r="D320" s="3" t="str">
        <f>'[1]TCE - ANEXO IV - Preencher'!F329</f>
        <v>04.004.741/0001-00</v>
      </c>
      <c r="E320" s="5" t="str">
        <f>'[1]TCE - ANEXO IV - Preencher'!G329</f>
        <v>NORLUX LTDA-ME</v>
      </c>
      <c r="F320" s="5" t="str">
        <f>'[1]TCE - ANEXO IV - Preencher'!H329</f>
        <v>B</v>
      </c>
      <c r="G320" s="5" t="str">
        <f>'[1]TCE - ANEXO IV - Preencher'!I329</f>
        <v>S</v>
      </c>
      <c r="H320" s="5">
        <f>'[1]TCE - ANEXO IV - Preencher'!J329</f>
        <v>12688</v>
      </c>
      <c r="I320" s="6" t="str">
        <f>IF('[1]TCE - ANEXO IV - Preencher'!K329="","",'[1]TCE - ANEXO IV - Preencher'!K329)</f>
        <v>24/11/2025</v>
      </c>
      <c r="J320" s="5" t="str">
        <f>'[1]TCE - ANEXO IV - Preencher'!L329</f>
        <v>26251104004741000100550010000126881000097363</v>
      </c>
      <c r="K320" s="5" t="str">
        <f>IF(F320="B",LEFT('[1]TCE - ANEXO IV - Preencher'!M329,2),IF(F320="S",LEFT('[1]TCE - ANEXO IV - Preencher'!M329,7),IF('[1]TCE - ANEXO IV - Preencher'!H329="","")))</f>
        <v>26</v>
      </c>
      <c r="L320" s="7">
        <f>'[1]TCE - ANEXO IV - Preencher'!N329</f>
        <v>762</v>
      </c>
    </row>
    <row r="321" spans="1:12" s="8" customFormat="1" ht="19.5" customHeight="1" x14ac:dyDescent="0.25">
      <c r="A321" s="3">
        <f>IFERROR(VLOOKUP(B321,'[1]DADOS (OCULTAR)'!$Q$3:$S$136,3,0),"")</f>
        <v>9039744000275</v>
      </c>
      <c r="B321" s="4" t="str">
        <f>'[1]TCE - ANEXO IV - Preencher'!C330</f>
        <v>HOSPITAL MIGUEL ARRAES - CG. Nº 023/2022</v>
      </c>
      <c r="C321" s="4" t="str">
        <f>'[1]TCE - ANEXO IV - Preencher'!E330</f>
        <v>3.14 - Alimentação Preparada</v>
      </c>
      <c r="D321" s="3" t="str">
        <f>'[1]TCE - ANEXO IV - Preencher'!F330</f>
        <v>38.597.102/0001-09</v>
      </c>
      <c r="E321" s="5" t="str">
        <f>'[1]TCE - ANEXO IV - Preencher'!G330</f>
        <v>DJL ALVES COMERCIO DE ALIMENTOS LTDA</v>
      </c>
      <c r="F321" s="5" t="str">
        <f>'[1]TCE - ANEXO IV - Preencher'!H330</f>
        <v>B</v>
      </c>
      <c r="G321" s="5" t="str">
        <f>'[1]TCE - ANEXO IV - Preencher'!I330</f>
        <v>S</v>
      </c>
      <c r="H321" s="5">
        <f>'[1]TCE - ANEXO IV - Preencher'!J330</f>
        <v>15582</v>
      </c>
      <c r="I321" s="6" t="str">
        <f>IF('[1]TCE - ANEXO IV - Preencher'!K330="","",'[1]TCE - ANEXO IV - Preencher'!K330)</f>
        <v>03/11/2025</v>
      </c>
      <c r="J321" s="5" t="str">
        <f>'[1]TCE - ANEXO IV - Preencher'!L330</f>
        <v>26251138597102000109550010000155821005921161</v>
      </c>
      <c r="K321" s="5" t="str">
        <f>IF(F321="B",LEFT('[1]TCE - ANEXO IV - Preencher'!M330,2),IF(F321="S",LEFT('[1]TCE - ANEXO IV - Preencher'!M330,7),IF('[1]TCE - ANEXO IV - Preencher'!H330="","")))</f>
        <v>26</v>
      </c>
      <c r="L321" s="7">
        <f>'[1]TCE - ANEXO IV - Preencher'!N330</f>
        <v>283.55</v>
      </c>
    </row>
    <row r="322" spans="1:12" s="8" customFormat="1" ht="19.5" customHeight="1" x14ac:dyDescent="0.25">
      <c r="A322" s="3">
        <f>IFERROR(VLOOKUP(B322,'[1]DADOS (OCULTAR)'!$Q$3:$S$136,3,0),"")</f>
        <v>9039744000275</v>
      </c>
      <c r="B322" s="4" t="str">
        <f>'[1]TCE - ANEXO IV - Preencher'!C331</f>
        <v>HOSPITAL MIGUEL ARRAES - CG. Nº 023/2022</v>
      </c>
      <c r="C322" s="4" t="str">
        <f>'[1]TCE - ANEXO IV - Preencher'!E331</f>
        <v>3.14 - Alimentação Preparada</v>
      </c>
      <c r="D322" s="3" t="str">
        <f>'[1]TCE - ANEXO IV - Preencher'!F331</f>
        <v>38.597.102/0001-09</v>
      </c>
      <c r="E322" s="5" t="str">
        <f>'[1]TCE - ANEXO IV - Preencher'!G331</f>
        <v>DJL ALVES COMERCIO DE ALIMENTOS LTDA</v>
      </c>
      <c r="F322" s="5" t="str">
        <f>'[1]TCE - ANEXO IV - Preencher'!H331</f>
        <v>B</v>
      </c>
      <c r="G322" s="5" t="str">
        <f>'[1]TCE - ANEXO IV - Preencher'!I331</f>
        <v>S</v>
      </c>
      <c r="H322" s="5">
        <f>'[1]TCE - ANEXO IV - Preencher'!J331</f>
        <v>15657</v>
      </c>
      <c r="I322" s="6" t="str">
        <f>IF('[1]TCE - ANEXO IV - Preencher'!K331="","",'[1]TCE - ANEXO IV - Preencher'!K331)</f>
        <v>05/11/2025</v>
      </c>
      <c r="J322" s="5" t="str">
        <f>'[1]TCE - ANEXO IV - Preencher'!L331</f>
        <v>26251138597102000109550010000156571005949662</v>
      </c>
      <c r="K322" s="5" t="str">
        <f>IF(F322="B",LEFT('[1]TCE - ANEXO IV - Preencher'!M331,2),IF(F322="S",LEFT('[1]TCE - ANEXO IV - Preencher'!M331,7),IF('[1]TCE - ANEXO IV - Preencher'!H331="","")))</f>
        <v>26</v>
      </c>
      <c r="L322" s="7">
        <f>'[1]TCE - ANEXO IV - Preencher'!N331</f>
        <v>269.98</v>
      </c>
    </row>
    <row r="323" spans="1:12" s="8" customFormat="1" ht="19.5" customHeight="1" x14ac:dyDescent="0.25">
      <c r="A323" s="3">
        <f>IFERROR(VLOOKUP(B323,'[1]DADOS (OCULTAR)'!$Q$3:$S$136,3,0),"")</f>
        <v>9039744000275</v>
      </c>
      <c r="B323" s="4" t="str">
        <f>'[1]TCE - ANEXO IV - Preencher'!C332</f>
        <v>HOSPITAL MIGUEL ARRAES - CG. Nº 023/2022</v>
      </c>
      <c r="C323" s="4" t="str">
        <f>'[1]TCE - ANEXO IV - Preencher'!E332</f>
        <v>3.14 - Alimentação Preparada</v>
      </c>
      <c r="D323" s="3" t="str">
        <f>'[1]TCE - ANEXO IV - Preencher'!F332</f>
        <v>38.597.102/0001-09</v>
      </c>
      <c r="E323" s="5" t="str">
        <f>'[1]TCE - ANEXO IV - Preencher'!G332</f>
        <v>DJL ALVES COMERCIO DE ALIMENTOS LTDA</v>
      </c>
      <c r="F323" s="5" t="str">
        <f>'[1]TCE - ANEXO IV - Preencher'!H332</f>
        <v>B</v>
      </c>
      <c r="G323" s="5" t="str">
        <f>'[1]TCE - ANEXO IV - Preencher'!I332</f>
        <v>S</v>
      </c>
      <c r="H323" s="5">
        <f>'[1]TCE - ANEXO IV - Preencher'!J332</f>
        <v>15911</v>
      </c>
      <c r="I323" s="6" t="str">
        <f>IF('[1]TCE - ANEXO IV - Preencher'!K332="","",'[1]TCE - ANEXO IV - Preencher'!K332)</f>
        <v>12/11/2025</v>
      </c>
      <c r="J323" s="5" t="str">
        <f>'[1]TCE - ANEXO IV - Preencher'!L332</f>
        <v>26251138597102000109550010000159111006046183</v>
      </c>
      <c r="K323" s="5" t="str">
        <f>IF(F323="B",LEFT('[1]TCE - ANEXO IV - Preencher'!M332,2),IF(F323="S",LEFT('[1]TCE - ANEXO IV - Preencher'!M332,7),IF('[1]TCE - ANEXO IV - Preencher'!H332="","")))</f>
        <v>26</v>
      </c>
      <c r="L323" s="7">
        <f>'[1]TCE - ANEXO IV - Preencher'!N332</f>
        <v>279.67</v>
      </c>
    </row>
    <row r="324" spans="1:12" s="8" customFormat="1" ht="19.5" customHeight="1" x14ac:dyDescent="0.25">
      <c r="A324" s="3">
        <f>IFERROR(VLOOKUP(B324,'[1]DADOS (OCULTAR)'!$Q$3:$S$136,3,0),"")</f>
        <v>9039744000275</v>
      </c>
      <c r="B324" s="4" t="str">
        <f>'[1]TCE - ANEXO IV - Preencher'!C333</f>
        <v>HOSPITAL MIGUEL ARRAES - CG. Nº 023/2022</v>
      </c>
      <c r="C324" s="4" t="str">
        <f>'[1]TCE - ANEXO IV - Preencher'!E333</f>
        <v>3.14 - Alimentação Preparada</v>
      </c>
      <c r="D324" s="3" t="str">
        <f>'[1]TCE - ANEXO IV - Preencher'!F333</f>
        <v>38.597.102/0001-09</v>
      </c>
      <c r="E324" s="5" t="str">
        <f>'[1]TCE - ANEXO IV - Preencher'!G333</f>
        <v>DJL ALVES COMERCIO DE ALIMENTOS LTDA</v>
      </c>
      <c r="F324" s="5" t="str">
        <f>'[1]TCE - ANEXO IV - Preencher'!H333</f>
        <v>B</v>
      </c>
      <c r="G324" s="5" t="str">
        <f>'[1]TCE - ANEXO IV - Preencher'!I333</f>
        <v>S</v>
      </c>
      <c r="H324" s="5">
        <f>'[1]TCE - ANEXO IV - Preencher'!J333</f>
        <v>16391</v>
      </c>
      <c r="I324" s="6" t="str">
        <f>IF('[1]TCE - ANEXO IV - Preencher'!K333="","",'[1]TCE - ANEXO IV - Preencher'!K333)</f>
        <v>27/11/2025</v>
      </c>
      <c r="J324" s="5" t="str">
        <f>'[1]TCE - ANEXO IV - Preencher'!L333</f>
        <v>26251138597102000109550010000163911006228586</v>
      </c>
      <c r="K324" s="5" t="str">
        <f>IF(F324="B",LEFT('[1]TCE - ANEXO IV - Preencher'!M333,2),IF(F324="S",LEFT('[1]TCE - ANEXO IV - Preencher'!M333,7),IF('[1]TCE - ANEXO IV - Preencher'!H333="","")))</f>
        <v>26</v>
      </c>
      <c r="L324" s="7">
        <f>'[1]TCE - ANEXO IV - Preencher'!N333</f>
        <v>286.14999999999998</v>
      </c>
    </row>
    <row r="325" spans="1:12" s="8" customFormat="1" ht="19.5" customHeight="1" x14ac:dyDescent="0.25">
      <c r="A325" s="3">
        <f>IFERROR(VLOOKUP(B325,'[1]DADOS (OCULTAR)'!$Q$3:$S$136,3,0),"")</f>
        <v>9039744000275</v>
      </c>
      <c r="B325" s="4" t="str">
        <f>'[1]TCE - ANEXO IV - Preencher'!C334</f>
        <v>HOSPITAL MIGUEL ARRAES - CG. Nº 023/2022</v>
      </c>
      <c r="C325" s="4" t="str">
        <f>'[1]TCE - ANEXO IV - Preencher'!E334</f>
        <v>3.14 - Alimentação Preparada</v>
      </c>
      <c r="D325" s="3" t="str">
        <f>'[1]TCE - ANEXO IV - Preencher'!F334</f>
        <v>28.454.744/0001-03</v>
      </c>
      <c r="E325" s="5" t="str">
        <f>'[1]TCE - ANEXO IV - Preencher'!G334</f>
        <v>RAIZ AGRO HORTIFRUTI COMERCIAL LTDA</v>
      </c>
      <c r="F325" s="5" t="str">
        <f>'[1]TCE - ANEXO IV - Preencher'!H334</f>
        <v>B</v>
      </c>
      <c r="G325" s="5" t="str">
        <f>'[1]TCE - ANEXO IV - Preencher'!I334</f>
        <v>S</v>
      </c>
      <c r="H325" s="5">
        <f>'[1]TCE - ANEXO IV - Preencher'!J334</f>
        <v>22688</v>
      </c>
      <c r="I325" s="6" t="str">
        <f>IF('[1]TCE - ANEXO IV - Preencher'!K334="","",'[1]TCE - ANEXO IV - Preencher'!K334)</f>
        <v>01/11/2025</v>
      </c>
      <c r="J325" s="5" t="str">
        <f>'[1]TCE - ANEXO IV - Preencher'!L334</f>
        <v>25251128454744000103550020000226881755067088</v>
      </c>
      <c r="K325" s="5" t="str">
        <f>IF(F325="B",LEFT('[1]TCE - ANEXO IV - Preencher'!M334,2),IF(F325="S",LEFT('[1]TCE - ANEXO IV - Preencher'!M334,7),IF('[1]TCE - ANEXO IV - Preencher'!H334="","")))</f>
        <v>25</v>
      </c>
      <c r="L325" s="7">
        <f>'[1]TCE - ANEXO IV - Preencher'!N334</f>
        <v>944.2</v>
      </c>
    </row>
    <row r="326" spans="1:12" s="8" customFormat="1" ht="19.5" customHeight="1" x14ac:dyDescent="0.25">
      <c r="A326" s="3">
        <f>IFERROR(VLOOKUP(B326,'[1]DADOS (OCULTAR)'!$Q$3:$S$136,3,0),"")</f>
        <v>9039744000275</v>
      </c>
      <c r="B326" s="4" t="str">
        <f>'[1]TCE - ANEXO IV - Preencher'!C335</f>
        <v>HOSPITAL MIGUEL ARRAES - CG. Nº 023/2022</v>
      </c>
      <c r="C326" s="4" t="str">
        <f>'[1]TCE - ANEXO IV - Preencher'!E335</f>
        <v>3.14 - Alimentação Preparada</v>
      </c>
      <c r="D326" s="3" t="str">
        <f>'[1]TCE - ANEXO IV - Preencher'!F335</f>
        <v>28.454.744/0001-03</v>
      </c>
      <c r="E326" s="5" t="str">
        <f>'[1]TCE - ANEXO IV - Preencher'!G335</f>
        <v>RAIZ AGRO HORTIFRUTI COMERCIAL LTDA</v>
      </c>
      <c r="F326" s="5" t="str">
        <f>'[1]TCE - ANEXO IV - Preencher'!H335</f>
        <v>B</v>
      </c>
      <c r="G326" s="5" t="str">
        <f>'[1]TCE - ANEXO IV - Preencher'!I335</f>
        <v>S</v>
      </c>
      <c r="H326" s="5">
        <f>'[1]TCE - ANEXO IV - Preencher'!J335</f>
        <v>22785</v>
      </c>
      <c r="I326" s="6" t="str">
        <f>IF('[1]TCE - ANEXO IV - Preencher'!K335="","",'[1]TCE - ANEXO IV - Preencher'!K335)</f>
        <v>06/11/2025</v>
      </c>
      <c r="J326" s="5" t="str">
        <f>'[1]TCE - ANEXO IV - Preencher'!L335</f>
        <v>25251128454744000103550020000227851311698283</v>
      </c>
      <c r="K326" s="5" t="str">
        <f>IF(F326="B",LEFT('[1]TCE - ANEXO IV - Preencher'!M335,2),IF(F326="S",LEFT('[1]TCE - ANEXO IV - Preencher'!M335,7),IF('[1]TCE - ANEXO IV - Preencher'!H335="","")))</f>
        <v>25</v>
      </c>
      <c r="L326" s="7">
        <f>'[1]TCE - ANEXO IV - Preencher'!N335</f>
        <v>1034</v>
      </c>
    </row>
    <row r="327" spans="1:12" s="8" customFormat="1" ht="19.5" customHeight="1" x14ac:dyDescent="0.25">
      <c r="A327" s="3">
        <f>IFERROR(VLOOKUP(B327,'[1]DADOS (OCULTAR)'!$Q$3:$S$136,3,0),"")</f>
        <v>9039744000275</v>
      </c>
      <c r="B327" s="4" t="str">
        <f>'[1]TCE - ANEXO IV - Preencher'!C336</f>
        <v>HOSPITAL MIGUEL ARRAES - CG. Nº 023/2022</v>
      </c>
      <c r="C327" s="4" t="str">
        <f>'[1]TCE - ANEXO IV - Preencher'!E336</f>
        <v>3.14 - Alimentação Preparada</v>
      </c>
      <c r="D327" s="3" t="str">
        <f>'[1]TCE - ANEXO IV - Preencher'!F336</f>
        <v>28.454.744/0001-03</v>
      </c>
      <c r="E327" s="5" t="str">
        <f>'[1]TCE - ANEXO IV - Preencher'!G336</f>
        <v>RAIZ AGRO HORTIFRUTI COMERCIAL LTDA</v>
      </c>
      <c r="F327" s="5" t="str">
        <f>'[1]TCE - ANEXO IV - Preencher'!H336</f>
        <v>B</v>
      </c>
      <c r="G327" s="5" t="str">
        <f>'[1]TCE - ANEXO IV - Preencher'!I336</f>
        <v>S</v>
      </c>
      <c r="H327" s="5">
        <f>'[1]TCE - ANEXO IV - Preencher'!J336</f>
        <v>22845</v>
      </c>
      <c r="I327" s="6" t="str">
        <f>IF('[1]TCE - ANEXO IV - Preencher'!K336="","",'[1]TCE - ANEXO IV - Preencher'!K336)</f>
        <v>09/11/2025</v>
      </c>
      <c r="J327" s="5" t="str">
        <f>'[1]TCE - ANEXO IV - Preencher'!L336</f>
        <v>25251128454744000103550020000228451547688010</v>
      </c>
      <c r="K327" s="5" t="str">
        <f>IF(F327="B",LEFT('[1]TCE - ANEXO IV - Preencher'!M336,2),IF(F327="S",LEFT('[1]TCE - ANEXO IV - Preencher'!M336,7),IF('[1]TCE - ANEXO IV - Preencher'!H336="","")))</f>
        <v>25</v>
      </c>
      <c r="L327" s="7">
        <f>'[1]TCE - ANEXO IV - Preencher'!N336</f>
        <v>1034</v>
      </c>
    </row>
    <row r="328" spans="1:12" s="8" customFormat="1" ht="19.5" customHeight="1" x14ac:dyDescent="0.25">
      <c r="A328" s="3">
        <f>IFERROR(VLOOKUP(B328,'[1]DADOS (OCULTAR)'!$Q$3:$S$136,3,0),"")</f>
        <v>9039744000275</v>
      </c>
      <c r="B328" s="4" t="str">
        <f>'[1]TCE - ANEXO IV - Preencher'!C337</f>
        <v>HOSPITAL MIGUEL ARRAES - CG. Nº 023/2022</v>
      </c>
      <c r="C328" s="4" t="str">
        <f>'[1]TCE - ANEXO IV - Preencher'!E337</f>
        <v>3.14 - Alimentação Preparada</v>
      </c>
      <c r="D328" s="3" t="str">
        <f>'[1]TCE - ANEXO IV - Preencher'!F337</f>
        <v>28.454.744/0001-03</v>
      </c>
      <c r="E328" s="5" t="str">
        <f>'[1]TCE - ANEXO IV - Preencher'!G337</f>
        <v>RAIZ AGRO HORTIFRUTI COMERCIAL LTDA</v>
      </c>
      <c r="F328" s="5" t="str">
        <f>'[1]TCE - ANEXO IV - Preencher'!H337</f>
        <v>B</v>
      </c>
      <c r="G328" s="5" t="str">
        <f>'[1]TCE - ANEXO IV - Preencher'!I337</f>
        <v>S</v>
      </c>
      <c r="H328" s="5">
        <f>'[1]TCE - ANEXO IV - Preencher'!J337</f>
        <v>22947</v>
      </c>
      <c r="I328" s="6" t="str">
        <f>IF('[1]TCE - ANEXO IV - Preencher'!K337="","",'[1]TCE - ANEXO IV - Preencher'!K337)</f>
        <v>13/11/2025</v>
      </c>
      <c r="J328" s="5" t="str">
        <f>'[1]TCE - ANEXO IV - Preencher'!L337</f>
        <v>25251128454744000103550020000229471695880008</v>
      </c>
      <c r="K328" s="5" t="str">
        <f>IF(F328="B",LEFT('[1]TCE - ANEXO IV - Preencher'!M337,2),IF(F328="S",LEFT('[1]TCE - ANEXO IV - Preencher'!M337,7),IF('[1]TCE - ANEXO IV - Preencher'!H337="","")))</f>
        <v>25</v>
      </c>
      <c r="L328" s="7">
        <f>'[1]TCE - ANEXO IV - Preencher'!N337</f>
        <v>585</v>
      </c>
    </row>
    <row r="329" spans="1:12" s="8" customFormat="1" ht="19.5" customHeight="1" x14ac:dyDescent="0.25">
      <c r="A329" s="3">
        <f>IFERROR(VLOOKUP(B329,'[1]DADOS (OCULTAR)'!$Q$3:$S$136,3,0),"")</f>
        <v>9039744000275</v>
      </c>
      <c r="B329" s="4" t="str">
        <f>'[1]TCE - ANEXO IV - Preencher'!C338</f>
        <v>HOSPITAL MIGUEL ARRAES - CG. Nº 023/2022</v>
      </c>
      <c r="C329" s="4" t="str">
        <f>'[1]TCE - ANEXO IV - Preencher'!E338</f>
        <v>3.14 - Alimentação Preparada</v>
      </c>
      <c r="D329" s="3" t="str">
        <f>'[1]TCE - ANEXO IV - Preencher'!F338</f>
        <v>28.454.744/0001-03</v>
      </c>
      <c r="E329" s="5" t="str">
        <f>'[1]TCE - ANEXO IV - Preencher'!G338</f>
        <v>RAIZ AGRO HORTIFRUTI COMERCIAL LTDA</v>
      </c>
      <c r="F329" s="5" t="str">
        <f>'[1]TCE - ANEXO IV - Preencher'!H338</f>
        <v>B</v>
      </c>
      <c r="G329" s="5" t="str">
        <f>'[1]TCE - ANEXO IV - Preencher'!I338</f>
        <v>S</v>
      </c>
      <c r="H329" s="5">
        <f>'[1]TCE - ANEXO IV - Preencher'!J338</f>
        <v>22995</v>
      </c>
      <c r="I329" s="6" t="str">
        <f>IF('[1]TCE - ANEXO IV - Preencher'!K338="","",'[1]TCE - ANEXO IV - Preencher'!K338)</f>
        <v>15/11/2025</v>
      </c>
      <c r="J329" s="5" t="str">
        <f>'[1]TCE - ANEXO IV - Preencher'!L338</f>
        <v>25251128454744000103550020000229951717312934</v>
      </c>
      <c r="K329" s="5" t="str">
        <f>IF(F329="B",LEFT('[1]TCE - ANEXO IV - Preencher'!M338,2),IF(F329="S",LEFT('[1]TCE - ANEXO IV - Preencher'!M338,7),IF('[1]TCE - ANEXO IV - Preencher'!H338="","")))</f>
        <v>25</v>
      </c>
      <c r="L329" s="7">
        <f>'[1]TCE - ANEXO IV - Preencher'!N338</f>
        <v>292.5</v>
      </c>
    </row>
    <row r="330" spans="1:12" s="8" customFormat="1" ht="19.5" customHeight="1" x14ac:dyDescent="0.25">
      <c r="A330" s="3">
        <f>IFERROR(VLOOKUP(B330,'[1]DADOS (OCULTAR)'!$Q$3:$S$136,3,0),"")</f>
        <v>9039744000275</v>
      </c>
      <c r="B330" s="4" t="str">
        <f>'[1]TCE - ANEXO IV - Preencher'!C339</f>
        <v>HOSPITAL MIGUEL ARRAES - CG. Nº 023/2022</v>
      </c>
      <c r="C330" s="4" t="str">
        <f>'[1]TCE - ANEXO IV - Preencher'!E339</f>
        <v>3.14 - Alimentação Preparada</v>
      </c>
      <c r="D330" s="3" t="str">
        <f>'[1]TCE - ANEXO IV - Preencher'!F339</f>
        <v>28.454.744/0001-03</v>
      </c>
      <c r="E330" s="5" t="str">
        <f>'[1]TCE - ANEXO IV - Preencher'!G339</f>
        <v>RAIZ AGRO HORTIFRUTI COMERCIAL LTDA</v>
      </c>
      <c r="F330" s="5" t="str">
        <f>'[1]TCE - ANEXO IV - Preencher'!H339</f>
        <v>B</v>
      </c>
      <c r="G330" s="5" t="str">
        <f>'[1]TCE - ANEXO IV - Preencher'!I339</f>
        <v>S</v>
      </c>
      <c r="H330" s="5">
        <f>'[1]TCE - ANEXO IV - Preencher'!J339</f>
        <v>23099</v>
      </c>
      <c r="I330" s="6" t="str">
        <f>IF('[1]TCE - ANEXO IV - Preencher'!K339="","",'[1]TCE - ANEXO IV - Preencher'!K339)</f>
        <v>20/11/2025</v>
      </c>
      <c r="J330" s="5" t="str">
        <f>'[1]TCE - ANEXO IV - Preencher'!L339</f>
        <v>25251128454744000103550020000230991465128195</v>
      </c>
      <c r="K330" s="5" t="str">
        <f>IF(F330="B",LEFT('[1]TCE - ANEXO IV - Preencher'!M339,2),IF(F330="S",LEFT('[1]TCE - ANEXO IV - Preencher'!M339,7),IF('[1]TCE - ANEXO IV - Preencher'!H339="","")))</f>
        <v>25</v>
      </c>
      <c r="L330" s="7">
        <f>'[1]TCE - ANEXO IV - Preencher'!N339</f>
        <v>585</v>
      </c>
    </row>
    <row r="331" spans="1:12" s="8" customFormat="1" ht="19.5" customHeight="1" x14ac:dyDescent="0.25">
      <c r="A331" s="3">
        <f>IFERROR(VLOOKUP(B331,'[1]DADOS (OCULTAR)'!$Q$3:$S$136,3,0),"")</f>
        <v>9039744000275</v>
      </c>
      <c r="B331" s="4" t="str">
        <f>'[1]TCE - ANEXO IV - Preencher'!C340</f>
        <v>HOSPITAL MIGUEL ARRAES - CG. Nº 023/2022</v>
      </c>
      <c r="C331" s="4" t="str">
        <f>'[1]TCE - ANEXO IV - Preencher'!E340</f>
        <v>3.14 - Alimentação Preparada</v>
      </c>
      <c r="D331" s="3" t="str">
        <f>'[1]TCE - ANEXO IV - Preencher'!F340</f>
        <v>28.454.744/0001-03</v>
      </c>
      <c r="E331" s="5" t="str">
        <f>'[1]TCE - ANEXO IV - Preencher'!G340</f>
        <v>RAIZ AGRO HORTIFRUTI COMERCIAL LTDA</v>
      </c>
      <c r="F331" s="5" t="str">
        <f>'[1]TCE - ANEXO IV - Preencher'!H340</f>
        <v>B</v>
      </c>
      <c r="G331" s="5" t="str">
        <f>'[1]TCE - ANEXO IV - Preencher'!I340</f>
        <v>S</v>
      </c>
      <c r="H331" s="5">
        <f>'[1]TCE - ANEXO IV - Preencher'!J340</f>
        <v>23156</v>
      </c>
      <c r="I331" s="6" t="str">
        <f>IF('[1]TCE - ANEXO IV - Preencher'!K340="","",'[1]TCE - ANEXO IV - Preencher'!K340)</f>
        <v>23/11/2025</v>
      </c>
      <c r="J331" s="5" t="str">
        <f>'[1]TCE - ANEXO IV - Preencher'!L340</f>
        <v>25251128454744000103550020000231561707142265</v>
      </c>
      <c r="K331" s="5" t="str">
        <f>IF(F331="B",LEFT('[1]TCE - ANEXO IV - Preencher'!M340,2),IF(F331="S",LEFT('[1]TCE - ANEXO IV - Preencher'!M340,7),IF('[1]TCE - ANEXO IV - Preencher'!H340="","")))</f>
        <v>25</v>
      </c>
      <c r="L331" s="7">
        <f>'[1]TCE - ANEXO IV - Preencher'!N340</f>
        <v>292.5</v>
      </c>
    </row>
    <row r="332" spans="1:12" s="8" customFormat="1" ht="19.5" customHeight="1" x14ac:dyDescent="0.25">
      <c r="A332" s="3">
        <f>IFERROR(VLOOKUP(B332,'[1]DADOS (OCULTAR)'!$Q$3:$S$136,3,0),"")</f>
        <v>9039744000275</v>
      </c>
      <c r="B332" s="4" t="str">
        <f>'[1]TCE - ANEXO IV - Preencher'!C341</f>
        <v>HOSPITAL MIGUEL ARRAES - CG. Nº 023/2022</v>
      </c>
      <c r="C332" s="4" t="str">
        <f>'[1]TCE - ANEXO IV - Preencher'!E341</f>
        <v>3.14 - Alimentação Preparada</v>
      </c>
      <c r="D332" s="3" t="str">
        <f>'[1]TCE - ANEXO IV - Preencher'!F341</f>
        <v>08.215.522/0001-12</v>
      </c>
      <c r="E332" s="5" t="str">
        <f>'[1]TCE - ANEXO IV - Preencher'!G341</f>
        <v>NORONHA INDUSTRIA COMERCIO DE PESCADOS</v>
      </c>
      <c r="F332" s="5" t="str">
        <f>'[1]TCE - ANEXO IV - Preencher'!H341</f>
        <v>B</v>
      </c>
      <c r="G332" s="5" t="str">
        <f>'[1]TCE - ANEXO IV - Preencher'!I341</f>
        <v>S</v>
      </c>
      <c r="H332" s="5">
        <f>'[1]TCE - ANEXO IV - Preencher'!J341</f>
        <v>25622</v>
      </c>
      <c r="I332" s="6" t="str">
        <f>IF('[1]TCE - ANEXO IV - Preencher'!K341="","",'[1]TCE - ANEXO IV - Preencher'!K341)</f>
        <v>19/11/2025</v>
      </c>
      <c r="J332" s="5" t="str">
        <f>'[1]TCE - ANEXO IV - Preencher'!L341</f>
        <v>26251108215522000627550010000256221120397270</v>
      </c>
      <c r="K332" s="5" t="str">
        <f>IF(F332="B",LEFT('[1]TCE - ANEXO IV - Preencher'!M341,2),IF(F332="S",LEFT('[1]TCE - ANEXO IV - Preencher'!M341,7),IF('[1]TCE - ANEXO IV - Preencher'!H341="","")))</f>
        <v>26</v>
      </c>
      <c r="L332" s="7">
        <f>'[1]TCE - ANEXO IV - Preencher'!N341</f>
        <v>22954.35</v>
      </c>
    </row>
    <row r="333" spans="1:12" s="8" customFormat="1" ht="19.5" customHeight="1" x14ac:dyDescent="0.25">
      <c r="A333" s="3">
        <f>IFERROR(VLOOKUP(B333,'[1]DADOS (OCULTAR)'!$Q$3:$S$136,3,0),"")</f>
        <v>9039744000275</v>
      </c>
      <c r="B333" s="4" t="str">
        <f>'[1]TCE - ANEXO IV - Preencher'!C342</f>
        <v>HOSPITAL MIGUEL ARRAES - CG. Nº 023/2022</v>
      </c>
      <c r="C333" s="4" t="str">
        <f>'[1]TCE - ANEXO IV - Preencher'!E342</f>
        <v>3.14 - Alimentação Preparada</v>
      </c>
      <c r="D333" s="3" t="str">
        <f>'[1]TCE - ANEXO IV - Preencher'!F342</f>
        <v>30.743.270/0001-53</v>
      </c>
      <c r="E333" s="5" t="str">
        <f>'[1]TCE - ANEXO IV - Preencher'!G342</f>
        <v>TRIUNFO COMERC. DE ALIMENTOS PAPEIS E MAT. DE LIMP. EIRELI</v>
      </c>
      <c r="F333" s="5" t="str">
        <f>'[1]TCE - ANEXO IV - Preencher'!H342</f>
        <v>B</v>
      </c>
      <c r="G333" s="5" t="str">
        <f>'[1]TCE - ANEXO IV - Preencher'!I342</f>
        <v>S</v>
      </c>
      <c r="H333" s="5">
        <f>'[1]TCE - ANEXO IV - Preencher'!J342</f>
        <v>34309</v>
      </c>
      <c r="I333" s="6" t="str">
        <f>IF('[1]TCE - ANEXO IV - Preencher'!K342="","",'[1]TCE - ANEXO IV - Preencher'!K342)</f>
        <v>04/11/2025</v>
      </c>
      <c r="J333" s="5" t="str">
        <f>'[1]TCE - ANEXO IV - Preencher'!L342</f>
        <v>26251130743270000153550010000343091418529110</v>
      </c>
      <c r="K333" s="5" t="str">
        <f>IF(F333="B",LEFT('[1]TCE - ANEXO IV - Preencher'!M342,2),IF(F333="S",LEFT('[1]TCE - ANEXO IV - Preencher'!M342,7),IF('[1]TCE - ANEXO IV - Preencher'!H342="","")))</f>
        <v>26</v>
      </c>
      <c r="L333" s="7">
        <f>'[1]TCE - ANEXO IV - Preencher'!N342</f>
        <v>30555.53</v>
      </c>
    </row>
    <row r="334" spans="1:12" s="8" customFormat="1" ht="19.5" customHeight="1" x14ac:dyDescent="0.25">
      <c r="A334" s="3">
        <f>IFERROR(VLOOKUP(B334,'[1]DADOS (OCULTAR)'!$Q$3:$S$136,3,0),"")</f>
        <v>9039744000275</v>
      </c>
      <c r="B334" s="4" t="str">
        <f>'[1]TCE - ANEXO IV - Preencher'!C343</f>
        <v>HOSPITAL MIGUEL ARRAES - CG. Nº 023/2022</v>
      </c>
      <c r="C334" s="4" t="str">
        <f>'[1]TCE - ANEXO IV - Preencher'!E343</f>
        <v>3.14 - Alimentação Preparada</v>
      </c>
      <c r="D334" s="3" t="str">
        <f>'[1]TCE - ANEXO IV - Preencher'!F343</f>
        <v>30.743.270/0001-53</v>
      </c>
      <c r="E334" s="5" t="str">
        <f>'[1]TCE - ANEXO IV - Preencher'!G343</f>
        <v>TRIUNFO COMERC. DE ALIMENTOS PAPEIS E MAT. DE LIMP. EIRELI</v>
      </c>
      <c r="F334" s="5" t="str">
        <f>'[1]TCE - ANEXO IV - Preencher'!H343</f>
        <v>B</v>
      </c>
      <c r="G334" s="5" t="str">
        <f>'[1]TCE - ANEXO IV - Preencher'!I343</f>
        <v>S</v>
      </c>
      <c r="H334" s="5">
        <f>'[1]TCE - ANEXO IV - Preencher'!J343</f>
        <v>34333</v>
      </c>
      <c r="I334" s="6" t="str">
        <f>IF('[1]TCE - ANEXO IV - Preencher'!K343="","",'[1]TCE - ANEXO IV - Preencher'!K343)</f>
        <v>04/11/2025</v>
      </c>
      <c r="J334" s="5" t="str">
        <f>'[1]TCE - ANEXO IV - Preencher'!L343</f>
        <v>26251130743270000153550010000343331286580631</v>
      </c>
      <c r="K334" s="5" t="str">
        <f>IF(F334="B",LEFT('[1]TCE - ANEXO IV - Preencher'!M343,2),IF(F334="S",LEFT('[1]TCE - ANEXO IV - Preencher'!M343,7),IF('[1]TCE - ANEXO IV - Preencher'!H343="","")))</f>
        <v>26</v>
      </c>
      <c r="L334" s="7">
        <f>'[1]TCE - ANEXO IV - Preencher'!N343</f>
        <v>849.3</v>
      </c>
    </row>
    <row r="335" spans="1:12" s="8" customFormat="1" ht="19.5" customHeight="1" x14ac:dyDescent="0.25">
      <c r="A335" s="3">
        <f>IFERROR(VLOOKUP(B335,'[1]DADOS (OCULTAR)'!$Q$3:$S$136,3,0),"")</f>
        <v>9039744000275</v>
      </c>
      <c r="B335" s="4" t="str">
        <f>'[1]TCE - ANEXO IV - Preencher'!C344</f>
        <v>HOSPITAL MIGUEL ARRAES - CG. Nº 023/2022</v>
      </c>
      <c r="C335" s="4" t="str">
        <f>'[1]TCE - ANEXO IV - Preencher'!E344</f>
        <v>3.14 - Alimentação Preparada</v>
      </c>
      <c r="D335" s="3" t="str">
        <f>'[1]TCE - ANEXO IV - Preencher'!F344</f>
        <v>30.743.270/0001-53</v>
      </c>
      <c r="E335" s="5" t="str">
        <f>'[1]TCE - ANEXO IV - Preencher'!G344</f>
        <v>TRIUNFO COMERC. DE ALIMENTOS PAPEIS E MAT. DE LIMP. EIRELI</v>
      </c>
      <c r="F335" s="5" t="str">
        <f>'[1]TCE - ANEXO IV - Preencher'!H344</f>
        <v>B</v>
      </c>
      <c r="G335" s="5" t="str">
        <f>'[1]TCE - ANEXO IV - Preencher'!I344</f>
        <v>S</v>
      </c>
      <c r="H335" s="5">
        <f>'[1]TCE - ANEXO IV - Preencher'!J344</f>
        <v>34419</v>
      </c>
      <c r="I335" s="6" t="str">
        <f>IF('[1]TCE - ANEXO IV - Preencher'!K344="","",'[1]TCE - ANEXO IV - Preencher'!K344)</f>
        <v>07/11/2025</v>
      </c>
      <c r="J335" s="5" t="str">
        <f>'[1]TCE - ANEXO IV - Preencher'!L344</f>
        <v>26251130743270000153550010000344191918090208</v>
      </c>
      <c r="K335" s="5" t="str">
        <f>IF(F335="B",LEFT('[1]TCE - ANEXO IV - Preencher'!M344,2),IF(F335="S",LEFT('[1]TCE - ANEXO IV - Preencher'!M344,7),IF('[1]TCE - ANEXO IV - Preencher'!H344="","")))</f>
        <v>26</v>
      </c>
      <c r="L335" s="7">
        <f>'[1]TCE - ANEXO IV - Preencher'!N344</f>
        <v>394.8</v>
      </c>
    </row>
    <row r="336" spans="1:12" s="8" customFormat="1" ht="19.5" customHeight="1" x14ac:dyDescent="0.25">
      <c r="A336" s="3">
        <f>IFERROR(VLOOKUP(B336,'[1]DADOS (OCULTAR)'!$Q$3:$S$136,3,0),"")</f>
        <v>9039744000275</v>
      </c>
      <c r="B336" s="4" t="str">
        <f>'[1]TCE - ANEXO IV - Preencher'!C345</f>
        <v>HOSPITAL MIGUEL ARRAES - CG. Nº 023/2022</v>
      </c>
      <c r="C336" s="4" t="str">
        <f>'[1]TCE - ANEXO IV - Preencher'!E345</f>
        <v>3.14 - Alimentação Preparada</v>
      </c>
      <c r="D336" s="3" t="str">
        <f>'[1]TCE - ANEXO IV - Preencher'!F345</f>
        <v>29.139.948/0001-04</v>
      </c>
      <c r="E336" s="5" t="str">
        <f>'[1]TCE - ANEXO IV - Preencher'!G345</f>
        <v>MARCELO MESQUITA DE ALMEIDA PROD ALIMENTICIOS</v>
      </c>
      <c r="F336" s="5" t="str">
        <f>'[1]TCE - ANEXO IV - Preencher'!H345</f>
        <v>B</v>
      </c>
      <c r="G336" s="5" t="str">
        <f>'[1]TCE - ANEXO IV - Preencher'!I345</f>
        <v>S</v>
      </c>
      <c r="H336" s="5">
        <f>'[1]TCE - ANEXO IV - Preencher'!J345</f>
        <v>5472</v>
      </c>
      <c r="I336" s="6" t="str">
        <f>IF('[1]TCE - ANEXO IV - Preencher'!K345="","",'[1]TCE - ANEXO IV - Preencher'!K345)</f>
        <v>04/11/2025</v>
      </c>
      <c r="J336" s="5" t="str">
        <f>'[1]TCE - ANEXO IV - Preencher'!L345</f>
        <v>26251129139948000104550010000054721110273221</v>
      </c>
      <c r="K336" s="5" t="str">
        <f>IF(F336="B",LEFT('[1]TCE - ANEXO IV - Preencher'!M345,2),IF(F336="S",LEFT('[1]TCE - ANEXO IV - Preencher'!M345,7),IF('[1]TCE - ANEXO IV - Preencher'!H345="","")))</f>
        <v>26</v>
      </c>
      <c r="L336" s="7">
        <f>'[1]TCE - ANEXO IV - Preencher'!N345</f>
        <v>344.8</v>
      </c>
    </row>
    <row r="337" spans="1:12" s="8" customFormat="1" ht="19.5" customHeight="1" x14ac:dyDescent="0.25">
      <c r="A337" s="3">
        <f>IFERROR(VLOOKUP(B337,'[1]DADOS (OCULTAR)'!$Q$3:$S$136,3,0),"")</f>
        <v>9039744000275</v>
      </c>
      <c r="B337" s="4" t="str">
        <f>'[1]TCE - ANEXO IV - Preencher'!C346</f>
        <v>HOSPITAL MIGUEL ARRAES - CG. Nº 023/2022</v>
      </c>
      <c r="C337" s="4" t="str">
        <f>'[1]TCE - ANEXO IV - Preencher'!E346</f>
        <v>3.14 - Alimentação Preparada</v>
      </c>
      <c r="D337" s="3" t="str">
        <f>'[1]TCE - ANEXO IV - Preencher'!F346</f>
        <v>29.139.948/0001-04</v>
      </c>
      <c r="E337" s="5" t="str">
        <f>'[1]TCE - ANEXO IV - Preencher'!G346</f>
        <v>MARCELO MESQUITA DE ALMEIDA PROD ALIMENTICIOS</v>
      </c>
      <c r="F337" s="5" t="str">
        <f>'[1]TCE - ANEXO IV - Preencher'!H346</f>
        <v>B</v>
      </c>
      <c r="G337" s="5" t="str">
        <f>'[1]TCE - ANEXO IV - Preencher'!I346</f>
        <v>S</v>
      </c>
      <c r="H337" s="5">
        <f>'[1]TCE - ANEXO IV - Preencher'!J346</f>
        <v>5476</v>
      </c>
      <c r="I337" s="6" t="str">
        <f>IF('[1]TCE - ANEXO IV - Preencher'!K346="","",'[1]TCE - ANEXO IV - Preencher'!K346)</f>
        <v>06/11/2025</v>
      </c>
      <c r="J337" s="5" t="str">
        <f>'[1]TCE - ANEXO IV - Preencher'!L346</f>
        <v>26251129139948000104550010000054761110273638</v>
      </c>
      <c r="K337" s="5" t="str">
        <f>IF(F337="B",LEFT('[1]TCE - ANEXO IV - Preencher'!M346,2),IF(F337="S",LEFT('[1]TCE - ANEXO IV - Preencher'!M346,7),IF('[1]TCE - ANEXO IV - Preencher'!H346="","")))</f>
        <v>26</v>
      </c>
      <c r="L337" s="7">
        <f>'[1]TCE - ANEXO IV - Preencher'!N346</f>
        <v>468.2</v>
      </c>
    </row>
    <row r="338" spans="1:12" s="8" customFormat="1" ht="19.5" customHeight="1" x14ac:dyDescent="0.25">
      <c r="A338" s="3">
        <f>IFERROR(VLOOKUP(B338,'[1]DADOS (OCULTAR)'!$Q$3:$S$136,3,0),"")</f>
        <v>9039744000275</v>
      </c>
      <c r="B338" s="4" t="str">
        <f>'[1]TCE - ANEXO IV - Preencher'!C347</f>
        <v>HOSPITAL MIGUEL ARRAES - CG. Nº 023/2022</v>
      </c>
      <c r="C338" s="4" t="str">
        <f>'[1]TCE - ANEXO IV - Preencher'!E347</f>
        <v>3.14 - Alimentação Preparada</v>
      </c>
      <c r="D338" s="3" t="str">
        <f>'[1]TCE - ANEXO IV - Preencher'!F347</f>
        <v>29.139.948/0001-04</v>
      </c>
      <c r="E338" s="5" t="str">
        <f>'[1]TCE - ANEXO IV - Preencher'!G347</f>
        <v>MARCELO MESQUITA DE ALMEIDA PROD ALIMENTICIOS</v>
      </c>
      <c r="F338" s="5" t="str">
        <f>'[1]TCE - ANEXO IV - Preencher'!H347</f>
        <v>B</v>
      </c>
      <c r="G338" s="5" t="str">
        <f>'[1]TCE - ANEXO IV - Preencher'!I347</f>
        <v>S</v>
      </c>
      <c r="H338" s="5">
        <f>'[1]TCE - ANEXO IV - Preencher'!J347</f>
        <v>5490</v>
      </c>
      <c r="I338" s="6" t="str">
        <f>IF('[1]TCE - ANEXO IV - Preencher'!K347="","",'[1]TCE - ANEXO IV - Preencher'!K347)</f>
        <v>11/11/2025</v>
      </c>
      <c r="J338" s="5" t="str">
        <f>'[1]TCE - ANEXO IV - Preencher'!L347</f>
        <v>26251129139948000104550010000054901112016518</v>
      </c>
      <c r="K338" s="5" t="str">
        <f>IF(F338="B",LEFT('[1]TCE - ANEXO IV - Preencher'!M347,2),IF(F338="S",LEFT('[1]TCE - ANEXO IV - Preencher'!M347,7),IF('[1]TCE - ANEXO IV - Preencher'!H347="","")))</f>
        <v>26</v>
      </c>
      <c r="L338" s="7">
        <f>'[1]TCE - ANEXO IV - Preencher'!N347</f>
        <v>345.2</v>
      </c>
    </row>
    <row r="339" spans="1:12" s="8" customFormat="1" ht="19.5" customHeight="1" x14ac:dyDescent="0.25">
      <c r="A339" s="3">
        <f>IFERROR(VLOOKUP(B339,'[1]DADOS (OCULTAR)'!$Q$3:$S$136,3,0),"")</f>
        <v>9039744000275</v>
      </c>
      <c r="B339" s="4" t="str">
        <f>'[1]TCE - ANEXO IV - Preencher'!C348</f>
        <v>HOSPITAL MIGUEL ARRAES - CG. Nº 023/2022</v>
      </c>
      <c r="C339" s="4" t="str">
        <f>'[1]TCE - ANEXO IV - Preencher'!E348</f>
        <v>3.14 - Alimentação Preparada</v>
      </c>
      <c r="D339" s="3" t="str">
        <f>'[1]TCE - ANEXO IV - Preencher'!F348</f>
        <v>29.139.948/0001-04</v>
      </c>
      <c r="E339" s="5" t="str">
        <f>'[1]TCE - ANEXO IV - Preencher'!G348</f>
        <v>MARCELO MESQUITA DE ALMEIDA PROD ALIMENTICIOS</v>
      </c>
      <c r="F339" s="5" t="str">
        <f>'[1]TCE - ANEXO IV - Preencher'!H348</f>
        <v>B</v>
      </c>
      <c r="G339" s="5" t="str">
        <f>'[1]TCE - ANEXO IV - Preencher'!I348</f>
        <v>S</v>
      </c>
      <c r="H339" s="5">
        <f>'[1]TCE - ANEXO IV - Preencher'!J348</f>
        <v>5499</v>
      </c>
      <c r="I339" s="6" t="str">
        <f>IF('[1]TCE - ANEXO IV - Preencher'!K348="","",'[1]TCE - ANEXO IV - Preencher'!K348)</f>
        <v>13/11/2025</v>
      </c>
      <c r="J339" s="5" t="str">
        <f>'[1]TCE - ANEXO IV - Preencher'!L348</f>
        <v>26251129139948000104550010000054991112024400</v>
      </c>
      <c r="K339" s="5" t="str">
        <f>IF(F339="B",LEFT('[1]TCE - ANEXO IV - Preencher'!M348,2),IF(F339="S",LEFT('[1]TCE - ANEXO IV - Preencher'!M348,7),IF('[1]TCE - ANEXO IV - Preencher'!H348="","")))</f>
        <v>26</v>
      </c>
      <c r="L339" s="7">
        <f>'[1]TCE - ANEXO IV - Preencher'!N348</f>
        <v>352.6</v>
      </c>
    </row>
    <row r="340" spans="1:12" s="8" customFormat="1" ht="19.5" customHeight="1" x14ac:dyDescent="0.25">
      <c r="A340" s="3">
        <f>IFERROR(VLOOKUP(B340,'[1]DADOS (OCULTAR)'!$Q$3:$S$136,3,0),"")</f>
        <v>9039744000275</v>
      </c>
      <c r="B340" s="4" t="str">
        <f>'[1]TCE - ANEXO IV - Preencher'!C349</f>
        <v>HOSPITAL MIGUEL ARRAES - CG. Nº 023/2022</v>
      </c>
      <c r="C340" s="4" t="str">
        <f>'[1]TCE - ANEXO IV - Preencher'!E349</f>
        <v>3.14 - Alimentação Preparada</v>
      </c>
      <c r="D340" s="3" t="str">
        <f>'[1]TCE - ANEXO IV - Preencher'!F349</f>
        <v>29.139.948/0001-04</v>
      </c>
      <c r="E340" s="5" t="str">
        <f>'[1]TCE - ANEXO IV - Preencher'!G349</f>
        <v>MARCELO MESQUITA DE ALMEIDA PROD ALIMENTICIOS</v>
      </c>
      <c r="F340" s="5" t="str">
        <f>'[1]TCE - ANEXO IV - Preencher'!H349</f>
        <v>B</v>
      </c>
      <c r="G340" s="5" t="str">
        <f>'[1]TCE - ANEXO IV - Preencher'!I349</f>
        <v>S</v>
      </c>
      <c r="H340" s="5">
        <f>'[1]TCE - ANEXO IV - Preencher'!J349</f>
        <v>5506</v>
      </c>
      <c r="I340" s="6" t="str">
        <f>IF('[1]TCE - ANEXO IV - Preencher'!K349="","",'[1]TCE - ANEXO IV - Preencher'!K349)</f>
        <v>18/11/2025</v>
      </c>
      <c r="J340" s="5" t="str">
        <f>'[1]TCE - ANEXO IV - Preencher'!L349</f>
        <v>26251129139948000104550010000055061112036553</v>
      </c>
      <c r="K340" s="5" t="str">
        <f>IF(F340="B",LEFT('[1]TCE - ANEXO IV - Preencher'!M349,2),IF(F340="S",LEFT('[1]TCE - ANEXO IV - Preencher'!M349,7),IF('[1]TCE - ANEXO IV - Preencher'!H349="","")))</f>
        <v>26</v>
      </c>
      <c r="L340" s="7">
        <f>'[1]TCE - ANEXO IV - Preencher'!N349</f>
        <v>293.7</v>
      </c>
    </row>
    <row r="341" spans="1:12" s="8" customFormat="1" ht="19.5" customHeight="1" x14ac:dyDescent="0.25">
      <c r="A341" s="3">
        <f>IFERROR(VLOOKUP(B341,'[1]DADOS (OCULTAR)'!$Q$3:$S$136,3,0),"")</f>
        <v>9039744000275</v>
      </c>
      <c r="B341" s="4" t="str">
        <f>'[1]TCE - ANEXO IV - Preencher'!C350</f>
        <v>HOSPITAL MIGUEL ARRAES - CG. Nº 023/2022</v>
      </c>
      <c r="C341" s="4" t="str">
        <f>'[1]TCE - ANEXO IV - Preencher'!E350</f>
        <v>3.14 - Alimentação Preparada</v>
      </c>
      <c r="D341" s="3" t="str">
        <f>'[1]TCE - ANEXO IV - Preencher'!F350</f>
        <v>29.139.948/0001-04</v>
      </c>
      <c r="E341" s="5" t="str">
        <f>'[1]TCE - ANEXO IV - Preencher'!G350</f>
        <v>MARCELO MESQUITA DE ALMEIDA PROD ALIMENTICIOS</v>
      </c>
      <c r="F341" s="5" t="str">
        <f>'[1]TCE - ANEXO IV - Preencher'!H350</f>
        <v>B</v>
      </c>
      <c r="G341" s="5" t="str">
        <f>'[1]TCE - ANEXO IV - Preencher'!I350</f>
        <v>S</v>
      </c>
      <c r="H341" s="5">
        <f>'[1]TCE - ANEXO IV - Preencher'!J350</f>
        <v>5514</v>
      </c>
      <c r="I341" s="6" t="str">
        <f>IF('[1]TCE - ANEXO IV - Preencher'!K350="","",'[1]TCE - ANEXO IV - Preencher'!K350)</f>
        <v>20/11/2025</v>
      </c>
      <c r="J341" s="5" t="str">
        <f>'[1]TCE - ANEXO IV - Preencher'!L350</f>
        <v>26251129139948000104550010000055141112343016</v>
      </c>
      <c r="K341" s="5" t="str">
        <f>IF(F341="B",LEFT('[1]TCE - ANEXO IV - Preencher'!M350,2),IF(F341="S",LEFT('[1]TCE - ANEXO IV - Preencher'!M350,7),IF('[1]TCE - ANEXO IV - Preencher'!H350="","")))</f>
        <v>26</v>
      </c>
      <c r="L341" s="7">
        <f>'[1]TCE - ANEXO IV - Preencher'!N350</f>
        <v>281</v>
      </c>
    </row>
    <row r="342" spans="1:12" s="8" customFormat="1" ht="19.5" customHeight="1" x14ac:dyDescent="0.25">
      <c r="A342" s="3">
        <f>IFERROR(VLOOKUP(B342,'[1]DADOS (OCULTAR)'!$Q$3:$S$136,3,0),"")</f>
        <v>9039744000275</v>
      </c>
      <c r="B342" s="4" t="str">
        <f>'[1]TCE - ANEXO IV - Preencher'!C351</f>
        <v>HOSPITAL MIGUEL ARRAES - CG. Nº 023/2022</v>
      </c>
      <c r="C342" s="4" t="str">
        <f>'[1]TCE - ANEXO IV - Preencher'!E351</f>
        <v>3.14 - Alimentação Preparada</v>
      </c>
      <c r="D342" s="3" t="str">
        <f>'[1]TCE - ANEXO IV - Preencher'!F351</f>
        <v>29.139.948/0001-04</v>
      </c>
      <c r="E342" s="5" t="str">
        <f>'[1]TCE - ANEXO IV - Preencher'!G351</f>
        <v>MARCELO MESQUITA DE ALMEIDA PROD ALIMENTICIOS</v>
      </c>
      <c r="F342" s="5" t="str">
        <f>'[1]TCE - ANEXO IV - Preencher'!H351</f>
        <v>B</v>
      </c>
      <c r="G342" s="5" t="str">
        <f>'[1]TCE - ANEXO IV - Preencher'!I351</f>
        <v>S</v>
      </c>
      <c r="H342" s="5">
        <f>'[1]TCE - ANEXO IV - Preencher'!J351</f>
        <v>5525</v>
      </c>
      <c r="I342" s="6" t="str">
        <f>IF('[1]TCE - ANEXO IV - Preencher'!K351="","",'[1]TCE - ANEXO IV - Preencher'!K351)</f>
        <v>25/11/2025</v>
      </c>
      <c r="J342" s="5" t="str">
        <f>'[1]TCE - ANEXO IV - Preencher'!L351</f>
        <v>26251129139948000104550010000055251112320516</v>
      </c>
      <c r="K342" s="5" t="str">
        <f>IF(F342="B",LEFT('[1]TCE - ANEXO IV - Preencher'!M351,2),IF(F342="S",LEFT('[1]TCE - ANEXO IV - Preencher'!M351,7),IF('[1]TCE - ANEXO IV - Preencher'!H351="","")))</f>
        <v>26</v>
      </c>
      <c r="L342" s="7">
        <f>'[1]TCE - ANEXO IV - Preencher'!N351</f>
        <v>263</v>
      </c>
    </row>
    <row r="343" spans="1:12" s="8" customFormat="1" ht="19.5" customHeight="1" x14ac:dyDescent="0.25">
      <c r="A343" s="3">
        <f>IFERROR(VLOOKUP(B343,'[1]DADOS (OCULTAR)'!$Q$3:$S$136,3,0),"")</f>
        <v>9039744000275</v>
      </c>
      <c r="B343" s="4" t="str">
        <f>'[1]TCE - ANEXO IV - Preencher'!C352</f>
        <v>HOSPITAL MIGUEL ARRAES - CG. Nº 023/2022</v>
      </c>
      <c r="C343" s="4" t="str">
        <f>'[1]TCE - ANEXO IV - Preencher'!E352</f>
        <v>3.14 - Alimentação Preparada</v>
      </c>
      <c r="D343" s="3" t="str">
        <f>'[1]TCE - ANEXO IV - Preencher'!F352</f>
        <v>29.139.948/0001-04</v>
      </c>
      <c r="E343" s="5" t="str">
        <f>'[1]TCE - ANEXO IV - Preencher'!G352</f>
        <v>MARCELO MESQUITA DE ALMEIDA PROD ALIMENTICIOS</v>
      </c>
      <c r="F343" s="5" t="str">
        <f>'[1]TCE - ANEXO IV - Preencher'!H352</f>
        <v>B</v>
      </c>
      <c r="G343" s="5" t="str">
        <f>'[1]TCE - ANEXO IV - Preencher'!I352</f>
        <v>S</v>
      </c>
      <c r="H343" s="5">
        <f>'[1]TCE - ANEXO IV - Preencher'!J352</f>
        <v>5529</v>
      </c>
      <c r="I343" s="6" t="str">
        <f>IF('[1]TCE - ANEXO IV - Preencher'!K352="","",'[1]TCE - ANEXO IV - Preencher'!K352)</f>
        <v>27/11/2025</v>
      </c>
      <c r="J343" s="5" t="str">
        <f>'[1]TCE - ANEXO IV - Preencher'!L352</f>
        <v>26251129139948000104550010000055291112324200</v>
      </c>
      <c r="K343" s="5" t="str">
        <f>IF(F343="B",LEFT('[1]TCE - ANEXO IV - Preencher'!M352,2),IF(F343="S",LEFT('[1]TCE - ANEXO IV - Preencher'!M352,7),IF('[1]TCE - ANEXO IV - Preencher'!H352="","")))</f>
        <v>26</v>
      </c>
      <c r="L343" s="7">
        <f>'[1]TCE - ANEXO IV - Preencher'!N352</f>
        <v>327</v>
      </c>
    </row>
    <row r="344" spans="1:12" s="8" customFormat="1" ht="19.5" customHeight="1" x14ac:dyDescent="0.25">
      <c r="A344" s="3">
        <f>IFERROR(VLOOKUP(B344,'[1]DADOS (OCULTAR)'!$Q$3:$S$136,3,0),"")</f>
        <v>9039744000275</v>
      </c>
      <c r="B344" s="4" t="str">
        <f>'[1]TCE - ANEXO IV - Preencher'!C353</f>
        <v>HOSPITAL MIGUEL ARRAES - CG. Nº 023/2022</v>
      </c>
      <c r="C344" s="4" t="str">
        <f>'[1]TCE - ANEXO IV - Preencher'!E353</f>
        <v>3.14 - Alimentação Preparada</v>
      </c>
      <c r="D344" s="3" t="str">
        <f>'[1]TCE - ANEXO IV - Preencher'!F353</f>
        <v>24.150.377/0001-95</v>
      </c>
      <c r="E344" s="5" t="str">
        <f>'[1]TCE - ANEXO IV - Preencher'!G353</f>
        <v>KARNE E KEIJO LOGISTICA INTEGRADA LTDA</v>
      </c>
      <c r="F344" s="5" t="str">
        <f>'[1]TCE - ANEXO IV - Preencher'!H353</f>
        <v>B</v>
      </c>
      <c r="G344" s="5" t="str">
        <f>'[1]TCE - ANEXO IV - Preencher'!I353</f>
        <v>S</v>
      </c>
      <c r="H344" s="5">
        <f>'[1]TCE - ANEXO IV - Preencher'!J353</f>
        <v>5782394</v>
      </c>
      <c r="I344" s="6" t="str">
        <f>IF('[1]TCE - ANEXO IV - Preencher'!K353="","",'[1]TCE - ANEXO IV - Preencher'!K353)</f>
        <v>20/11/2025</v>
      </c>
      <c r="J344" s="5" t="str">
        <f>'[1]TCE - ANEXO IV - Preencher'!L353</f>
        <v>26251124150377000195550010057823941303541064</v>
      </c>
      <c r="K344" s="5" t="str">
        <f>IF(F344="B",LEFT('[1]TCE - ANEXO IV - Preencher'!M353,2),IF(F344="S",LEFT('[1]TCE - ANEXO IV - Preencher'!M353,7),IF('[1]TCE - ANEXO IV - Preencher'!H353="","")))</f>
        <v>26</v>
      </c>
      <c r="L344" s="7">
        <f>'[1]TCE - ANEXO IV - Preencher'!N353</f>
        <v>8623.7000000000007</v>
      </c>
    </row>
    <row r="345" spans="1:12" s="8" customFormat="1" ht="19.5" customHeight="1" x14ac:dyDescent="0.25">
      <c r="A345" s="3">
        <f>IFERROR(VLOOKUP(B345,'[1]DADOS (OCULTAR)'!$Q$3:$S$136,3,0),"")</f>
        <v>9039744000275</v>
      </c>
      <c r="B345" s="4" t="str">
        <f>'[1]TCE - ANEXO IV - Preencher'!C354</f>
        <v>HOSPITAL MIGUEL ARRAES - CG. Nº 023/2022</v>
      </c>
      <c r="C345" s="4" t="str">
        <f>'[1]TCE - ANEXO IV - Preencher'!E354</f>
        <v>3.14 - Alimentação Preparada</v>
      </c>
      <c r="D345" s="3" t="str">
        <f>'[1]TCE - ANEXO IV - Preencher'!F354</f>
        <v>24.150.377/0001-95</v>
      </c>
      <c r="E345" s="5" t="str">
        <f>'[1]TCE - ANEXO IV - Preencher'!G354</f>
        <v>KARNE E KEIJO LOGISTICA INTEGRADA LTDA</v>
      </c>
      <c r="F345" s="5" t="str">
        <f>'[1]TCE - ANEXO IV - Preencher'!H354</f>
        <v>B</v>
      </c>
      <c r="G345" s="5" t="str">
        <f>'[1]TCE - ANEXO IV - Preencher'!I354</f>
        <v>S</v>
      </c>
      <c r="H345" s="5">
        <f>'[1]TCE - ANEXO IV - Preencher'!J354</f>
        <v>5787783</v>
      </c>
      <c r="I345" s="6" t="str">
        <f>IF('[1]TCE - ANEXO IV - Preencher'!K354="","",'[1]TCE - ANEXO IV - Preencher'!K354)</f>
        <v>26/11/2025</v>
      </c>
      <c r="J345" s="5" t="str">
        <f>'[1]TCE - ANEXO IV - Preencher'!L354</f>
        <v>26251124150377000195550010057877831855664655</v>
      </c>
      <c r="K345" s="5" t="str">
        <f>IF(F345="B",LEFT('[1]TCE - ANEXO IV - Preencher'!M354,2),IF(F345="S",LEFT('[1]TCE - ANEXO IV - Preencher'!M354,7),IF('[1]TCE - ANEXO IV - Preencher'!H354="","")))</f>
        <v>26</v>
      </c>
      <c r="L345" s="7">
        <f>'[1]TCE - ANEXO IV - Preencher'!N354</f>
        <v>767.7</v>
      </c>
    </row>
    <row r="346" spans="1:12" s="8" customFormat="1" ht="19.5" customHeight="1" x14ac:dyDescent="0.25">
      <c r="A346" s="3">
        <f>IFERROR(VLOOKUP(B346,'[1]DADOS (OCULTAR)'!$Q$3:$S$136,3,0),"")</f>
        <v>9039744000275</v>
      </c>
      <c r="B346" s="4" t="str">
        <f>'[1]TCE - ANEXO IV - Preencher'!C355</f>
        <v>HOSPITAL MIGUEL ARRAES - CG. Nº 023/2022</v>
      </c>
      <c r="C346" s="4" t="str">
        <f>'[1]TCE - ANEXO IV - Preencher'!E355</f>
        <v>3.14 - Alimentação Preparada</v>
      </c>
      <c r="D346" s="3" t="str">
        <f>'[1]TCE - ANEXO IV - Preencher'!F355</f>
        <v>10.670.885/0001-90</v>
      </c>
      <c r="E346" s="5" t="str">
        <f>'[1]TCE - ANEXO IV - Preencher'!G355</f>
        <v>NORTE SUL INDUSTRIA DE PESCADOS LTDA</v>
      </c>
      <c r="F346" s="5" t="str">
        <f>'[1]TCE - ANEXO IV - Preencher'!H355</f>
        <v>B</v>
      </c>
      <c r="G346" s="5" t="str">
        <f>'[1]TCE - ANEXO IV - Preencher'!I355</f>
        <v>S</v>
      </c>
      <c r="H346" s="5">
        <f>'[1]TCE - ANEXO IV - Preencher'!J355</f>
        <v>10153</v>
      </c>
      <c r="I346" s="6" t="str">
        <f>IF('[1]TCE - ANEXO IV - Preencher'!K355="","",'[1]TCE - ANEXO IV - Preencher'!K355)</f>
        <v>04/11/2025</v>
      </c>
      <c r="J346" s="5" t="str">
        <f>'[1]TCE - ANEXO IV - Preencher'!L355</f>
        <v>26251110670885000190550000000101531510115225</v>
      </c>
      <c r="K346" s="5" t="str">
        <f>IF(F346="B",LEFT('[1]TCE - ANEXO IV - Preencher'!M355,2),IF(F346="S",LEFT('[1]TCE - ANEXO IV - Preencher'!M355,7),IF('[1]TCE - ANEXO IV - Preencher'!H355="","")))</f>
        <v>26</v>
      </c>
      <c r="L346" s="7">
        <f>'[1]TCE - ANEXO IV - Preencher'!N355</f>
        <v>2390</v>
      </c>
    </row>
    <row r="347" spans="1:12" s="8" customFormat="1" ht="19.5" customHeight="1" x14ac:dyDescent="0.25">
      <c r="A347" s="3">
        <f>IFERROR(VLOOKUP(B347,'[1]DADOS (OCULTAR)'!$Q$3:$S$136,3,0),"")</f>
        <v>9039744000275</v>
      </c>
      <c r="B347" s="4" t="str">
        <f>'[1]TCE - ANEXO IV - Preencher'!C356</f>
        <v>HOSPITAL MIGUEL ARRAES - CG. Nº 023/2022</v>
      </c>
      <c r="C347" s="4" t="str">
        <f>'[1]TCE - ANEXO IV - Preencher'!E356</f>
        <v>3.14 - Alimentação Preparada</v>
      </c>
      <c r="D347" s="3" t="str">
        <f>'[1]TCE - ANEXO IV - Preencher'!F356</f>
        <v>10.670.885/0001-90</v>
      </c>
      <c r="E347" s="5" t="str">
        <f>'[1]TCE - ANEXO IV - Preencher'!G356</f>
        <v>NORTE SUL INDUSTRIA DE PESCADOS LTDA</v>
      </c>
      <c r="F347" s="5" t="str">
        <f>'[1]TCE - ANEXO IV - Preencher'!H356</f>
        <v>B</v>
      </c>
      <c r="G347" s="5" t="str">
        <f>'[1]TCE - ANEXO IV - Preencher'!I356</f>
        <v>S</v>
      </c>
      <c r="H347" s="5">
        <f>'[1]TCE - ANEXO IV - Preencher'!J356</f>
        <v>10487</v>
      </c>
      <c r="I347" s="6" t="str">
        <f>IF('[1]TCE - ANEXO IV - Preencher'!K356="","",'[1]TCE - ANEXO IV - Preencher'!K356)</f>
        <v>19/11/2025</v>
      </c>
      <c r="J347" s="5" t="str">
        <f>'[1]TCE - ANEXO IV - Preencher'!L356</f>
        <v>26251110670885000190550000000104871540118251</v>
      </c>
      <c r="K347" s="5" t="str">
        <f>IF(F347="B",LEFT('[1]TCE - ANEXO IV - Preencher'!M356,2),IF(F347="S",LEFT('[1]TCE - ANEXO IV - Preencher'!M356,7),IF('[1]TCE - ANEXO IV - Preencher'!H356="","")))</f>
        <v>26</v>
      </c>
      <c r="L347" s="7">
        <f>'[1]TCE - ANEXO IV - Preencher'!N356</f>
        <v>2868</v>
      </c>
    </row>
    <row r="348" spans="1:12" s="8" customFormat="1" ht="19.5" customHeight="1" x14ac:dyDescent="0.25">
      <c r="A348" s="3">
        <f>IFERROR(VLOOKUP(B348,'[1]DADOS (OCULTAR)'!$Q$3:$S$136,3,0),"")</f>
        <v>9039744000275</v>
      </c>
      <c r="B348" s="4" t="str">
        <f>'[1]TCE - ANEXO IV - Preencher'!C357</f>
        <v>HOSPITAL MIGUEL ARRAES - CG. Nº 023/2022</v>
      </c>
      <c r="C348" s="4" t="str">
        <f>'[1]TCE - ANEXO IV - Preencher'!E357</f>
        <v>3.14 - Alimentação Preparada</v>
      </c>
      <c r="D348" s="3" t="str">
        <f>'[1]TCE - ANEXO IV - Preencher'!F357</f>
        <v>07.534.303/0001-33</v>
      </c>
      <c r="E348" s="5" t="str">
        <f>'[1]TCE - ANEXO IV - Preencher'!G357</f>
        <v>COMAL COM ATACADISTA DE ALIMENTOS</v>
      </c>
      <c r="F348" s="5" t="str">
        <f>'[1]TCE - ANEXO IV - Preencher'!H357</f>
        <v>B</v>
      </c>
      <c r="G348" s="5" t="str">
        <f>'[1]TCE - ANEXO IV - Preencher'!I357</f>
        <v>S</v>
      </c>
      <c r="H348" s="5">
        <f>'[1]TCE - ANEXO IV - Preencher'!J357</f>
        <v>1406728</v>
      </c>
      <c r="I348" s="6" t="str">
        <f>IF('[1]TCE - ANEXO IV - Preencher'!K357="","",'[1]TCE - ANEXO IV - Preencher'!K357)</f>
        <v>03/11/2025</v>
      </c>
      <c r="J348" s="5" t="str">
        <f>'[1]TCE - ANEXO IV - Preencher'!L357</f>
        <v>26251107534303000133550010014067281143401035</v>
      </c>
      <c r="K348" s="5" t="str">
        <f>IF(F348="B",LEFT('[1]TCE - ANEXO IV - Preencher'!M357,2),IF(F348="S",LEFT('[1]TCE - ANEXO IV - Preencher'!M357,7),IF('[1]TCE - ANEXO IV - Preencher'!H357="","")))</f>
        <v>26</v>
      </c>
      <c r="L348" s="7">
        <f>'[1]TCE - ANEXO IV - Preencher'!N357</f>
        <v>28929.63</v>
      </c>
    </row>
    <row r="349" spans="1:12" s="8" customFormat="1" ht="19.5" customHeight="1" x14ac:dyDescent="0.25">
      <c r="A349" s="3">
        <f>IFERROR(VLOOKUP(B349,'[1]DADOS (OCULTAR)'!$Q$3:$S$136,3,0),"")</f>
        <v>9039744000275</v>
      </c>
      <c r="B349" s="4" t="str">
        <f>'[1]TCE - ANEXO IV - Preencher'!C358</f>
        <v>HOSPITAL MIGUEL ARRAES - CG. Nº 023/2022</v>
      </c>
      <c r="C349" s="4" t="str">
        <f>'[1]TCE - ANEXO IV - Preencher'!E358</f>
        <v>3.14 - Alimentação Preparada</v>
      </c>
      <c r="D349" s="3" t="str">
        <f>'[1]TCE - ANEXO IV - Preencher'!F358</f>
        <v>11.744.898/0003-90</v>
      </c>
      <c r="E349" s="5" t="str">
        <f>'[1]TCE - ANEXO IV - Preencher'!G358</f>
        <v>ATACADAO COMERCIO DE CARNES LTDA</v>
      </c>
      <c r="F349" s="5" t="str">
        <f>'[1]TCE - ANEXO IV - Preencher'!H358</f>
        <v>B</v>
      </c>
      <c r="G349" s="5" t="str">
        <f>'[1]TCE - ANEXO IV - Preencher'!I358</f>
        <v>S</v>
      </c>
      <c r="H349" s="5">
        <f>'[1]TCE - ANEXO IV - Preencher'!J358</f>
        <v>1580875</v>
      </c>
      <c r="I349" s="6" t="str">
        <f>IF('[1]TCE - ANEXO IV - Preencher'!K358="","",'[1]TCE - ANEXO IV - Preencher'!K358)</f>
        <v>24/11/2025</v>
      </c>
      <c r="J349" s="5" t="str">
        <f>'[1]TCE - ANEXO IV - Preencher'!L358</f>
        <v>26251111744898000390550010015808751251197160</v>
      </c>
      <c r="K349" s="5" t="str">
        <f>IF(F349="B",LEFT('[1]TCE - ANEXO IV - Preencher'!M358,2),IF(F349="S",LEFT('[1]TCE - ANEXO IV - Preencher'!M358,7),IF('[1]TCE - ANEXO IV - Preencher'!H358="","")))</f>
        <v>26</v>
      </c>
      <c r="L349" s="7">
        <f>'[1]TCE - ANEXO IV - Preencher'!N358</f>
        <v>3432.54</v>
      </c>
    </row>
    <row r="350" spans="1:12" s="8" customFormat="1" ht="19.5" customHeight="1" x14ac:dyDescent="0.25">
      <c r="A350" s="3">
        <f>IFERROR(VLOOKUP(B350,'[1]DADOS (OCULTAR)'!$Q$3:$S$136,3,0),"")</f>
        <v>9039744000275</v>
      </c>
      <c r="B350" s="4" t="str">
        <f>'[1]TCE - ANEXO IV - Preencher'!C359</f>
        <v>HOSPITAL MIGUEL ARRAES - CG. Nº 023/2022</v>
      </c>
      <c r="C350" s="4" t="str">
        <f>'[1]TCE - ANEXO IV - Preencher'!E359</f>
        <v>3.14 - Alimentação Preparada</v>
      </c>
      <c r="D350" s="3" t="str">
        <f>'[1]TCE - ANEXO IV - Preencher'!F359</f>
        <v>69.944.973/0001-85</v>
      </c>
      <c r="E350" s="5" t="str">
        <f>'[1]TCE - ANEXO IV - Preencher'!G359</f>
        <v>DIA DISTRIBUICAO E IMPORTACAO AFOGADOS</v>
      </c>
      <c r="F350" s="5" t="str">
        <f>'[1]TCE - ANEXO IV - Preencher'!H359</f>
        <v>B</v>
      </c>
      <c r="G350" s="5" t="str">
        <f>'[1]TCE - ANEXO IV - Preencher'!I359</f>
        <v>S</v>
      </c>
      <c r="H350" s="5">
        <f>'[1]TCE - ANEXO IV - Preencher'!J359</f>
        <v>2212187</v>
      </c>
      <c r="I350" s="6" t="str">
        <f>IF('[1]TCE - ANEXO IV - Preencher'!K359="","",'[1]TCE - ANEXO IV - Preencher'!K359)</f>
        <v>08/11/2025</v>
      </c>
      <c r="J350" s="5" t="str">
        <f>'[1]TCE - ANEXO IV - Preencher'!L359</f>
        <v>26251169944973000185550030022121871178180246</v>
      </c>
      <c r="K350" s="5" t="str">
        <f>IF(F350="B",LEFT('[1]TCE - ANEXO IV - Preencher'!M359,2),IF(F350="S",LEFT('[1]TCE - ANEXO IV - Preencher'!M359,7),IF('[1]TCE - ANEXO IV - Preencher'!H359="","")))</f>
        <v>26</v>
      </c>
      <c r="L350" s="7">
        <f>'[1]TCE - ANEXO IV - Preencher'!N359</f>
        <v>475.8</v>
      </c>
    </row>
    <row r="351" spans="1:12" s="8" customFormat="1" ht="19.5" customHeight="1" x14ac:dyDescent="0.25">
      <c r="A351" s="3">
        <f>IFERROR(VLOOKUP(B351,'[1]DADOS (OCULTAR)'!$Q$3:$S$136,3,0),"")</f>
        <v>9039744000275</v>
      </c>
      <c r="B351" s="4" t="str">
        <f>'[1]TCE - ANEXO IV - Preencher'!C360</f>
        <v>HOSPITAL MIGUEL ARRAES - CG. Nº 023/2022</v>
      </c>
      <c r="C351" s="4" t="str">
        <f>'[1]TCE - ANEXO IV - Preencher'!E360</f>
        <v>3.14 - Alimentação Preparada</v>
      </c>
      <c r="D351" s="3" t="str">
        <f>'[1]TCE - ANEXO IV - Preencher'!F360</f>
        <v>35.401.447/0001-57</v>
      </c>
      <c r="E351" s="5" t="str">
        <f>'[1]TCE - ANEXO IV - Preencher'!G360</f>
        <v>BOM LEITE INDUSTRIAL LTDA</v>
      </c>
      <c r="F351" s="5" t="str">
        <f>'[1]TCE - ANEXO IV - Preencher'!H360</f>
        <v>B</v>
      </c>
      <c r="G351" s="5" t="str">
        <f>'[1]TCE - ANEXO IV - Preencher'!I360</f>
        <v>S</v>
      </c>
      <c r="H351" s="5">
        <f>'[1]TCE - ANEXO IV - Preencher'!J360</f>
        <v>2318174</v>
      </c>
      <c r="I351" s="6" t="str">
        <f>IF('[1]TCE - ANEXO IV - Preencher'!K360="","",'[1]TCE - ANEXO IV - Preencher'!K360)</f>
        <v>07/11/2025</v>
      </c>
      <c r="J351" s="5" t="str">
        <f>'[1]TCE - ANEXO IV - Preencher'!L360</f>
        <v>26251135401447000157550560023181741534384106</v>
      </c>
      <c r="K351" s="5" t="str">
        <f>IF(F351="B",LEFT('[1]TCE - ANEXO IV - Preencher'!M360,2),IF(F351="S",LEFT('[1]TCE - ANEXO IV - Preencher'!M360,7),IF('[1]TCE - ANEXO IV - Preencher'!H360="","")))</f>
        <v>26</v>
      </c>
      <c r="L351" s="7">
        <f>'[1]TCE - ANEXO IV - Preencher'!N360</f>
        <v>574.79999999999995</v>
      </c>
    </row>
    <row r="352" spans="1:12" s="8" customFormat="1" ht="19.5" customHeight="1" x14ac:dyDescent="0.25">
      <c r="A352" s="3">
        <f>IFERROR(VLOOKUP(B352,'[1]DADOS (OCULTAR)'!$Q$3:$S$136,3,0),"")</f>
        <v>9039744000275</v>
      </c>
      <c r="B352" s="4" t="str">
        <f>'[1]TCE - ANEXO IV - Preencher'!C361</f>
        <v>HOSPITAL MIGUEL ARRAES - CG. Nº 023/2022</v>
      </c>
      <c r="C352" s="4" t="str">
        <f>'[1]TCE - ANEXO IV - Preencher'!E361</f>
        <v>3.14 - Alimentação Preparada</v>
      </c>
      <c r="D352" s="3" t="str">
        <f>'[1]TCE - ANEXO IV - Preencher'!F361</f>
        <v>57.289.361/0001-17</v>
      </c>
      <c r="E352" s="5" t="str">
        <f>'[1]TCE - ANEXO IV - Preencher'!G361</f>
        <v>DISTRIBUIDORA E FRIGORIFICO SOL NASCENTE LTDA</v>
      </c>
      <c r="F352" s="5" t="str">
        <f>'[1]TCE - ANEXO IV - Preencher'!H361</f>
        <v>B</v>
      </c>
      <c r="G352" s="5" t="str">
        <f>'[1]TCE - ANEXO IV - Preencher'!I361</f>
        <v>S</v>
      </c>
      <c r="H352" s="5">
        <f>'[1]TCE - ANEXO IV - Preencher'!J361</f>
        <v>258</v>
      </c>
      <c r="I352" s="6" t="str">
        <f>IF('[1]TCE - ANEXO IV - Preencher'!K361="","",'[1]TCE - ANEXO IV - Preencher'!K361)</f>
        <v>07/11/2025</v>
      </c>
      <c r="J352" s="5" t="str">
        <f>'[1]TCE - ANEXO IV - Preencher'!L361</f>
        <v>26251157289361000117550010000002581144141900</v>
      </c>
      <c r="K352" s="5" t="str">
        <f>IF(F352="B",LEFT('[1]TCE - ANEXO IV - Preencher'!M361,2),IF(F352="S",LEFT('[1]TCE - ANEXO IV - Preencher'!M361,7),IF('[1]TCE - ANEXO IV - Preencher'!H361="","")))</f>
        <v>26</v>
      </c>
      <c r="L352" s="7">
        <f>'[1]TCE - ANEXO IV - Preencher'!N361</f>
        <v>1319.6</v>
      </c>
    </row>
    <row r="353" spans="1:12" s="8" customFormat="1" ht="19.5" customHeight="1" x14ac:dyDescent="0.25">
      <c r="A353" s="3">
        <f>IFERROR(VLOOKUP(B353,'[1]DADOS (OCULTAR)'!$Q$3:$S$136,3,0),"")</f>
        <v>9039744000275</v>
      </c>
      <c r="B353" s="4" t="str">
        <f>'[1]TCE - ANEXO IV - Preencher'!C362</f>
        <v>HOSPITAL MIGUEL ARRAES - CG. Nº 023/2022</v>
      </c>
      <c r="C353" s="4" t="str">
        <f>'[1]TCE - ANEXO IV - Preencher'!E362</f>
        <v>3.14 - Alimentação Preparada</v>
      </c>
      <c r="D353" s="3" t="str">
        <f>'[1]TCE - ANEXO IV - Preencher'!F362</f>
        <v>25.529.293/0001-20</v>
      </c>
      <c r="E353" s="5" t="str">
        <f>'[1]TCE - ANEXO IV - Preencher'!G362</f>
        <v>RECIPOLPA LTDA</v>
      </c>
      <c r="F353" s="5" t="str">
        <f>'[1]TCE - ANEXO IV - Preencher'!H362</f>
        <v>B</v>
      </c>
      <c r="G353" s="5" t="str">
        <f>'[1]TCE - ANEXO IV - Preencher'!I362</f>
        <v>S</v>
      </c>
      <c r="H353" s="5">
        <f>'[1]TCE - ANEXO IV - Preencher'!J362</f>
        <v>29229</v>
      </c>
      <c r="I353" s="6" t="str">
        <f>IF('[1]TCE - ANEXO IV - Preencher'!K362="","",'[1]TCE - ANEXO IV - Preencher'!K362)</f>
        <v>05/11/2025</v>
      </c>
      <c r="J353" s="5" t="str">
        <f>'[1]TCE - ANEXO IV - Preencher'!L362</f>
        <v>26251125529293000120550010000292291877151904</v>
      </c>
      <c r="K353" s="5" t="str">
        <f>IF(F353="B",LEFT('[1]TCE - ANEXO IV - Preencher'!M362,2),IF(F353="S",LEFT('[1]TCE - ANEXO IV - Preencher'!M362,7),IF('[1]TCE - ANEXO IV - Preencher'!H362="","")))</f>
        <v>26</v>
      </c>
      <c r="L353" s="7">
        <f>'[1]TCE - ANEXO IV - Preencher'!N362</f>
        <v>1394.4</v>
      </c>
    </row>
    <row r="354" spans="1:12" s="8" customFormat="1" ht="19.5" customHeight="1" x14ac:dyDescent="0.25">
      <c r="A354" s="3">
        <f>IFERROR(VLOOKUP(B354,'[1]DADOS (OCULTAR)'!$Q$3:$S$136,3,0),"")</f>
        <v>9039744000275</v>
      </c>
      <c r="B354" s="4" t="str">
        <f>'[1]TCE - ANEXO IV - Preencher'!C363</f>
        <v>HOSPITAL MIGUEL ARRAES - CG. Nº 023/2022</v>
      </c>
      <c r="C354" s="4" t="str">
        <f>'[1]TCE - ANEXO IV - Preencher'!E363</f>
        <v>3.14 - Alimentação Preparada</v>
      </c>
      <c r="D354" s="3" t="str">
        <f>'[1]TCE - ANEXO IV - Preencher'!F363</f>
        <v>25.529.293/0001-20</v>
      </c>
      <c r="E354" s="5" t="str">
        <f>'[1]TCE - ANEXO IV - Preencher'!G363</f>
        <v>RECIPOLPA LTDA</v>
      </c>
      <c r="F354" s="5" t="str">
        <f>'[1]TCE - ANEXO IV - Preencher'!H363</f>
        <v>B</v>
      </c>
      <c r="G354" s="5" t="str">
        <f>'[1]TCE - ANEXO IV - Preencher'!I363</f>
        <v>S</v>
      </c>
      <c r="H354" s="5">
        <f>'[1]TCE - ANEXO IV - Preencher'!J363</f>
        <v>29383</v>
      </c>
      <c r="I354" s="6" t="str">
        <f>IF('[1]TCE - ANEXO IV - Preencher'!K363="","",'[1]TCE - ANEXO IV - Preencher'!K363)</f>
        <v>18/11/2025</v>
      </c>
      <c r="J354" s="5" t="str">
        <f>'[1]TCE - ANEXO IV - Preencher'!L363</f>
        <v>26251125529293000120550010000293831720513376</v>
      </c>
      <c r="K354" s="5" t="str">
        <f>IF(F354="B",LEFT('[1]TCE - ANEXO IV - Preencher'!M363,2),IF(F354="S",LEFT('[1]TCE - ANEXO IV - Preencher'!M363,7),IF('[1]TCE - ANEXO IV - Preencher'!H363="","")))</f>
        <v>26</v>
      </c>
      <c r="L354" s="7">
        <f>'[1]TCE - ANEXO IV - Preencher'!N363</f>
        <v>1398.6</v>
      </c>
    </row>
    <row r="355" spans="1:12" s="8" customFormat="1" ht="19.5" customHeight="1" x14ac:dyDescent="0.25">
      <c r="A355" s="3">
        <f>IFERROR(VLOOKUP(B355,'[1]DADOS (OCULTAR)'!$Q$3:$S$136,3,0),"")</f>
        <v>9039744000275</v>
      </c>
      <c r="B355" s="4" t="str">
        <f>'[1]TCE - ANEXO IV - Preencher'!C364</f>
        <v>HOSPITAL MIGUEL ARRAES - CG. Nº 023/2022</v>
      </c>
      <c r="C355" s="4" t="str">
        <f>'[1]TCE - ANEXO IV - Preencher'!E364</f>
        <v>3.14 - Alimentação Preparada</v>
      </c>
      <c r="D355" s="3" t="str">
        <f>'[1]TCE - ANEXO IV - Preencher'!F364</f>
        <v>25.529.293/0001-20</v>
      </c>
      <c r="E355" s="5" t="str">
        <f>'[1]TCE - ANEXO IV - Preencher'!G364</f>
        <v>RECIPOLPA LTDA</v>
      </c>
      <c r="F355" s="5" t="str">
        <f>'[1]TCE - ANEXO IV - Preencher'!H364</f>
        <v>B</v>
      </c>
      <c r="G355" s="5" t="str">
        <f>'[1]TCE - ANEXO IV - Preencher'!I364</f>
        <v>S</v>
      </c>
      <c r="H355" s="5">
        <f>'[1]TCE - ANEXO IV - Preencher'!J364</f>
        <v>29476</v>
      </c>
      <c r="I355" s="6" t="str">
        <f>IF('[1]TCE - ANEXO IV - Preencher'!K364="","",'[1]TCE - ANEXO IV - Preencher'!K364)</f>
        <v>26/11/2025</v>
      </c>
      <c r="J355" s="5" t="str">
        <f>'[1]TCE - ANEXO IV - Preencher'!L364</f>
        <v>26251125529293000120550010000294761456411498</v>
      </c>
      <c r="K355" s="5" t="str">
        <f>IF(F355="B",LEFT('[1]TCE - ANEXO IV - Preencher'!M364,2),IF(F355="S",LEFT('[1]TCE - ANEXO IV - Preencher'!M364,7),IF('[1]TCE - ANEXO IV - Preencher'!H364="","")))</f>
        <v>26</v>
      </c>
      <c r="L355" s="7">
        <f>'[1]TCE - ANEXO IV - Preencher'!N364</f>
        <v>1314.6</v>
      </c>
    </row>
    <row r="356" spans="1:12" s="8" customFormat="1" ht="19.5" customHeight="1" x14ac:dyDescent="0.25">
      <c r="A356" s="3">
        <f>IFERROR(VLOOKUP(B356,'[1]DADOS (OCULTAR)'!$Q$3:$S$136,3,0),"")</f>
        <v>9039744000275</v>
      </c>
      <c r="B356" s="4" t="str">
        <f>'[1]TCE - ANEXO IV - Preencher'!C365</f>
        <v>HOSPITAL MIGUEL ARRAES - CG. Nº 023/2022</v>
      </c>
      <c r="C356" s="4" t="str">
        <f>'[1]TCE - ANEXO IV - Preencher'!E365</f>
        <v>3.14 - Alimentação Preparada</v>
      </c>
      <c r="D356" s="3" t="str">
        <f>'[1]TCE - ANEXO IV - Preencher'!F365</f>
        <v>11.840.014/0001-30</v>
      </c>
      <c r="E356" s="5" t="str">
        <f>'[1]TCE - ANEXO IV - Preencher'!G365</f>
        <v>MACROPAC PROTECAO E EMBALAGEM LTDA</v>
      </c>
      <c r="F356" s="5" t="str">
        <f>'[1]TCE - ANEXO IV - Preencher'!H365</f>
        <v>B</v>
      </c>
      <c r="G356" s="5" t="str">
        <f>'[1]TCE - ANEXO IV - Preencher'!I365</f>
        <v>S</v>
      </c>
      <c r="H356" s="5">
        <f>'[1]TCE - ANEXO IV - Preencher'!J365</f>
        <v>547837</v>
      </c>
      <c r="I356" s="6" t="str">
        <f>IF('[1]TCE - ANEXO IV - Preencher'!K365="","",'[1]TCE - ANEXO IV - Preencher'!K365)</f>
        <v>24/10/2025</v>
      </c>
      <c r="J356" s="5" t="str">
        <f>'[1]TCE - ANEXO IV - Preencher'!L365</f>
        <v>26251011840014000130550010005478371741047300</v>
      </c>
      <c r="K356" s="5" t="str">
        <f>IF(F356="B",LEFT('[1]TCE - ANEXO IV - Preencher'!M365,2),IF(F356="S",LEFT('[1]TCE - ANEXO IV - Preencher'!M365,7),IF('[1]TCE - ANEXO IV - Preencher'!H365="","")))</f>
        <v>26</v>
      </c>
      <c r="L356" s="7">
        <f>'[1]TCE - ANEXO IV - Preencher'!N365</f>
        <v>6351</v>
      </c>
    </row>
    <row r="357" spans="1:12" s="8" customFormat="1" ht="19.5" customHeight="1" x14ac:dyDescent="0.25">
      <c r="A357" s="3">
        <f>IFERROR(VLOOKUP(B357,'[1]DADOS (OCULTAR)'!$Q$3:$S$136,3,0),"")</f>
        <v>9039744000275</v>
      </c>
      <c r="B357" s="4" t="str">
        <f>'[1]TCE - ANEXO IV - Preencher'!C366</f>
        <v>HOSPITAL MIGUEL ARRAES - CG. Nº 023/2022</v>
      </c>
      <c r="C357" s="4" t="str">
        <f>'[1]TCE - ANEXO IV - Preencher'!E366</f>
        <v>3.14 - Alimentação Preparada</v>
      </c>
      <c r="D357" s="3" t="str">
        <f>'[1]TCE - ANEXO IV - Preencher'!F366</f>
        <v>42.434.646/0003-99</v>
      </c>
      <c r="E357" s="5" t="str">
        <f>'[1]TCE - ANEXO IV - Preencher'!G366</f>
        <v>PRASO PLATAFORMA DE COMERCIO LTDA.</v>
      </c>
      <c r="F357" s="5" t="str">
        <f>'[1]TCE - ANEXO IV - Preencher'!H366</f>
        <v>B</v>
      </c>
      <c r="G357" s="5" t="str">
        <f>'[1]TCE - ANEXO IV - Preencher'!I366</f>
        <v>S</v>
      </c>
      <c r="H357" s="5">
        <f>'[1]TCE - ANEXO IV - Preencher'!J366</f>
        <v>633278</v>
      </c>
      <c r="I357" s="6" t="str">
        <f>IF('[1]TCE - ANEXO IV - Preencher'!K366="","",'[1]TCE - ANEXO IV - Preencher'!K366)</f>
        <v>21/10/2025</v>
      </c>
      <c r="J357" s="5" t="str">
        <f>'[1]TCE - ANEXO IV - Preencher'!L366</f>
        <v>26251042434646000399550020006332781668495827</v>
      </c>
      <c r="K357" s="5" t="str">
        <f>IF(F357="B",LEFT('[1]TCE - ANEXO IV - Preencher'!M366,2),IF(F357="S",LEFT('[1]TCE - ANEXO IV - Preencher'!M366,7),IF('[1]TCE - ANEXO IV - Preencher'!H366="","")))</f>
        <v>26</v>
      </c>
      <c r="L357" s="7">
        <f>'[1]TCE - ANEXO IV - Preencher'!N366</f>
        <v>18930.8</v>
      </c>
    </row>
    <row r="358" spans="1:12" s="8" customFormat="1" ht="19.5" customHeight="1" x14ac:dyDescent="0.25">
      <c r="A358" s="3">
        <f>IFERROR(VLOOKUP(B358,'[1]DADOS (OCULTAR)'!$Q$3:$S$136,3,0),"")</f>
        <v>9039744000275</v>
      </c>
      <c r="B358" s="4" t="str">
        <f>'[1]TCE - ANEXO IV - Preencher'!C367</f>
        <v>HOSPITAL MIGUEL ARRAES - CG. Nº 023/2022</v>
      </c>
      <c r="C358" s="4" t="str">
        <f>'[1]TCE - ANEXO IV - Preencher'!E367</f>
        <v>3.14 - Alimentação Preparada</v>
      </c>
      <c r="D358" s="3" t="str">
        <f>'[1]TCE - ANEXO IV - Preencher'!F367</f>
        <v>42.434.646/0003-99</v>
      </c>
      <c r="E358" s="5" t="str">
        <f>'[1]TCE - ANEXO IV - Preencher'!G367</f>
        <v>PRASO PLATAFORMA DE COMERCIO LTDA.</v>
      </c>
      <c r="F358" s="5" t="str">
        <f>'[1]TCE - ANEXO IV - Preencher'!H367</f>
        <v>B</v>
      </c>
      <c r="G358" s="5" t="str">
        <f>'[1]TCE - ANEXO IV - Preencher'!I367</f>
        <v>S</v>
      </c>
      <c r="H358" s="5">
        <f>'[1]TCE - ANEXO IV - Preencher'!J367</f>
        <v>667412</v>
      </c>
      <c r="I358" s="6" t="str">
        <f>IF('[1]TCE - ANEXO IV - Preencher'!K367="","",'[1]TCE - ANEXO IV - Preencher'!K367)</f>
        <v>19/11/2025</v>
      </c>
      <c r="J358" s="5" t="str">
        <f>'[1]TCE - ANEXO IV - Preencher'!L367</f>
        <v>26251142434646000399550020006674121754822522</v>
      </c>
      <c r="K358" s="5" t="str">
        <f>IF(F358="B",LEFT('[1]TCE - ANEXO IV - Preencher'!M367,2),IF(F358="S",LEFT('[1]TCE - ANEXO IV - Preencher'!M367,7),IF('[1]TCE - ANEXO IV - Preencher'!H367="","")))</f>
        <v>26</v>
      </c>
      <c r="L358" s="7">
        <f>'[1]TCE - ANEXO IV - Preencher'!N367</f>
        <v>885.12</v>
      </c>
    </row>
    <row r="359" spans="1:12" s="8" customFormat="1" ht="19.5" customHeight="1" x14ac:dyDescent="0.25">
      <c r="A359" s="3">
        <f>IFERROR(VLOOKUP(B359,'[1]DADOS (OCULTAR)'!$Q$3:$S$136,3,0),"")</f>
        <v>9039744000275</v>
      </c>
      <c r="B359" s="4" t="str">
        <f>'[1]TCE - ANEXO IV - Preencher'!C368</f>
        <v>HOSPITAL MIGUEL ARRAES - CG. Nº 023/2022</v>
      </c>
      <c r="C359" s="4" t="str">
        <f>'[1]TCE - ANEXO IV - Preencher'!E368</f>
        <v>3.14 - Alimentação Preparada</v>
      </c>
      <c r="D359" s="3" t="str">
        <f>'[1]TCE - ANEXO IV - Preencher'!F368</f>
        <v>42.434.646/0003-99</v>
      </c>
      <c r="E359" s="5" t="str">
        <f>'[1]TCE - ANEXO IV - Preencher'!G368</f>
        <v>PRASO PLATAFORMA DE COMERCIO LTDA.</v>
      </c>
      <c r="F359" s="5" t="str">
        <f>'[1]TCE - ANEXO IV - Preencher'!H368</f>
        <v>B</v>
      </c>
      <c r="G359" s="5" t="str">
        <f>'[1]TCE - ANEXO IV - Preencher'!I368</f>
        <v>S</v>
      </c>
      <c r="H359" s="5">
        <f>'[1]TCE - ANEXO IV - Preencher'!J368</f>
        <v>677453</v>
      </c>
      <c r="I359" s="6" t="str">
        <f>IF('[1]TCE - ANEXO IV - Preencher'!K368="","",'[1]TCE - ANEXO IV - Preencher'!K368)</f>
        <v>27/11/2025</v>
      </c>
      <c r="J359" s="5" t="str">
        <f>'[1]TCE - ANEXO IV - Preencher'!L368</f>
        <v>26251142434646000399550020006774531376427897</v>
      </c>
      <c r="K359" s="5" t="str">
        <f>IF(F359="B",LEFT('[1]TCE - ANEXO IV - Preencher'!M368,2),IF(F359="S",LEFT('[1]TCE - ANEXO IV - Preencher'!M368,7),IF('[1]TCE - ANEXO IV - Preencher'!H368="","")))</f>
        <v>26</v>
      </c>
      <c r="L359" s="7">
        <f>'[1]TCE - ANEXO IV - Preencher'!N368</f>
        <v>3992.57</v>
      </c>
    </row>
    <row r="360" spans="1:12" s="8" customFormat="1" ht="19.5" customHeight="1" x14ac:dyDescent="0.25">
      <c r="A360" s="3">
        <f>IFERROR(VLOOKUP(B360,'[1]DADOS (OCULTAR)'!$Q$3:$S$136,3,0),"")</f>
        <v>9039744000275</v>
      </c>
      <c r="B360" s="4" t="str">
        <f>'[1]TCE - ANEXO IV - Preencher'!C369</f>
        <v>HOSPITAL MIGUEL ARRAES - CG. Nº 023/2022</v>
      </c>
      <c r="C360" s="4" t="str">
        <f>'[1]TCE - ANEXO IV - Preencher'!E369</f>
        <v>3.6 - Material de Expediente</v>
      </c>
      <c r="D360" s="3" t="str">
        <f>'[1]TCE - ANEXO IV - Preencher'!F369</f>
        <v>62.545.815/0001-03</v>
      </c>
      <c r="E360" s="5" t="str">
        <f>'[1]TCE - ANEXO IV - Preencher'!G369</f>
        <v>W D N COMERCIO E SERVICOS LTDA</v>
      </c>
      <c r="F360" s="5" t="str">
        <f>'[1]TCE - ANEXO IV - Preencher'!H369</f>
        <v>B</v>
      </c>
      <c r="G360" s="5" t="str">
        <f>'[1]TCE - ANEXO IV - Preencher'!I369</f>
        <v>S</v>
      </c>
      <c r="H360" s="5" t="str">
        <f>'[1]TCE - ANEXO IV - Preencher'!J369</f>
        <v>000000086</v>
      </c>
      <c r="I360" s="6" t="str">
        <f>IF('[1]TCE - ANEXO IV - Preencher'!K369="","",'[1]TCE - ANEXO IV - Preencher'!K369)</f>
        <v>18/11/2025</v>
      </c>
      <c r="J360" s="5" t="str">
        <f>'[1]TCE - ANEXO IV - Preencher'!L369</f>
        <v>26251162545815000103550010000000861361641980</v>
      </c>
      <c r="K360" s="5" t="str">
        <f>IF(F360="B",LEFT('[1]TCE - ANEXO IV - Preencher'!M369,2),IF(F360="S",LEFT('[1]TCE - ANEXO IV - Preencher'!M369,7),IF('[1]TCE - ANEXO IV - Preencher'!H369="","")))</f>
        <v>26</v>
      </c>
      <c r="L360" s="7">
        <f>'[1]TCE - ANEXO IV - Preencher'!N369</f>
        <v>998</v>
      </c>
    </row>
    <row r="361" spans="1:12" s="8" customFormat="1" ht="19.5" customHeight="1" x14ac:dyDescent="0.25">
      <c r="A361" s="3">
        <f>IFERROR(VLOOKUP(B361,'[1]DADOS (OCULTAR)'!$Q$3:$S$136,3,0),"")</f>
        <v>9039744000275</v>
      </c>
      <c r="B361" s="4" t="str">
        <f>'[1]TCE - ANEXO IV - Preencher'!C370</f>
        <v>HOSPITAL MIGUEL ARRAES - CG. Nº 023/2022</v>
      </c>
      <c r="C361" s="4" t="str">
        <f>'[1]TCE - ANEXO IV - Preencher'!E370</f>
        <v>3.6 - Material de Expediente</v>
      </c>
      <c r="D361" s="3" t="str">
        <f>'[1]TCE - ANEXO IV - Preencher'!F370</f>
        <v>46.012.702/0001-96</v>
      </c>
      <c r="E361" s="5" t="str">
        <f>'[1]TCE - ANEXO IV - Preencher'!G370</f>
        <v>TEC EQUIPAMENTOS E SERVIÇOS LTDA</v>
      </c>
      <c r="F361" s="5" t="str">
        <f>'[1]TCE - ANEXO IV - Preencher'!H370</f>
        <v>B</v>
      </c>
      <c r="G361" s="5" t="str">
        <f>'[1]TCE - ANEXO IV - Preencher'!I370</f>
        <v>S</v>
      </c>
      <c r="H361" s="5">
        <f>'[1]TCE - ANEXO IV - Preencher'!J370</f>
        <v>2925</v>
      </c>
      <c r="I361" s="6" t="str">
        <f>IF('[1]TCE - ANEXO IV - Preencher'!K370="","",'[1]TCE - ANEXO IV - Preencher'!K370)</f>
        <v>18/11/2025</v>
      </c>
      <c r="J361" s="5" t="str">
        <f>'[1]TCE - ANEXO IV - Preencher'!L370</f>
        <v>35251146012702000196550010000029251653718567</v>
      </c>
      <c r="K361" s="5" t="str">
        <f>IF(F361="B",LEFT('[1]TCE - ANEXO IV - Preencher'!M370,2),IF(F361="S",LEFT('[1]TCE - ANEXO IV - Preencher'!M370,7),IF('[1]TCE - ANEXO IV - Preencher'!H370="","")))</f>
        <v>35</v>
      </c>
      <c r="L361" s="7">
        <f>'[1]TCE - ANEXO IV - Preencher'!N370</f>
        <v>1020</v>
      </c>
    </row>
    <row r="362" spans="1:12" s="8" customFormat="1" ht="19.5" customHeight="1" x14ac:dyDescent="0.25">
      <c r="A362" s="3">
        <f>IFERROR(VLOOKUP(B362,'[1]DADOS (OCULTAR)'!$Q$3:$S$136,3,0),"")</f>
        <v>9039744000275</v>
      </c>
      <c r="B362" s="4" t="str">
        <f>'[1]TCE - ANEXO IV - Preencher'!C371</f>
        <v>HOSPITAL MIGUEL ARRAES - CG. Nº 023/2022</v>
      </c>
      <c r="C362" s="4" t="str">
        <f>'[1]TCE - ANEXO IV - Preencher'!E371</f>
        <v>3.6 - Material de Expediente</v>
      </c>
      <c r="D362" s="3" t="str">
        <f>'[1]TCE - ANEXO IV - Preencher'!F371</f>
        <v>04.004.741/0001-00</v>
      </c>
      <c r="E362" s="5" t="str">
        <f>'[1]TCE - ANEXO IV - Preencher'!G371</f>
        <v>NORLUX LTDA-ME</v>
      </c>
      <c r="F362" s="5" t="str">
        <f>'[1]TCE - ANEXO IV - Preencher'!H371</f>
        <v>B</v>
      </c>
      <c r="G362" s="5" t="str">
        <f>'[1]TCE - ANEXO IV - Preencher'!I371</f>
        <v>S</v>
      </c>
      <c r="H362" s="5">
        <f>'[1]TCE - ANEXO IV - Preencher'!J371</f>
        <v>12670</v>
      </c>
      <c r="I362" s="6" t="str">
        <f>IF('[1]TCE - ANEXO IV - Preencher'!K371="","",'[1]TCE - ANEXO IV - Preencher'!K371)</f>
        <v>17/11/2025</v>
      </c>
      <c r="J362" s="5" t="str">
        <f>'[1]TCE - ANEXO IV - Preencher'!L371</f>
        <v>26251104004741000100550010000126701000097091</v>
      </c>
      <c r="K362" s="5" t="str">
        <f>IF(F362="B",LEFT('[1]TCE - ANEXO IV - Preencher'!M371,2),IF(F362="S",LEFT('[1]TCE - ANEXO IV - Preencher'!M371,7),IF('[1]TCE - ANEXO IV - Preencher'!H371="","")))</f>
        <v>26</v>
      </c>
      <c r="L362" s="7">
        <f>'[1]TCE - ANEXO IV - Preencher'!N371</f>
        <v>1979</v>
      </c>
    </row>
    <row r="363" spans="1:12" s="8" customFormat="1" ht="19.5" customHeight="1" x14ac:dyDescent="0.25">
      <c r="A363" s="3">
        <f>IFERROR(VLOOKUP(B363,'[1]DADOS (OCULTAR)'!$Q$3:$S$136,3,0),"")</f>
        <v>9039744000275</v>
      </c>
      <c r="B363" s="4" t="str">
        <f>'[1]TCE - ANEXO IV - Preencher'!C372</f>
        <v>HOSPITAL MIGUEL ARRAES - CG. Nº 023/2022</v>
      </c>
      <c r="C363" s="4" t="str">
        <f>'[1]TCE - ANEXO IV - Preencher'!E372</f>
        <v>3.6 - Material de Expediente</v>
      </c>
      <c r="D363" s="3" t="str">
        <f>'[1]TCE - ANEXO IV - Preencher'!F372</f>
        <v>04.004.741/0001-00</v>
      </c>
      <c r="E363" s="5" t="str">
        <f>'[1]TCE - ANEXO IV - Preencher'!G372</f>
        <v>NORLUX LTDA-ME</v>
      </c>
      <c r="F363" s="5" t="str">
        <f>'[1]TCE - ANEXO IV - Preencher'!H372</f>
        <v>B</v>
      </c>
      <c r="G363" s="5" t="str">
        <f>'[1]TCE - ANEXO IV - Preencher'!I372</f>
        <v>S</v>
      </c>
      <c r="H363" s="5">
        <f>'[1]TCE - ANEXO IV - Preencher'!J372</f>
        <v>12686</v>
      </c>
      <c r="I363" s="6" t="str">
        <f>IF('[1]TCE - ANEXO IV - Preencher'!K372="","",'[1]TCE - ANEXO IV - Preencher'!K372)</f>
        <v>24/11/2025</v>
      </c>
      <c r="J363" s="5" t="str">
        <f>'[1]TCE - ANEXO IV - Preencher'!L372</f>
        <v>26251104004741000100550010000126861000097342</v>
      </c>
      <c r="K363" s="5" t="str">
        <f>IF(F363="B",LEFT('[1]TCE - ANEXO IV - Preencher'!M372,2),IF(F363="S",LEFT('[1]TCE - ANEXO IV - Preencher'!M372,7),IF('[1]TCE - ANEXO IV - Preencher'!H372="","")))</f>
        <v>26</v>
      </c>
      <c r="L363" s="7">
        <f>'[1]TCE - ANEXO IV - Preencher'!N372</f>
        <v>1979</v>
      </c>
    </row>
    <row r="364" spans="1:12" s="8" customFormat="1" ht="19.5" customHeight="1" x14ac:dyDescent="0.25">
      <c r="A364" s="3">
        <f>IFERROR(VLOOKUP(B364,'[1]DADOS (OCULTAR)'!$Q$3:$S$136,3,0),"")</f>
        <v>9039744000275</v>
      </c>
      <c r="B364" s="4" t="str">
        <f>'[1]TCE - ANEXO IV - Preencher'!C373</f>
        <v>HOSPITAL MIGUEL ARRAES - CG. Nº 023/2022</v>
      </c>
      <c r="C364" s="4" t="str">
        <f>'[1]TCE - ANEXO IV - Preencher'!E373</f>
        <v>3.6 - Material de Expediente</v>
      </c>
      <c r="D364" s="3" t="str">
        <f>'[1]TCE - ANEXO IV - Preencher'!F373</f>
        <v>04.004.741/0001-00</v>
      </c>
      <c r="E364" s="5" t="str">
        <f>'[1]TCE - ANEXO IV - Preencher'!G373</f>
        <v>NORLUX LTDA-ME</v>
      </c>
      <c r="F364" s="5" t="str">
        <f>'[1]TCE - ANEXO IV - Preencher'!H373</f>
        <v>B</v>
      </c>
      <c r="G364" s="5" t="str">
        <f>'[1]TCE - ANEXO IV - Preencher'!I373</f>
        <v>S</v>
      </c>
      <c r="H364" s="5">
        <f>'[1]TCE - ANEXO IV - Preencher'!J373</f>
        <v>12687</v>
      </c>
      <c r="I364" s="6" t="str">
        <f>IF('[1]TCE - ANEXO IV - Preencher'!K373="","",'[1]TCE - ANEXO IV - Preencher'!K373)</f>
        <v>24/11/2025</v>
      </c>
      <c r="J364" s="5" t="str">
        <f>'[1]TCE - ANEXO IV - Preencher'!L373</f>
        <v>26251104004741000100550010000126871000097358</v>
      </c>
      <c r="K364" s="5" t="str">
        <f>IF(F364="B",LEFT('[1]TCE - ANEXO IV - Preencher'!M373,2),IF(F364="S",LEFT('[1]TCE - ANEXO IV - Preencher'!M373,7),IF('[1]TCE - ANEXO IV - Preencher'!H373="","")))</f>
        <v>26</v>
      </c>
      <c r="L364" s="7">
        <f>'[1]TCE - ANEXO IV - Preencher'!N373</f>
        <v>3600</v>
      </c>
    </row>
    <row r="365" spans="1:12" s="8" customFormat="1" ht="19.5" customHeight="1" x14ac:dyDescent="0.25">
      <c r="A365" s="3">
        <f>IFERROR(VLOOKUP(B365,'[1]DADOS (OCULTAR)'!$Q$3:$S$136,3,0),"")</f>
        <v>9039744000275</v>
      </c>
      <c r="B365" s="4" t="str">
        <f>'[1]TCE - ANEXO IV - Preencher'!C374</f>
        <v>HOSPITAL MIGUEL ARRAES - CG. Nº 023/2022</v>
      </c>
      <c r="C365" s="4" t="str">
        <f>'[1]TCE - ANEXO IV - Preencher'!E374</f>
        <v>3.6 - Material de Expediente</v>
      </c>
      <c r="D365" s="3" t="str">
        <f>'[1]TCE - ANEXO IV - Preencher'!F374</f>
        <v>30.743.270/0001-53</v>
      </c>
      <c r="E365" s="5" t="str">
        <f>'[1]TCE - ANEXO IV - Preencher'!G374</f>
        <v>TRIUNFO COMERC. DE ALIMENTOS PAPEIS E MAT. DE LIMP. EIRELI</v>
      </c>
      <c r="F365" s="5" t="str">
        <f>'[1]TCE - ANEXO IV - Preencher'!H374</f>
        <v>B</v>
      </c>
      <c r="G365" s="5" t="str">
        <f>'[1]TCE - ANEXO IV - Preencher'!I374</f>
        <v>S</v>
      </c>
      <c r="H365" s="5">
        <f>'[1]TCE - ANEXO IV - Preencher'!J374</f>
        <v>34689</v>
      </c>
      <c r="I365" s="6" t="str">
        <f>IF('[1]TCE - ANEXO IV - Preencher'!K374="","",'[1]TCE - ANEXO IV - Preencher'!K374)</f>
        <v>19/11/2025</v>
      </c>
      <c r="J365" s="5" t="str">
        <f>'[1]TCE - ANEXO IV - Preencher'!L374</f>
        <v>26251130743270000153550010000346891921288000</v>
      </c>
      <c r="K365" s="5" t="str">
        <f>IF(F365="B",LEFT('[1]TCE - ANEXO IV - Preencher'!M374,2),IF(F365="S",LEFT('[1]TCE - ANEXO IV - Preencher'!M374,7),IF('[1]TCE - ANEXO IV - Preencher'!H374="","")))</f>
        <v>26</v>
      </c>
      <c r="L365" s="7">
        <f>'[1]TCE - ANEXO IV - Preencher'!N374</f>
        <v>8880</v>
      </c>
    </row>
    <row r="366" spans="1:12" s="8" customFormat="1" ht="19.5" customHeight="1" x14ac:dyDescent="0.25">
      <c r="A366" s="3">
        <f>IFERROR(VLOOKUP(B366,'[1]DADOS (OCULTAR)'!$Q$3:$S$136,3,0),"")</f>
        <v>9039744000275</v>
      </c>
      <c r="B366" s="4" t="str">
        <f>'[1]TCE - ANEXO IV - Preencher'!C375</f>
        <v>HOSPITAL MIGUEL ARRAES - CG. Nº 023/2022</v>
      </c>
      <c r="C366" s="4" t="str">
        <f>'[1]TCE - ANEXO IV - Preencher'!E375</f>
        <v>3.6 - Material de Expediente</v>
      </c>
      <c r="D366" s="3" t="str">
        <f>'[1]TCE - ANEXO IV - Preencher'!F375</f>
        <v>15.610.582/0001-03</v>
      </c>
      <c r="E366" s="5" t="str">
        <f>'[1]TCE - ANEXO IV - Preencher'!G375</f>
        <v>M DE F M FRAGOSO ETIQUETAS</v>
      </c>
      <c r="F366" s="5" t="str">
        <f>'[1]TCE - ANEXO IV - Preencher'!H375</f>
        <v>B</v>
      </c>
      <c r="G366" s="5" t="str">
        <f>'[1]TCE - ANEXO IV - Preencher'!I375</f>
        <v>S</v>
      </c>
      <c r="H366" s="5">
        <f>'[1]TCE - ANEXO IV - Preencher'!J375</f>
        <v>1570</v>
      </c>
      <c r="I366" s="6" t="str">
        <f>IF('[1]TCE - ANEXO IV - Preencher'!K375="","",'[1]TCE - ANEXO IV - Preencher'!K375)</f>
        <v>18/11/2025</v>
      </c>
      <c r="J366" s="5" t="str">
        <f>'[1]TCE - ANEXO IV - Preencher'!L375</f>
        <v>26251115610582000103550010000015701671259031</v>
      </c>
      <c r="K366" s="5" t="str">
        <f>IF(F366="B",LEFT('[1]TCE - ANEXO IV - Preencher'!M375,2),IF(F366="S",LEFT('[1]TCE - ANEXO IV - Preencher'!M375,7),IF('[1]TCE - ANEXO IV - Preencher'!H375="","")))</f>
        <v>26</v>
      </c>
      <c r="L366" s="7">
        <f>'[1]TCE - ANEXO IV - Preencher'!N375</f>
        <v>1200</v>
      </c>
    </row>
    <row r="367" spans="1:12" s="8" customFormat="1" ht="19.5" customHeight="1" x14ac:dyDescent="0.25">
      <c r="A367" s="3">
        <f>IFERROR(VLOOKUP(B367,'[1]DADOS (OCULTAR)'!$Q$3:$S$136,3,0),"")</f>
        <v>9039744000275</v>
      </c>
      <c r="B367" s="4" t="str">
        <f>'[1]TCE - ANEXO IV - Preencher'!C376</f>
        <v>HOSPITAL MIGUEL ARRAES - CG. Nº 023/2022</v>
      </c>
      <c r="C367" s="4" t="str">
        <f>'[1]TCE - ANEXO IV - Preencher'!E376</f>
        <v>3.6 - Material de Expediente</v>
      </c>
      <c r="D367" s="3" t="str">
        <f>'[1]TCE - ANEXO IV - Preencher'!F376</f>
        <v>15.610.582/0001-03</v>
      </c>
      <c r="E367" s="5" t="str">
        <f>'[1]TCE - ANEXO IV - Preencher'!G376</f>
        <v>M DE F M FRAGOSO ETIQUETAS</v>
      </c>
      <c r="F367" s="5" t="str">
        <f>'[1]TCE - ANEXO IV - Preencher'!H376</f>
        <v>B</v>
      </c>
      <c r="G367" s="5" t="str">
        <f>'[1]TCE - ANEXO IV - Preencher'!I376</f>
        <v>S</v>
      </c>
      <c r="H367" s="5">
        <f>'[1]TCE - ANEXO IV - Preencher'!J376</f>
        <v>1575</v>
      </c>
      <c r="I367" s="6" t="str">
        <f>IF('[1]TCE - ANEXO IV - Preencher'!K376="","",'[1]TCE - ANEXO IV - Preencher'!K376)</f>
        <v>19/11/2025</v>
      </c>
      <c r="J367" s="5" t="str">
        <f>'[1]TCE - ANEXO IV - Preencher'!L376</f>
        <v>26251115610582000103550010000015751757903768</v>
      </c>
      <c r="K367" s="5" t="str">
        <f>IF(F367="B",LEFT('[1]TCE - ANEXO IV - Preencher'!M376,2),IF(F367="S",LEFT('[1]TCE - ANEXO IV - Preencher'!M376,7),IF('[1]TCE - ANEXO IV - Preencher'!H376="","")))</f>
        <v>26</v>
      </c>
      <c r="L367" s="7">
        <f>'[1]TCE - ANEXO IV - Preencher'!N376</f>
        <v>10274</v>
      </c>
    </row>
    <row r="368" spans="1:12" s="8" customFormat="1" ht="19.5" customHeight="1" x14ac:dyDescent="0.25">
      <c r="A368" s="3">
        <f>IFERROR(VLOOKUP(B368,'[1]DADOS (OCULTAR)'!$Q$3:$S$136,3,0),"")</f>
        <v>9039744000275</v>
      </c>
      <c r="B368" s="4" t="str">
        <f>'[1]TCE - ANEXO IV - Preencher'!C377</f>
        <v>HOSPITAL MIGUEL ARRAES - CG. Nº 023/2022</v>
      </c>
      <c r="C368" s="4" t="str">
        <f>'[1]TCE - ANEXO IV - Preencher'!E377</f>
        <v>3.6 - Material de Expediente</v>
      </c>
      <c r="D368" s="3" t="str">
        <f>'[1]TCE - ANEXO IV - Preencher'!F377</f>
        <v>42.561.028/0001-48</v>
      </c>
      <c r="E368" s="5" t="str">
        <f>'[1]TCE - ANEXO IV - Preencher'!G377</f>
        <v>42.561.028 DEBORA LUIZA GOMES ALBUQUERQUE</v>
      </c>
      <c r="F368" s="5" t="str">
        <f>'[1]TCE - ANEXO IV - Preencher'!H377</f>
        <v>S</v>
      </c>
      <c r="G368" s="5" t="str">
        <f>'[1]TCE - ANEXO IV - Preencher'!I377</f>
        <v>S</v>
      </c>
      <c r="H368" s="5">
        <f>'[1]TCE - ANEXO IV - Preencher'!J377</f>
        <v>185</v>
      </c>
      <c r="I368" s="6" t="str">
        <f>IF('[1]TCE - ANEXO IV - Preencher'!K377="","",'[1]TCE - ANEXO IV - Preencher'!K377)</f>
        <v>03/11/2025</v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>26 - Pe</v>
      </c>
      <c r="L368" s="7">
        <f>'[1]TCE - ANEXO IV - Preencher'!N377</f>
        <v>1000</v>
      </c>
    </row>
    <row r="369" spans="1:12" s="8" customFormat="1" ht="19.5" customHeight="1" x14ac:dyDescent="0.25">
      <c r="A369" s="3">
        <f>IFERROR(VLOOKUP(B369,'[1]DADOS (OCULTAR)'!$Q$3:$S$136,3,0),"")</f>
        <v>9039744000275</v>
      </c>
      <c r="B369" s="4" t="str">
        <f>'[1]TCE - ANEXO IV - Preencher'!C378</f>
        <v>HOSPITAL MIGUEL ARRAES - CG. Nº 023/2022</v>
      </c>
      <c r="C369" s="4" t="str">
        <f>'[1]TCE - ANEXO IV - Preencher'!E378</f>
        <v>3.6 - Material de Expediente</v>
      </c>
      <c r="D369" s="3" t="str">
        <f>'[1]TCE - ANEXO IV - Preencher'!F378</f>
        <v>19.075.573/0001-02</v>
      </c>
      <c r="E369" s="5" t="str">
        <f>'[1]TCE - ANEXO IV - Preencher'!G378</f>
        <v>LAERTHY OLIVEIRA DO NASCIMENTO</v>
      </c>
      <c r="F369" s="5" t="str">
        <f>'[1]TCE - ANEXO IV - Preencher'!H378</f>
        <v>S</v>
      </c>
      <c r="G369" s="5" t="str">
        <f>'[1]TCE - ANEXO IV - Preencher'!I378</f>
        <v>S</v>
      </c>
      <c r="H369" s="5">
        <f>'[1]TCE - ANEXO IV - Preencher'!J378</f>
        <v>221</v>
      </c>
      <c r="I369" s="6" t="str">
        <f>IF('[1]TCE - ANEXO IV - Preencher'!K378="","",'[1]TCE - ANEXO IV - Preencher'!K378)</f>
        <v>19/11/2025</v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>26 - Pe</v>
      </c>
      <c r="L369" s="7">
        <f>'[1]TCE - ANEXO IV - Preencher'!N378</f>
        <v>5645</v>
      </c>
    </row>
    <row r="370" spans="1:12" s="8" customFormat="1" ht="19.5" customHeight="1" x14ac:dyDescent="0.25">
      <c r="A370" s="3">
        <f>IFERROR(VLOOKUP(B370,'[1]DADOS (OCULTAR)'!$Q$3:$S$136,3,0),"")</f>
        <v>9039744000275</v>
      </c>
      <c r="B370" s="4" t="str">
        <f>'[1]TCE - ANEXO IV - Preencher'!C379</f>
        <v>HOSPITAL MIGUEL ARRAES - CG. Nº 023/2022</v>
      </c>
      <c r="C370" s="4" t="str">
        <f>'[1]TCE - ANEXO IV - Preencher'!E379</f>
        <v>3.6 - Material de Expediente</v>
      </c>
      <c r="D370" s="3" t="str">
        <f>'[1]TCE - ANEXO IV - Preencher'!F379</f>
        <v>50.145.448/0001-71</v>
      </c>
      <c r="E370" s="5" t="str">
        <f>'[1]TCE - ANEXO IV - Preencher'!G379</f>
        <v>TEND TUDO BAZAR COM ATACAD DE ARTIGOS DE ESCRITORIO LTDA</v>
      </c>
      <c r="F370" s="5" t="str">
        <f>'[1]TCE - ANEXO IV - Preencher'!H379</f>
        <v>B</v>
      </c>
      <c r="G370" s="5" t="str">
        <f>'[1]TCE - ANEXO IV - Preencher'!I379</f>
        <v>S</v>
      </c>
      <c r="H370" s="5">
        <f>'[1]TCE - ANEXO IV - Preencher'!J379</f>
        <v>2570</v>
      </c>
      <c r="I370" s="6" t="str">
        <f>IF('[1]TCE - ANEXO IV - Preencher'!K379="","",'[1]TCE - ANEXO IV - Preencher'!K379)</f>
        <v>03/11/2025</v>
      </c>
      <c r="J370" s="5" t="str">
        <f>'[1]TCE - ANEXO IV - Preencher'!L379</f>
        <v>26251150145448000171550010000025701000036666</v>
      </c>
      <c r="K370" s="5" t="str">
        <f>IF(F370="B",LEFT('[1]TCE - ANEXO IV - Preencher'!M379,2),IF(F370="S",LEFT('[1]TCE - ANEXO IV - Preencher'!M379,7),IF('[1]TCE - ANEXO IV - Preencher'!H379="","")))</f>
        <v>26</v>
      </c>
      <c r="L370" s="7">
        <f>'[1]TCE - ANEXO IV - Preencher'!N379</f>
        <v>350</v>
      </c>
    </row>
    <row r="371" spans="1:12" s="8" customFormat="1" ht="19.5" customHeight="1" x14ac:dyDescent="0.25">
      <c r="A371" s="3">
        <f>IFERROR(VLOOKUP(B371,'[1]DADOS (OCULTAR)'!$Q$3:$S$136,3,0),"")</f>
        <v>9039744000275</v>
      </c>
      <c r="B371" s="4" t="str">
        <f>'[1]TCE - ANEXO IV - Preencher'!C380</f>
        <v>HOSPITAL MIGUEL ARRAES - CG. Nº 023/2022</v>
      </c>
      <c r="C371" s="4" t="str">
        <f>'[1]TCE - ANEXO IV - Preencher'!E380</f>
        <v>3.1 - Combustíveis e Lubrificantes Automotivos</v>
      </c>
      <c r="D371" s="3" t="str">
        <f>'[1]TCE - ANEXO IV - Preencher'!F380</f>
        <v>40.893.858/0001-47</v>
      </c>
      <c r="E371" s="5" t="str">
        <f>'[1]TCE - ANEXO IV - Preencher'!G380</f>
        <v>FINFLEX INSTITUICAO DE PAGAMENTO LTDA</v>
      </c>
      <c r="F371" s="5" t="str">
        <f>'[1]TCE - ANEXO IV - Preencher'!H380</f>
        <v>S</v>
      </c>
      <c r="G371" s="5" t="str">
        <f>'[1]TCE - ANEXO IV - Preencher'!I380</f>
        <v>S</v>
      </c>
      <c r="H371" s="5">
        <f>'[1]TCE - ANEXO IV - Preencher'!J380</f>
        <v>323151</v>
      </c>
      <c r="I371" s="6" t="str">
        <f>IF('[1]TCE - ANEXO IV - Preencher'!K380="","",'[1]TCE - ANEXO IV - Preencher'!K380)</f>
        <v>06/11/2025</v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>31 - Mi</v>
      </c>
      <c r="L371" s="7">
        <f>'[1]TCE - ANEXO IV - Preencher'!N380</f>
        <v>6000</v>
      </c>
    </row>
    <row r="372" spans="1:12" s="8" customFormat="1" ht="19.5" customHeight="1" x14ac:dyDescent="0.25">
      <c r="A372" s="3">
        <f>IFERROR(VLOOKUP(B372,'[1]DADOS (OCULTAR)'!$Q$3:$S$136,3,0),"")</f>
        <v>9039744000275</v>
      </c>
      <c r="B372" s="4" t="str">
        <f>'[1]TCE - ANEXO IV - Preencher'!C381</f>
        <v>HOSPITAL MIGUEL ARRAES - CG. Nº 023/2022</v>
      </c>
      <c r="C372" s="4" t="str">
        <f>'[1]TCE - ANEXO IV - Preencher'!E381</f>
        <v>3.1 - Combustíveis e Lubrificantes Automotivos</v>
      </c>
      <c r="D372" s="3" t="str">
        <f>'[1]TCE - ANEXO IV - Preencher'!F381</f>
        <v>40.893.858/0001-47</v>
      </c>
      <c r="E372" s="5" t="str">
        <f>'[1]TCE - ANEXO IV - Preencher'!G381</f>
        <v>FINFLEX INSTITUICAO DE PAGAMENTO LTDA</v>
      </c>
      <c r="F372" s="5" t="str">
        <f>'[1]TCE - ANEXO IV - Preencher'!H381</f>
        <v>S</v>
      </c>
      <c r="G372" s="5" t="str">
        <f>'[1]TCE - ANEXO IV - Preencher'!I381</f>
        <v>S</v>
      </c>
      <c r="H372" s="5">
        <f>'[1]TCE - ANEXO IV - Preencher'!J381</f>
        <v>323958</v>
      </c>
      <c r="I372" s="6" t="str">
        <f>IF('[1]TCE - ANEXO IV - Preencher'!K381="","",'[1]TCE - ANEXO IV - Preencher'!K381)</f>
        <v>13/11/2025</v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>31 - Mi</v>
      </c>
      <c r="L372" s="7">
        <f>'[1]TCE - ANEXO IV - Preencher'!N381</f>
        <v>6000</v>
      </c>
    </row>
    <row r="373" spans="1:12" s="8" customFormat="1" ht="19.5" customHeight="1" x14ac:dyDescent="0.25">
      <c r="A373" s="3">
        <f>IFERROR(VLOOKUP(B373,'[1]DADOS (OCULTAR)'!$Q$3:$S$136,3,0),"")</f>
        <v>9039744000275</v>
      </c>
      <c r="B373" s="4" t="str">
        <f>'[1]TCE - ANEXO IV - Preencher'!C382</f>
        <v>HOSPITAL MIGUEL ARRAES - CG. Nº 023/2022</v>
      </c>
      <c r="C373" s="4" t="str">
        <f>'[1]TCE - ANEXO IV - Preencher'!E382</f>
        <v>3.1 - Combustíveis e Lubrificantes Automotivos</v>
      </c>
      <c r="D373" s="3" t="str">
        <f>'[1]TCE - ANEXO IV - Preencher'!F382</f>
        <v>40.893.858/0001-47</v>
      </c>
      <c r="E373" s="5" t="str">
        <f>'[1]TCE - ANEXO IV - Preencher'!G382</f>
        <v>FINFLEX INSTITUICAO DE PAGAMENTO LTDA</v>
      </c>
      <c r="F373" s="5" t="str">
        <f>'[1]TCE - ANEXO IV - Preencher'!H382</f>
        <v>S</v>
      </c>
      <c r="G373" s="5" t="str">
        <f>'[1]TCE - ANEXO IV - Preencher'!I382</f>
        <v>S</v>
      </c>
      <c r="H373" s="5">
        <f>'[1]TCE - ANEXO IV - Preencher'!J382</f>
        <v>325962</v>
      </c>
      <c r="I373" s="6" t="str">
        <f>IF('[1]TCE - ANEXO IV - Preencher'!K382="","",'[1]TCE - ANEXO IV - Preencher'!K382)</f>
        <v>21/11/2025</v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>31 - Mi</v>
      </c>
      <c r="L373" s="7">
        <f>'[1]TCE - ANEXO IV - Preencher'!N382</f>
        <v>6000</v>
      </c>
    </row>
    <row r="374" spans="1:12" s="8" customFormat="1" ht="19.5" customHeight="1" x14ac:dyDescent="0.25">
      <c r="A374" s="3">
        <f>IFERROR(VLOOKUP(B374,'[1]DADOS (OCULTAR)'!$Q$3:$S$136,3,0),"")</f>
        <v>9039744000275</v>
      </c>
      <c r="B374" s="4" t="str">
        <f>'[1]TCE - ANEXO IV - Preencher'!C383</f>
        <v>HOSPITAL MIGUEL ARRAES - CG. Nº 023/2022</v>
      </c>
      <c r="C374" s="4" t="str">
        <f>'[1]TCE - ANEXO IV - Preencher'!E383</f>
        <v>3.2 - Gás e Outros Materiais Engarrafados</v>
      </c>
      <c r="D374" s="3" t="str">
        <f>'[1]TCE - ANEXO IV - Preencher'!F383</f>
        <v>19.791.896/0158-09</v>
      </c>
      <c r="E374" s="5" t="str">
        <f>'[1]TCE - ANEXO IV - Preencher'!G383</f>
        <v>SUPERGASBRAS ENERGIA LTDA</v>
      </c>
      <c r="F374" s="5" t="str">
        <f>'[1]TCE - ANEXO IV - Preencher'!H383</f>
        <v>S</v>
      </c>
      <c r="G374" s="5" t="str">
        <f>'[1]TCE - ANEXO IV - Preencher'!I383</f>
        <v>S</v>
      </c>
      <c r="H374" s="5">
        <f>'[1]TCE - ANEXO IV - Preencher'!J383</f>
        <v>4355</v>
      </c>
      <c r="I374" s="6" t="str">
        <f>IF('[1]TCE - ANEXO IV - Preencher'!K383="","",'[1]TCE - ANEXO IV - Preencher'!K383)</f>
        <v>03/11/2025</v>
      </c>
      <c r="J374" s="5" t="str">
        <f>'[1]TCE - ANEXO IV - Preencher'!L383</f>
        <v>26251119791896015809550280000043551793125585</v>
      </c>
      <c r="K374" s="5" t="str">
        <f>IF(F374="B",LEFT('[1]TCE - ANEXO IV - Preencher'!M383,2),IF(F374="S",LEFT('[1]TCE - ANEXO IV - Preencher'!M383,7),IF('[1]TCE - ANEXO IV - Preencher'!H383="","")))</f>
        <v>26 - Pe</v>
      </c>
      <c r="L374" s="7">
        <f>'[1]TCE - ANEXO IV - Preencher'!N383</f>
        <v>8974</v>
      </c>
    </row>
    <row r="375" spans="1:12" s="8" customFormat="1" ht="19.5" customHeight="1" x14ac:dyDescent="0.25">
      <c r="A375" s="3">
        <f>IFERROR(VLOOKUP(B375,'[1]DADOS (OCULTAR)'!$Q$3:$S$136,3,0),"")</f>
        <v>9039744000275</v>
      </c>
      <c r="B375" s="4" t="str">
        <f>'[1]TCE - ANEXO IV - Preencher'!C384</f>
        <v>HOSPITAL MIGUEL ARRAES - CG. Nº 023/2022</v>
      </c>
      <c r="C375" s="4" t="str">
        <f>'[1]TCE - ANEXO IV - Preencher'!E384</f>
        <v xml:space="preserve">3.10 - Material para Manutenção de Bens Móveis </v>
      </c>
      <c r="D375" s="3" t="str">
        <f>'[1]TCE - ANEXO IV - Preencher'!F384</f>
        <v>24.560.896/0001-21</v>
      </c>
      <c r="E375" s="5" t="str">
        <f>'[1]TCE - ANEXO IV - Preencher'!G384</f>
        <v>ROBERTA M OLIVEIRA DE LIRA COMERCIO E SERVICOS</v>
      </c>
      <c r="F375" s="5" t="str">
        <f>'[1]TCE - ANEXO IV - Preencher'!H384</f>
        <v>B</v>
      </c>
      <c r="G375" s="5" t="str">
        <f>'[1]TCE - ANEXO IV - Preencher'!I384</f>
        <v>S</v>
      </c>
      <c r="H375" s="5">
        <f>'[1]TCE - ANEXO IV - Preencher'!J384</f>
        <v>3946</v>
      </c>
      <c r="I375" s="6" t="str">
        <f>IF('[1]TCE - ANEXO IV - Preencher'!K384="","",'[1]TCE - ANEXO IV - Preencher'!K384)</f>
        <v>19/11/2025</v>
      </c>
      <c r="J375" s="5" t="str">
        <f>'[1]TCE - ANEXO IV - Preencher'!L384</f>
        <v>26251124560896000121550010000039461992525887</v>
      </c>
      <c r="K375" s="5" t="str">
        <f>IF(F375="B",LEFT('[1]TCE - ANEXO IV - Preencher'!M384,2),IF(F375="S",LEFT('[1]TCE - ANEXO IV - Preencher'!M384,7),IF('[1]TCE - ANEXO IV - Preencher'!H384="","")))</f>
        <v>26</v>
      </c>
      <c r="L375" s="7">
        <f>'[1]TCE - ANEXO IV - Preencher'!N384</f>
        <v>479.8</v>
      </c>
    </row>
    <row r="376" spans="1:12" s="8" customFormat="1" ht="19.5" customHeight="1" x14ac:dyDescent="0.25">
      <c r="A376" s="3">
        <f>IFERROR(VLOOKUP(B376,'[1]DADOS (OCULTAR)'!$Q$3:$S$136,3,0),"")</f>
        <v>9039744000275</v>
      </c>
      <c r="B376" s="4" t="str">
        <f>'[1]TCE - ANEXO IV - Preencher'!C385</f>
        <v>HOSPITAL MIGUEL ARRAES - CG. Nº 023/2022</v>
      </c>
      <c r="C376" s="4" t="str">
        <f>'[1]TCE - ANEXO IV - Preencher'!E385</f>
        <v xml:space="preserve">3.10 - Material para Manutenção de Bens Móveis </v>
      </c>
      <c r="D376" s="3" t="str">
        <f>'[1]TCE - ANEXO IV - Preencher'!F385</f>
        <v>62.545.815/0001-03</v>
      </c>
      <c r="E376" s="5" t="str">
        <f>'[1]TCE - ANEXO IV - Preencher'!G385</f>
        <v>W D N COMERCIO E SERVICOS LTDA</v>
      </c>
      <c r="F376" s="5" t="str">
        <f>'[1]TCE - ANEXO IV - Preencher'!H385</f>
        <v>B</v>
      </c>
      <c r="G376" s="5" t="str">
        <f>'[1]TCE - ANEXO IV - Preencher'!I385</f>
        <v>S</v>
      </c>
      <c r="H376" s="5" t="str">
        <f>'[1]TCE - ANEXO IV - Preencher'!J385</f>
        <v>90</v>
      </c>
      <c r="I376" s="6" t="str">
        <f>IF('[1]TCE - ANEXO IV - Preencher'!K385="","",'[1]TCE - ANEXO IV - Preencher'!K385)</f>
        <v>24/11/2025</v>
      </c>
      <c r="J376" s="5" t="str">
        <f>'[1]TCE - ANEXO IV - Preencher'!L385</f>
        <v>26251162545815000103550010000000901875262511</v>
      </c>
      <c r="K376" s="5" t="str">
        <f>IF(F376="B",LEFT('[1]TCE - ANEXO IV - Preencher'!M385,2),IF(F376="S",LEFT('[1]TCE - ANEXO IV - Preencher'!M385,7),IF('[1]TCE - ANEXO IV - Preencher'!H385="","")))</f>
        <v>26</v>
      </c>
      <c r="L376" s="7">
        <f>'[1]TCE - ANEXO IV - Preencher'!N385</f>
        <v>110</v>
      </c>
    </row>
    <row r="377" spans="1:12" s="8" customFormat="1" ht="19.5" customHeight="1" x14ac:dyDescent="0.25">
      <c r="A377" s="3">
        <f>IFERROR(VLOOKUP(B377,'[1]DADOS (OCULTAR)'!$Q$3:$S$136,3,0),"")</f>
        <v>9039744000275</v>
      </c>
      <c r="B377" s="4" t="str">
        <f>'[1]TCE - ANEXO IV - Preencher'!C386</f>
        <v>HOSPITAL MIGUEL ARRAES - CG. Nº 023/2022</v>
      </c>
      <c r="C377" s="4" t="str">
        <f>'[1]TCE - ANEXO IV - Preencher'!E386</f>
        <v xml:space="preserve">3.10 - Material para Manutenção de Bens Móveis </v>
      </c>
      <c r="D377" s="3" t="str">
        <f>'[1]TCE - ANEXO IV - Preencher'!F386</f>
        <v>24.560.896/0001-21</v>
      </c>
      <c r="E377" s="5" t="str">
        <f>'[1]TCE - ANEXO IV - Preencher'!G386</f>
        <v>ROBERTA M OLIVEIRA DE LIRA COMERCIO E SERVICOS</v>
      </c>
      <c r="F377" s="5" t="str">
        <f>'[1]TCE - ANEXO IV - Preencher'!H386</f>
        <v>B</v>
      </c>
      <c r="G377" s="5" t="str">
        <f>'[1]TCE - ANEXO IV - Preencher'!I386</f>
        <v>S</v>
      </c>
      <c r="H377" s="5">
        <f>'[1]TCE - ANEXO IV - Preencher'!J386</f>
        <v>3940</v>
      </c>
      <c r="I377" s="6" t="str">
        <f>IF('[1]TCE - ANEXO IV - Preencher'!K386="","",'[1]TCE - ANEXO IV - Preencher'!K386)</f>
        <v>18/11/2025</v>
      </c>
      <c r="J377" s="5" t="str">
        <f>'[1]TCE - ANEXO IV - Preencher'!L386</f>
        <v>26251124560896000121550010000039401750640192</v>
      </c>
      <c r="K377" s="5" t="str">
        <f>IF(F377="B",LEFT('[1]TCE - ANEXO IV - Preencher'!M386,2),IF(F377="S",LEFT('[1]TCE - ANEXO IV - Preencher'!M386,7),IF('[1]TCE - ANEXO IV - Preencher'!H386="","")))</f>
        <v>26</v>
      </c>
      <c r="L377" s="7">
        <f>'[1]TCE - ANEXO IV - Preencher'!N386</f>
        <v>1750</v>
      </c>
    </row>
    <row r="378" spans="1:12" s="8" customFormat="1" ht="19.5" customHeight="1" x14ac:dyDescent="0.25">
      <c r="A378" s="3">
        <f>IFERROR(VLOOKUP(B378,'[1]DADOS (OCULTAR)'!$Q$3:$S$136,3,0),"")</f>
        <v>9039744000275</v>
      </c>
      <c r="B378" s="4" t="str">
        <f>'[1]TCE - ANEXO IV - Preencher'!C387</f>
        <v>HOSPITAL MIGUEL ARRAES - CG. Nº 023/2022</v>
      </c>
      <c r="C378" s="4" t="str">
        <f>'[1]TCE - ANEXO IV - Preencher'!E387</f>
        <v xml:space="preserve">3.10 - Material para Manutenção de Bens Móveis </v>
      </c>
      <c r="D378" s="3" t="str">
        <f>'[1]TCE - ANEXO IV - Preencher'!F387</f>
        <v>08.675.394/0001-90</v>
      </c>
      <c r="E378" s="5" t="str">
        <f>'[1]TCE - ANEXO IV - Preencher'!G387</f>
        <v>SAFE SUPORTE A VIDA COMERCIO INTERNACIONAL LTDA</v>
      </c>
      <c r="F378" s="5" t="str">
        <f>'[1]TCE - ANEXO IV - Preencher'!H387</f>
        <v>B</v>
      </c>
      <c r="G378" s="5" t="str">
        <f>'[1]TCE - ANEXO IV - Preencher'!I387</f>
        <v>S</v>
      </c>
      <c r="H378" s="5">
        <f>'[1]TCE - ANEXO IV - Preencher'!J387</f>
        <v>60579</v>
      </c>
      <c r="I378" s="6" t="str">
        <f>IF('[1]TCE - ANEXO IV - Preencher'!K387="","",'[1]TCE - ANEXO IV - Preencher'!K387)</f>
        <v>19/11/2025</v>
      </c>
      <c r="J378" s="5" t="str">
        <f>'[1]TCE - ANEXO IV - Preencher'!L387</f>
        <v>26251108675394000190550010000605791201048275</v>
      </c>
      <c r="K378" s="5" t="str">
        <f>IF(F378="B",LEFT('[1]TCE - ANEXO IV - Preencher'!M387,2),IF(F378="S",LEFT('[1]TCE - ANEXO IV - Preencher'!M387,7),IF('[1]TCE - ANEXO IV - Preencher'!H387="","")))</f>
        <v>26</v>
      </c>
      <c r="L378" s="7">
        <f>'[1]TCE - ANEXO IV - Preencher'!N387</f>
        <v>11000</v>
      </c>
    </row>
    <row r="379" spans="1:12" s="8" customFormat="1" ht="19.5" customHeight="1" x14ac:dyDescent="0.25">
      <c r="A379" s="3">
        <f>IFERROR(VLOOKUP(B379,'[1]DADOS (OCULTAR)'!$Q$3:$S$136,3,0),"")</f>
        <v>9039744000275</v>
      </c>
      <c r="B379" s="4" t="str">
        <f>'[1]TCE - ANEXO IV - Preencher'!C388</f>
        <v>HOSPITAL MIGUEL ARRAES - CG. Nº 023/2022</v>
      </c>
      <c r="C379" s="4" t="str">
        <f>'[1]TCE - ANEXO IV - Preencher'!E388</f>
        <v xml:space="preserve">3.10 - Material para Manutenção de Bens Móveis </v>
      </c>
      <c r="D379" s="3" t="str">
        <f>'[1]TCE - ANEXO IV - Preencher'!F388</f>
        <v>27.306.243/0001-09</v>
      </c>
      <c r="E379" s="5" t="str">
        <f>'[1]TCE - ANEXO IV - Preencher'!G388</f>
        <v>ENBEX HOSPITALAR LTDA</v>
      </c>
      <c r="F379" s="5" t="str">
        <f>'[1]TCE - ANEXO IV - Preencher'!H388</f>
        <v>B</v>
      </c>
      <c r="G379" s="5" t="str">
        <f>'[1]TCE - ANEXO IV - Preencher'!I388</f>
        <v>S</v>
      </c>
      <c r="H379" s="5">
        <f>'[1]TCE - ANEXO IV - Preencher'!J388</f>
        <v>7576</v>
      </c>
      <c r="I379" s="6" t="str">
        <f>IF('[1]TCE - ANEXO IV - Preencher'!K388="","",'[1]TCE - ANEXO IV - Preencher'!K388)</f>
        <v>26/11/2025</v>
      </c>
      <c r="J379" s="5" t="str">
        <f>'[1]TCE - ANEXO IV - Preencher'!L388</f>
        <v>31251127306243000109550010000075761335765137</v>
      </c>
      <c r="K379" s="5" t="str">
        <f>IF(F379="B",LEFT('[1]TCE - ANEXO IV - Preencher'!M388,2),IF(F379="S",LEFT('[1]TCE - ANEXO IV - Preencher'!M388,7),IF('[1]TCE - ANEXO IV - Preencher'!H388="","")))</f>
        <v>31</v>
      </c>
      <c r="L379" s="7">
        <f>'[1]TCE - ANEXO IV - Preencher'!N388</f>
        <v>10400</v>
      </c>
    </row>
    <row r="380" spans="1:12" s="8" customFormat="1" ht="19.5" customHeight="1" x14ac:dyDescent="0.25">
      <c r="A380" s="3">
        <f>IFERROR(VLOOKUP(B380,'[1]DADOS (OCULTAR)'!$Q$3:$S$136,3,0),"")</f>
        <v>9039744000275</v>
      </c>
      <c r="B380" s="4" t="str">
        <f>'[1]TCE - ANEXO IV - Preencher'!C389</f>
        <v>HOSPITAL MIGUEL ARRAES - CG. Nº 023/2022</v>
      </c>
      <c r="C380" s="4" t="str">
        <f>'[1]TCE - ANEXO IV - Preencher'!E389</f>
        <v>3.99 - Outras despesas com Material de Consumo</v>
      </c>
      <c r="D380" s="3" t="str">
        <f>'[1]TCE - ANEXO IV - Preencher'!F389</f>
        <v>24.560.896/0001-21</v>
      </c>
      <c r="E380" s="5" t="str">
        <f>'[1]TCE - ANEXO IV - Preencher'!G389</f>
        <v>ROBERTA M OLIVEIRA DE LIRA COMERCIO E SERVICOS</v>
      </c>
      <c r="F380" s="5" t="str">
        <f>'[1]TCE - ANEXO IV - Preencher'!H389</f>
        <v>B</v>
      </c>
      <c r="G380" s="5" t="str">
        <f>'[1]TCE - ANEXO IV - Preencher'!I389</f>
        <v>S</v>
      </c>
      <c r="H380" s="5">
        <f>'[1]TCE - ANEXO IV - Preencher'!J389</f>
        <v>3941</v>
      </c>
      <c r="I380" s="6" t="str">
        <f>IF('[1]TCE - ANEXO IV - Preencher'!K389="","",'[1]TCE - ANEXO IV - Preencher'!K389)</f>
        <v>18/11/2025</v>
      </c>
      <c r="J380" s="5" t="str">
        <f>'[1]TCE - ANEXO IV - Preencher'!L389</f>
        <v>26251124560896000121550010000039411034565666</v>
      </c>
      <c r="K380" s="5" t="str">
        <f>IF(F380="B",LEFT('[1]TCE - ANEXO IV - Preencher'!M389,2),IF(F380="S",LEFT('[1]TCE - ANEXO IV - Preencher'!M389,7),IF('[1]TCE - ANEXO IV - Preencher'!H389="","")))</f>
        <v>26</v>
      </c>
      <c r="L380" s="7">
        <f>'[1]TCE - ANEXO IV - Preencher'!N389</f>
        <v>241.24</v>
      </c>
    </row>
    <row r="381" spans="1:12" s="8" customFormat="1" ht="19.5" customHeight="1" x14ac:dyDescent="0.25">
      <c r="A381" s="3">
        <f>IFERROR(VLOOKUP(B381,'[1]DADOS (OCULTAR)'!$Q$3:$S$136,3,0),"")</f>
        <v>9039744000275</v>
      </c>
      <c r="B381" s="4" t="str">
        <f>'[1]TCE - ANEXO IV - Preencher'!C390</f>
        <v>HOSPITAL MIGUEL ARRAES - CG. Nº 023/2022</v>
      </c>
      <c r="C381" s="4" t="str">
        <f>'[1]TCE - ANEXO IV - Preencher'!E390</f>
        <v>3.99 - Outras despesas com Material de Consumo</v>
      </c>
      <c r="D381" s="3" t="str">
        <f>'[1]TCE - ANEXO IV - Preencher'!F390</f>
        <v>62.545.815/0001-03</v>
      </c>
      <c r="E381" s="5" t="str">
        <f>'[1]TCE - ANEXO IV - Preencher'!G390</f>
        <v>W D N COMERCIO E SERVICOS LTDA</v>
      </c>
      <c r="F381" s="5" t="str">
        <f>'[1]TCE - ANEXO IV - Preencher'!H390</f>
        <v>B</v>
      </c>
      <c r="G381" s="5" t="str">
        <f>'[1]TCE - ANEXO IV - Preencher'!I390</f>
        <v>S</v>
      </c>
      <c r="H381" s="5" t="str">
        <f>'[1]TCE - ANEXO IV - Preencher'!J390</f>
        <v>79</v>
      </c>
      <c r="I381" s="6" t="str">
        <f>IF('[1]TCE - ANEXO IV - Preencher'!K390="","",'[1]TCE - ANEXO IV - Preencher'!K390)</f>
        <v>12/11/2025</v>
      </c>
      <c r="J381" s="5" t="str">
        <f>'[1]TCE - ANEXO IV - Preencher'!L390</f>
        <v>26251162545815000103550010000000791165544786</v>
      </c>
      <c r="K381" s="5" t="str">
        <f>IF(F381="B",LEFT('[1]TCE - ANEXO IV - Preencher'!M390,2),IF(F381="S",LEFT('[1]TCE - ANEXO IV - Preencher'!M390,7),IF('[1]TCE - ANEXO IV - Preencher'!H390="","")))</f>
        <v>26</v>
      </c>
      <c r="L381" s="7">
        <f>'[1]TCE - ANEXO IV - Preencher'!N390</f>
        <v>533</v>
      </c>
    </row>
    <row r="382" spans="1:12" s="8" customFormat="1" ht="19.5" customHeight="1" x14ac:dyDescent="0.25">
      <c r="A382" s="3">
        <f>IFERROR(VLOOKUP(B382,'[1]DADOS (OCULTAR)'!$Q$3:$S$136,3,0),"")</f>
        <v>9039744000275</v>
      </c>
      <c r="B382" s="4" t="str">
        <f>'[1]TCE - ANEXO IV - Preencher'!C391</f>
        <v>HOSPITAL MIGUEL ARRAES - CG. Nº 023/2022</v>
      </c>
      <c r="C382" s="4" t="str">
        <f>'[1]TCE - ANEXO IV - Preencher'!E391</f>
        <v xml:space="preserve">3.8 - Uniformes, Tecidos e Aviamentos </v>
      </c>
      <c r="D382" s="3" t="str">
        <f>'[1]TCE - ANEXO IV - Preencher'!F391</f>
        <v>36.484.212/0001-39</v>
      </c>
      <c r="E382" s="5" t="str">
        <f>'[1]TCE - ANEXO IV - Preencher'!G391</f>
        <v>MANUEL LOPES PESSOA DE ARAUJO FILHO</v>
      </c>
      <c r="F382" s="5" t="str">
        <f>'[1]TCE - ANEXO IV - Preencher'!H391</f>
        <v>B</v>
      </c>
      <c r="G382" s="5" t="str">
        <f>'[1]TCE - ANEXO IV - Preencher'!I391</f>
        <v>S</v>
      </c>
      <c r="H382" s="5">
        <f>'[1]TCE - ANEXO IV - Preencher'!J391</f>
        <v>1799</v>
      </c>
      <c r="I382" s="6" t="str">
        <f>IF('[1]TCE - ANEXO IV - Preencher'!K391="","",'[1]TCE - ANEXO IV - Preencher'!K391)</f>
        <v>22/11/2025</v>
      </c>
      <c r="J382" s="5" t="str">
        <f>'[1]TCE - ANEXO IV - Preencher'!L391</f>
        <v>26251136484212000139550020000017991480588008</v>
      </c>
      <c r="K382" s="5" t="str">
        <f>IF(F382="B",LEFT('[1]TCE - ANEXO IV - Preencher'!M391,2),IF(F382="S",LEFT('[1]TCE - ANEXO IV - Preencher'!M391,7),IF('[1]TCE - ANEXO IV - Preencher'!H391="","")))</f>
        <v>26</v>
      </c>
      <c r="L382" s="7">
        <f>'[1]TCE - ANEXO IV - Preencher'!N391</f>
        <v>1334</v>
      </c>
    </row>
    <row r="383" spans="1:12" s="8" customFormat="1" ht="19.5" customHeight="1" x14ac:dyDescent="0.25">
      <c r="A383" s="3">
        <f>IFERROR(VLOOKUP(B383,'[1]DADOS (OCULTAR)'!$Q$3:$S$136,3,0),"")</f>
        <v>9039744000275</v>
      </c>
      <c r="B383" s="4" t="str">
        <f>'[1]TCE - ANEXO IV - Preencher'!C392</f>
        <v>HOSPITAL MIGUEL ARRAES - CG. Nº 023/2022</v>
      </c>
      <c r="C383" s="4" t="str">
        <f>'[1]TCE - ANEXO IV - Preencher'!E392</f>
        <v xml:space="preserve">3.8 - Uniformes, Tecidos e Aviamentos </v>
      </c>
      <c r="D383" s="3" t="str">
        <f>'[1]TCE - ANEXO IV - Preencher'!F392</f>
        <v>08.674.752/0001-40</v>
      </c>
      <c r="E383" s="5" t="str">
        <f>'[1]TCE - ANEXO IV - Preencher'!G392</f>
        <v>CIRURGICA MONTEBELLO LTDA</v>
      </c>
      <c r="F383" s="5" t="str">
        <f>'[1]TCE - ANEXO IV - Preencher'!H392</f>
        <v>B</v>
      </c>
      <c r="G383" s="5" t="str">
        <f>'[1]TCE - ANEXO IV - Preencher'!I392</f>
        <v>S</v>
      </c>
      <c r="H383" s="5">
        <f>'[1]TCE - ANEXO IV - Preencher'!J392</f>
        <v>245845</v>
      </c>
      <c r="I383" s="6" t="str">
        <f>IF('[1]TCE - ANEXO IV - Preencher'!K392="","",'[1]TCE - ANEXO IV - Preencher'!K392)</f>
        <v>05/11/2025</v>
      </c>
      <c r="J383" s="5" t="str">
        <f>'[1]TCE - ANEXO IV - Preencher'!L392</f>
        <v>26251108674752000140550010002458451692154452</v>
      </c>
      <c r="K383" s="5" t="str">
        <f>IF(F383="B",LEFT('[1]TCE - ANEXO IV - Preencher'!M392,2),IF(F383="S",LEFT('[1]TCE - ANEXO IV - Preencher'!M392,7),IF('[1]TCE - ANEXO IV - Preencher'!H392="","")))</f>
        <v>26</v>
      </c>
      <c r="L383" s="7">
        <f>'[1]TCE - ANEXO IV - Preencher'!N392</f>
        <v>7481.6</v>
      </c>
    </row>
    <row r="384" spans="1:12" s="8" customFormat="1" ht="19.5" customHeight="1" x14ac:dyDescent="0.25">
      <c r="A384" s="3">
        <f>IFERROR(VLOOKUP(B384,'[1]DADOS (OCULTAR)'!$Q$3:$S$136,3,0),"")</f>
        <v>9039744000275</v>
      </c>
      <c r="B384" s="4" t="str">
        <f>'[1]TCE - ANEXO IV - Preencher'!C393</f>
        <v>HOSPITAL MIGUEL ARRAES - CG. Nº 023/2022</v>
      </c>
      <c r="C384" s="4" t="str">
        <f>'[1]TCE - ANEXO IV - Preencher'!E393</f>
        <v xml:space="preserve">3.8 - Uniformes, Tecidos e Aviamentos </v>
      </c>
      <c r="D384" s="3" t="str">
        <f>'[1]TCE - ANEXO IV - Preencher'!F393</f>
        <v>61.052.449/0001-98</v>
      </c>
      <c r="E384" s="5" t="str">
        <f>'[1]TCE - ANEXO IV - Preencher'!G393</f>
        <v>VIVIA PATRICIA DE BARROS</v>
      </c>
      <c r="F384" s="5" t="str">
        <f>'[1]TCE - ANEXO IV - Preencher'!H393</f>
        <v>B</v>
      </c>
      <c r="G384" s="5" t="str">
        <f>'[1]TCE - ANEXO IV - Preencher'!I393</f>
        <v>S</v>
      </c>
      <c r="H384" s="5">
        <f>'[1]TCE - ANEXO IV - Preencher'!J393</f>
        <v>18</v>
      </c>
      <c r="I384" s="6" t="str">
        <f>IF('[1]TCE - ANEXO IV - Preencher'!K393="","",'[1]TCE - ANEXO IV - Preencher'!K393)</f>
        <v>27/11/2025</v>
      </c>
      <c r="J384" s="5" t="str">
        <f>'[1]TCE - ANEXO IV - Preencher'!L393</f>
        <v>26251161052449000198550010000000181831515504</v>
      </c>
      <c r="K384" s="5" t="str">
        <f>IF(F384="B",LEFT('[1]TCE - ANEXO IV - Preencher'!M393,2),IF(F384="S",LEFT('[1]TCE - ANEXO IV - Preencher'!M393,7),IF('[1]TCE - ANEXO IV - Preencher'!H393="","")))</f>
        <v>26</v>
      </c>
      <c r="L384" s="7">
        <f>'[1]TCE - ANEXO IV - Preencher'!N393</f>
        <v>9750</v>
      </c>
    </row>
    <row r="385" spans="1:12" s="8" customFormat="1" ht="19.5" customHeight="1" x14ac:dyDescent="0.25">
      <c r="A385" s="3">
        <f>IFERROR(VLOOKUP(B385,'[1]DADOS (OCULTAR)'!$Q$3:$S$136,3,0),"")</f>
        <v>9039744000275</v>
      </c>
      <c r="B385" s="4" t="str">
        <f>'[1]TCE - ANEXO IV - Preencher'!C394</f>
        <v>HOSPITAL MIGUEL ARRAES - CG. Nº 023/2022</v>
      </c>
      <c r="C385" s="4" t="str">
        <f>'[1]TCE - ANEXO IV - Preencher'!E394</f>
        <v xml:space="preserve">3.8 - Uniformes, Tecidos e Aviamentos </v>
      </c>
      <c r="D385" s="3" t="str">
        <f>'[1]TCE - ANEXO IV - Preencher'!F394</f>
        <v>61.052.449/0001-98</v>
      </c>
      <c r="E385" s="5" t="str">
        <f>'[1]TCE - ANEXO IV - Preencher'!G394</f>
        <v>VIVIA PATRICIA DE BARROS</v>
      </c>
      <c r="F385" s="5" t="str">
        <f>'[1]TCE - ANEXO IV - Preencher'!H394</f>
        <v>B</v>
      </c>
      <c r="G385" s="5" t="str">
        <f>'[1]TCE - ANEXO IV - Preencher'!I394</f>
        <v>S</v>
      </c>
      <c r="H385" s="5">
        <f>'[1]TCE - ANEXO IV - Preencher'!J394</f>
        <v>19</v>
      </c>
      <c r="I385" s="6" t="str">
        <f>IF('[1]TCE - ANEXO IV - Preencher'!K394="","",'[1]TCE - ANEXO IV - Preencher'!K394)</f>
        <v>27/11/2025</v>
      </c>
      <c r="J385" s="5" t="str">
        <f>'[1]TCE - ANEXO IV - Preencher'!L394</f>
        <v>26251161052449000198550010000000191700332470</v>
      </c>
      <c r="K385" s="5" t="str">
        <f>IF(F385="B",LEFT('[1]TCE - ANEXO IV - Preencher'!M394,2),IF(F385="S",LEFT('[1]TCE - ANEXO IV - Preencher'!M394,7),IF('[1]TCE - ANEXO IV - Preencher'!H394="","")))</f>
        <v>26</v>
      </c>
      <c r="L385" s="7">
        <f>'[1]TCE - ANEXO IV - Preencher'!N394</f>
        <v>7960</v>
      </c>
    </row>
    <row r="386" spans="1:12" s="8" customFormat="1" ht="19.5" customHeight="1" x14ac:dyDescent="0.25">
      <c r="A386" s="3">
        <f>IFERROR(VLOOKUP(B386,'[1]DADOS (OCULTAR)'!$Q$3:$S$136,3,0),"")</f>
        <v>9039744000275</v>
      </c>
      <c r="B386" s="4" t="str">
        <f>'[1]TCE - ANEXO IV - Preencher'!C395</f>
        <v>HOSPITAL MIGUEL ARRAES - CG. Nº 023/2022</v>
      </c>
      <c r="C386" s="4" t="str">
        <f>'[1]TCE - ANEXO IV - Preencher'!E395</f>
        <v xml:space="preserve">3.8 - Uniformes, Tecidos e Aviamentos </v>
      </c>
      <c r="D386" s="3" t="str">
        <f>'[1]TCE - ANEXO IV - Preencher'!F395</f>
        <v>61.052.449/0001-98</v>
      </c>
      <c r="E386" s="5" t="str">
        <f>'[1]TCE - ANEXO IV - Preencher'!G395</f>
        <v>VIVIA PATRICIA DE BARROS</v>
      </c>
      <c r="F386" s="5" t="str">
        <f>'[1]TCE - ANEXO IV - Preencher'!H395</f>
        <v>B</v>
      </c>
      <c r="G386" s="5" t="str">
        <f>'[1]TCE - ANEXO IV - Preencher'!I395</f>
        <v>S</v>
      </c>
      <c r="H386" s="5">
        <f>'[1]TCE - ANEXO IV - Preencher'!J395</f>
        <v>20</v>
      </c>
      <c r="I386" s="6" t="str">
        <f>IF('[1]TCE - ANEXO IV - Preencher'!K395="","",'[1]TCE - ANEXO IV - Preencher'!K395)</f>
        <v>27/11/2025</v>
      </c>
      <c r="J386" s="5" t="str">
        <f>'[1]TCE - ANEXO IV - Preencher'!L395</f>
        <v>26251161052449000198550010000000201291066711</v>
      </c>
      <c r="K386" s="5" t="str">
        <f>IF(F386="B",LEFT('[1]TCE - ANEXO IV - Preencher'!M395,2),IF(F386="S",LEFT('[1]TCE - ANEXO IV - Preencher'!M395,7),IF('[1]TCE - ANEXO IV - Preencher'!H395="","")))</f>
        <v>26</v>
      </c>
      <c r="L386" s="7">
        <f>'[1]TCE - ANEXO IV - Preencher'!N395</f>
        <v>8900</v>
      </c>
    </row>
    <row r="387" spans="1:12" s="8" customFormat="1" ht="19.5" customHeight="1" x14ac:dyDescent="0.25">
      <c r="A387" s="3">
        <f>IFERROR(VLOOKUP(B387,'[1]DADOS (OCULTAR)'!$Q$3:$S$136,3,0),"")</f>
        <v>9039744000275</v>
      </c>
      <c r="B387" s="4" t="str">
        <f>'[1]TCE - ANEXO IV - Preencher'!C396</f>
        <v>HOSPITAL MIGUEL ARRAES - CG. Nº 023/2022</v>
      </c>
      <c r="C387" s="4" t="str">
        <f>'[1]TCE - ANEXO IV - Preencher'!E396</f>
        <v>5.99 - Outros Serviços de Terceiros Pessoa Jurídica</v>
      </c>
      <c r="D387" s="3">
        <f>'[1]TCE - ANEXO IV - Preencher'!F396</f>
        <v>9039744000275</v>
      </c>
      <c r="E387" s="5" t="str">
        <f>'[1]TCE - ANEXO IV - Preencher'!G396</f>
        <v>CONSELHO REGIONAL DE ENGENHARIA E AGRONO</v>
      </c>
      <c r="F387" s="5" t="str">
        <f>'[1]TCE - ANEXO IV - Preencher'!H396</f>
        <v>S</v>
      </c>
      <c r="G387" s="5" t="str">
        <f>'[1]TCE - ANEXO IV - Preencher'!I396</f>
        <v>N</v>
      </c>
      <c r="H387" s="5" t="str">
        <f>'[1]TCE - ANEXO IV - Preencher'!J396</f>
        <v>11.2025</v>
      </c>
      <c r="I387" s="6">
        <f>IF('[1]TCE - ANEXO IV - Preencher'!K396="","",'[1]TCE - ANEXO IV - Preencher'!K396)</f>
        <v>45967</v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>2611606</v>
      </c>
      <c r="L387" s="7">
        <f>'[1]TCE - ANEXO IV - Preencher'!N396</f>
        <v>103.03</v>
      </c>
    </row>
    <row r="388" spans="1:12" s="8" customFormat="1" ht="19.5" customHeight="1" x14ac:dyDescent="0.25">
      <c r="A388" s="3">
        <f>IFERROR(VLOOKUP(B388,'[1]DADOS (OCULTAR)'!$Q$3:$S$136,3,0),"")</f>
        <v>9039744000275</v>
      </c>
      <c r="B388" s="4" t="str">
        <f>'[1]TCE - ANEXO IV - Preencher'!C397</f>
        <v>HOSPITAL MIGUEL ARRAES - CG. Nº 023/2022</v>
      </c>
      <c r="C388" s="4" t="str">
        <f>'[1]TCE - ANEXO IV - Preencher'!E397</f>
        <v>5.99 - Outros Serviços de Terceiros Pessoa Jurídica</v>
      </c>
      <c r="D388" s="3">
        <f>'[1]TCE - ANEXO IV - Preencher'!F397</f>
        <v>9039744000275</v>
      </c>
      <c r="E388" s="5" t="str">
        <f>'[1]TCE - ANEXO IV - Preencher'!G397</f>
        <v>PE-SEFAZ/TFUSP</v>
      </c>
      <c r="F388" s="5" t="str">
        <f>'[1]TCE - ANEXO IV - Preencher'!H397</f>
        <v>S</v>
      </c>
      <c r="G388" s="5" t="str">
        <f>'[1]TCE - ANEXO IV - Preencher'!I397</f>
        <v>N</v>
      </c>
      <c r="H388" s="5" t="str">
        <f>'[1]TCE - ANEXO IV - Preencher'!J397</f>
        <v>11.2025</v>
      </c>
      <c r="I388" s="6">
        <f>IF('[1]TCE - ANEXO IV - Preencher'!K397="","",'[1]TCE - ANEXO IV - Preencher'!K397)</f>
        <v>45967</v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>2611606</v>
      </c>
      <c r="L388" s="7">
        <f>'[1]TCE - ANEXO IV - Preencher'!N397</f>
        <v>8512.76</v>
      </c>
    </row>
    <row r="389" spans="1:12" s="8" customFormat="1" ht="19.5" customHeight="1" x14ac:dyDescent="0.25">
      <c r="A389" s="3">
        <f>IFERROR(VLOOKUP(B389,'[1]DADOS (OCULTAR)'!$Q$3:$S$136,3,0),"")</f>
        <v>9039744000275</v>
      </c>
      <c r="B389" s="4" t="str">
        <f>'[1]TCE - ANEXO IV - Preencher'!C398</f>
        <v>HOSPITAL MIGUEL ARRAES - CG. Nº 023/2022</v>
      </c>
      <c r="C389" s="4" t="str">
        <f>'[1]TCE - ANEXO IV - Preencher'!E398</f>
        <v xml:space="preserve">5.25 - Serviços Bancários </v>
      </c>
      <c r="D389" s="3">
        <f>'[1]TCE - ANEXO IV - Preencher'!F398</f>
        <v>9039744000275</v>
      </c>
      <c r="E389" s="5" t="str">
        <f>'[1]TCE - ANEXO IV - Preencher'!G398</f>
        <v>BANCO BRADESCO</v>
      </c>
      <c r="F389" s="5" t="str">
        <f>'[1]TCE - ANEXO IV - Preencher'!H398</f>
        <v>S</v>
      </c>
      <c r="G389" s="5" t="str">
        <f>'[1]TCE - ANEXO IV - Preencher'!I398</f>
        <v>N</v>
      </c>
      <c r="H389" s="5" t="str">
        <f>'[1]TCE - ANEXO IV - Preencher'!J398</f>
        <v>11.2025</v>
      </c>
      <c r="I389" s="6">
        <f>IF('[1]TCE - ANEXO IV - Preencher'!K398="","",'[1]TCE - ANEXO IV - Preencher'!K398)</f>
        <v>45991</v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>2611606</v>
      </c>
      <c r="L389" s="7">
        <f>'[1]TCE - ANEXO IV - Preencher'!N398</f>
        <v>496.23</v>
      </c>
    </row>
    <row r="390" spans="1:12" s="8" customFormat="1" ht="19.5" customHeight="1" x14ac:dyDescent="0.25">
      <c r="A390" s="3">
        <f>IFERROR(VLOOKUP(B390,'[1]DADOS (OCULTAR)'!$Q$3:$S$136,3,0),"")</f>
        <v>9039744000275</v>
      </c>
      <c r="B390" s="4" t="str">
        <f>'[1]TCE - ANEXO IV - Preencher'!C399</f>
        <v>HOSPITAL MIGUEL ARRAES - CG. Nº 023/2022</v>
      </c>
      <c r="C390" s="4" t="str">
        <f>'[1]TCE - ANEXO IV - Preencher'!E399</f>
        <v>5.9 - Telefonia Móvel</v>
      </c>
      <c r="D390" s="3" t="str">
        <f>'[1]TCE - ANEXO IV - Preencher'!F399</f>
        <v>02.421.421/0013-55</v>
      </c>
      <c r="E390" s="5" t="str">
        <f>'[1]TCE - ANEXO IV - Preencher'!G399</f>
        <v>TELEFÔNIA TIM</v>
      </c>
      <c r="F390" s="5" t="str">
        <f>'[1]TCE - ANEXO IV - Preencher'!H399</f>
        <v>S</v>
      </c>
      <c r="G390" s="5" t="str">
        <f>'[1]TCE - ANEXO IV - Preencher'!I399</f>
        <v>N</v>
      </c>
      <c r="H390" s="5">
        <f>'[1]TCE - ANEXO IV - Preencher'!J399</f>
        <v>5621512051</v>
      </c>
      <c r="I390" s="6">
        <f>IF('[1]TCE - ANEXO IV - Preencher'!K399="","",'[1]TCE - ANEXO IV - Preencher'!K399)</f>
        <v>45982</v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>2611606</v>
      </c>
      <c r="L390" s="7">
        <f>'[1]TCE - ANEXO IV - Preencher'!N399</f>
        <v>77.8</v>
      </c>
    </row>
    <row r="391" spans="1:12" s="8" customFormat="1" ht="19.5" customHeight="1" x14ac:dyDescent="0.25">
      <c r="A391" s="3">
        <f>IFERROR(VLOOKUP(B391,'[1]DADOS (OCULTAR)'!$Q$3:$S$136,3,0),"")</f>
        <v>9039744000275</v>
      </c>
      <c r="B391" s="4" t="str">
        <f>'[1]TCE - ANEXO IV - Preencher'!C400</f>
        <v>HOSPITAL MIGUEL ARRAES - CG. Nº 023/2022</v>
      </c>
      <c r="C391" s="4" t="str">
        <f>'[1]TCE - ANEXO IV - Preencher'!E400</f>
        <v>5.9 - Telefonia Móvel</v>
      </c>
      <c r="D391" s="3" t="str">
        <f>'[1]TCE - ANEXO IV - Preencher'!F400</f>
        <v>02.558.157/0008-39</v>
      </c>
      <c r="E391" s="5" t="str">
        <f>'[1]TCE - ANEXO IV - Preencher'!G400</f>
        <v>TELEFÔNIA VIVO</v>
      </c>
      <c r="F391" s="5" t="str">
        <f>'[1]TCE - ANEXO IV - Preencher'!H400</f>
        <v>S</v>
      </c>
      <c r="G391" s="5" t="str">
        <f>'[1]TCE - ANEXO IV - Preencher'!I400</f>
        <v>N</v>
      </c>
      <c r="H391" s="5">
        <f>'[1]TCE - ANEXO IV - Preencher'!J400</f>
        <v>150075</v>
      </c>
      <c r="I391" s="6">
        <f>IF('[1]TCE - ANEXO IV - Preencher'!K400="","",'[1]TCE - ANEXO IV - Preencher'!K400)</f>
        <v>45991</v>
      </c>
      <c r="J391" s="5" t="str">
        <f>'[1]TCE - ANEXO IV - Preencher'!L400</f>
        <v xml:space="preserve">26251102558157000839620040001500751043750380 </v>
      </c>
      <c r="K391" s="5" t="str">
        <f>IF(F391="B",LEFT('[1]TCE - ANEXO IV - Preencher'!M400,2),IF(F391="S",LEFT('[1]TCE - ANEXO IV - Preencher'!M400,7),IF('[1]TCE - ANEXO IV - Preencher'!H400="","")))</f>
        <v>2611606</v>
      </c>
      <c r="L391" s="7">
        <f>'[1]TCE - ANEXO IV - Preencher'!N400</f>
        <v>391</v>
      </c>
    </row>
    <row r="392" spans="1:12" s="8" customFormat="1" ht="19.5" customHeight="1" x14ac:dyDescent="0.25">
      <c r="A392" s="3">
        <f>IFERROR(VLOOKUP(B392,'[1]DADOS (OCULTAR)'!$Q$3:$S$136,3,0),"")</f>
        <v>9039744000275</v>
      </c>
      <c r="B392" s="4" t="str">
        <f>'[1]TCE - ANEXO IV - Preencher'!C401</f>
        <v>HOSPITAL MIGUEL ARRAES - CG. Nº 023/2022</v>
      </c>
      <c r="C392" s="4" t="str">
        <f>'[1]TCE - ANEXO IV - Preencher'!E401</f>
        <v>5.18 - Teledonia Fixa</v>
      </c>
      <c r="D392" s="3">
        <f>'[1]TCE - ANEXO IV - Preencher'!F401</f>
        <v>41644220001700</v>
      </c>
      <c r="E392" s="5" t="str">
        <f>'[1]TCE - ANEXO IV - Preencher'!G401</f>
        <v>DB3 SERVIÇOS DE TELECOMUNICAÇÕES</v>
      </c>
      <c r="F392" s="5" t="str">
        <f>'[1]TCE - ANEXO IV - Preencher'!H401</f>
        <v>S</v>
      </c>
      <c r="G392" s="5" t="str">
        <f>'[1]TCE - ANEXO IV - Preencher'!I401</f>
        <v>S</v>
      </c>
      <c r="H392" s="5">
        <f>'[1]TCE - ANEXO IV - Preencher'!J401</f>
        <v>14320</v>
      </c>
      <c r="I392" s="6">
        <f>IF('[1]TCE - ANEXO IV - Preencher'!K401="","",'[1]TCE - ANEXO IV - Preencher'!K401)</f>
        <v>45995</v>
      </c>
      <c r="J392" s="5" t="str">
        <f>'[1]TCE - ANEXO IV - Preencher'!L401</f>
        <v>26251241644220001700620020000143201099012895</v>
      </c>
      <c r="K392" s="5" t="str">
        <f>IF(F392="B",LEFT('[1]TCE - ANEXO IV - Preencher'!M401,2),IF(F392="S",LEFT('[1]TCE - ANEXO IV - Preencher'!M401,7),IF('[1]TCE - ANEXO IV - Preencher'!H401="","")))</f>
        <v>2607901</v>
      </c>
      <c r="L392" s="7">
        <f>'[1]TCE - ANEXO IV - Preencher'!N401</f>
        <v>950</v>
      </c>
    </row>
    <row r="393" spans="1:12" s="8" customFormat="1" ht="19.5" customHeight="1" x14ac:dyDescent="0.25">
      <c r="A393" s="3">
        <f>IFERROR(VLOOKUP(B393,'[1]DADOS (OCULTAR)'!$Q$3:$S$136,3,0),"")</f>
        <v>9039744000275</v>
      </c>
      <c r="B393" s="4" t="str">
        <f>'[1]TCE - ANEXO IV - Preencher'!C402</f>
        <v>HOSPITAL MIGUEL ARRAES - CG. Nº 023/2022</v>
      </c>
      <c r="C393" s="4" t="str">
        <f>'[1]TCE - ANEXO IV - Preencher'!E402</f>
        <v>5.18 - Teledonia Fixa</v>
      </c>
      <c r="D393" s="3" t="str">
        <f>'[1]TCE - ANEXO IV - Preencher'!F402</f>
        <v>71.208.516/0165-00</v>
      </c>
      <c r="E393" s="5" t="str">
        <f>'[1]TCE - ANEXO IV - Preencher'!G402</f>
        <v>ALGAR TELECOM S/A</v>
      </c>
      <c r="F393" s="5" t="str">
        <f>'[1]TCE - ANEXO IV - Preencher'!H402</f>
        <v>S</v>
      </c>
      <c r="G393" s="5" t="str">
        <f>'[1]TCE - ANEXO IV - Preencher'!I402</f>
        <v>N</v>
      </c>
      <c r="H393" s="5">
        <f>'[1]TCE - ANEXO IV - Preencher'!J402</f>
        <v>523525846</v>
      </c>
      <c r="I393" s="6">
        <f>IF('[1]TCE - ANEXO IV - Preencher'!K402="","",'[1]TCE - ANEXO IV - Preencher'!K402)</f>
        <v>46004</v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>2609600</v>
      </c>
      <c r="L393" s="7">
        <f>'[1]TCE - ANEXO IV - Preencher'!N402</f>
        <v>1531.83</v>
      </c>
    </row>
    <row r="394" spans="1:12" s="8" customFormat="1" ht="19.5" customHeight="1" x14ac:dyDescent="0.25">
      <c r="A394" s="3">
        <f>IFERROR(VLOOKUP(B394,'[1]DADOS (OCULTAR)'!$Q$3:$S$136,3,0),"")</f>
        <v>9039744000275</v>
      </c>
      <c r="B394" s="4" t="str">
        <f>'[1]TCE - ANEXO IV - Preencher'!C403</f>
        <v>HOSPITAL MIGUEL ARRAES - CG. Nº 023/2022</v>
      </c>
      <c r="C394" s="4" t="str">
        <f>'[1]TCE - ANEXO IV - Preencher'!E403</f>
        <v>5.13 - Água e Esgoto</v>
      </c>
      <c r="D394" s="3">
        <f>'[1]TCE - ANEXO IV - Preencher'!F403</f>
        <v>9769035000164</v>
      </c>
      <c r="E394" s="5" t="str">
        <f>'[1]TCE - ANEXO IV - Preencher'!G403</f>
        <v>COMPESA COMPANHIA PERNAMBUCANA DE SANEAMENTO</v>
      </c>
      <c r="F394" s="5" t="str">
        <f>'[1]TCE - ANEXO IV - Preencher'!H403</f>
        <v>S</v>
      </c>
      <c r="G394" s="5" t="str">
        <f>'[1]TCE - ANEXO IV - Preencher'!I403</f>
        <v>N</v>
      </c>
      <c r="H394" s="5">
        <f>'[1]TCE - ANEXO IV - Preencher'!J403</f>
        <v>45962</v>
      </c>
      <c r="I394" s="6">
        <f>IF('[1]TCE - ANEXO IV - Preencher'!K403="","",'[1]TCE - ANEXO IV - Preencher'!K403)</f>
        <v>45990</v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>2611606</v>
      </c>
      <c r="L394" s="7">
        <f>'[1]TCE - ANEXO IV - Preencher'!N403</f>
        <v>51023.519999999997</v>
      </c>
    </row>
    <row r="395" spans="1:12" s="8" customFormat="1" ht="19.5" customHeight="1" x14ac:dyDescent="0.25">
      <c r="A395" s="3">
        <f>IFERROR(VLOOKUP(B395,'[1]DADOS (OCULTAR)'!$Q$3:$S$136,3,0),"")</f>
        <v>9039744000275</v>
      </c>
      <c r="B395" s="4" t="str">
        <f>'[1]TCE - ANEXO IV - Preencher'!C404</f>
        <v>HOSPITAL MIGUEL ARRAES - CG. Nº 023/2022</v>
      </c>
      <c r="C395" s="4" t="str">
        <f>'[1]TCE - ANEXO IV - Preencher'!E404</f>
        <v>5.12 - Energia Elétrica</v>
      </c>
      <c r="D395" s="3">
        <f>'[1]TCE - ANEXO IV - Preencher'!F404</f>
        <v>10835932000108</v>
      </c>
      <c r="E395" s="5" t="str">
        <f>'[1]TCE - ANEXO IV - Preencher'!G404</f>
        <v>NEOENERGIA</v>
      </c>
      <c r="F395" s="5" t="str">
        <f>'[1]TCE - ANEXO IV - Preencher'!H404</f>
        <v>S</v>
      </c>
      <c r="G395" s="5" t="str">
        <f>'[1]TCE - ANEXO IV - Preencher'!I404</f>
        <v>N</v>
      </c>
      <c r="H395" s="5" t="str">
        <f>'[1]TCE - ANEXO IV - Preencher'!J404</f>
        <v>38931777
3</v>
      </c>
      <c r="I395" s="6">
        <f>IF('[1]TCE - ANEXO IV - Preencher'!K404="","",'[1]TCE - ANEXO IV - Preencher'!K404)</f>
        <v>46007</v>
      </c>
      <c r="J395" s="5" t="str">
        <f>'[1]TCE - ANEXO IV - Preencher'!L404</f>
        <v/>
      </c>
      <c r="K395" s="5" t="str">
        <f>IF(F395="B",LEFT('[1]TCE - ANEXO IV - Preencher'!M404,2),IF(F395="S",LEFT('[1]TCE - ANEXO IV - Preencher'!M404,7),IF('[1]TCE - ANEXO IV - Preencher'!H404="","")))</f>
        <v>2611606</v>
      </c>
      <c r="L395" s="7">
        <f>'[1]TCE - ANEXO IV - Preencher'!N404</f>
        <v>68947.649999999994</v>
      </c>
    </row>
    <row r="396" spans="1:12" s="8" customFormat="1" ht="19.5" customHeight="1" x14ac:dyDescent="0.25">
      <c r="A396" s="3">
        <f>IFERROR(VLOOKUP(B396,'[1]DADOS (OCULTAR)'!$Q$3:$S$136,3,0),"")</f>
        <v>9039744000275</v>
      </c>
      <c r="B396" s="4" t="str">
        <f>'[1]TCE - ANEXO IV - Preencher'!C405</f>
        <v>HOSPITAL MIGUEL ARRAES - CG. Nº 023/2022</v>
      </c>
      <c r="C396" s="4" t="str">
        <f>'[1]TCE - ANEXO IV - Preencher'!E405</f>
        <v>5.3 - Locação de Máquinas e Equipamentos</v>
      </c>
      <c r="D396" s="3">
        <f>'[1]TCE - ANEXO IV - Preencher'!F405</f>
        <v>33845322001081</v>
      </c>
      <c r="E396" s="5" t="str">
        <f>'[1]TCE - ANEXO IV - Preencher'!G405</f>
        <v>A GERADORA ALUGUEL DE MAQUINAS</v>
      </c>
      <c r="F396" s="5" t="str">
        <f>'[1]TCE - ANEXO IV - Preencher'!H405</f>
        <v>S</v>
      </c>
      <c r="G396" s="5" t="str">
        <f>'[1]TCE - ANEXO IV - Preencher'!I405</f>
        <v>N</v>
      </c>
      <c r="H396" s="5">
        <f>'[1]TCE - ANEXO IV - Preencher'!J405</f>
        <v>40085</v>
      </c>
      <c r="I396" s="6">
        <f>IF('[1]TCE - ANEXO IV - Preencher'!K405="","",'[1]TCE - ANEXO IV - Preencher'!K405)</f>
        <v>45982</v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>2610707</v>
      </c>
      <c r="L396" s="7">
        <f>'[1]TCE - ANEXO IV - Preencher'!N405</f>
        <v>17900</v>
      </c>
    </row>
    <row r="397" spans="1:12" s="8" customFormat="1" ht="19.5" customHeight="1" x14ac:dyDescent="0.25">
      <c r="A397" s="3">
        <f>IFERROR(VLOOKUP(B397,'[1]DADOS (OCULTAR)'!$Q$3:$S$136,3,0),"")</f>
        <v>9039744000275</v>
      </c>
      <c r="B397" s="4" t="str">
        <f>'[1]TCE - ANEXO IV - Preencher'!C406</f>
        <v>HOSPITAL MIGUEL ARRAES - CG. Nº 023/2022</v>
      </c>
      <c r="C397" s="4" t="str">
        <f>'[1]TCE - ANEXO IV - Preencher'!E406</f>
        <v>5.3 - Locação de Máquinas e Equipamentos</v>
      </c>
      <c r="D397" s="3">
        <f>'[1]TCE - ANEXO IV - Preencher'!F406</f>
        <v>24801362000140</v>
      </c>
      <c r="E397" s="5" t="str">
        <f>'[1]TCE - ANEXO IV - Preencher'!G406</f>
        <v>BRUNO COSMO DA COSTA COMERCIO</v>
      </c>
      <c r="F397" s="5" t="str">
        <f>'[1]TCE - ANEXO IV - Preencher'!H406</f>
        <v>S</v>
      </c>
      <c r="G397" s="5" t="str">
        <f>'[1]TCE - ANEXO IV - Preencher'!I406</f>
        <v>S</v>
      </c>
      <c r="H397" s="5">
        <f>'[1]TCE - ANEXO IV - Preencher'!J406</f>
        <v>2193</v>
      </c>
      <c r="I397" s="6">
        <f>IF('[1]TCE - ANEXO IV - Preencher'!K406="","",'[1]TCE - ANEXO IV - Preencher'!K406)</f>
        <v>45992</v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>2611606</v>
      </c>
      <c r="L397" s="7">
        <f>'[1]TCE - ANEXO IV - Preencher'!N406</f>
        <v>207</v>
      </c>
    </row>
    <row r="398" spans="1:12" s="8" customFormat="1" ht="19.5" customHeight="1" x14ac:dyDescent="0.25">
      <c r="A398" s="3">
        <f>IFERROR(VLOOKUP(B398,'[1]DADOS (OCULTAR)'!$Q$3:$S$136,3,0),"")</f>
        <v>9039744000275</v>
      </c>
      <c r="B398" s="4" t="str">
        <f>'[1]TCE - ANEXO IV - Preencher'!C407</f>
        <v>HOSPITAL MIGUEL ARRAES - CG. Nº 023/2022</v>
      </c>
      <c r="C398" s="4" t="str">
        <f>'[1]TCE - ANEXO IV - Preencher'!E407</f>
        <v>5.3 - Locação de Máquinas e Equipamentos</v>
      </c>
      <c r="D398" s="3">
        <f>'[1]TCE - ANEXO IV - Preencher'!F407</f>
        <v>24801362000140</v>
      </c>
      <c r="E398" s="5" t="str">
        <f>'[1]TCE - ANEXO IV - Preencher'!G407</f>
        <v>BRUNO COSMO DA COSTA COMERCIO</v>
      </c>
      <c r="F398" s="5" t="str">
        <f>'[1]TCE - ANEXO IV - Preencher'!H407</f>
        <v>S</v>
      </c>
      <c r="G398" s="5" t="str">
        <f>'[1]TCE - ANEXO IV - Preencher'!I407</f>
        <v>S</v>
      </c>
      <c r="H398" s="5">
        <f>'[1]TCE - ANEXO IV - Preencher'!J407</f>
        <v>2166</v>
      </c>
      <c r="I398" s="6">
        <f>IF('[1]TCE - ANEXO IV - Preencher'!K407="","",'[1]TCE - ANEXO IV - Preencher'!K407)</f>
        <v>45992</v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>2611606</v>
      </c>
      <c r="L398" s="7">
        <f>'[1]TCE - ANEXO IV - Preencher'!N407</f>
        <v>998</v>
      </c>
    </row>
    <row r="399" spans="1:12" s="8" customFormat="1" ht="19.5" customHeight="1" x14ac:dyDescent="0.25">
      <c r="A399" s="3">
        <f>IFERROR(VLOOKUP(B399,'[1]DADOS (OCULTAR)'!$Q$3:$S$136,3,0),"")</f>
        <v>9039744000275</v>
      </c>
      <c r="B399" s="4" t="str">
        <f>'[1]TCE - ANEXO IV - Preencher'!C408</f>
        <v>HOSPITAL MIGUEL ARRAES - CG. Nº 023/2022</v>
      </c>
      <c r="C399" s="4" t="str">
        <f>'[1]TCE - ANEXO IV - Preencher'!E408</f>
        <v>5.3 - Locação de Máquinas e Equipamentos</v>
      </c>
      <c r="D399" s="3">
        <f>'[1]TCE - ANEXO IV - Preencher'!F408</f>
        <v>24801362000140</v>
      </c>
      <c r="E399" s="5" t="str">
        <f>'[1]TCE - ANEXO IV - Preencher'!G408</f>
        <v>BRUNO COSMO DA COSTA COMERCIO</v>
      </c>
      <c r="F399" s="5" t="str">
        <f>'[1]TCE - ANEXO IV - Preencher'!H408</f>
        <v>S</v>
      </c>
      <c r="G399" s="5" t="str">
        <f>'[1]TCE - ANEXO IV - Preencher'!I408</f>
        <v>S</v>
      </c>
      <c r="H399" s="5">
        <f>'[1]TCE - ANEXO IV - Preencher'!J408</f>
        <v>2154</v>
      </c>
      <c r="I399" s="6">
        <f>IF('[1]TCE - ANEXO IV - Preencher'!K408="","",'[1]TCE - ANEXO IV - Preencher'!K408)</f>
        <v>45992</v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>2611606</v>
      </c>
      <c r="L399" s="7">
        <f>'[1]TCE - ANEXO IV - Preencher'!N408</f>
        <v>498</v>
      </c>
    </row>
    <row r="400" spans="1:12" s="8" customFormat="1" ht="19.5" customHeight="1" x14ac:dyDescent="0.25">
      <c r="A400" s="3">
        <f>IFERROR(VLOOKUP(B400,'[1]DADOS (OCULTAR)'!$Q$3:$S$136,3,0),"")</f>
        <v>9039744000275</v>
      </c>
      <c r="B400" s="4" t="str">
        <f>'[1]TCE - ANEXO IV - Preencher'!C409</f>
        <v>HOSPITAL MIGUEL ARRAES - CG. Nº 023/2022</v>
      </c>
      <c r="C400" s="4" t="str">
        <f>'[1]TCE - ANEXO IV - Preencher'!E409</f>
        <v>5.3 - Locação de Máquinas e Equipamentos</v>
      </c>
      <c r="D400" s="3">
        <f>'[1]TCE - ANEXO IV - Preencher'!F409</f>
        <v>24801362000140</v>
      </c>
      <c r="E400" s="5" t="str">
        <f>'[1]TCE - ANEXO IV - Preencher'!G409</f>
        <v>BRUNO COSMO DA COSTA COMERCIO</v>
      </c>
      <c r="F400" s="5" t="str">
        <f>'[1]TCE - ANEXO IV - Preencher'!H409</f>
        <v>S</v>
      </c>
      <c r="G400" s="5" t="str">
        <f>'[1]TCE - ANEXO IV - Preencher'!I409</f>
        <v>S</v>
      </c>
      <c r="H400" s="5">
        <f>'[1]TCE - ANEXO IV - Preencher'!J409</f>
        <v>2183</v>
      </c>
      <c r="I400" s="6">
        <f>IF('[1]TCE - ANEXO IV - Preencher'!K409="","",'[1]TCE - ANEXO IV - Preencher'!K409)</f>
        <v>45992</v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>2611606</v>
      </c>
      <c r="L400" s="7">
        <f>'[1]TCE - ANEXO IV - Preencher'!N409</f>
        <v>3125</v>
      </c>
    </row>
    <row r="401" spans="1:12" s="8" customFormat="1" ht="19.5" customHeight="1" x14ac:dyDescent="0.25">
      <c r="A401" s="3">
        <f>IFERROR(VLOOKUP(B401,'[1]DADOS (OCULTAR)'!$Q$3:$S$136,3,0),"")</f>
        <v>9039744000275</v>
      </c>
      <c r="B401" s="4" t="str">
        <f>'[1]TCE - ANEXO IV - Preencher'!C410</f>
        <v>HOSPITAL MIGUEL ARRAES - CG. Nº 023/2022</v>
      </c>
      <c r="C401" s="4" t="str">
        <f>'[1]TCE - ANEXO IV - Preencher'!E410</f>
        <v>5.3 - Locação de Máquinas e Equipamentos</v>
      </c>
      <c r="D401" s="3">
        <f>'[1]TCE - ANEXO IV - Preencher'!F410</f>
        <v>24801362000140</v>
      </c>
      <c r="E401" s="5" t="str">
        <f>'[1]TCE - ANEXO IV - Preencher'!G410</f>
        <v>BRUNO COSMO DA COSTA COMERCIO</v>
      </c>
      <c r="F401" s="5" t="str">
        <f>'[1]TCE - ANEXO IV - Preencher'!H410</f>
        <v>S</v>
      </c>
      <c r="G401" s="5" t="str">
        <f>'[1]TCE - ANEXO IV - Preencher'!I410</f>
        <v>S</v>
      </c>
      <c r="H401" s="5">
        <f>'[1]TCE - ANEXO IV - Preencher'!J410</f>
        <v>2180</v>
      </c>
      <c r="I401" s="6">
        <f>IF('[1]TCE - ANEXO IV - Preencher'!K410="","",'[1]TCE - ANEXO IV - Preencher'!K410)</f>
        <v>45992</v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>2611606</v>
      </c>
      <c r="L401" s="7">
        <f>'[1]TCE - ANEXO IV - Preencher'!N410</f>
        <v>2190</v>
      </c>
    </row>
    <row r="402" spans="1:12" s="8" customFormat="1" ht="19.5" customHeight="1" x14ac:dyDescent="0.25">
      <c r="A402" s="3">
        <f>IFERROR(VLOOKUP(B402,'[1]DADOS (OCULTAR)'!$Q$3:$S$136,3,0),"")</f>
        <v>9039744000275</v>
      </c>
      <c r="B402" s="4" t="str">
        <f>'[1]TCE - ANEXO IV - Preencher'!C411</f>
        <v>HOSPITAL MIGUEL ARRAES - CG. Nº 023/2022</v>
      </c>
      <c r="C402" s="4" t="str">
        <f>'[1]TCE - ANEXO IV - Preencher'!E411</f>
        <v>5.3 - Locação de Máquinas e Equipamentos</v>
      </c>
      <c r="D402" s="3">
        <f>'[1]TCE - ANEXO IV - Preencher'!F411</f>
        <v>24801362000140</v>
      </c>
      <c r="E402" s="5" t="str">
        <f>'[1]TCE - ANEXO IV - Preencher'!G411</f>
        <v>BRUNO COSMO DA COSTA COMERCIO</v>
      </c>
      <c r="F402" s="5" t="str">
        <f>'[1]TCE - ANEXO IV - Preencher'!H411</f>
        <v>S</v>
      </c>
      <c r="G402" s="5" t="str">
        <f>'[1]TCE - ANEXO IV - Preencher'!I411</f>
        <v>S</v>
      </c>
      <c r="H402" s="5">
        <f>'[1]TCE - ANEXO IV - Preencher'!J411</f>
        <v>2125</v>
      </c>
      <c r="I402" s="6">
        <f>IF('[1]TCE - ANEXO IV - Preencher'!K411="","",'[1]TCE - ANEXO IV - Preencher'!K411)</f>
        <v>45992</v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>2611606</v>
      </c>
      <c r="L402" s="7">
        <f>'[1]TCE - ANEXO IV - Preencher'!N411</f>
        <v>7293.7</v>
      </c>
    </row>
    <row r="403" spans="1:12" s="8" customFormat="1" ht="19.5" customHeight="1" x14ac:dyDescent="0.25">
      <c r="A403" s="3">
        <f>IFERROR(VLOOKUP(B403,'[1]DADOS (OCULTAR)'!$Q$3:$S$136,3,0),"")</f>
        <v>9039744000275</v>
      </c>
      <c r="B403" s="4" t="str">
        <f>'[1]TCE - ANEXO IV - Preencher'!C412</f>
        <v>HOSPITAL MIGUEL ARRAES - CG. Nº 023/2022</v>
      </c>
      <c r="C403" s="4" t="str">
        <f>'[1]TCE - ANEXO IV - Preencher'!E412</f>
        <v>5.3 - Locação de Máquinas e Equipamentos</v>
      </c>
      <c r="D403" s="3">
        <f>'[1]TCE - ANEXO IV - Preencher'!F412</f>
        <v>26081685000131</v>
      </c>
      <c r="E403" s="5" t="str">
        <f>'[1]TCE - ANEXO IV - Preencher'!G412</f>
        <v>CG REFRIFERAÇÃO</v>
      </c>
      <c r="F403" s="5" t="str">
        <f>'[1]TCE - ANEXO IV - Preencher'!H412</f>
        <v>S</v>
      </c>
      <c r="G403" s="5" t="str">
        <f>'[1]TCE - ANEXO IV - Preencher'!I412</f>
        <v>N</v>
      </c>
      <c r="H403" s="5">
        <f>'[1]TCE - ANEXO IV - Preencher'!J412</f>
        <v>27626</v>
      </c>
      <c r="I403" s="6">
        <f>IF('[1]TCE - ANEXO IV - Preencher'!K412="","",'[1]TCE - ANEXO IV - Preencher'!K412)</f>
        <v>46006</v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>2611606</v>
      </c>
      <c r="L403" s="7">
        <f>'[1]TCE - ANEXO IV - Preencher'!N412</f>
        <v>6750.7</v>
      </c>
    </row>
    <row r="404" spans="1:12" s="8" customFormat="1" ht="19.5" customHeight="1" x14ac:dyDescent="0.25">
      <c r="A404" s="3">
        <f>IFERROR(VLOOKUP(B404,'[1]DADOS (OCULTAR)'!$Q$3:$S$136,3,0),"")</f>
        <v>9039744000275</v>
      </c>
      <c r="B404" s="4" t="str">
        <f>'[1]TCE - ANEXO IV - Preencher'!C413</f>
        <v>HOSPITAL MIGUEL ARRAES - CG. Nº 023/2022</v>
      </c>
      <c r="C404" s="4" t="str">
        <f>'[1]TCE - ANEXO IV - Preencher'!E413</f>
        <v>5.3 - Locação de Máquinas e Equipamentos</v>
      </c>
      <c r="D404" s="3">
        <f>'[1]TCE - ANEXO IV - Preencher'!F413</f>
        <v>42287193000153</v>
      </c>
      <c r="E404" s="5" t="str">
        <f>'[1]TCE - ANEXO IV - Preencher'!G413</f>
        <v>COLORTEL LOC. E ADM. DE BENS PRÓPRIOS LTDA</v>
      </c>
      <c r="F404" s="5" t="str">
        <f>'[1]TCE - ANEXO IV - Preencher'!H413</f>
        <v>S</v>
      </c>
      <c r="G404" s="5" t="str">
        <f>'[1]TCE - ANEXO IV - Preencher'!I413</f>
        <v>N</v>
      </c>
      <c r="H404" s="5">
        <f>'[1]TCE - ANEXO IV - Preencher'!J413</f>
        <v>25485</v>
      </c>
      <c r="I404" s="6">
        <f>IF('[1]TCE - ANEXO IV - Preencher'!K413="","",'[1]TCE - ANEXO IV - Preencher'!K413)</f>
        <v>45980</v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>3304557</v>
      </c>
      <c r="L404" s="7">
        <f>'[1]TCE - ANEXO IV - Preencher'!N413</f>
        <v>1843.22</v>
      </c>
    </row>
    <row r="405" spans="1:12" s="8" customFormat="1" ht="19.5" customHeight="1" x14ac:dyDescent="0.25">
      <c r="A405" s="3">
        <f>IFERROR(VLOOKUP(B405,'[1]DADOS (OCULTAR)'!$Q$3:$S$136,3,0),"")</f>
        <v>9039744000275</v>
      </c>
      <c r="B405" s="4" t="str">
        <f>'[1]TCE - ANEXO IV - Preencher'!C414</f>
        <v>HOSPITAL MIGUEL ARRAES - CG. Nº 023/2022</v>
      </c>
      <c r="C405" s="4" t="str">
        <f>'[1]TCE - ANEXO IV - Preencher'!E414</f>
        <v>5.3 - Locação de Máquinas e Equipamentos</v>
      </c>
      <c r="D405" s="3" t="str">
        <f>'[1]TCE - ANEXO IV - Preencher'!F414</f>
        <v>05.097.661/0001-09</v>
      </c>
      <c r="E405" s="5" t="str">
        <f>'[1]TCE - ANEXO IV - Preencher'!G414</f>
        <v>CONTAGE CONSULTORIA EM TELECOMUNICAÇÃO</v>
      </c>
      <c r="F405" s="5" t="str">
        <f>'[1]TCE - ANEXO IV - Preencher'!H414</f>
        <v>S</v>
      </c>
      <c r="G405" s="5" t="str">
        <f>'[1]TCE - ANEXO IV - Preencher'!I414</f>
        <v>N</v>
      </c>
      <c r="H405" s="5" t="str">
        <f>'[1]TCE - ANEXO IV - Preencher'!J414</f>
        <v>FAT0111715</v>
      </c>
      <c r="I405" s="6">
        <f>IF('[1]TCE - ANEXO IV - Preencher'!K414="","",'[1]TCE - ANEXO IV - Preencher'!K414)</f>
        <v>45971</v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>2610707</v>
      </c>
      <c r="L405" s="7">
        <f>'[1]TCE - ANEXO IV - Preencher'!N414</f>
        <v>2200</v>
      </c>
    </row>
    <row r="406" spans="1:12" s="8" customFormat="1" ht="19.5" customHeight="1" x14ac:dyDescent="0.25">
      <c r="A406" s="3">
        <f>IFERROR(VLOOKUP(B406,'[1]DADOS (OCULTAR)'!$Q$3:$S$136,3,0),"")</f>
        <v>9039744000275</v>
      </c>
      <c r="B406" s="4" t="str">
        <f>'[1]TCE - ANEXO IV - Preencher'!C415</f>
        <v>HOSPITAL MIGUEL ARRAES - CG. Nº 023/2022</v>
      </c>
      <c r="C406" s="4" t="str">
        <f>'[1]TCE - ANEXO IV - Preencher'!E415</f>
        <v>5.3 - Locação de Máquinas e Equipamentos</v>
      </c>
      <c r="D406" s="3">
        <f>'[1]TCE - ANEXO IV - Preencher'!F415</f>
        <v>581295000137</v>
      </c>
      <c r="E406" s="5" t="str">
        <f>'[1]TCE - ANEXO IV - Preencher'!G415</f>
        <v>ITS MATERIAL CIRURGICO LTDA</v>
      </c>
      <c r="F406" s="5" t="str">
        <f>'[1]TCE - ANEXO IV - Preencher'!H415</f>
        <v>S</v>
      </c>
      <c r="G406" s="5" t="str">
        <f>'[1]TCE - ANEXO IV - Preencher'!I415</f>
        <v>N</v>
      </c>
      <c r="H406" s="5">
        <f>'[1]TCE - ANEXO IV - Preencher'!J415</f>
        <v>695</v>
      </c>
      <c r="I406" s="6">
        <f>IF('[1]TCE - ANEXO IV - Preencher'!K415="","",'[1]TCE - ANEXO IV - Preencher'!K415)</f>
        <v>45999</v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>4313409</v>
      </c>
      <c r="L406" s="7">
        <f>'[1]TCE - ANEXO IV - Preencher'!N415</f>
        <v>24500</v>
      </c>
    </row>
    <row r="407" spans="1:12" s="8" customFormat="1" ht="19.5" customHeight="1" x14ac:dyDescent="0.25">
      <c r="A407" s="3">
        <f>IFERROR(VLOOKUP(B407,'[1]DADOS (OCULTAR)'!$Q$3:$S$136,3,0),"")</f>
        <v>9039744000275</v>
      </c>
      <c r="B407" s="4" t="str">
        <f>'[1]TCE - ANEXO IV - Preencher'!C416</f>
        <v>HOSPITAL MIGUEL ARRAES - CG. Nº 023/2022</v>
      </c>
      <c r="C407" s="4" t="str">
        <f>'[1]TCE - ANEXO IV - Preencher'!E416</f>
        <v>5.3 - Locação de Máquinas e Equipamentos</v>
      </c>
      <c r="D407" s="3">
        <f>'[1]TCE - ANEXO IV - Preencher'!F416</f>
        <v>20265080000114</v>
      </c>
      <c r="E407" s="5" t="str">
        <f>'[1]TCE - ANEXO IV - Preencher'!G416</f>
        <v>JM SILVA MAQUINAS E EQUIPAMENTOS</v>
      </c>
      <c r="F407" s="5" t="str">
        <f>'[1]TCE - ANEXO IV - Preencher'!H416</f>
        <v>S</v>
      </c>
      <c r="G407" s="5" t="str">
        <f>'[1]TCE - ANEXO IV - Preencher'!I416</f>
        <v>N</v>
      </c>
      <c r="H407" s="5">
        <f>'[1]TCE - ANEXO IV - Preencher'!J416</f>
        <v>6905</v>
      </c>
      <c r="I407" s="6">
        <f>IF('[1]TCE - ANEXO IV - Preencher'!K416="","",'[1]TCE - ANEXO IV - Preencher'!K416)</f>
        <v>45993</v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>2611606</v>
      </c>
      <c r="L407" s="7">
        <f>'[1]TCE - ANEXO IV - Preencher'!N416</f>
        <v>3400</v>
      </c>
    </row>
    <row r="408" spans="1:12" s="8" customFormat="1" ht="19.5" customHeight="1" x14ac:dyDescent="0.25">
      <c r="A408" s="3">
        <f>IFERROR(VLOOKUP(B408,'[1]DADOS (OCULTAR)'!$Q$3:$S$136,3,0),"")</f>
        <v>9039744000275</v>
      </c>
      <c r="B408" s="4" t="str">
        <f>'[1]TCE - ANEXO IV - Preencher'!C417</f>
        <v>HOSPITAL MIGUEL ARRAES - CG. Nº 023/2022</v>
      </c>
      <c r="C408" s="4" t="str">
        <f>'[1]TCE - ANEXO IV - Preencher'!E417</f>
        <v>5.3 - Locação de Máquinas e Equipamentos</v>
      </c>
      <c r="D408" s="3" t="str">
        <f>'[1]TCE - ANEXO IV - Preencher'!F417</f>
        <v>10.279.299/0001-19</v>
      </c>
      <c r="E408" s="5" t="str">
        <f>'[1]TCE - ANEXO IV - Preencher'!G417</f>
        <v>RGRAPH LOC.COM. E SERV. LTDA-ME</v>
      </c>
      <c r="F408" s="5" t="str">
        <f>'[1]TCE - ANEXO IV - Preencher'!H417</f>
        <v>S</v>
      </c>
      <c r="G408" s="5" t="str">
        <f>'[1]TCE - ANEXO IV - Preencher'!I417</f>
        <v>N</v>
      </c>
      <c r="H408" s="5">
        <f>'[1]TCE - ANEXO IV - Preencher'!J417</f>
        <v>10173</v>
      </c>
      <c r="I408" s="6">
        <f>IF('[1]TCE - ANEXO IV - Preencher'!K417="","",'[1]TCE - ANEXO IV - Preencher'!K417)</f>
        <v>46007</v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>2611606</v>
      </c>
      <c r="L408" s="7">
        <f>'[1]TCE - ANEXO IV - Preencher'!N417</f>
        <v>10754.16</v>
      </c>
    </row>
    <row r="409" spans="1:12" s="8" customFormat="1" ht="19.5" customHeight="1" x14ac:dyDescent="0.25">
      <c r="A409" s="3">
        <f>IFERROR(VLOOKUP(B409,'[1]DADOS (OCULTAR)'!$Q$3:$S$136,3,0),"")</f>
        <v>9039744000275</v>
      </c>
      <c r="B409" s="4" t="str">
        <f>'[1]TCE - ANEXO IV - Preencher'!C418</f>
        <v>HOSPITAL MIGUEL ARRAES - CG. Nº 023/2022</v>
      </c>
      <c r="C409" s="4" t="str">
        <f>'[1]TCE - ANEXO IV - Preencher'!E418</f>
        <v>5.3 - Locação de Máquinas e Equipamentos</v>
      </c>
      <c r="D409" s="3" t="str">
        <f>'[1]TCE - ANEXO IV - Preencher'!F418</f>
        <v>10.279.299/0001-19</v>
      </c>
      <c r="E409" s="5" t="str">
        <f>'[1]TCE - ANEXO IV - Preencher'!G418</f>
        <v>RGRAPH LOC.COM. E SERV. LTDA-ME</v>
      </c>
      <c r="F409" s="5" t="str">
        <f>'[1]TCE - ANEXO IV - Preencher'!H418</f>
        <v>S</v>
      </c>
      <c r="G409" s="5" t="str">
        <f>'[1]TCE - ANEXO IV - Preencher'!I418</f>
        <v>N</v>
      </c>
      <c r="H409" s="5">
        <f>'[1]TCE - ANEXO IV - Preencher'!J418</f>
        <v>10133</v>
      </c>
      <c r="I409" s="6">
        <f>IF('[1]TCE - ANEXO IV - Preencher'!K418="","",'[1]TCE - ANEXO IV - Preencher'!K418)</f>
        <v>46002</v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>2611606</v>
      </c>
      <c r="L409" s="7">
        <f>'[1]TCE - ANEXO IV - Preencher'!N418</f>
        <v>1680</v>
      </c>
    </row>
    <row r="410" spans="1:12" s="8" customFormat="1" ht="19.5" customHeight="1" x14ac:dyDescent="0.25">
      <c r="A410" s="3">
        <f>IFERROR(VLOOKUP(B410,'[1]DADOS (OCULTAR)'!$Q$3:$S$136,3,0),"")</f>
        <v>9039744000275</v>
      </c>
      <c r="B410" s="4" t="str">
        <f>'[1]TCE - ANEXO IV - Preencher'!C419</f>
        <v>HOSPITAL MIGUEL ARRAES - CG. Nº 023/2022</v>
      </c>
      <c r="C410" s="4" t="str">
        <f>'[1]TCE - ANEXO IV - Preencher'!E419</f>
        <v>5.3 - Locação de Máquinas e Equipamentos</v>
      </c>
      <c r="D410" s="3">
        <f>'[1]TCE - ANEXO IV - Preencher'!F419</f>
        <v>44283333000574</v>
      </c>
      <c r="E410" s="5" t="str">
        <f>'[1]TCE - ANEXO IV - Preencher'!G419</f>
        <v>SCM PARTICIPAÇÕES LTDA</v>
      </c>
      <c r="F410" s="5" t="str">
        <f>'[1]TCE - ANEXO IV - Preencher'!H419</f>
        <v>S</v>
      </c>
      <c r="G410" s="5" t="str">
        <f>'[1]TCE - ANEXO IV - Preencher'!I419</f>
        <v>N</v>
      </c>
      <c r="H410" s="5">
        <f>'[1]TCE - ANEXO IV - Preencher'!J419</f>
        <v>33462</v>
      </c>
      <c r="I410" s="6">
        <f>IF('[1]TCE - ANEXO IV - Preencher'!K419="","",'[1]TCE - ANEXO IV - Preencher'!K419)</f>
        <v>45968</v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>2611606</v>
      </c>
      <c r="L410" s="7">
        <f>'[1]TCE - ANEXO IV - Preencher'!N419</f>
        <v>6128.15</v>
      </c>
    </row>
    <row r="411" spans="1:12" s="8" customFormat="1" ht="19.5" customHeight="1" x14ac:dyDescent="0.25">
      <c r="A411" s="3">
        <f>IFERROR(VLOOKUP(B411,'[1]DADOS (OCULTAR)'!$Q$3:$S$136,3,0),"")</f>
        <v>9039744000275</v>
      </c>
      <c r="B411" s="4" t="str">
        <f>'[1]TCE - ANEXO IV - Preencher'!C420</f>
        <v>HOSPITAL MIGUEL ARRAES - CG. Nº 023/2022</v>
      </c>
      <c r="C411" s="4" t="str">
        <f>'[1]TCE - ANEXO IV - Preencher'!E420</f>
        <v>5.3 - Locação de Máquinas e Equipamentos</v>
      </c>
      <c r="D411" s="3">
        <f>'[1]TCE - ANEXO IV - Preencher'!F420</f>
        <v>40904492000164</v>
      </c>
      <c r="E411" s="5" t="str">
        <f>'[1]TCE - ANEXO IV - Preencher'!G420</f>
        <v>SOLIVETTI COMERCIO</v>
      </c>
      <c r="F411" s="5" t="str">
        <f>'[1]TCE - ANEXO IV - Preencher'!H420</f>
        <v>S</v>
      </c>
      <c r="G411" s="5" t="str">
        <f>'[1]TCE - ANEXO IV - Preencher'!I420</f>
        <v>N</v>
      </c>
      <c r="H411" s="5">
        <f>'[1]TCE - ANEXO IV - Preencher'!J420</f>
        <v>100429</v>
      </c>
      <c r="I411" s="6">
        <f>IF('[1]TCE - ANEXO IV - Preencher'!K420="","",'[1]TCE - ANEXO IV - Preencher'!K420)</f>
        <v>45985</v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>2609600</v>
      </c>
      <c r="L411" s="7">
        <f>'[1]TCE - ANEXO IV - Preencher'!N420</f>
        <v>2000</v>
      </c>
    </row>
    <row r="412" spans="1:12" s="8" customFormat="1" ht="19.5" customHeight="1" x14ac:dyDescent="0.25">
      <c r="A412" s="3">
        <f>IFERROR(VLOOKUP(B412,'[1]DADOS (OCULTAR)'!$Q$3:$S$136,3,0),"")</f>
        <v>9039744000275</v>
      </c>
      <c r="B412" s="4" t="str">
        <f>'[1]TCE - ANEXO IV - Preencher'!C421</f>
        <v>HOSPITAL MIGUEL ARRAES - CG. Nº 023/2022</v>
      </c>
      <c r="C412" s="4" t="str">
        <f>'[1]TCE - ANEXO IV - Preencher'!E421</f>
        <v>5.1 - Locação de Equipamentos Médicos-Hospitalares</v>
      </c>
      <c r="D412" s="3">
        <f>'[1]TCE - ANEXO IV - Preencher'!F421</f>
        <v>331788002405</v>
      </c>
      <c r="E412" s="5" t="str">
        <f>'[1]TCE - ANEXO IV - Preencher'!G421</f>
        <v>AIR LIQUIDE BRASIL LTDA</v>
      </c>
      <c r="F412" s="5" t="str">
        <f>'[1]TCE - ANEXO IV - Preencher'!H421</f>
        <v>S</v>
      </c>
      <c r="G412" s="5" t="str">
        <f>'[1]TCE - ANEXO IV - Preencher'!I421</f>
        <v>N</v>
      </c>
      <c r="H412" s="5">
        <f>'[1]TCE - ANEXO IV - Preencher'!J421</f>
        <v>57919</v>
      </c>
      <c r="I412" s="6">
        <f>IF('[1]TCE - ANEXO IV - Preencher'!K421="","",'[1]TCE - ANEXO IV - Preencher'!K421)</f>
        <v>45988</v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>2602902</v>
      </c>
      <c r="L412" s="7">
        <f>'[1]TCE - ANEXO IV - Preencher'!N421</f>
        <v>16743.580000000002</v>
      </c>
    </row>
    <row r="413" spans="1:12" s="8" customFormat="1" ht="19.5" customHeight="1" x14ac:dyDescent="0.25">
      <c r="A413" s="3">
        <f>IFERROR(VLOOKUP(B413,'[1]DADOS (OCULTAR)'!$Q$3:$S$136,3,0),"")</f>
        <v>9039744000275</v>
      </c>
      <c r="B413" s="4" t="str">
        <f>'[1]TCE - ANEXO IV - Preencher'!C422</f>
        <v>HOSPITAL MIGUEL ARRAES - CG. Nº 023/2022</v>
      </c>
      <c r="C413" s="4" t="str">
        <f>'[1]TCE - ANEXO IV - Preencher'!E422</f>
        <v>5.1 - Locação de Equipamentos Médicos-Hospitalares</v>
      </c>
      <c r="D413" s="3">
        <f>'[1]TCE - ANEXO IV - Preencher'!F422</f>
        <v>18271934000123</v>
      </c>
      <c r="E413" s="5" t="str">
        <f>'[1]TCE - ANEXO IV - Preencher'!G422</f>
        <v>NOVA BIOMEDICAL (GASOMETRO)</v>
      </c>
      <c r="F413" s="5" t="str">
        <f>'[1]TCE - ANEXO IV - Preencher'!H422</f>
        <v>S</v>
      </c>
      <c r="G413" s="5" t="str">
        <f>'[1]TCE - ANEXO IV - Preencher'!I422</f>
        <v>S</v>
      </c>
      <c r="H413" s="5">
        <f>'[1]TCE - ANEXO IV - Preencher'!J422</f>
        <v>13289</v>
      </c>
      <c r="I413" s="6">
        <f>IF('[1]TCE - ANEXO IV - Preencher'!K422="","",'[1]TCE - ANEXO IV - Preencher'!K422)</f>
        <v>45987</v>
      </c>
      <c r="J413" s="5" t="str">
        <f>'[1]TCE - ANEXO IV - Preencher'!L422</f>
        <v>568752AD0</v>
      </c>
      <c r="K413" s="5" t="str">
        <f>IF(F413="B",LEFT('[1]TCE - ANEXO IV - Preencher'!M422,2),IF(F413="S",LEFT('[1]TCE - ANEXO IV - Preencher'!M422,7),IF('[1]TCE - ANEXO IV - Preencher'!H422="","")))</f>
        <v>3144805</v>
      </c>
      <c r="L413" s="7">
        <f>'[1]TCE - ANEXO IV - Preencher'!N422</f>
        <v>12991</v>
      </c>
    </row>
    <row r="414" spans="1:12" s="8" customFormat="1" ht="19.5" customHeight="1" x14ac:dyDescent="0.25">
      <c r="A414" s="3">
        <f>IFERROR(VLOOKUP(B414,'[1]DADOS (OCULTAR)'!$Q$3:$S$136,3,0),"")</f>
        <v>9039744000275</v>
      </c>
      <c r="B414" s="4" t="str">
        <f>'[1]TCE - ANEXO IV - Preencher'!C423</f>
        <v>HOSPITAL MIGUEL ARRAES - CG. Nº 023/2022</v>
      </c>
      <c r="C414" s="4" t="str">
        <f>'[1]TCE - ANEXO IV - Preencher'!E423</f>
        <v>5.1 - Locação de Equipamentos Médicos-Hospitalares</v>
      </c>
      <c r="D414" s="3">
        <f>'[1]TCE - ANEXO IV - Preencher'!F423</f>
        <v>18271934000123</v>
      </c>
      <c r="E414" s="5" t="str">
        <f>'[1]TCE - ANEXO IV - Preencher'!G423</f>
        <v>NOVA BIOMEDICAL (GASOMETRO)</v>
      </c>
      <c r="F414" s="5" t="str">
        <f>'[1]TCE - ANEXO IV - Preencher'!H423</f>
        <v>S</v>
      </c>
      <c r="G414" s="5" t="str">
        <f>'[1]TCE - ANEXO IV - Preencher'!I423</f>
        <v>S</v>
      </c>
      <c r="H414" s="5">
        <f>'[1]TCE - ANEXO IV - Preencher'!J423</f>
        <v>13290</v>
      </c>
      <c r="I414" s="6">
        <f>IF('[1]TCE - ANEXO IV - Preencher'!K423="","",'[1]TCE - ANEXO IV - Preencher'!K423)</f>
        <v>45987</v>
      </c>
      <c r="J414" s="5" t="str">
        <f>'[1]TCE - ANEXO IV - Preencher'!L423</f>
        <v>0B547094F</v>
      </c>
      <c r="K414" s="5" t="str">
        <f>IF(F414="B",LEFT('[1]TCE - ANEXO IV - Preencher'!M423,2),IF(F414="S",LEFT('[1]TCE - ANEXO IV - Preencher'!M423,7),IF('[1]TCE - ANEXO IV - Preencher'!H423="","")))</f>
        <v>3144805</v>
      </c>
      <c r="L414" s="7">
        <f>'[1]TCE - ANEXO IV - Preencher'!N423</f>
        <v>11920</v>
      </c>
    </row>
    <row r="415" spans="1:12" s="8" customFormat="1" ht="19.5" customHeight="1" x14ac:dyDescent="0.25">
      <c r="A415" s="3">
        <f>IFERROR(VLOOKUP(B415,'[1]DADOS (OCULTAR)'!$Q$3:$S$136,3,0),"")</f>
        <v>9039744000275</v>
      </c>
      <c r="B415" s="4" t="str">
        <f>'[1]TCE - ANEXO IV - Preencher'!C424</f>
        <v>HOSPITAL MIGUEL ARRAES - CG. Nº 023/2022</v>
      </c>
      <c r="C415" s="4" t="str">
        <f>'[1]TCE - ANEXO IV - Preencher'!E424</f>
        <v>5.1 - Locação de Equipamentos Médicos-Hospitalares</v>
      </c>
      <c r="D415" s="3">
        <f>'[1]TCE - ANEXO IV - Preencher'!F424</f>
        <v>24380578002041</v>
      </c>
      <c r="E415" s="5" t="str">
        <f>'[1]TCE - ANEXO IV - Preencher'!G424</f>
        <v>WHITE MARTINS</v>
      </c>
      <c r="F415" s="5" t="str">
        <f>'[1]TCE - ANEXO IV - Preencher'!H424</f>
        <v>S</v>
      </c>
      <c r="G415" s="5" t="str">
        <f>'[1]TCE - ANEXO IV - Preencher'!I424</f>
        <v>N</v>
      </c>
      <c r="H415" s="5">
        <f>'[1]TCE - ANEXO IV - Preencher'!J424</f>
        <v>99430717</v>
      </c>
      <c r="I415" s="6">
        <f>IF('[1]TCE - ANEXO IV - Preencher'!K424="","",'[1]TCE - ANEXO IV - Preencher'!K424)</f>
        <v>45979</v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>2607901</v>
      </c>
      <c r="L415" s="7">
        <f>'[1]TCE - ANEXO IV - Preencher'!N424</f>
        <v>1564.6</v>
      </c>
    </row>
    <row r="416" spans="1:12" s="8" customFormat="1" ht="19.5" customHeight="1" x14ac:dyDescent="0.25">
      <c r="A416" s="3">
        <f>IFERROR(VLOOKUP(B416,'[1]DADOS (OCULTAR)'!$Q$3:$S$136,3,0),"")</f>
        <v>9039744000275</v>
      </c>
      <c r="B416" s="4" t="str">
        <f>'[1]TCE - ANEXO IV - Preencher'!C425</f>
        <v>HOSPITAL MIGUEL ARRAES - CG. Nº 023/2022</v>
      </c>
      <c r="C416" s="4" t="str">
        <f>'[1]TCE - ANEXO IV - Preencher'!E425</f>
        <v>5.1 - Locação de Equipamentos Médicos-Hospitalares</v>
      </c>
      <c r="D416" s="3">
        <f>'[1]TCE - ANEXO IV - Preencher'!F425</f>
        <v>43330458000111</v>
      </c>
      <c r="E416" s="5" t="str">
        <f>'[1]TCE - ANEXO IV - Preencher'!G425</f>
        <v>MF MEDICAL COM E MANUT DE MAT CIRURGICOS EIRELI</v>
      </c>
      <c r="F416" s="5" t="str">
        <f>'[1]TCE - ANEXO IV - Preencher'!H425</f>
        <v>S</v>
      </c>
      <c r="G416" s="5" t="str">
        <f>'[1]TCE - ANEXO IV - Preencher'!I425</f>
        <v>N</v>
      </c>
      <c r="H416" s="5" t="str">
        <f>'[1]TCE - ANEXO IV - Preencher'!J425</f>
        <v>K0015-12/2024</v>
      </c>
      <c r="I416" s="6">
        <f>IF('[1]TCE - ANEXO IV - Preencher'!K425="","",'[1]TCE - ANEXO IV - Preencher'!K425)</f>
        <v>45992</v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>3509007</v>
      </c>
      <c r="L416" s="7">
        <f>'[1]TCE - ANEXO IV - Preencher'!N425</f>
        <v>20435.400000000001</v>
      </c>
    </row>
    <row r="417" spans="1:12" s="8" customFormat="1" ht="19.5" customHeight="1" x14ac:dyDescent="0.25">
      <c r="A417" s="3">
        <f>IFERROR(VLOOKUP(B417,'[1]DADOS (OCULTAR)'!$Q$3:$S$136,3,0),"")</f>
        <v>9039744000275</v>
      </c>
      <c r="B417" s="4" t="str">
        <f>'[1]TCE - ANEXO IV - Preencher'!C426</f>
        <v>HOSPITAL MIGUEL ARRAES - CG. Nº 023/2022</v>
      </c>
      <c r="C417" s="4" t="str">
        <f>'[1]TCE - ANEXO IV - Preencher'!E426</f>
        <v>5.8 - Locação de Veículos Automotores</v>
      </c>
      <c r="D417" s="3" t="str">
        <f>'[1]TCE - ANEXO IV - Preencher'!F426</f>
        <v>04.488.986/0001-41</v>
      </c>
      <c r="E417" s="5" t="str">
        <f>'[1]TCE - ANEXO IV - Preencher'!G426</f>
        <v>CP PAULISTA LOCAÇÃO DE VEICULO</v>
      </c>
      <c r="F417" s="5" t="str">
        <f>'[1]TCE - ANEXO IV - Preencher'!H426</f>
        <v>S</v>
      </c>
      <c r="G417" s="5" t="str">
        <f>'[1]TCE - ANEXO IV - Preencher'!I426</f>
        <v>N</v>
      </c>
      <c r="H417" s="5">
        <f>'[1]TCE - ANEXO IV - Preencher'!J426</f>
        <v>3770</v>
      </c>
      <c r="I417" s="6">
        <f>IF('[1]TCE - ANEXO IV - Preencher'!K426="","",'[1]TCE - ANEXO IV - Preencher'!K426)</f>
        <v>45992</v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>2611606</v>
      </c>
      <c r="L417" s="7">
        <f>'[1]TCE - ANEXO IV - Preencher'!N426</f>
        <v>12363.45</v>
      </c>
    </row>
    <row r="418" spans="1:12" s="8" customFormat="1" ht="19.5" customHeight="1" x14ac:dyDescent="0.25">
      <c r="A418" s="3">
        <f>IFERROR(VLOOKUP(B418,'[1]DADOS (OCULTAR)'!$Q$3:$S$136,3,0),"")</f>
        <v>9039744000275</v>
      </c>
      <c r="B418" s="4" t="str">
        <f>'[1]TCE - ANEXO IV - Preencher'!C427</f>
        <v>HOSPITAL MIGUEL ARRAES - CG. Nº 023/2022</v>
      </c>
      <c r="C418" s="4" t="str">
        <f>'[1]TCE - ANEXO IV - Preencher'!E427</f>
        <v>5.19 - Serviços Gráficos, de Encadernação e de Emolduração</v>
      </c>
      <c r="D418" s="3">
        <f>'[1]TCE - ANEXO IV - Preencher'!F427</f>
        <v>19168683000119</v>
      </c>
      <c r="E418" s="5" t="str">
        <f>'[1]TCE - ANEXO IV - Preencher'!G427</f>
        <v>SERGIO ALVES DA SILVA</v>
      </c>
      <c r="F418" s="5" t="str">
        <f>'[1]TCE - ANEXO IV - Preencher'!H427</f>
        <v>S</v>
      </c>
      <c r="G418" s="5" t="str">
        <f>'[1]TCE - ANEXO IV - Preencher'!I427</f>
        <v>S</v>
      </c>
      <c r="H418" s="5">
        <f>'[1]TCE - ANEXO IV - Preencher'!J427</f>
        <v>560</v>
      </c>
      <c r="I418" s="6">
        <f>IF('[1]TCE - ANEXO IV - Preencher'!K427="","",'[1]TCE - ANEXO IV - Preencher'!K427)</f>
        <v>45978</v>
      </c>
      <c r="J418" s="5" t="str">
        <f>'[1]TCE - ANEXO IV - Preencher'!L427</f>
        <v>ChavedeAcessodaNFS-e 26107072219168683000119000000000056025114735343300</v>
      </c>
      <c r="K418" s="5" t="str">
        <f>IF(F418="B",LEFT('[1]TCE - ANEXO IV - Preencher'!M427,2),IF(F418="S",LEFT('[1]TCE - ANEXO IV - Preencher'!M427,7),IF('[1]TCE - ANEXO IV - Preencher'!H427="","")))</f>
        <v>2610707</v>
      </c>
      <c r="L418" s="7">
        <f>'[1]TCE - ANEXO IV - Preencher'!N427</f>
        <v>23</v>
      </c>
    </row>
    <row r="419" spans="1:12" s="8" customFormat="1" ht="19.5" customHeight="1" x14ac:dyDescent="0.25">
      <c r="A419" s="3">
        <f>IFERROR(VLOOKUP(B419,'[1]DADOS (OCULTAR)'!$Q$3:$S$136,3,0),"")</f>
        <v>9039744000275</v>
      </c>
      <c r="B419" s="4" t="str">
        <f>'[1]TCE - ANEXO IV - Preencher'!C428</f>
        <v>HOSPITAL MIGUEL ARRAES - CG. Nº 023/2022</v>
      </c>
      <c r="C419" s="4" t="str">
        <f>'[1]TCE - ANEXO IV - Preencher'!E428</f>
        <v>5.19 - Serviços Gráficos, de Encadernação e de Emolduração</v>
      </c>
      <c r="D419" s="3">
        <f>'[1]TCE - ANEXO IV - Preencher'!F428</f>
        <v>19168683000119</v>
      </c>
      <c r="E419" s="5" t="str">
        <f>'[1]TCE - ANEXO IV - Preencher'!G428</f>
        <v>SERGIO ALVES DA SILVA</v>
      </c>
      <c r="F419" s="5" t="str">
        <f>'[1]TCE - ANEXO IV - Preencher'!H428</f>
        <v>S</v>
      </c>
      <c r="G419" s="5" t="str">
        <f>'[1]TCE - ANEXO IV - Preencher'!I428</f>
        <v>S</v>
      </c>
      <c r="H419" s="5">
        <f>'[1]TCE - ANEXO IV - Preencher'!J428</f>
        <v>553</v>
      </c>
      <c r="I419" s="6">
        <f>IF('[1]TCE - ANEXO IV - Preencher'!K428="","",'[1]TCE - ANEXO IV - Preencher'!K428)</f>
        <v>45967</v>
      </c>
      <c r="J419" s="5">
        <f>'[1]TCE - ANEXO IV - Preencher'!L428</f>
        <v>2.6107072219168599E+49</v>
      </c>
      <c r="K419" s="5" t="str">
        <f>IF(F419="B",LEFT('[1]TCE - ANEXO IV - Preencher'!M428,2),IF(F419="S",LEFT('[1]TCE - ANEXO IV - Preencher'!M428,7),IF('[1]TCE - ANEXO IV - Preencher'!H428="","")))</f>
        <v>2610707</v>
      </c>
      <c r="L419" s="7">
        <f>'[1]TCE - ANEXO IV - Preencher'!N428</f>
        <v>31</v>
      </c>
    </row>
    <row r="420" spans="1:12" s="8" customFormat="1" ht="19.5" customHeight="1" x14ac:dyDescent="0.25">
      <c r="A420" s="3">
        <f>IFERROR(VLOOKUP(B420,'[1]DADOS (OCULTAR)'!$Q$3:$S$136,3,0),"")</f>
        <v>9039744000275</v>
      </c>
      <c r="B420" s="4" t="str">
        <f>'[1]TCE - ANEXO IV - Preencher'!C429</f>
        <v>HOSPITAL MIGUEL ARRAES - CG. Nº 023/2022</v>
      </c>
      <c r="C420" s="4" t="str">
        <f>'[1]TCE - ANEXO IV - Preencher'!E429</f>
        <v>5.19 - Serviços Gráficos, de Encadernação e de Emolduração</v>
      </c>
      <c r="D420" s="3">
        <f>'[1]TCE - ANEXO IV - Preencher'!F429</f>
        <v>19168683000119</v>
      </c>
      <c r="E420" s="5" t="str">
        <f>'[1]TCE - ANEXO IV - Preencher'!G429</f>
        <v>SERGIO ALVES DA SILVA</v>
      </c>
      <c r="F420" s="5" t="str">
        <f>'[1]TCE - ANEXO IV - Preencher'!H429</f>
        <v>S</v>
      </c>
      <c r="G420" s="5" t="str">
        <f>'[1]TCE - ANEXO IV - Preencher'!I429</f>
        <v>S</v>
      </c>
      <c r="H420" s="5">
        <f>'[1]TCE - ANEXO IV - Preencher'!J429</f>
        <v>554</v>
      </c>
      <c r="I420" s="6">
        <f>IF('[1]TCE - ANEXO IV - Preencher'!K429="","",'[1]TCE - ANEXO IV - Preencher'!K429)</f>
        <v>45967</v>
      </c>
      <c r="J420" s="5">
        <f>'[1]TCE - ANEXO IV - Preencher'!L429</f>
        <v>2.6107072219168599E+49</v>
      </c>
      <c r="K420" s="5" t="str">
        <f>IF(F420="B",LEFT('[1]TCE - ANEXO IV - Preencher'!M429,2),IF(F420="S",LEFT('[1]TCE - ANEXO IV - Preencher'!M429,7),IF('[1]TCE - ANEXO IV - Preencher'!H429="","")))</f>
        <v>2610707</v>
      </c>
      <c r="L420" s="7">
        <f>'[1]TCE - ANEXO IV - Preencher'!N429</f>
        <v>46</v>
      </c>
    </row>
    <row r="421" spans="1:12" s="8" customFormat="1" ht="19.5" customHeight="1" x14ac:dyDescent="0.25">
      <c r="A421" s="3">
        <f>IFERROR(VLOOKUP(B421,'[1]DADOS (OCULTAR)'!$Q$3:$S$136,3,0),"")</f>
        <v>9039744000275</v>
      </c>
      <c r="B421" s="4" t="str">
        <f>'[1]TCE - ANEXO IV - Preencher'!C430</f>
        <v>HOSPITAL MIGUEL ARRAES - CG. Nº 023/2022</v>
      </c>
      <c r="C421" s="4" t="str">
        <f>'[1]TCE - ANEXO IV - Preencher'!E430</f>
        <v>5.20 - Serviços Judicíarios e Cartoriais</v>
      </c>
      <c r="D421" s="3">
        <f>'[1]TCE - ANEXO IV - Preencher'!F430</f>
        <v>9039744000275</v>
      </c>
      <c r="E421" s="5" t="str">
        <f>'[1]TCE - ANEXO IV - Preencher'!G430</f>
        <v>GUIAS JUDICIAIS</v>
      </c>
      <c r="F421" s="5" t="str">
        <f>'[1]TCE - ANEXO IV - Preencher'!H430</f>
        <v>S</v>
      </c>
      <c r="G421" s="5" t="str">
        <f>'[1]TCE - ANEXO IV - Preencher'!I430</f>
        <v>N</v>
      </c>
      <c r="H421" s="5" t="str">
        <f>'[1]TCE - ANEXO IV - Preencher'!J430</f>
        <v>11/2025</v>
      </c>
      <c r="I421" s="6">
        <f>IF('[1]TCE - ANEXO IV - Preencher'!K430="","",'[1]TCE - ANEXO IV - Preencher'!K430)</f>
        <v>45991</v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>2610707</v>
      </c>
      <c r="L421" s="7">
        <f>'[1]TCE - ANEXO IV - Preencher'!N430</f>
        <v>6218.01</v>
      </c>
    </row>
    <row r="422" spans="1:12" s="8" customFormat="1" ht="19.5" customHeight="1" x14ac:dyDescent="0.25">
      <c r="A422" s="3">
        <f>IFERROR(VLOOKUP(B422,'[1]DADOS (OCULTAR)'!$Q$3:$S$136,3,0),"")</f>
        <v>9039744000275</v>
      </c>
      <c r="B422" s="4" t="str">
        <f>'[1]TCE - ANEXO IV - Preencher'!C431</f>
        <v>HOSPITAL MIGUEL ARRAES - CG. Nº 023/2022</v>
      </c>
      <c r="C422" s="4" t="str">
        <f>'[1]TCE - ANEXO IV - Preencher'!E431</f>
        <v>4.99 - Outros Serviços de Terceiros Pessoa Física</v>
      </c>
      <c r="D422" s="3" t="str">
        <f>'[1]TCE - ANEXO IV - Preencher'!F431</f>
        <v>038.676.544-84</v>
      </c>
      <c r="E422" s="5" t="str">
        <f>'[1]TCE - ANEXO IV - Preencher'!G431</f>
        <v>ROZANA DE LIMA</v>
      </c>
      <c r="F422" s="5" t="str">
        <f>'[1]TCE - ANEXO IV - Preencher'!H431</f>
        <v>S</v>
      </c>
      <c r="G422" s="5" t="str">
        <f>'[1]TCE - ANEXO IV - Preencher'!I431</f>
        <v>N</v>
      </c>
      <c r="H422" s="5" t="str">
        <f>'[1]TCE - ANEXO IV - Preencher'!J431</f>
        <v>11/2025</v>
      </c>
      <c r="I422" s="6">
        <f>IF('[1]TCE - ANEXO IV - Preencher'!K431="","",'[1]TCE - ANEXO IV - Preencher'!K431)</f>
        <v>45988</v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>2610707</v>
      </c>
      <c r="L422" s="7">
        <f>'[1]TCE - ANEXO IV - Preencher'!N431</f>
        <v>68.599999999999994</v>
      </c>
    </row>
    <row r="423" spans="1:12" s="8" customFormat="1" ht="19.5" customHeight="1" x14ac:dyDescent="0.25">
      <c r="A423" s="3">
        <f>IFERROR(VLOOKUP(B423,'[1]DADOS (OCULTAR)'!$Q$3:$S$136,3,0),"")</f>
        <v>9039744000275</v>
      </c>
      <c r="B423" s="4" t="str">
        <f>'[1]TCE - ANEXO IV - Preencher'!C432</f>
        <v>HOSPITAL MIGUEL ARRAES - CG. Nº 023/2022</v>
      </c>
      <c r="C423" s="4" t="str">
        <f>'[1]TCE - ANEXO IV - Preencher'!E432</f>
        <v>4.99 - Outros Serviços de Terceiros Pessoa Física</v>
      </c>
      <c r="D423" s="3" t="str">
        <f>'[1]TCE - ANEXO IV - Preencher'!F432</f>
        <v>906.349.854-34</v>
      </c>
      <c r="E423" s="5" t="str">
        <f>'[1]TCE - ANEXO IV - Preencher'!G432</f>
        <v>ANA PAULA ALVES DA SILVA</v>
      </c>
      <c r="F423" s="5" t="str">
        <f>'[1]TCE - ANEXO IV - Preencher'!H432</f>
        <v>S</v>
      </c>
      <c r="G423" s="5" t="str">
        <f>'[1]TCE - ANEXO IV - Preencher'!I432</f>
        <v>N</v>
      </c>
      <c r="H423" s="5" t="str">
        <f>'[1]TCE - ANEXO IV - Preencher'!J432</f>
        <v>11/2025</v>
      </c>
      <c r="I423" s="6">
        <f>IF('[1]TCE - ANEXO IV - Preencher'!K432="","",'[1]TCE - ANEXO IV - Preencher'!K432)</f>
        <v>45979</v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>2610707</v>
      </c>
      <c r="L423" s="7">
        <f>'[1]TCE - ANEXO IV - Preencher'!N432</f>
        <v>10.28</v>
      </c>
    </row>
    <row r="424" spans="1:12" s="8" customFormat="1" ht="19.5" customHeight="1" x14ac:dyDescent="0.25">
      <c r="A424" s="3">
        <f>IFERROR(VLOOKUP(B424,'[1]DADOS (OCULTAR)'!$Q$3:$S$136,3,0),"")</f>
        <v>9039744000275</v>
      </c>
      <c r="B424" s="4" t="str">
        <f>'[1]TCE - ANEXO IV - Preencher'!C433</f>
        <v>HOSPITAL MIGUEL ARRAES - CG. Nº 023/2022</v>
      </c>
      <c r="C424" s="4" t="str">
        <f>'[1]TCE - ANEXO IV - Preencher'!E433</f>
        <v>4.99 - Outros Serviços de Terceiros Pessoa Física</v>
      </c>
      <c r="D424" s="3" t="str">
        <f>'[1]TCE - ANEXO IV - Preencher'!F433</f>
        <v>073.936.724-21</v>
      </c>
      <c r="E424" s="5" t="str">
        <f>'[1]TCE - ANEXO IV - Preencher'!G433</f>
        <v>JAQUELINE MARÍLIA DA SILVA</v>
      </c>
      <c r="F424" s="5" t="str">
        <f>'[1]TCE - ANEXO IV - Preencher'!H433</f>
        <v>S</v>
      </c>
      <c r="G424" s="5" t="str">
        <f>'[1]TCE - ANEXO IV - Preencher'!I433</f>
        <v>N</v>
      </c>
      <c r="H424" s="5" t="str">
        <f>'[1]TCE - ANEXO IV - Preencher'!J433</f>
        <v>11/2025</v>
      </c>
      <c r="I424" s="6">
        <f>IF('[1]TCE - ANEXO IV - Preencher'!K433="","",'[1]TCE - ANEXO IV - Preencher'!K433)</f>
        <v>45966</v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>2610707</v>
      </c>
      <c r="L424" s="7">
        <f>'[1]TCE - ANEXO IV - Preencher'!N433</f>
        <v>65.900000000000006</v>
      </c>
    </row>
    <row r="425" spans="1:12" s="8" customFormat="1" ht="19.5" customHeight="1" x14ac:dyDescent="0.25">
      <c r="A425" s="3">
        <f>IFERROR(VLOOKUP(B425,'[1]DADOS (OCULTAR)'!$Q$3:$S$136,3,0),"")</f>
        <v>9039744000275</v>
      </c>
      <c r="B425" s="4" t="str">
        <f>'[1]TCE - ANEXO IV - Preencher'!C434</f>
        <v>HOSPITAL MIGUEL ARRAES - CG. Nº 023/2022</v>
      </c>
      <c r="C425" s="4" t="str">
        <f>'[1]TCE - ANEXO IV - Preencher'!E434</f>
        <v>5.99 - Outros Serviços de Terceiros Pessoa Jurídica</v>
      </c>
      <c r="D425" s="3" t="str">
        <f>'[1]TCE - ANEXO IV - Preencher'!F434</f>
        <v>09.039.744/0002-75</v>
      </c>
      <c r="E425" s="5" t="str">
        <f>'[1]TCE - ANEXO IV - Preencher'!G434</f>
        <v>JUROS</v>
      </c>
      <c r="F425" s="5" t="str">
        <f>'[1]TCE - ANEXO IV - Preencher'!H434</f>
        <v>S</v>
      </c>
      <c r="G425" s="5" t="str">
        <f>'[1]TCE - ANEXO IV - Preencher'!I434</f>
        <v>N</v>
      </c>
      <c r="H425" s="5">
        <f>'[1]TCE - ANEXO IV - Preencher'!J434</f>
        <v>45962</v>
      </c>
      <c r="I425" s="6">
        <f>IF('[1]TCE - ANEXO IV - Preencher'!K434="","",'[1]TCE - ANEXO IV - Preencher'!K434)</f>
        <v>45991</v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>2611606</v>
      </c>
      <c r="L425" s="7">
        <f>'[1]TCE - ANEXO IV - Preencher'!N434</f>
        <v>39034.28</v>
      </c>
    </row>
    <row r="426" spans="1:12" s="8" customFormat="1" ht="19.5" customHeight="1" x14ac:dyDescent="0.25">
      <c r="A426" s="3">
        <f>IFERROR(VLOOKUP(B426,'[1]DADOS (OCULTAR)'!$Q$3:$S$136,3,0),"")</f>
        <v>9039744000275</v>
      </c>
      <c r="B426" s="4" t="str">
        <f>'[1]TCE - ANEXO IV - Preencher'!C435</f>
        <v>HOSPITAL MIGUEL ARRAES - CG. Nº 023/2022</v>
      </c>
      <c r="C426" s="4" t="str">
        <f>'[1]TCE - ANEXO IV - Preencher'!E435</f>
        <v>5.16 - Serviços Médico-Hospitalares, Odotonlogia e Laboratoriais</v>
      </c>
      <c r="D426" s="3" t="str">
        <f>'[1]TCE - ANEXO IV - Preencher'!F435</f>
        <v>35.459.150/0001-42</v>
      </c>
      <c r="E426" s="5" t="str">
        <f>'[1]TCE - ANEXO IV - Preencher'!G435</f>
        <v>ACIOLY E MARTINS SERVIÇOS MEDICOS LTDA</v>
      </c>
      <c r="F426" s="5" t="str">
        <f>'[1]TCE - ANEXO IV - Preencher'!H435</f>
        <v>S</v>
      </c>
      <c r="G426" s="5" t="str">
        <f>'[1]TCE - ANEXO IV - Preencher'!I435</f>
        <v>S</v>
      </c>
      <c r="H426" s="5">
        <f>'[1]TCE - ANEXO IV - Preencher'!J435</f>
        <v>1</v>
      </c>
      <c r="I426" s="6">
        <f>IF('[1]TCE - ANEXO IV - Preencher'!K435="","",'[1]TCE - ANEXO IV - Preencher'!K435)</f>
        <v>46002</v>
      </c>
      <c r="J426" s="5" t="str">
        <f>'[1]TCE - ANEXO IV - Preencher'!L435</f>
        <v>26116062235459150000142000000000000125129775634095</v>
      </c>
      <c r="K426" s="5" t="str">
        <f>IF(F426="B",LEFT('[1]TCE - ANEXO IV - Preencher'!M435,2),IF(F426="S",LEFT('[1]TCE - ANEXO IV - Preencher'!M435,7),IF('[1]TCE - ANEXO IV - Preencher'!H435="","")))</f>
        <v>2611606</v>
      </c>
      <c r="L426" s="7">
        <f>'[1]TCE - ANEXO IV - Preencher'!N435</f>
        <v>22306.2</v>
      </c>
    </row>
    <row r="427" spans="1:12" s="8" customFormat="1" ht="19.5" customHeight="1" x14ac:dyDescent="0.25">
      <c r="A427" s="3">
        <f>IFERROR(VLOOKUP(B427,'[1]DADOS (OCULTAR)'!$Q$3:$S$136,3,0),"")</f>
        <v>9039744000275</v>
      </c>
      <c r="B427" s="4" t="str">
        <f>'[1]TCE - ANEXO IV - Preencher'!C436</f>
        <v>HOSPITAL MIGUEL ARRAES - CG. Nº 023/2022</v>
      </c>
      <c r="C427" s="4" t="str">
        <f>'[1]TCE - ANEXO IV - Preencher'!E436</f>
        <v>5.16 - Serviços Médico-Hospitalares, Odotonlogia e Laboratoriais</v>
      </c>
      <c r="D427" s="3" t="str">
        <f>'[1]TCE - ANEXO IV - Preencher'!F436</f>
        <v>55.250.291/0001-68</v>
      </c>
      <c r="E427" s="5" t="str">
        <f>'[1]TCE - ANEXO IV - Preencher'!G436</f>
        <v>BHC SERVICOS MEDICOS LTDA</v>
      </c>
      <c r="F427" s="5" t="str">
        <f>'[1]TCE - ANEXO IV - Preencher'!H436</f>
        <v>S</v>
      </c>
      <c r="G427" s="5" t="str">
        <f>'[1]TCE - ANEXO IV - Preencher'!I436</f>
        <v>S</v>
      </c>
      <c r="H427" s="5">
        <f>'[1]TCE - ANEXO IV - Preencher'!J436</f>
        <v>555</v>
      </c>
      <c r="I427" s="6">
        <f>IF('[1]TCE - ANEXO IV - Preencher'!K436="","",'[1]TCE - ANEXO IV - Preencher'!K436)</f>
        <v>46002</v>
      </c>
      <c r="J427" s="5" t="str">
        <f>'[1]TCE - ANEXO IV - Preencher'!L436</f>
        <v>CATYQOVGW</v>
      </c>
      <c r="K427" s="5" t="str">
        <f>IF(F427="B",LEFT('[1]TCE - ANEXO IV - Preencher'!M436,2),IF(F427="S",LEFT('[1]TCE - ANEXO IV - Preencher'!M436,7),IF('[1]TCE - ANEXO IV - Preencher'!H436="","")))</f>
        <v>2704302</v>
      </c>
      <c r="L427" s="7">
        <f>'[1]TCE - ANEXO IV - Preencher'!N436</f>
        <v>7745.32</v>
      </c>
    </row>
    <row r="428" spans="1:12" s="8" customFormat="1" ht="19.5" customHeight="1" x14ac:dyDescent="0.25">
      <c r="A428" s="3">
        <f>IFERROR(VLOOKUP(B428,'[1]DADOS (OCULTAR)'!$Q$3:$S$136,3,0),"")</f>
        <v>9039744000275</v>
      </c>
      <c r="B428" s="4" t="str">
        <f>'[1]TCE - ANEXO IV - Preencher'!C437</f>
        <v>HOSPITAL MIGUEL ARRAES - CG. Nº 023/2022</v>
      </c>
      <c r="C428" s="4" t="str">
        <f>'[1]TCE - ANEXO IV - Preencher'!E437</f>
        <v>5.16 - Serviços Médico-Hospitalares, Odotonlogia e Laboratoriais</v>
      </c>
      <c r="D428" s="3" t="str">
        <f>'[1]TCE - ANEXO IV - Preencher'!F437</f>
        <v>32.215.123/0001-36</v>
      </c>
      <c r="E428" s="5" t="str">
        <f>'[1]TCE - ANEXO IV - Preencher'!G437</f>
        <v>BSL SERVIÇO DE DIAGNOSTICO POR ENDOSCOPIA</v>
      </c>
      <c r="F428" s="5" t="str">
        <f>'[1]TCE - ANEXO IV - Preencher'!H437</f>
        <v>S</v>
      </c>
      <c r="G428" s="5" t="str">
        <f>'[1]TCE - ANEXO IV - Preencher'!I437</f>
        <v>S</v>
      </c>
      <c r="H428" s="5">
        <f>'[1]TCE - ANEXO IV - Preencher'!J437</f>
        <v>3</v>
      </c>
      <c r="I428" s="6">
        <f>IF('[1]TCE - ANEXO IV - Preencher'!K437="","",'[1]TCE - ANEXO IV - Preencher'!K437)</f>
        <v>45994</v>
      </c>
      <c r="J428" s="5" t="str">
        <f>'[1]TCE - ANEXO IV - Preencher'!L437</f>
        <v>26116062239611088000113000000000000325129219725280</v>
      </c>
      <c r="K428" s="5" t="str">
        <f>IF(F428="B",LEFT('[1]TCE - ANEXO IV - Preencher'!M437,2),IF(F428="S",LEFT('[1]TCE - ANEXO IV - Preencher'!M437,7),IF('[1]TCE - ANEXO IV - Preencher'!H437="","")))</f>
        <v>2611606</v>
      </c>
      <c r="L428" s="7">
        <f>'[1]TCE - ANEXO IV - Preencher'!N437</f>
        <v>5609.2</v>
      </c>
    </row>
    <row r="429" spans="1:12" s="8" customFormat="1" ht="19.5" customHeight="1" x14ac:dyDescent="0.25">
      <c r="A429" s="3">
        <f>IFERROR(VLOOKUP(B429,'[1]DADOS (OCULTAR)'!$Q$3:$S$136,3,0),"")</f>
        <v>9039744000275</v>
      </c>
      <c r="B429" s="4" t="str">
        <f>'[1]TCE - ANEXO IV - Preencher'!C438</f>
        <v>HOSPITAL MIGUEL ARRAES - CG. Nº 023/2022</v>
      </c>
      <c r="C429" s="4" t="str">
        <f>'[1]TCE - ANEXO IV - Preencher'!E438</f>
        <v>5.16 - Serviços Médico-Hospitalares, Odotonlogia e Laboratoriais</v>
      </c>
      <c r="D429" s="3" t="str">
        <f>'[1]TCE - ANEXO IV - Preencher'!F438</f>
        <v>61.316.888/0001-60</v>
      </c>
      <c r="E429" s="5" t="str">
        <f>'[1]TCE - ANEXO IV - Preencher'!G438</f>
        <v>CARDIOSOLUTION LTDA</v>
      </c>
      <c r="F429" s="5" t="str">
        <f>'[1]TCE - ANEXO IV - Preencher'!H438</f>
        <v>S</v>
      </c>
      <c r="G429" s="5" t="str">
        <f>'[1]TCE - ANEXO IV - Preencher'!I438</f>
        <v>S</v>
      </c>
      <c r="H429" s="5">
        <f>'[1]TCE - ANEXO IV - Preencher'!J438</f>
        <v>6</v>
      </c>
      <c r="I429" s="6">
        <f>IF('[1]TCE - ANEXO IV - Preencher'!K438="","",'[1]TCE - ANEXO IV - Preencher'!K438)</f>
        <v>45994</v>
      </c>
      <c r="J429" s="5" t="str">
        <f>'[1]TCE - ANEXO IV - Preencher'!L438</f>
        <v>478233aca</v>
      </c>
      <c r="K429" s="5" t="str">
        <f>IF(F429="B",LEFT('[1]TCE - ANEXO IV - Preencher'!M438,2),IF(F429="S",LEFT('[1]TCE - ANEXO IV - Preencher'!M438,7),IF('[1]TCE - ANEXO IV - Preencher'!H438="","")))</f>
        <v>2611101</v>
      </c>
      <c r="L429" s="7">
        <f>'[1]TCE - ANEXO IV - Preencher'!N438</f>
        <v>25000</v>
      </c>
    </row>
    <row r="430" spans="1:12" s="8" customFormat="1" ht="19.5" customHeight="1" x14ac:dyDescent="0.25">
      <c r="A430" s="3">
        <f>IFERROR(VLOOKUP(B430,'[1]DADOS (OCULTAR)'!$Q$3:$S$136,3,0),"")</f>
        <v>9039744000275</v>
      </c>
      <c r="B430" s="4" t="str">
        <f>'[1]TCE - ANEXO IV - Preencher'!C439</f>
        <v>HOSPITAL MIGUEL ARRAES - CG. Nº 023/2022</v>
      </c>
      <c r="C430" s="4" t="str">
        <f>'[1]TCE - ANEXO IV - Preencher'!E439</f>
        <v>5.16 - Serviços Médico-Hospitalares, Odotonlogia e Laboratoriais</v>
      </c>
      <c r="D430" s="3" t="str">
        <f>'[1]TCE - ANEXO IV - Preencher'!F439</f>
        <v>46.199.773/0001-40</v>
      </c>
      <c r="E430" s="5" t="str">
        <f>'[1]TCE - ANEXO IV - Preencher'!G439</f>
        <v xml:space="preserve">CARVALHO PEDROSA E PIMENTEL SERICOS MEDICOS LTDA </v>
      </c>
      <c r="F430" s="5" t="str">
        <f>'[1]TCE - ANEXO IV - Preencher'!H439</f>
        <v>S</v>
      </c>
      <c r="G430" s="5" t="str">
        <f>'[1]TCE - ANEXO IV - Preencher'!I439</f>
        <v>S</v>
      </c>
      <c r="H430" s="5">
        <f>'[1]TCE - ANEXO IV - Preencher'!J439</f>
        <v>455</v>
      </c>
      <c r="I430" s="6">
        <f>IF('[1]TCE - ANEXO IV - Preencher'!K439="","",'[1]TCE - ANEXO IV - Preencher'!K439)</f>
        <v>45995</v>
      </c>
      <c r="J430" s="5" t="str">
        <f>'[1]TCE - ANEXO IV - Preencher'!L439</f>
        <v>99JP-SVVQ</v>
      </c>
      <c r="K430" s="5" t="str">
        <f>IF(F430="B",LEFT('[1]TCE - ANEXO IV - Preencher'!M439,2),IF(F430="S",LEFT('[1]TCE - ANEXO IV - Preencher'!M439,7),IF('[1]TCE - ANEXO IV - Preencher'!H439="","")))</f>
        <v>2611606</v>
      </c>
      <c r="L430" s="7">
        <f>'[1]TCE - ANEXO IV - Preencher'!N439</f>
        <v>6411.84</v>
      </c>
    </row>
    <row r="431" spans="1:12" s="8" customFormat="1" ht="19.5" customHeight="1" x14ac:dyDescent="0.25">
      <c r="A431" s="3">
        <f>IFERROR(VLOOKUP(B431,'[1]DADOS (OCULTAR)'!$Q$3:$S$136,3,0),"")</f>
        <v>9039744000275</v>
      </c>
      <c r="B431" s="4" t="str">
        <f>'[1]TCE - ANEXO IV - Preencher'!C440</f>
        <v>HOSPITAL MIGUEL ARRAES - CG. Nº 023/2022</v>
      </c>
      <c r="C431" s="4" t="str">
        <f>'[1]TCE - ANEXO IV - Preencher'!E440</f>
        <v>5.16 - Serviços Médico-Hospitalares, Odotonlogia e Laboratoriais</v>
      </c>
      <c r="D431" s="3" t="str">
        <f>'[1]TCE - ANEXO IV - Preencher'!F440</f>
        <v>10.411.765/0001-78</v>
      </c>
      <c r="E431" s="5" t="str">
        <f>'[1]TCE - ANEXO IV - Preencher'!G440</f>
        <v>CASADO &amp; FRAGOSO MED SERVIÇOS MEDICOS LTDA</v>
      </c>
      <c r="F431" s="5" t="str">
        <f>'[1]TCE - ANEXO IV - Preencher'!H440</f>
        <v>S</v>
      </c>
      <c r="G431" s="5" t="str">
        <f>'[1]TCE - ANEXO IV - Preencher'!I440</f>
        <v>S</v>
      </c>
      <c r="H431" s="5">
        <f>'[1]TCE - ANEXO IV - Preencher'!J440</f>
        <v>1834</v>
      </c>
      <c r="I431" s="6">
        <f>IF('[1]TCE - ANEXO IV - Preencher'!K440="","",'[1]TCE - ANEXO IV - Preencher'!K440)</f>
        <v>46000</v>
      </c>
      <c r="J431" s="5" t="str">
        <f>'[1]TCE - ANEXO IV - Preencher'!L440</f>
        <v>95N2-9MFG</v>
      </c>
      <c r="K431" s="5" t="str">
        <f>IF(F431="B",LEFT('[1]TCE - ANEXO IV - Preencher'!M440,2),IF(F431="S",LEFT('[1]TCE - ANEXO IV - Preencher'!M440,7),IF('[1]TCE - ANEXO IV - Preencher'!H440="","")))</f>
        <v>2611606</v>
      </c>
      <c r="L431" s="7">
        <f>'[1]TCE - ANEXO IV - Preencher'!N440</f>
        <v>21168.7</v>
      </c>
    </row>
    <row r="432" spans="1:12" s="8" customFormat="1" ht="19.5" customHeight="1" x14ac:dyDescent="0.25">
      <c r="A432" s="3">
        <f>IFERROR(VLOOKUP(B432,'[1]DADOS (OCULTAR)'!$Q$3:$S$136,3,0),"")</f>
        <v>9039744000275</v>
      </c>
      <c r="B432" s="4" t="str">
        <f>'[1]TCE - ANEXO IV - Preencher'!C441</f>
        <v>HOSPITAL MIGUEL ARRAES - CG. Nº 023/2022</v>
      </c>
      <c r="C432" s="4" t="str">
        <f>'[1]TCE - ANEXO IV - Preencher'!E441</f>
        <v>5.16 - Serviços Médico-Hospitalares, Odotonlogia e Laboratoriais</v>
      </c>
      <c r="D432" s="3" t="str">
        <f>'[1]TCE - ANEXO IV - Preencher'!F441</f>
        <v>38.823.495/0001-21</v>
      </c>
      <c r="E432" s="5" t="str">
        <f>'[1]TCE - ANEXO IV - Preencher'!G441</f>
        <v>CDHJM COMÉRCIO E SERVIÇOS MÉDICOS</v>
      </c>
      <c r="F432" s="5" t="str">
        <f>'[1]TCE - ANEXO IV - Preencher'!H441</f>
        <v>S</v>
      </c>
      <c r="G432" s="5" t="str">
        <f>'[1]TCE - ANEXO IV - Preencher'!I441</f>
        <v>S</v>
      </c>
      <c r="H432" s="5">
        <f>'[1]TCE - ANEXO IV - Preencher'!J441</f>
        <v>858</v>
      </c>
      <c r="I432" s="6">
        <f>IF('[1]TCE - ANEXO IV - Preencher'!K441="","",'[1]TCE - ANEXO IV - Preencher'!K441)</f>
        <v>46001</v>
      </c>
      <c r="J432" s="5" t="str">
        <f>'[1]TCE - ANEXO IV - Preencher'!L441</f>
        <v>XWPF15560</v>
      </c>
      <c r="K432" s="5" t="str">
        <f>IF(F432="B",LEFT('[1]TCE - ANEXO IV - Preencher'!M441,2),IF(F432="S",LEFT('[1]TCE - ANEXO IV - Preencher'!M441,7),IF('[1]TCE - ANEXO IV - Preencher'!H441="","")))</f>
        <v>2606200</v>
      </c>
      <c r="L432" s="7">
        <f>'[1]TCE - ANEXO IV - Preencher'!N441</f>
        <v>71988.600000000006</v>
      </c>
    </row>
    <row r="433" spans="1:12" s="8" customFormat="1" ht="19.5" customHeight="1" x14ac:dyDescent="0.25">
      <c r="A433" s="3">
        <f>IFERROR(VLOOKUP(B433,'[1]DADOS (OCULTAR)'!$Q$3:$S$136,3,0),"")</f>
        <v>9039744000275</v>
      </c>
      <c r="B433" s="4" t="str">
        <f>'[1]TCE - ANEXO IV - Preencher'!C442</f>
        <v>HOSPITAL MIGUEL ARRAES - CG. Nº 023/2022</v>
      </c>
      <c r="C433" s="4" t="str">
        <f>'[1]TCE - ANEXO IV - Preencher'!E442</f>
        <v>5.16 - Serviços Médico-Hospitalares, Odotonlogia e Laboratoriais</v>
      </c>
      <c r="D433" s="3" t="str">
        <f>'[1]TCE - ANEXO IV - Preencher'!F442</f>
        <v>38.823.495/0001-21</v>
      </c>
      <c r="E433" s="5" t="str">
        <f>'[1]TCE - ANEXO IV - Preencher'!G442</f>
        <v>CENTRALMED ATIVIDADES MEDICAS LTDA</v>
      </c>
      <c r="F433" s="5" t="str">
        <f>'[1]TCE - ANEXO IV - Preencher'!H442</f>
        <v>S</v>
      </c>
      <c r="G433" s="5" t="str">
        <f>'[1]TCE - ANEXO IV - Preencher'!I442</f>
        <v>S</v>
      </c>
      <c r="H433" s="5">
        <f>'[1]TCE - ANEXO IV - Preencher'!J442</f>
        <v>2400</v>
      </c>
      <c r="I433" s="6">
        <f>IF('[1]TCE - ANEXO IV - Preencher'!K442="","",'[1]TCE - ANEXO IV - Preencher'!K442)</f>
        <v>46006</v>
      </c>
      <c r="J433" s="5" t="str">
        <f>'[1]TCE - ANEXO IV - Preencher'!L442</f>
        <v>RZUM-DNF7</v>
      </c>
      <c r="K433" s="5" t="str">
        <f>IF(F433="B",LEFT('[1]TCE - ANEXO IV - Preencher'!M442,2),IF(F433="S",LEFT('[1]TCE - ANEXO IV - Preencher'!M442,7),IF('[1]TCE - ANEXO IV - Preencher'!H442="","")))</f>
        <v>2611606</v>
      </c>
      <c r="L433" s="7">
        <f>'[1]TCE - ANEXO IV - Preencher'!N442</f>
        <v>2003.12</v>
      </c>
    </row>
    <row r="434" spans="1:12" s="8" customFormat="1" ht="19.5" customHeight="1" x14ac:dyDescent="0.25">
      <c r="A434" s="3">
        <f>IFERROR(VLOOKUP(B434,'[1]DADOS (OCULTAR)'!$Q$3:$S$136,3,0),"")</f>
        <v>9039744000275</v>
      </c>
      <c r="B434" s="4" t="str">
        <f>'[1]TCE - ANEXO IV - Preencher'!C443</f>
        <v>HOSPITAL MIGUEL ARRAES - CG. Nº 023/2022</v>
      </c>
      <c r="C434" s="4" t="str">
        <f>'[1]TCE - ANEXO IV - Preencher'!E443</f>
        <v>5.16 - Serviços Médico-Hospitalares, Odotonlogia e Laboratoriais</v>
      </c>
      <c r="D434" s="3" t="str">
        <f>'[1]TCE - ANEXO IV - Preencher'!F443</f>
        <v>38.823.495/0001-21</v>
      </c>
      <c r="E434" s="5" t="str">
        <f>'[1]TCE - ANEXO IV - Preencher'!G443</f>
        <v>CENTRALMED ATIVIDADES MEDICAS LTDA</v>
      </c>
      <c r="F434" s="5" t="str">
        <f>'[1]TCE - ANEXO IV - Preencher'!H443</f>
        <v>S</v>
      </c>
      <c r="G434" s="5" t="str">
        <f>'[1]TCE - ANEXO IV - Preencher'!I443</f>
        <v>S</v>
      </c>
      <c r="H434" s="5">
        <f>'[1]TCE - ANEXO IV - Preencher'!J443</f>
        <v>2384</v>
      </c>
      <c r="I434" s="6">
        <f>IF('[1]TCE - ANEXO IV - Preencher'!K443="","",'[1]TCE - ANEXO IV - Preencher'!K443)</f>
        <v>46000</v>
      </c>
      <c r="J434" s="5" t="str">
        <f>'[1]TCE - ANEXO IV - Preencher'!L443</f>
        <v>8GLR-F6RF</v>
      </c>
      <c r="K434" s="5" t="str">
        <f>IF(F434="B",LEFT('[1]TCE - ANEXO IV - Preencher'!M443,2),IF(F434="S",LEFT('[1]TCE - ANEXO IV - Preencher'!M443,7),IF('[1]TCE - ANEXO IV - Preencher'!H443="","")))</f>
        <v>2611606</v>
      </c>
      <c r="L434" s="7">
        <f>'[1]TCE - ANEXO IV - Preencher'!N443</f>
        <v>18830.72</v>
      </c>
    </row>
    <row r="435" spans="1:12" s="8" customFormat="1" ht="19.5" customHeight="1" x14ac:dyDescent="0.25">
      <c r="A435" s="3">
        <f>IFERROR(VLOOKUP(B435,'[1]DADOS (OCULTAR)'!$Q$3:$S$136,3,0),"")</f>
        <v>9039744000275</v>
      </c>
      <c r="B435" s="4" t="str">
        <f>'[1]TCE - ANEXO IV - Preencher'!C444</f>
        <v>HOSPITAL MIGUEL ARRAES - CG. Nº 023/2022</v>
      </c>
      <c r="C435" s="4" t="str">
        <f>'[1]TCE - ANEXO IV - Preencher'!E444</f>
        <v>5.16 - Serviços Médico-Hospitalares, Odotonlogia e Laboratoriais</v>
      </c>
      <c r="D435" s="3" t="str">
        <f>'[1]TCE - ANEXO IV - Preencher'!F444</f>
        <v>38.823.495/0001-21</v>
      </c>
      <c r="E435" s="5" t="str">
        <f>'[1]TCE - ANEXO IV - Preencher'!G444</f>
        <v>CENTRALMED ATIVIDADES MEDICAS LTDA</v>
      </c>
      <c r="F435" s="5" t="str">
        <f>'[1]TCE - ANEXO IV - Preencher'!H444</f>
        <v>S</v>
      </c>
      <c r="G435" s="5" t="str">
        <f>'[1]TCE - ANEXO IV - Preencher'!I444</f>
        <v>S</v>
      </c>
      <c r="H435" s="5">
        <f>'[1]TCE - ANEXO IV - Preencher'!J444</f>
        <v>2350</v>
      </c>
      <c r="I435" s="6">
        <f>IF('[1]TCE - ANEXO IV - Preencher'!K444="","",'[1]TCE - ANEXO IV - Preencher'!K444)</f>
        <v>45994</v>
      </c>
      <c r="J435" s="5" t="str">
        <f>'[1]TCE - ANEXO IV - Preencher'!L444</f>
        <v>LLIT-BL92</v>
      </c>
      <c r="K435" s="5" t="str">
        <f>IF(F435="B",LEFT('[1]TCE - ANEXO IV - Preencher'!M444,2),IF(F435="S",LEFT('[1]TCE - ANEXO IV - Preencher'!M444,7),IF('[1]TCE - ANEXO IV - Preencher'!H444="","")))</f>
        <v>2611606</v>
      </c>
      <c r="L435" s="7">
        <f>'[1]TCE - ANEXO IV - Preencher'!N444</f>
        <v>3806.16</v>
      </c>
    </row>
    <row r="436" spans="1:12" s="8" customFormat="1" ht="19.5" customHeight="1" x14ac:dyDescent="0.25">
      <c r="A436" s="3">
        <f>IFERROR(VLOOKUP(B436,'[1]DADOS (OCULTAR)'!$Q$3:$S$136,3,0),"")</f>
        <v>9039744000275</v>
      </c>
      <c r="B436" s="4" t="str">
        <f>'[1]TCE - ANEXO IV - Preencher'!C445</f>
        <v>HOSPITAL MIGUEL ARRAES - CG. Nº 023/2022</v>
      </c>
      <c r="C436" s="4" t="str">
        <f>'[1]TCE - ANEXO IV - Preencher'!E445</f>
        <v>5.16 - Serviços Médico-Hospitalares, Odotonlogia e Laboratoriais</v>
      </c>
      <c r="D436" s="3" t="str">
        <f>'[1]TCE - ANEXO IV - Preencher'!F445</f>
        <v>46.852.548/0001-60</v>
      </c>
      <c r="E436" s="5" t="str">
        <f>'[1]TCE - ANEXO IV - Preencher'!G445</f>
        <v>CERTMED ATIVIDADES MEDICAS</v>
      </c>
      <c r="F436" s="5" t="str">
        <f>'[1]TCE - ANEXO IV - Preencher'!H445</f>
        <v>S</v>
      </c>
      <c r="G436" s="5" t="str">
        <f>'[1]TCE - ANEXO IV - Preencher'!I445</f>
        <v>S</v>
      </c>
      <c r="H436" s="5">
        <f>'[1]TCE - ANEXO IV - Preencher'!J445</f>
        <v>1266</v>
      </c>
      <c r="I436" s="6">
        <f>IF('[1]TCE - ANEXO IV - Preencher'!K445="","",'[1]TCE - ANEXO IV - Preencher'!K445)</f>
        <v>46006</v>
      </c>
      <c r="J436" s="5" t="str">
        <f>'[1]TCE - ANEXO IV - Preencher'!L445</f>
        <v>CCQE06029</v>
      </c>
      <c r="K436" s="5" t="str">
        <f>IF(F436="B",LEFT('[1]TCE - ANEXO IV - Preencher'!M445,2),IF(F436="S",LEFT('[1]TCE - ANEXO IV - Preencher'!M445,7),IF('[1]TCE - ANEXO IV - Preencher'!H445="","")))</f>
        <v>2609600</v>
      </c>
      <c r="L436" s="7">
        <f>'[1]TCE - ANEXO IV - Preencher'!N445</f>
        <v>53996.66</v>
      </c>
    </row>
    <row r="437" spans="1:12" s="8" customFormat="1" ht="19.5" customHeight="1" x14ac:dyDescent="0.25">
      <c r="A437" s="3">
        <f>IFERROR(VLOOKUP(B437,'[1]DADOS (OCULTAR)'!$Q$3:$S$136,3,0),"")</f>
        <v>9039744000275</v>
      </c>
      <c r="B437" s="4" t="str">
        <f>'[1]TCE - ANEXO IV - Preencher'!C446</f>
        <v>HOSPITAL MIGUEL ARRAES - CG. Nº 023/2022</v>
      </c>
      <c r="C437" s="4" t="str">
        <f>'[1]TCE - ANEXO IV - Preencher'!E446</f>
        <v>5.16 - Serviços Médico-Hospitalares, Odotonlogia e Laboratoriais</v>
      </c>
      <c r="D437" s="3" t="str">
        <f>'[1]TCE - ANEXO IV - Preencher'!F446</f>
        <v>21.891.380/0001-71</v>
      </c>
      <c r="E437" s="5" t="str">
        <f>'[1]TCE - ANEXO IV - Preencher'!G446</f>
        <v>CIRURGIA ORTOPEDICA DE PERNAMBUCO</v>
      </c>
      <c r="F437" s="5" t="str">
        <f>'[1]TCE - ANEXO IV - Preencher'!H446</f>
        <v>S</v>
      </c>
      <c r="G437" s="5" t="str">
        <f>'[1]TCE - ANEXO IV - Preencher'!I446</f>
        <v>S</v>
      </c>
      <c r="H437" s="5">
        <f>'[1]TCE - ANEXO IV - Preencher'!J446</f>
        <v>584</v>
      </c>
      <c r="I437" s="6">
        <f>IF('[1]TCE - ANEXO IV - Preencher'!K446="","",'[1]TCE - ANEXO IV - Preencher'!K446)</f>
        <v>46003</v>
      </c>
      <c r="J437" s="5" t="str">
        <f>'[1]TCE - ANEXO IV - Preencher'!L446</f>
        <v>ICHV-GGS4</v>
      </c>
      <c r="K437" s="5" t="str">
        <f>IF(F437="B",LEFT('[1]TCE - ANEXO IV - Preencher'!M446,2),IF(F437="S",LEFT('[1]TCE - ANEXO IV - Preencher'!M446,7),IF('[1]TCE - ANEXO IV - Preencher'!H446="","")))</f>
        <v>2611606</v>
      </c>
      <c r="L437" s="7">
        <f>'[1]TCE - ANEXO IV - Preencher'!N446</f>
        <v>8414.9599999999991</v>
      </c>
    </row>
    <row r="438" spans="1:12" s="8" customFormat="1" ht="19.5" customHeight="1" x14ac:dyDescent="0.25">
      <c r="A438" s="3">
        <f>IFERROR(VLOOKUP(B438,'[1]DADOS (OCULTAR)'!$Q$3:$S$136,3,0),"")</f>
        <v>9039744000275</v>
      </c>
      <c r="B438" s="4" t="str">
        <f>'[1]TCE - ANEXO IV - Preencher'!C447</f>
        <v>HOSPITAL MIGUEL ARRAES - CG. Nº 023/2022</v>
      </c>
      <c r="C438" s="4" t="str">
        <f>'[1]TCE - ANEXO IV - Preencher'!E447</f>
        <v>5.16 - Serviços Médico-Hospitalares, Odotonlogia e Laboratoriais</v>
      </c>
      <c r="D438" s="3" t="str">
        <f>'[1]TCE - ANEXO IV - Preencher'!F447</f>
        <v>31.064.605/0001-70</v>
      </c>
      <c r="E438" s="5" t="str">
        <f>'[1]TCE - ANEXO IV - Preencher'!G447</f>
        <v>COP - CIRURGIA ONCOLÓGICA DE PERNAMBUCO LTDA</v>
      </c>
      <c r="F438" s="5" t="str">
        <f>'[1]TCE - ANEXO IV - Preencher'!H447</f>
        <v>S</v>
      </c>
      <c r="G438" s="5" t="str">
        <f>'[1]TCE - ANEXO IV - Preencher'!I447</f>
        <v>S</v>
      </c>
      <c r="H438" s="5">
        <f>'[1]TCE - ANEXO IV - Preencher'!J447</f>
        <v>1444</v>
      </c>
      <c r="I438" s="6">
        <f>IF('[1]TCE - ANEXO IV - Preencher'!K447="","",'[1]TCE - ANEXO IV - Preencher'!K447)</f>
        <v>46002</v>
      </c>
      <c r="J438" s="5" t="str">
        <f>'[1]TCE - ANEXO IV - Preencher'!L447</f>
        <v>W746-EM72</v>
      </c>
      <c r="K438" s="5" t="str">
        <f>IF(F438="B",LEFT('[1]TCE - ANEXO IV - Preencher'!M447,2),IF(F438="S",LEFT('[1]TCE - ANEXO IV - Preencher'!M447,7),IF('[1]TCE - ANEXO IV - Preencher'!H447="","")))</f>
        <v>2611606</v>
      </c>
      <c r="L438" s="7">
        <f>'[1]TCE - ANEXO IV - Preencher'!N447</f>
        <v>12823.68</v>
      </c>
    </row>
    <row r="439" spans="1:12" s="8" customFormat="1" ht="19.5" customHeight="1" x14ac:dyDescent="0.25">
      <c r="A439" s="3">
        <f>IFERROR(VLOOKUP(B439,'[1]DADOS (OCULTAR)'!$Q$3:$S$136,3,0),"")</f>
        <v>9039744000275</v>
      </c>
      <c r="B439" s="4" t="str">
        <f>'[1]TCE - ANEXO IV - Preencher'!C448</f>
        <v>HOSPITAL MIGUEL ARRAES - CG. Nº 023/2022</v>
      </c>
      <c r="C439" s="4" t="str">
        <f>'[1]TCE - ANEXO IV - Preencher'!E448</f>
        <v>5.16 - Serviços Médico-Hospitalares, Odotonlogia e Laboratoriais</v>
      </c>
      <c r="D439" s="3" t="str">
        <f>'[1]TCE - ANEXO IV - Preencher'!F448</f>
        <v>48.539.793/0001-48</v>
      </c>
      <c r="E439" s="5" t="str">
        <f>'[1]TCE - ANEXO IV - Preencher'!G448</f>
        <v>EMEDI ESPECIALIDADES MEDICAS E DIAGNOSTICO POR IMAGEM</v>
      </c>
      <c r="F439" s="5" t="str">
        <f>'[1]TCE - ANEXO IV - Preencher'!H448</f>
        <v>S</v>
      </c>
      <c r="G439" s="5" t="str">
        <f>'[1]TCE - ANEXO IV - Preencher'!I448</f>
        <v>S</v>
      </c>
      <c r="H439" s="5">
        <f>'[1]TCE - ANEXO IV - Preencher'!J448</f>
        <v>6</v>
      </c>
      <c r="I439" s="6">
        <f>IF('[1]TCE - ANEXO IV - Preencher'!K448="","",'[1]TCE - ANEXO IV - Preencher'!K448)</f>
        <v>45996</v>
      </c>
      <c r="J439" s="5" t="str">
        <f>'[1]TCE - ANEXO IV - Preencher'!L448</f>
        <v>26116062248539793000148000000000000625129419484811</v>
      </c>
      <c r="K439" s="5" t="str">
        <f>IF(F439="B",LEFT('[1]TCE - ANEXO IV - Preencher'!M448,2),IF(F439="S",LEFT('[1]TCE - ANEXO IV - Preencher'!M448,7),IF('[1]TCE - ANEXO IV - Preencher'!H448="","")))</f>
        <v>2611606</v>
      </c>
      <c r="L439" s="7">
        <f>'[1]TCE - ANEXO IV - Preencher'!N448</f>
        <v>28525.4</v>
      </c>
    </row>
    <row r="440" spans="1:12" s="8" customFormat="1" ht="19.5" customHeight="1" x14ac:dyDescent="0.25">
      <c r="A440" s="3">
        <f>IFERROR(VLOOKUP(B440,'[1]DADOS (OCULTAR)'!$Q$3:$S$136,3,0),"")</f>
        <v>9039744000275</v>
      </c>
      <c r="B440" s="4" t="str">
        <f>'[1]TCE - ANEXO IV - Preencher'!C449</f>
        <v>HOSPITAL MIGUEL ARRAES - CG. Nº 023/2022</v>
      </c>
      <c r="C440" s="4" t="str">
        <f>'[1]TCE - ANEXO IV - Preencher'!E449</f>
        <v>5.16 - Serviços Médico-Hospitalares, Odotonlogia e Laboratoriais</v>
      </c>
      <c r="D440" s="3" t="str">
        <f>'[1]TCE - ANEXO IV - Preencher'!F449</f>
        <v>34.758.148/0001-01</v>
      </c>
      <c r="E440" s="5" t="str">
        <f>'[1]TCE - ANEXO IV - Preencher'!G449</f>
        <v>EMESP ASSISTENCIA MEDICA LTDA</v>
      </c>
      <c r="F440" s="5" t="str">
        <f>'[1]TCE - ANEXO IV - Preencher'!H449</f>
        <v>S</v>
      </c>
      <c r="G440" s="5" t="str">
        <f>'[1]TCE - ANEXO IV - Preencher'!I449</f>
        <v>S</v>
      </c>
      <c r="H440" s="5">
        <f>'[1]TCE - ANEXO IV - Preencher'!J449</f>
        <v>1507</v>
      </c>
      <c r="I440" s="6">
        <f>IF('[1]TCE - ANEXO IV - Preencher'!K449="","",'[1]TCE - ANEXO IV - Preencher'!K449)</f>
        <v>46000</v>
      </c>
      <c r="J440" s="5" t="str">
        <f>'[1]TCE - ANEXO IV - Preencher'!L449</f>
        <v>ZJPI75334</v>
      </c>
      <c r="K440" s="5" t="str">
        <f>IF(F440="B",LEFT('[1]TCE - ANEXO IV - Preencher'!M449,2),IF(F440="S",LEFT('[1]TCE - ANEXO IV - Preencher'!M449,7),IF('[1]TCE - ANEXO IV - Preencher'!H449="","")))</f>
        <v>2609600</v>
      </c>
      <c r="L440" s="7">
        <f>'[1]TCE - ANEXO IV - Preencher'!N449</f>
        <v>11153.1</v>
      </c>
    </row>
    <row r="441" spans="1:12" s="8" customFormat="1" ht="19.5" customHeight="1" x14ac:dyDescent="0.25">
      <c r="A441" s="3">
        <f>IFERROR(VLOOKUP(B441,'[1]DADOS (OCULTAR)'!$Q$3:$S$136,3,0),"")</f>
        <v>9039744000275</v>
      </c>
      <c r="B441" s="4" t="str">
        <f>'[1]TCE - ANEXO IV - Preencher'!C450</f>
        <v>HOSPITAL MIGUEL ARRAES - CG. Nº 023/2022</v>
      </c>
      <c r="C441" s="4" t="str">
        <f>'[1]TCE - ANEXO IV - Preencher'!E450</f>
        <v>5.16 - Serviços Médico-Hospitalares, Odotonlogia e Laboratoriais</v>
      </c>
      <c r="D441" s="3" t="str">
        <f>'[1]TCE - ANEXO IV - Preencher'!F450</f>
        <v>48.034.957/0001-85</v>
      </c>
      <c r="E441" s="5" t="str">
        <f>'[1]TCE - ANEXO IV - Preencher'!G450</f>
        <v>EVIDENCE GESTAO DE SERVICOS EM SAUDE LTDA</v>
      </c>
      <c r="F441" s="5" t="str">
        <f>'[1]TCE - ANEXO IV - Preencher'!H450</f>
        <v>S</v>
      </c>
      <c r="G441" s="5" t="str">
        <f>'[1]TCE - ANEXO IV - Preencher'!I450</f>
        <v>S</v>
      </c>
      <c r="H441" s="5">
        <f>'[1]TCE - ANEXO IV - Preencher'!J450</f>
        <v>1001591</v>
      </c>
      <c r="I441" s="6">
        <f>IF('[1]TCE - ANEXO IV - Preencher'!K450="","",'[1]TCE - ANEXO IV - Preencher'!K450)</f>
        <v>46002</v>
      </c>
      <c r="J441" s="5" t="str">
        <f>'[1]TCE - ANEXO IV - Preencher'!L450</f>
        <v>o6p6mdQqH</v>
      </c>
      <c r="K441" s="5" t="str">
        <f>IF(F441="B",LEFT('[1]TCE - ANEXO IV - Preencher'!M450,2),IF(F441="S",LEFT('[1]TCE - ANEXO IV - Preencher'!M450,7),IF('[1]TCE - ANEXO IV - Preencher'!H450="","")))</f>
        <v>2507507</v>
      </c>
      <c r="L441" s="7">
        <f>'[1]TCE - ANEXO IV - Preencher'!N450</f>
        <v>4807.72</v>
      </c>
    </row>
    <row r="442" spans="1:12" s="8" customFormat="1" ht="19.5" customHeight="1" x14ac:dyDescent="0.25">
      <c r="A442" s="3">
        <f>IFERROR(VLOOKUP(B442,'[1]DADOS (OCULTAR)'!$Q$3:$S$136,3,0),"")</f>
        <v>9039744000275</v>
      </c>
      <c r="B442" s="4" t="str">
        <f>'[1]TCE - ANEXO IV - Preencher'!C451</f>
        <v>HOSPITAL MIGUEL ARRAES - CG. Nº 023/2022</v>
      </c>
      <c r="C442" s="4" t="str">
        <f>'[1]TCE - ANEXO IV - Preencher'!E451</f>
        <v>5.16 - Serviços Médico-Hospitalares, Odotonlogia e Laboratoriais</v>
      </c>
      <c r="D442" s="3" t="str">
        <f>'[1]TCE - ANEXO IV - Preencher'!F451</f>
        <v>41.627.545/0001-00</v>
      </c>
      <c r="E442" s="5" t="str">
        <f>'[1]TCE - ANEXO IV - Preencher'!G451</f>
        <v>FALAINFECTO EDUCAÇÃO E ASSISTENCIA LTDA</v>
      </c>
      <c r="F442" s="5" t="str">
        <f>'[1]TCE - ANEXO IV - Preencher'!H451</f>
        <v>S</v>
      </c>
      <c r="G442" s="5" t="str">
        <f>'[1]TCE - ANEXO IV - Preencher'!I451</f>
        <v>S</v>
      </c>
      <c r="H442" s="5">
        <f>'[1]TCE - ANEXO IV - Preencher'!J451</f>
        <v>83</v>
      </c>
      <c r="I442" s="6">
        <f>IF('[1]TCE - ANEXO IV - Preencher'!K451="","",'[1]TCE - ANEXO IV - Preencher'!K451)</f>
        <v>45971</v>
      </c>
      <c r="J442" s="5">
        <f>'[1]TCE - ANEXO IV - Preencher'!L451</f>
        <v>251210093028112</v>
      </c>
      <c r="K442" s="5" t="str">
        <f>IF(F442="B",LEFT('[1]TCE - ANEXO IV - Preencher'!M451,2),IF(F442="S",LEFT('[1]TCE - ANEXO IV - Preencher'!M451,7),IF('[1]TCE - ANEXO IV - Preencher'!H451="","")))</f>
        <v>2411205</v>
      </c>
      <c r="L442" s="7">
        <f>'[1]TCE - ANEXO IV - Preencher'!N451</f>
        <v>18588.5</v>
      </c>
    </row>
    <row r="443" spans="1:12" s="8" customFormat="1" ht="19.5" customHeight="1" x14ac:dyDescent="0.25">
      <c r="A443" s="3">
        <f>IFERROR(VLOOKUP(B443,'[1]DADOS (OCULTAR)'!$Q$3:$S$136,3,0),"")</f>
        <v>9039744000275</v>
      </c>
      <c r="B443" s="4" t="str">
        <f>'[1]TCE - ANEXO IV - Preencher'!C452</f>
        <v>HOSPITAL MIGUEL ARRAES - CG. Nº 023/2022</v>
      </c>
      <c r="C443" s="4" t="str">
        <f>'[1]TCE - ANEXO IV - Preencher'!E452</f>
        <v>5.16 - Serviços Médico-Hospitalares, Odotonlogia e Laboratoriais</v>
      </c>
      <c r="D443" s="3" t="str">
        <f>'[1]TCE - ANEXO IV - Preencher'!F452</f>
        <v>20.966.373/0001-29</v>
      </c>
      <c r="E443" s="5" t="str">
        <f>'[1]TCE - ANEXO IV - Preencher'!G452</f>
        <v>FMJ SAUDE LTDA</v>
      </c>
      <c r="F443" s="5" t="str">
        <f>'[1]TCE - ANEXO IV - Preencher'!H452</f>
        <v>S</v>
      </c>
      <c r="G443" s="5" t="str">
        <f>'[1]TCE - ANEXO IV - Preencher'!I452</f>
        <v>S</v>
      </c>
      <c r="H443" s="5">
        <f>'[1]TCE - ANEXO IV - Preencher'!J452</f>
        <v>1264</v>
      </c>
      <c r="I443" s="6">
        <f>IF('[1]TCE - ANEXO IV - Preencher'!K452="","",'[1]TCE - ANEXO IV - Preencher'!K452)</f>
        <v>46001</v>
      </c>
      <c r="J443" s="5" t="str">
        <f>'[1]TCE - ANEXO IV - Preencher'!L452</f>
        <v>TXBR83746</v>
      </c>
      <c r="K443" s="5" t="str">
        <f>IF(F443="B",LEFT('[1]TCE - ANEXO IV - Preencher'!M452,2),IF(F443="S",LEFT('[1]TCE - ANEXO IV - Preencher'!M452,7),IF('[1]TCE - ANEXO IV - Preencher'!H452="","")))</f>
        <v>2609600</v>
      </c>
      <c r="L443" s="7">
        <f>'[1]TCE - ANEXO IV - Preencher'!N452</f>
        <v>4006.24</v>
      </c>
    </row>
    <row r="444" spans="1:12" s="8" customFormat="1" ht="19.5" customHeight="1" x14ac:dyDescent="0.25">
      <c r="A444" s="3">
        <f>IFERROR(VLOOKUP(B444,'[1]DADOS (OCULTAR)'!$Q$3:$S$136,3,0),"")</f>
        <v>9039744000275</v>
      </c>
      <c r="B444" s="4" t="str">
        <f>'[1]TCE - ANEXO IV - Preencher'!C453</f>
        <v>HOSPITAL MIGUEL ARRAES - CG. Nº 023/2022</v>
      </c>
      <c r="C444" s="4" t="str">
        <f>'[1]TCE - ANEXO IV - Preencher'!E453</f>
        <v>5.16 - Serviços Médico-Hospitalares, Odotonlogia e Laboratoriais</v>
      </c>
      <c r="D444" s="3" t="str">
        <f>'[1]TCE - ANEXO IV - Preencher'!F453</f>
        <v>46.812.946/0001-53</v>
      </c>
      <c r="E444" s="5" t="str">
        <f>'[1]TCE - ANEXO IV - Preencher'!G453</f>
        <v>G4MED SOLUÇÕES EM SAÚDE LTDA</v>
      </c>
      <c r="F444" s="5" t="str">
        <f>'[1]TCE - ANEXO IV - Preencher'!H453</f>
        <v>S</v>
      </c>
      <c r="G444" s="5" t="str">
        <f>'[1]TCE - ANEXO IV - Preencher'!I453</f>
        <v>S</v>
      </c>
      <c r="H444" s="5">
        <f>'[1]TCE - ANEXO IV - Preencher'!J453</f>
        <v>776</v>
      </c>
      <c r="I444" s="6">
        <f>IF('[1]TCE - ANEXO IV - Preencher'!K453="","",'[1]TCE - ANEXO IV - Preencher'!K453)</f>
        <v>45994</v>
      </c>
      <c r="J444" s="5" t="str">
        <f>'[1]TCE - ANEXO IV - Preencher'!L453</f>
        <v>9AJ7-4HUW</v>
      </c>
      <c r="K444" s="5" t="str">
        <f>IF(F444="B",LEFT('[1]TCE - ANEXO IV - Preencher'!M453,2),IF(F444="S",LEFT('[1]TCE - ANEXO IV - Preencher'!M453,7),IF('[1]TCE - ANEXO IV - Preencher'!H453="","")))</f>
        <v>2611606</v>
      </c>
      <c r="L444" s="7">
        <f>'[1]TCE - ANEXO IV - Preencher'!N453</f>
        <v>11219.56</v>
      </c>
    </row>
    <row r="445" spans="1:12" s="8" customFormat="1" ht="19.5" customHeight="1" x14ac:dyDescent="0.25">
      <c r="A445" s="3">
        <f>IFERROR(VLOOKUP(B445,'[1]DADOS (OCULTAR)'!$Q$3:$S$136,3,0),"")</f>
        <v>9039744000275</v>
      </c>
      <c r="B445" s="4" t="str">
        <f>'[1]TCE - ANEXO IV - Preencher'!C454</f>
        <v>HOSPITAL MIGUEL ARRAES - CG. Nº 023/2022</v>
      </c>
      <c r="C445" s="4" t="str">
        <f>'[1]TCE - ANEXO IV - Preencher'!E454</f>
        <v>5.16 - Serviços Médico-Hospitalares, Odotonlogia e Laboratoriais</v>
      </c>
      <c r="D445" s="3" t="str">
        <f>'[1]TCE - ANEXO IV - Preencher'!F454</f>
        <v>01.050.827/0001-72</v>
      </c>
      <c r="E445" s="5" t="str">
        <f>'[1]TCE - ANEXO IV - Preencher'!G454</f>
        <v>GASTRO. PE ENDOSCOPIA E COLONOSCO LTDA</v>
      </c>
      <c r="F445" s="5" t="str">
        <f>'[1]TCE - ANEXO IV - Preencher'!H454</f>
        <v>S</v>
      </c>
      <c r="G445" s="5" t="str">
        <f>'[1]TCE - ANEXO IV - Preencher'!I454</f>
        <v>S</v>
      </c>
      <c r="H445" s="5">
        <f>'[1]TCE - ANEXO IV - Preencher'!J454</f>
        <v>4018</v>
      </c>
      <c r="I445" s="6">
        <f>IF('[1]TCE - ANEXO IV - Preencher'!K454="","",'[1]TCE - ANEXO IV - Preencher'!K454)</f>
        <v>45996</v>
      </c>
      <c r="J445" s="5" t="str">
        <f>'[1]TCE - ANEXO IV - Preencher'!L454</f>
        <v>RVHC76365</v>
      </c>
      <c r="K445" s="5" t="str">
        <f>IF(F445="B",LEFT('[1]TCE - ANEXO IV - Preencher'!M454,2),IF(F445="S",LEFT('[1]TCE - ANEXO IV - Preencher'!M454,7),IF('[1]TCE - ANEXO IV - Preencher'!H454="","")))</f>
        <v>2609600</v>
      </c>
      <c r="L445" s="7">
        <f>'[1]TCE - ANEXO IV - Preencher'!N454</f>
        <v>1602.96</v>
      </c>
    </row>
    <row r="446" spans="1:12" s="8" customFormat="1" ht="19.5" customHeight="1" x14ac:dyDescent="0.25">
      <c r="A446" s="3">
        <f>IFERROR(VLOOKUP(B446,'[1]DADOS (OCULTAR)'!$Q$3:$S$136,3,0),"")</f>
        <v>9039744000275</v>
      </c>
      <c r="B446" s="4" t="str">
        <f>'[1]TCE - ANEXO IV - Preencher'!C455</f>
        <v>HOSPITAL MIGUEL ARRAES - CG. Nº 023/2022</v>
      </c>
      <c r="C446" s="4" t="str">
        <f>'[1]TCE - ANEXO IV - Preencher'!E455</f>
        <v>5.16 - Serviços Médico-Hospitalares, Odotonlogia e Laboratoriais</v>
      </c>
      <c r="D446" s="3" t="str">
        <f>'[1]TCE - ANEXO IV - Preencher'!F455</f>
        <v>47.993.782/0001-70</v>
      </c>
      <c r="E446" s="5" t="str">
        <f>'[1]TCE - ANEXO IV - Preencher'!G455</f>
        <v>GDCR SERVIÇOS MEDICOS LTDA</v>
      </c>
      <c r="F446" s="5" t="str">
        <f>'[1]TCE - ANEXO IV - Preencher'!H455</f>
        <v>S</v>
      </c>
      <c r="G446" s="5" t="str">
        <f>'[1]TCE - ANEXO IV - Preencher'!I455</f>
        <v>S</v>
      </c>
      <c r="H446" s="5">
        <f>'[1]TCE - ANEXO IV - Preencher'!J455</f>
        <v>5</v>
      </c>
      <c r="I446" s="6">
        <f>IF('[1]TCE - ANEXO IV - Preencher'!K455="","",'[1]TCE - ANEXO IV - Preencher'!K455)</f>
        <v>46002</v>
      </c>
      <c r="J446" s="5" t="str">
        <f>'[1]TCE - ANEXO IV - Preencher'!L455</f>
        <v>26116062247993782000170000000000000525120994646651</v>
      </c>
      <c r="K446" s="5" t="str">
        <f>IF(F446="B",LEFT('[1]TCE - ANEXO IV - Preencher'!M455,2),IF(F446="S",LEFT('[1]TCE - ANEXO IV - Preencher'!M455,7),IF('[1]TCE - ANEXO IV - Preencher'!H455="","")))</f>
        <v>2611606</v>
      </c>
      <c r="L446" s="7">
        <f>'[1]TCE - ANEXO IV - Preencher'!N455</f>
        <v>19650.7</v>
      </c>
    </row>
    <row r="447" spans="1:12" s="8" customFormat="1" ht="19.5" customHeight="1" x14ac:dyDescent="0.25">
      <c r="A447" s="3">
        <f>IFERROR(VLOOKUP(B447,'[1]DADOS (OCULTAR)'!$Q$3:$S$136,3,0),"")</f>
        <v>9039744000275</v>
      </c>
      <c r="B447" s="4" t="str">
        <f>'[1]TCE - ANEXO IV - Preencher'!C456</f>
        <v>HOSPITAL MIGUEL ARRAES - CG. Nº 023/2022</v>
      </c>
      <c r="C447" s="4" t="str">
        <f>'[1]TCE - ANEXO IV - Preencher'!E456</f>
        <v>5.16 - Serviços Médico-Hospitalares, Odotonlogia e Laboratoriais</v>
      </c>
      <c r="D447" s="3" t="str">
        <f>'[1]TCE - ANEXO IV - Preencher'!F456</f>
        <v>45.735.127/0001-97</v>
      </c>
      <c r="E447" s="5" t="str">
        <f>'[1]TCE - ANEXO IV - Preencher'!G456</f>
        <v>GLOBALMED ATIVIDADES MEDICAS LTDA</v>
      </c>
      <c r="F447" s="5" t="str">
        <f>'[1]TCE - ANEXO IV - Preencher'!H456</f>
        <v>S</v>
      </c>
      <c r="G447" s="5" t="str">
        <f>'[1]TCE - ANEXO IV - Preencher'!I456</f>
        <v>S</v>
      </c>
      <c r="H447" s="5">
        <f>'[1]TCE - ANEXO IV - Preencher'!J456</f>
        <v>3015</v>
      </c>
      <c r="I447" s="6">
        <f>IF('[1]TCE - ANEXO IV - Preencher'!K456="","",'[1]TCE - ANEXO IV - Preencher'!K456)</f>
        <v>45995</v>
      </c>
      <c r="J447" s="5" t="str">
        <f>'[1]TCE - ANEXO IV - Preencher'!L456</f>
        <v>NGCE81107</v>
      </c>
      <c r="K447" s="5" t="str">
        <f>IF(F447="B",LEFT('[1]TCE - ANEXO IV - Preencher'!M456,2),IF(F447="S",LEFT('[1]TCE - ANEXO IV - Preencher'!M456,7),IF('[1]TCE - ANEXO IV - Preencher'!H456="","")))</f>
        <v>2609600</v>
      </c>
      <c r="L447" s="7">
        <f>'[1]TCE - ANEXO IV - Preencher'!N456</f>
        <v>10040</v>
      </c>
    </row>
    <row r="448" spans="1:12" s="8" customFormat="1" ht="19.5" customHeight="1" x14ac:dyDescent="0.25">
      <c r="A448" s="3">
        <f>IFERROR(VLOOKUP(B448,'[1]DADOS (OCULTAR)'!$Q$3:$S$136,3,0),"")</f>
        <v>9039744000275</v>
      </c>
      <c r="B448" s="4" t="str">
        <f>'[1]TCE - ANEXO IV - Preencher'!C457</f>
        <v>HOSPITAL MIGUEL ARRAES - CG. Nº 023/2022</v>
      </c>
      <c r="C448" s="4" t="str">
        <f>'[1]TCE - ANEXO IV - Preencher'!E457</f>
        <v>5.16 - Serviços Médico-Hospitalares, Odotonlogia e Laboratoriais</v>
      </c>
      <c r="D448" s="3" t="str">
        <f>'[1]TCE - ANEXO IV - Preencher'!F457</f>
        <v>45.735.127/0001-97</v>
      </c>
      <c r="E448" s="5" t="str">
        <f>'[1]TCE - ANEXO IV - Preencher'!G457</f>
        <v>GLOBALMED ATIVIDADES MEDICAS LTDA</v>
      </c>
      <c r="F448" s="5" t="str">
        <f>'[1]TCE - ANEXO IV - Preencher'!H457</f>
        <v>S</v>
      </c>
      <c r="G448" s="5" t="str">
        <f>'[1]TCE - ANEXO IV - Preencher'!I457</f>
        <v>S</v>
      </c>
      <c r="H448" s="5">
        <f>'[1]TCE - ANEXO IV - Preencher'!J457</f>
        <v>3028</v>
      </c>
      <c r="I448" s="6">
        <f>IF('[1]TCE - ANEXO IV - Preencher'!K457="","",'[1]TCE - ANEXO IV - Preencher'!K457)</f>
        <v>46000</v>
      </c>
      <c r="J448" s="5" t="str">
        <f>'[1]TCE - ANEXO IV - Preencher'!L457</f>
        <v>ZKZX66876</v>
      </c>
      <c r="K448" s="5" t="str">
        <f>IF(F448="B",LEFT('[1]TCE - ANEXO IV - Preencher'!M457,2),IF(F448="S",LEFT('[1]TCE - ANEXO IV - Preencher'!M457,7),IF('[1]TCE - ANEXO IV - Preencher'!H457="","")))</f>
        <v>2609600</v>
      </c>
      <c r="L448" s="7">
        <f>'[1]TCE - ANEXO IV - Preencher'!N457</f>
        <v>4006.24</v>
      </c>
    </row>
    <row r="449" spans="1:12" s="8" customFormat="1" ht="19.5" customHeight="1" x14ac:dyDescent="0.25">
      <c r="A449" s="3">
        <f>IFERROR(VLOOKUP(B449,'[1]DADOS (OCULTAR)'!$Q$3:$S$136,3,0),"")</f>
        <v>9039744000275</v>
      </c>
      <c r="B449" s="4" t="str">
        <f>'[1]TCE - ANEXO IV - Preencher'!C458</f>
        <v>HOSPITAL MIGUEL ARRAES - CG. Nº 023/2022</v>
      </c>
      <c r="C449" s="4" t="str">
        <f>'[1]TCE - ANEXO IV - Preencher'!E458</f>
        <v>5.16 - Serviços Médico-Hospitalares, Odotonlogia e Laboratoriais</v>
      </c>
      <c r="D449" s="3" t="str">
        <f>'[1]TCE - ANEXO IV - Preencher'!F458</f>
        <v>37.222.013/0001-15</v>
      </c>
      <c r="E449" s="5" t="str">
        <f>'[1]TCE - ANEXO IV - Preencher'!G458</f>
        <v>GUSMAO SERVIÇOS MEDICOS LTDA</v>
      </c>
      <c r="F449" s="5" t="str">
        <f>'[1]TCE - ANEXO IV - Preencher'!H458</f>
        <v>S</v>
      </c>
      <c r="G449" s="5" t="str">
        <f>'[1]TCE - ANEXO IV - Preencher'!I458</f>
        <v>S</v>
      </c>
      <c r="H449" s="5">
        <f>'[1]TCE - ANEXO IV - Preencher'!J458</f>
        <v>113</v>
      </c>
      <c r="I449" s="6">
        <f>IF('[1]TCE - ANEXO IV - Preencher'!K458="","",'[1]TCE - ANEXO IV - Preencher'!K458)</f>
        <v>45999</v>
      </c>
      <c r="J449" s="5" t="str">
        <f>'[1]TCE - ANEXO IV - Preencher'!L458</f>
        <v>LGQK-8JPC8</v>
      </c>
      <c r="K449" s="5" t="str">
        <f>IF(F449="B",LEFT('[1]TCE - ANEXO IV - Preencher'!M458,2),IF(F449="S",LEFT('[1]TCE - ANEXO IV - Preencher'!M458,7),IF('[1]TCE - ANEXO IV - Preencher'!H458="","")))</f>
        <v>2605806</v>
      </c>
      <c r="L449" s="7">
        <f>'[1]TCE - ANEXO IV - Preencher'!N458</f>
        <v>11153.1</v>
      </c>
    </row>
    <row r="450" spans="1:12" s="8" customFormat="1" ht="19.5" customHeight="1" x14ac:dyDescent="0.25">
      <c r="A450" s="3">
        <f>IFERROR(VLOOKUP(B450,'[1]DADOS (OCULTAR)'!$Q$3:$S$136,3,0),"")</f>
        <v>9039744000275</v>
      </c>
      <c r="B450" s="4" t="str">
        <f>'[1]TCE - ANEXO IV - Preencher'!C459</f>
        <v>HOSPITAL MIGUEL ARRAES - CG. Nº 023/2022</v>
      </c>
      <c r="C450" s="4" t="str">
        <f>'[1]TCE - ANEXO IV - Preencher'!E459</f>
        <v>5.16 - Serviços Médico-Hospitalares, Odotonlogia e Laboratoriais</v>
      </c>
      <c r="D450" s="3" t="str">
        <f>'[1]TCE - ANEXO IV - Preencher'!F459</f>
        <v>37.573.362/0001-81</v>
      </c>
      <c r="E450" s="5" t="str">
        <f>'[1]TCE - ANEXO IV - Preencher'!G459</f>
        <v>HEALTH CLINIC SERVICOS MEDICOS LTDA</v>
      </c>
      <c r="F450" s="5" t="str">
        <f>'[1]TCE - ANEXO IV - Preencher'!H459</f>
        <v>S</v>
      </c>
      <c r="G450" s="5" t="str">
        <f>'[1]TCE - ANEXO IV - Preencher'!I459</f>
        <v>S</v>
      </c>
      <c r="H450" s="5">
        <f>'[1]TCE - ANEXO IV - Preencher'!J459</f>
        <v>836</v>
      </c>
      <c r="I450" s="6">
        <f>IF('[1]TCE - ANEXO IV - Preencher'!K459="","",'[1]TCE - ANEXO IV - Preencher'!K459)</f>
        <v>46006</v>
      </c>
      <c r="J450" s="5" t="str">
        <f>'[1]TCE - ANEXO IV - Preencher'!L459</f>
        <v>MTGB91229</v>
      </c>
      <c r="K450" s="5" t="str">
        <f>IF(F450="B",LEFT('[1]TCE - ANEXO IV - Preencher'!M459,2),IF(F450="S",LEFT('[1]TCE - ANEXO IV - Preencher'!M459,7),IF('[1]TCE - ANEXO IV - Preencher'!H459="","")))</f>
        <v>2609600</v>
      </c>
      <c r="L450" s="7">
        <f>'[1]TCE - ANEXO IV - Preencher'!N459</f>
        <v>13156.22</v>
      </c>
    </row>
    <row r="451" spans="1:12" s="8" customFormat="1" ht="19.5" customHeight="1" x14ac:dyDescent="0.25">
      <c r="A451" s="3">
        <f>IFERROR(VLOOKUP(B451,'[1]DADOS (OCULTAR)'!$Q$3:$S$136,3,0),"")</f>
        <v>9039744000275</v>
      </c>
      <c r="B451" s="4" t="str">
        <f>'[1]TCE - ANEXO IV - Preencher'!C460</f>
        <v>HOSPITAL MIGUEL ARRAES - CG. Nº 023/2022</v>
      </c>
      <c r="C451" s="4" t="str">
        <f>'[1]TCE - ANEXO IV - Preencher'!E460</f>
        <v>5.16 - Serviços Médico-Hospitalares, Odotonlogia e Laboratoriais</v>
      </c>
      <c r="D451" s="3" t="str">
        <f>'[1]TCE - ANEXO IV - Preencher'!F460</f>
        <v>04.020.195/0001-92</v>
      </c>
      <c r="E451" s="5" t="str">
        <f>'[1]TCE - ANEXO IV - Preencher'!G460</f>
        <v>IMC - INSTITUTO MENTE E CEREBRO LTDA</v>
      </c>
      <c r="F451" s="5" t="str">
        <f>'[1]TCE - ANEXO IV - Preencher'!H460</f>
        <v>S</v>
      </c>
      <c r="G451" s="5" t="str">
        <f>'[1]TCE - ANEXO IV - Preencher'!I460</f>
        <v>S</v>
      </c>
      <c r="H451" s="5">
        <f>'[1]TCE - ANEXO IV - Preencher'!J460</f>
        <v>2369</v>
      </c>
      <c r="I451" s="6">
        <f>IF('[1]TCE - ANEXO IV - Preencher'!K460="","",'[1]TCE - ANEXO IV - Preencher'!K460)</f>
        <v>46003</v>
      </c>
      <c r="J451" s="5" t="str">
        <f>'[1]TCE - ANEXO IV - Preencher'!L460</f>
        <v>4c6b41f92</v>
      </c>
      <c r="K451" s="5" t="str">
        <f>IF(F451="B",LEFT('[1]TCE - ANEXO IV - Preencher'!M460,2),IF(F451="S",LEFT('[1]TCE - ANEXO IV - Preencher'!M460,7),IF('[1]TCE - ANEXO IV - Preencher'!H460="","")))</f>
        <v>2611101</v>
      </c>
      <c r="L451" s="7">
        <f>'[1]TCE - ANEXO IV - Preencher'!N460</f>
        <v>11153.1</v>
      </c>
    </row>
    <row r="452" spans="1:12" s="8" customFormat="1" ht="19.5" customHeight="1" x14ac:dyDescent="0.25">
      <c r="A452" s="3">
        <f>IFERROR(VLOOKUP(B452,'[1]DADOS (OCULTAR)'!$Q$3:$S$136,3,0),"")</f>
        <v>9039744000275</v>
      </c>
      <c r="B452" s="4" t="str">
        <f>'[1]TCE - ANEXO IV - Preencher'!C461</f>
        <v>HOSPITAL MIGUEL ARRAES - CG. Nº 023/2022</v>
      </c>
      <c r="C452" s="4" t="str">
        <f>'[1]TCE - ANEXO IV - Preencher'!E461</f>
        <v>5.16 - Serviços Médico-Hospitalares, Odotonlogia e Laboratoriais</v>
      </c>
      <c r="D452" s="3" t="str">
        <f>'[1]TCE - ANEXO IV - Preencher'!F461</f>
        <v>39.746.753/0001-86</v>
      </c>
      <c r="E452" s="5" t="str">
        <f>'[1]TCE - ANEXO IV - Preencher'!G461</f>
        <v>INTERMED CLINICA MEDICA LTDA</v>
      </c>
      <c r="F452" s="5" t="str">
        <f>'[1]TCE - ANEXO IV - Preencher'!H461</f>
        <v>S</v>
      </c>
      <c r="G452" s="5" t="str">
        <f>'[1]TCE - ANEXO IV - Preencher'!I461</f>
        <v>S</v>
      </c>
      <c r="H452" s="5">
        <f>'[1]TCE - ANEXO IV - Preencher'!J461</f>
        <v>333</v>
      </c>
      <c r="I452" s="6">
        <f>IF('[1]TCE - ANEXO IV - Preencher'!K461="","",'[1]TCE - ANEXO IV - Preencher'!K461)</f>
        <v>46001</v>
      </c>
      <c r="J452" s="5" t="str">
        <f>'[1]TCE - ANEXO IV - Preencher'!L461</f>
        <v>T47X-URGV</v>
      </c>
      <c r="K452" s="5" t="str">
        <f>IF(F452="B",LEFT('[1]TCE - ANEXO IV - Preencher'!M461,2),IF(F452="S",LEFT('[1]TCE - ANEXO IV - Preencher'!M461,7),IF('[1]TCE - ANEXO IV - Preencher'!H461="","")))</f>
        <v>2611606</v>
      </c>
      <c r="L452" s="7">
        <f>'[1]TCE - ANEXO IV - Preencher'!N461</f>
        <v>11153.1</v>
      </c>
    </row>
    <row r="453" spans="1:12" s="8" customFormat="1" ht="19.5" customHeight="1" x14ac:dyDescent="0.25">
      <c r="A453" s="3">
        <f>IFERROR(VLOOKUP(B453,'[1]DADOS (OCULTAR)'!$Q$3:$S$136,3,0),"")</f>
        <v>9039744000275</v>
      </c>
      <c r="B453" s="4" t="str">
        <f>'[1]TCE - ANEXO IV - Preencher'!C462</f>
        <v>HOSPITAL MIGUEL ARRAES - CG. Nº 023/2022</v>
      </c>
      <c r="C453" s="4" t="str">
        <f>'[1]TCE - ANEXO IV - Preencher'!E462</f>
        <v>5.16 - Serviços Médico-Hospitalares, Odotonlogia e Laboratoriais</v>
      </c>
      <c r="D453" s="3" t="str">
        <f>'[1]TCE - ANEXO IV - Preencher'!F462</f>
        <v>17.214.633/0001-03</v>
      </c>
      <c r="E453" s="5" t="str">
        <f>'[1]TCE - ANEXO IV - Preencher'!G462</f>
        <v>JAB HOLOIMAGEM DIAGNOSTICOS LTDA</v>
      </c>
      <c r="F453" s="5" t="str">
        <f>'[1]TCE - ANEXO IV - Preencher'!H462</f>
        <v>S</v>
      </c>
      <c r="G453" s="5" t="str">
        <f>'[1]TCE - ANEXO IV - Preencher'!I462</f>
        <v>S</v>
      </c>
      <c r="H453" s="5">
        <f>'[1]TCE - ANEXO IV - Preencher'!J462</f>
        <v>2130</v>
      </c>
      <c r="I453" s="6">
        <f>IF('[1]TCE - ANEXO IV - Preencher'!K462="","",'[1]TCE - ANEXO IV - Preencher'!K462)</f>
        <v>45995</v>
      </c>
      <c r="J453" s="5" t="str">
        <f>'[1]TCE - ANEXO IV - Preencher'!L462</f>
        <v>T9BH-DF9X</v>
      </c>
      <c r="K453" s="5" t="str">
        <f>IF(F453="B",LEFT('[1]TCE - ANEXO IV - Preencher'!M462,2),IF(F453="S",LEFT('[1]TCE - ANEXO IV - Preencher'!M462,7),IF('[1]TCE - ANEXO IV - Preencher'!H462="","")))</f>
        <v>2611606</v>
      </c>
      <c r="L453" s="7">
        <f>'[1]TCE - ANEXO IV - Preencher'!N462</f>
        <v>1600</v>
      </c>
    </row>
    <row r="454" spans="1:12" s="8" customFormat="1" ht="19.5" customHeight="1" x14ac:dyDescent="0.25">
      <c r="A454" s="3">
        <f>IFERROR(VLOOKUP(B454,'[1]DADOS (OCULTAR)'!$Q$3:$S$136,3,0),"")</f>
        <v>9039744000275</v>
      </c>
      <c r="B454" s="4" t="str">
        <f>'[1]TCE - ANEXO IV - Preencher'!C463</f>
        <v>HOSPITAL MIGUEL ARRAES - CG. Nº 023/2022</v>
      </c>
      <c r="C454" s="4" t="str">
        <f>'[1]TCE - ANEXO IV - Preencher'!E463</f>
        <v>5.16 - Serviços Médico-Hospitalares, Odotonlogia e Laboratoriais</v>
      </c>
      <c r="D454" s="3" t="str">
        <f>'[1]TCE - ANEXO IV - Preencher'!F463</f>
        <v>17.214.633/0001-03</v>
      </c>
      <c r="E454" s="5" t="str">
        <f>'[1]TCE - ANEXO IV - Preencher'!G463</f>
        <v>JDVMR ORTOPEDIA LTDA</v>
      </c>
      <c r="F454" s="5" t="str">
        <f>'[1]TCE - ANEXO IV - Preencher'!H463</f>
        <v>S</v>
      </c>
      <c r="G454" s="5" t="str">
        <f>'[1]TCE - ANEXO IV - Preencher'!I463</f>
        <v>S</v>
      </c>
      <c r="H454" s="5">
        <f>'[1]TCE - ANEXO IV - Preencher'!J463</f>
        <v>1414</v>
      </c>
      <c r="I454" s="6">
        <f>IF('[1]TCE - ANEXO IV - Preencher'!K463="","",'[1]TCE - ANEXO IV - Preencher'!K463)</f>
        <v>46001</v>
      </c>
      <c r="J454" s="5" t="str">
        <f>'[1]TCE - ANEXO IV - Preencher'!L463</f>
        <v>K63J-CXPQ</v>
      </c>
      <c r="K454" s="5" t="str">
        <f>IF(F454="B",LEFT('[1]TCE - ANEXO IV - Preencher'!M463,2),IF(F454="S",LEFT('[1]TCE - ANEXO IV - Preencher'!M463,7),IF('[1]TCE - ANEXO IV - Preencher'!H463="","")))</f>
        <v>2611606</v>
      </c>
      <c r="L454" s="7">
        <f>'[1]TCE - ANEXO IV - Preencher'!N463</f>
        <v>6411.84</v>
      </c>
    </row>
    <row r="455" spans="1:12" s="8" customFormat="1" ht="19.5" customHeight="1" x14ac:dyDescent="0.25">
      <c r="A455" s="3">
        <f>IFERROR(VLOOKUP(B455,'[1]DADOS (OCULTAR)'!$Q$3:$S$136,3,0),"")</f>
        <v>9039744000275</v>
      </c>
      <c r="B455" s="4" t="str">
        <f>'[1]TCE - ANEXO IV - Preencher'!C464</f>
        <v>HOSPITAL MIGUEL ARRAES - CG. Nº 023/2022</v>
      </c>
      <c r="C455" s="4" t="str">
        <f>'[1]TCE - ANEXO IV - Preencher'!E464</f>
        <v>5.16 - Serviços Médico-Hospitalares, Odotonlogia e Laboratoriais</v>
      </c>
      <c r="D455" s="3" t="str">
        <f>'[1]TCE - ANEXO IV - Preencher'!F464</f>
        <v>27.504.061/0001-42</v>
      </c>
      <c r="E455" s="5" t="str">
        <f>'[1]TCE - ANEXO IV - Preencher'!G464</f>
        <v>KJHO MED SERVIÇOS MEDICOS LTDA</v>
      </c>
      <c r="F455" s="5" t="str">
        <f>'[1]TCE - ANEXO IV - Preencher'!H464</f>
        <v>S</v>
      </c>
      <c r="G455" s="5" t="str">
        <f>'[1]TCE - ANEXO IV - Preencher'!I464</f>
        <v>S</v>
      </c>
      <c r="H455" s="5">
        <f>'[1]TCE - ANEXO IV - Preencher'!J464</f>
        <v>262</v>
      </c>
      <c r="I455" s="6">
        <f>IF('[1]TCE - ANEXO IV - Preencher'!K464="","",'[1]TCE - ANEXO IV - Preencher'!K464)</f>
        <v>46001</v>
      </c>
      <c r="J455" s="5" t="str">
        <f>'[1]TCE - ANEXO IV - Preencher'!L464</f>
        <v>4XMBMIOVU</v>
      </c>
      <c r="K455" s="5" t="str">
        <f>IF(F455="B",LEFT('[1]TCE - ANEXO IV - Preencher'!M464,2),IF(F455="S",LEFT('[1]TCE - ANEXO IV - Preencher'!M464,7),IF('[1]TCE - ANEXO IV - Preencher'!H464="","")))</f>
        <v>2915353</v>
      </c>
      <c r="L455" s="7">
        <f>'[1]TCE - ANEXO IV - Preencher'!N464</f>
        <v>7435.4</v>
      </c>
    </row>
    <row r="456" spans="1:12" s="8" customFormat="1" ht="19.5" customHeight="1" x14ac:dyDescent="0.25">
      <c r="A456" s="3">
        <f>IFERROR(VLOOKUP(B456,'[1]DADOS (OCULTAR)'!$Q$3:$S$136,3,0),"")</f>
        <v>9039744000275</v>
      </c>
      <c r="B456" s="4" t="str">
        <f>'[1]TCE - ANEXO IV - Preencher'!C465</f>
        <v>HOSPITAL MIGUEL ARRAES - CG. Nº 023/2022</v>
      </c>
      <c r="C456" s="4" t="str">
        <f>'[1]TCE - ANEXO IV - Preencher'!E465</f>
        <v>5.16 - Serviços Médico-Hospitalares, Odotonlogia e Laboratoriais</v>
      </c>
      <c r="D456" s="3" t="str">
        <f>'[1]TCE - ANEXO IV - Preencher'!F465</f>
        <v>27.504.061/0001-42</v>
      </c>
      <c r="E456" s="5" t="str">
        <f>'[1]TCE - ANEXO IV - Preencher'!G465</f>
        <v>KJHO MED SERVIÇOS MEDICOS LTDA</v>
      </c>
      <c r="F456" s="5" t="str">
        <f>'[1]TCE - ANEXO IV - Preencher'!H465</f>
        <v>S</v>
      </c>
      <c r="G456" s="5" t="str">
        <f>'[1]TCE - ANEXO IV - Preencher'!I465</f>
        <v>S</v>
      </c>
      <c r="H456" s="5">
        <f>'[1]TCE - ANEXO IV - Preencher'!J465</f>
        <v>254</v>
      </c>
      <c r="I456" s="6">
        <f>IF('[1]TCE - ANEXO IV - Preencher'!K465="","",'[1]TCE - ANEXO IV - Preencher'!K465)</f>
        <v>45980</v>
      </c>
      <c r="J456" s="5" t="str">
        <f>'[1]TCE - ANEXO IV - Preencher'!L465</f>
        <v>UVHJHZB0K</v>
      </c>
      <c r="K456" s="5" t="str">
        <f>IF(F456="B",LEFT('[1]TCE - ANEXO IV - Preencher'!M465,2),IF(F456="S",LEFT('[1]TCE - ANEXO IV - Preencher'!M465,7),IF('[1]TCE - ANEXO IV - Preencher'!H465="","")))</f>
        <v>2915353</v>
      </c>
      <c r="L456" s="7">
        <f>'[1]TCE - ANEXO IV - Preencher'!N465</f>
        <v>7435.4</v>
      </c>
    </row>
    <row r="457" spans="1:12" s="8" customFormat="1" ht="19.5" customHeight="1" x14ac:dyDescent="0.25">
      <c r="A457" s="3">
        <f>IFERROR(VLOOKUP(B457,'[1]DADOS (OCULTAR)'!$Q$3:$S$136,3,0),"")</f>
        <v>9039744000275</v>
      </c>
      <c r="B457" s="4" t="str">
        <f>'[1]TCE - ANEXO IV - Preencher'!C466</f>
        <v>HOSPITAL MIGUEL ARRAES - CG. Nº 023/2022</v>
      </c>
      <c r="C457" s="4" t="str">
        <f>'[1]TCE - ANEXO IV - Preencher'!E466</f>
        <v>5.16 - Serviços Médico-Hospitalares, Odotonlogia e Laboratoriais</v>
      </c>
      <c r="D457" s="3" t="str">
        <f>'[1]TCE - ANEXO IV - Preencher'!F466</f>
        <v>53.373.123/0001-34</v>
      </c>
      <c r="E457" s="5" t="str">
        <f>'[1]TCE - ANEXO IV - Preencher'!G466</f>
        <v>LEMONADE ASSESSORIA MEDICA LTDA</v>
      </c>
      <c r="F457" s="5" t="str">
        <f>'[1]TCE - ANEXO IV - Preencher'!H466</f>
        <v>S</v>
      </c>
      <c r="G457" s="5" t="str">
        <f>'[1]TCE - ANEXO IV - Preencher'!I466</f>
        <v>S</v>
      </c>
      <c r="H457" s="5">
        <f>'[1]TCE - ANEXO IV - Preencher'!J466</f>
        <v>508</v>
      </c>
      <c r="I457" s="6">
        <f>IF('[1]TCE - ANEXO IV - Preencher'!K466="","",'[1]TCE - ANEXO IV - Preencher'!K466)</f>
        <v>45995</v>
      </c>
      <c r="J457" s="5" t="str">
        <f>'[1]TCE - ANEXO IV - Preencher'!L466</f>
        <v>DXGG82862</v>
      </c>
      <c r="K457" s="5" t="str">
        <f>IF(F457="B",LEFT('[1]TCE - ANEXO IV - Preencher'!M466,2),IF(F457="S",LEFT('[1]TCE - ANEXO IV - Preencher'!M466,7),IF('[1]TCE - ANEXO IV - Preencher'!H466="","")))</f>
        <v>2609600</v>
      </c>
      <c r="L457" s="7">
        <f>'[1]TCE - ANEXO IV - Preencher'!N466</f>
        <v>8520</v>
      </c>
    </row>
    <row r="458" spans="1:12" s="8" customFormat="1" ht="19.5" customHeight="1" x14ac:dyDescent="0.25">
      <c r="A458" s="3">
        <f>IFERROR(VLOOKUP(B458,'[1]DADOS (OCULTAR)'!$Q$3:$S$136,3,0),"")</f>
        <v>9039744000275</v>
      </c>
      <c r="B458" s="4" t="str">
        <f>'[1]TCE - ANEXO IV - Preencher'!C467</f>
        <v>HOSPITAL MIGUEL ARRAES - CG. Nº 023/2022</v>
      </c>
      <c r="C458" s="4" t="str">
        <f>'[1]TCE - ANEXO IV - Preencher'!E467</f>
        <v>5.16 - Serviços Médico-Hospitalares, Odotonlogia e Laboratoriais</v>
      </c>
      <c r="D458" s="3" t="str">
        <f>'[1]TCE - ANEXO IV - Preencher'!F467</f>
        <v>26.245.293/0001-60</v>
      </c>
      <c r="E458" s="5" t="str">
        <f>'[1]TCE - ANEXO IV - Preencher'!G467</f>
        <v>LS PERNAMBUCO ASSISTENCIA MEDICA</v>
      </c>
      <c r="F458" s="5" t="str">
        <f>'[1]TCE - ANEXO IV - Preencher'!H467</f>
        <v>S</v>
      </c>
      <c r="G458" s="5" t="str">
        <f>'[1]TCE - ANEXO IV - Preencher'!I467</f>
        <v>S</v>
      </c>
      <c r="H458" s="5">
        <f>'[1]TCE - ANEXO IV - Preencher'!J467</f>
        <v>6060</v>
      </c>
      <c r="I458" s="6">
        <f>IF('[1]TCE - ANEXO IV - Preencher'!K467="","",'[1]TCE - ANEXO IV - Preencher'!K467)</f>
        <v>45999</v>
      </c>
      <c r="J458" s="5" t="str">
        <f>'[1]TCE - ANEXO IV - Preencher'!L467</f>
        <v>d5jt-3qy6</v>
      </c>
      <c r="K458" s="5" t="str">
        <f>IF(F458="B",LEFT('[1]TCE - ANEXO IV - Preencher'!M467,2),IF(F458="S",LEFT('[1]TCE - ANEXO IV - Preencher'!M467,7),IF('[1]TCE - ANEXO IV - Preencher'!H467="","")))</f>
        <v>2611606</v>
      </c>
      <c r="L458" s="7">
        <f>'[1]TCE - ANEXO IV - Preencher'!N467</f>
        <v>21500</v>
      </c>
    </row>
    <row r="459" spans="1:12" s="8" customFormat="1" ht="19.5" customHeight="1" x14ac:dyDescent="0.25">
      <c r="A459" s="3">
        <f>IFERROR(VLOOKUP(B459,'[1]DADOS (OCULTAR)'!$Q$3:$S$136,3,0),"")</f>
        <v>9039744000275</v>
      </c>
      <c r="B459" s="4" t="str">
        <f>'[1]TCE - ANEXO IV - Preencher'!C468</f>
        <v>HOSPITAL MIGUEL ARRAES - CG. Nº 023/2022</v>
      </c>
      <c r="C459" s="4" t="str">
        <f>'[1]TCE - ANEXO IV - Preencher'!E468</f>
        <v>5.16 - Serviços Médico-Hospitalares, Odotonlogia e Laboratoriais</v>
      </c>
      <c r="D459" s="3" t="str">
        <f>'[1]TCE - ANEXO IV - Preencher'!F468</f>
        <v>26.245.293/0001-60</v>
      </c>
      <c r="E459" s="5" t="str">
        <f>'[1]TCE - ANEXO IV - Preencher'!G468</f>
        <v>LS PERNAMBUCO ASSISTENCIA MEDICA</v>
      </c>
      <c r="F459" s="5" t="str">
        <f>'[1]TCE - ANEXO IV - Preencher'!H468</f>
        <v>S</v>
      </c>
      <c r="G459" s="5" t="str">
        <f>'[1]TCE - ANEXO IV - Preencher'!I468</f>
        <v>S</v>
      </c>
      <c r="H459" s="5">
        <f>'[1]TCE - ANEXO IV - Preencher'!J468</f>
        <v>6061</v>
      </c>
      <c r="I459" s="6">
        <f>IF('[1]TCE - ANEXO IV - Preencher'!K468="","",'[1]TCE - ANEXO IV - Preencher'!K468)</f>
        <v>45999</v>
      </c>
      <c r="J459" s="5" t="str">
        <f>'[1]TCE - ANEXO IV - Preencher'!L468</f>
        <v>RGUA-Y4DK</v>
      </c>
      <c r="K459" s="5" t="str">
        <f>IF(F459="B",LEFT('[1]TCE - ANEXO IV - Preencher'!M468,2),IF(F459="S",LEFT('[1]TCE - ANEXO IV - Preencher'!M468,7),IF('[1]TCE - ANEXO IV - Preencher'!H468="","")))</f>
        <v>2611606</v>
      </c>
      <c r="L459" s="7">
        <f>'[1]TCE - ANEXO IV - Preencher'!N468</f>
        <v>14298.8</v>
      </c>
    </row>
    <row r="460" spans="1:12" s="8" customFormat="1" ht="19.5" customHeight="1" x14ac:dyDescent="0.25">
      <c r="A460" s="3">
        <f>IFERROR(VLOOKUP(B460,'[1]DADOS (OCULTAR)'!$Q$3:$S$136,3,0),"")</f>
        <v>9039744000275</v>
      </c>
      <c r="B460" s="4" t="str">
        <f>'[1]TCE - ANEXO IV - Preencher'!C469</f>
        <v>HOSPITAL MIGUEL ARRAES - CG. Nº 023/2022</v>
      </c>
      <c r="C460" s="4" t="str">
        <f>'[1]TCE - ANEXO IV - Preencher'!E469</f>
        <v>5.16 - Serviços Médico-Hospitalares, Odotonlogia e Laboratoriais</v>
      </c>
      <c r="D460" s="3" t="str">
        <f>'[1]TCE - ANEXO IV - Preencher'!F469</f>
        <v>37.848.593/0001-50</v>
      </c>
      <c r="E460" s="5" t="str">
        <f>'[1]TCE - ANEXO IV - Preencher'!G469</f>
        <v>M.A SERVIÇOS EM SAUDE LTDA</v>
      </c>
      <c r="F460" s="5" t="str">
        <f>'[1]TCE - ANEXO IV - Preencher'!H469</f>
        <v>S</v>
      </c>
      <c r="G460" s="5" t="str">
        <f>'[1]TCE - ANEXO IV - Preencher'!I469</f>
        <v>S</v>
      </c>
      <c r="H460" s="5">
        <f>'[1]TCE - ANEXO IV - Preencher'!J469</f>
        <v>321</v>
      </c>
      <c r="I460" s="6">
        <f>IF('[1]TCE - ANEXO IV - Preencher'!K469="","",'[1]TCE - ANEXO IV - Preencher'!K469)</f>
        <v>46007</v>
      </c>
      <c r="J460" s="5" t="str">
        <f>'[1]TCE - ANEXO IV - Preencher'!L469</f>
        <v>U6FW-XDKA</v>
      </c>
      <c r="K460" s="5" t="str">
        <f>IF(F460="B",LEFT('[1]TCE - ANEXO IV - Preencher'!M469,2),IF(F460="S",LEFT('[1]TCE - ANEXO IV - Preencher'!M469,7),IF('[1]TCE - ANEXO IV - Preencher'!H469="","")))</f>
        <v>2611606</v>
      </c>
      <c r="L460" s="7">
        <f>'[1]TCE - ANEXO IV - Preencher'!N469</f>
        <v>83204.679999999993</v>
      </c>
    </row>
    <row r="461" spans="1:12" s="8" customFormat="1" ht="19.5" customHeight="1" x14ac:dyDescent="0.25">
      <c r="A461" s="3">
        <f>IFERROR(VLOOKUP(B461,'[1]DADOS (OCULTAR)'!$Q$3:$S$136,3,0),"")</f>
        <v>9039744000275</v>
      </c>
      <c r="B461" s="4" t="str">
        <f>'[1]TCE - ANEXO IV - Preencher'!C470</f>
        <v>HOSPITAL MIGUEL ARRAES - CG. Nº 023/2022</v>
      </c>
      <c r="C461" s="4" t="str">
        <f>'[1]TCE - ANEXO IV - Preencher'!E470</f>
        <v>5.16 - Serviços Médico-Hospitalares, Odotonlogia e Laboratoriais</v>
      </c>
      <c r="D461" s="3" t="str">
        <f>'[1]TCE - ANEXO IV - Preencher'!F470</f>
        <v>17.504.845/0001-17</v>
      </c>
      <c r="E461" s="5" t="str">
        <f>'[1]TCE - ANEXO IV - Preencher'!G470</f>
        <v>M4 SERVIÇOS MÉDICOS LTDA</v>
      </c>
      <c r="F461" s="5" t="str">
        <f>'[1]TCE - ANEXO IV - Preencher'!H470</f>
        <v>S</v>
      </c>
      <c r="G461" s="5" t="str">
        <f>'[1]TCE - ANEXO IV - Preencher'!I470</f>
        <v>S</v>
      </c>
      <c r="H461" s="5">
        <f>'[1]TCE - ANEXO IV - Preencher'!J470</f>
        <v>28</v>
      </c>
      <c r="I461" s="6">
        <f>IF('[1]TCE - ANEXO IV - Preencher'!K470="","",'[1]TCE - ANEXO IV - Preencher'!K470)</f>
        <v>46001</v>
      </c>
      <c r="J461" s="5" t="str">
        <f>'[1]TCE - ANEXO IV - Preencher'!L470</f>
        <v>G8EHAXJYU</v>
      </c>
      <c r="K461" s="5" t="str">
        <f>IF(F461="B",LEFT('[1]TCE - ANEXO IV - Preencher'!M470,2),IF(F461="S",LEFT('[1]TCE - ANEXO IV - Preencher'!M470,7),IF('[1]TCE - ANEXO IV - Preencher'!H470="","")))</f>
        <v>2610707</v>
      </c>
      <c r="L461" s="7">
        <f>'[1]TCE - ANEXO IV - Preencher'!N470</f>
        <v>32808.639999999999</v>
      </c>
    </row>
    <row r="462" spans="1:12" s="8" customFormat="1" ht="19.5" customHeight="1" x14ac:dyDescent="0.25">
      <c r="A462" s="3">
        <f>IFERROR(VLOOKUP(B462,'[1]DADOS (OCULTAR)'!$Q$3:$S$136,3,0),"")</f>
        <v>9039744000275</v>
      </c>
      <c r="B462" s="4" t="str">
        <f>'[1]TCE - ANEXO IV - Preencher'!C471</f>
        <v>HOSPITAL MIGUEL ARRAES - CG. Nº 023/2022</v>
      </c>
      <c r="C462" s="4" t="str">
        <f>'[1]TCE - ANEXO IV - Preencher'!E471</f>
        <v>5.16 - Serviços Médico-Hospitalares, Odotonlogia e Laboratoriais</v>
      </c>
      <c r="D462" s="3" t="str">
        <f>'[1]TCE - ANEXO IV - Preencher'!F471</f>
        <v>32.781.152/0001-65</v>
      </c>
      <c r="E462" s="5" t="str">
        <f>'[1]TCE - ANEXO IV - Preencher'!G471</f>
        <v>MADUREIRA, MACEDO E CIA SERV. MÉDICOS</v>
      </c>
      <c r="F462" s="5" t="str">
        <f>'[1]TCE - ANEXO IV - Preencher'!H471</f>
        <v>S</v>
      </c>
      <c r="G462" s="5" t="str">
        <f>'[1]TCE - ANEXO IV - Preencher'!I471</f>
        <v>S</v>
      </c>
      <c r="H462" s="5">
        <f>'[1]TCE - ANEXO IV - Preencher'!J471</f>
        <v>1023</v>
      </c>
      <c r="I462" s="6">
        <f>IF('[1]TCE - ANEXO IV - Preencher'!K471="","",'[1]TCE - ANEXO IV - Preencher'!K471)</f>
        <v>45992</v>
      </c>
      <c r="J462" s="5" t="str">
        <f>'[1]TCE - ANEXO IV - Preencher'!L471</f>
        <v>BE5G-PQG2</v>
      </c>
      <c r="K462" s="5" t="str">
        <f>IF(F462="B",LEFT('[1]TCE - ANEXO IV - Preencher'!M471,2),IF(F462="S",LEFT('[1]TCE - ANEXO IV - Preencher'!M471,7),IF('[1]TCE - ANEXO IV - Preencher'!H471="","")))</f>
        <v>2611606</v>
      </c>
      <c r="L462" s="7">
        <f>'[1]TCE - ANEXO IV - Preencher'!N471</f>
        <v>7413.4</v>
      </c>
    </row>
    <row r="463" spans="1:12" s="8" customFormat="1" ht="19.5" customHeight="1" x14ac:dyDescent="0.25">
      <c r="A463" s="3">
        <f>IFERROR(VLOOKUP(B463,'[1]DADOS (OCULTAR)'!$Q$3:$S$136,3,0),"")</f>
        <v>9039744000275</v>
      </c>
      <c r="B463" s="4" t="str">
        <f>'[1]TCE - ANEXO IV - Preencher'!C472</f>
        <v>HOSPITAL MIGUEL ARRAES - CG. Nº 023/2022</v>
      </c>
      <c r="C463" s="4" t="str">
        <f>'[1]TCE - ANEXO IV - Preencher'!E472</f>
        <v>5.16 - Serviços Médico-Hospitalares, Odotonlogia e Laboratoriais</v>
      </c>
      <c r="D463" s="3" t="str">
        <f>'[1]TCE - ANEXO IV - Preencher'!F472</f>
        <v>28.230.853/0001-39</v>
      </c>
      <c r="E463" s="5" t="str">
        <f>'[1]TCE - ANEXO IV - Preencher'!G472</f>
        <v>MAGALHÃES TEIXEIRA MACEDO E GOMES LTDA</v>
      </c>
      <c r="F463" s="5" t="str">
        <f>'[1]TCE - ANEXO IV - Preencher'!H472</f>
        <v>S</v>
      </c>
      <c r="G463" s="5" t="str">
        <f>'[1]TCE - ANEXO IV - Preencher'!I472</f>
        <v>S</v>
      </c>
      <c r="H463" s="5" t="str">
        <f>'[1]TCE - ANEXO IV - Preencher'!J472</f>
        <v>00000694</v>
      </c>
      <c r="I463" s="6">
        <f>IF('[1]TCE - ANEXO IV - Preencher'!K472="","",'[1]TCE - ANEXO IV - Preencher'!K472)</f>
        <v>45995</v>
      </c>
      <c r="J463" s="5" t="str">
        <f>'[1]TCE - ANEXO IV - Preencher'!L472</f>
        <v>NGXB-WUSJ</v>
      </c>
      <c r="K463" s="5" t="str">
        <f>IF(F463="B",LEFT('[1]TCE - ANEXO IV - Preencher'!M472,2),IF(F463="S",LEFT('[1]TCE - ANEXO IV - Preencher'!M472,7),IF('[1]TCE - ANEXO IV - Preencher'!H472="","")))</f>
        <v>2611606</v>
      </c>
      <c r="L463" s="7">
        <f>'[1]TCE - ANEXO IV - Preencher'!N472</f>
        <v>3200</v>
      </c>
    </row>
    <row r="464" spans="1:12" s="8" customFormat="1" ht="19.5" customHeight="1" x14ac:dyDescent="0.25">
      <c r="A464" s="3">
        <f>IFERROR(VLOOKUP(B464,'[1]DADOS (OCULTAR)'!$Q$3:$S$136,3,0),"")</f>
        <v>9039744000275</v>
      </c>
      <c r="B464" s="4" t="str">
        <f>'[1]TCE - ANEXO IV - Preencher'!C473</f>
        <v>HOSPITAL MIGUEL ARRAES - CG. Nº 023/2022</v>
      </c>
      <c r="C464" s="4" t="str">
        <f>'[1]TCE - ANEXO IV - Preencher'!E473</f>
        <v>5.16 - Serviços Médico-Hospitalares, Odotonlogia e Laboratoriais</v>
      </c>
      <c r="D464" s="3" t="str">
        <f>'[1]TCE - ANEXO IV - Preencher'!F473</f>
        <v>53.505.900/0001-57</v>
      </c>
      <c r="E464" s="5" t="str">
        <f>'[1]TCE - ANEXO IV - Preencher'!G473</f>
        <v>MASTERMED PE I GESTÃO MEDICA LTDA</v>
      </c>
      <c r="F464" s="5" t="str">
        <f>'[1]TCE - ANEXO IV - Preencher'!H473</f>
        <v>S</v>
      </c>
      <c r="G464" s="5" t="str">
        <f>'[1]TCE - ANEXO IV - Preencher'!I473</f>
        <v>S</v>
      </c>
      <c r="H464" s="5">
        <f>'[1]TCE - ANEXO IV - Preencher'!J473</f>
        <v>808</v>
      </c>
      <c r="I464" s="6">
        <f>IF('[1]TCE - ANEXO IV - Preencher'!K473="","",'[1]TCE - ANEXO IV - Preencher'!K473)</f>
        <v>46001</v>
      </c>
      <c r="J464" s="5" t="str">
        <f>'[1]TCE - ANEXO IV - Preencher'!L473</f>
        <v>KEGA-IV2R</v>
      </c>
      <c r="K464" s="5" t="str">
        <f>IF(F464="B",LEFT('[1]TCE - ANEXO IV - Preencher'!M473,2),IF(F464="S",LEFT('[1]TCE - ANEXO IV - Preencher'!M473,7),IF('[1]TCE - ANEXO IV - Preencher'!H473="","")))</f>
        <v>2611606</v>
      </c>
      <c r="L464" s="7">
        <f>'[1]TCE - ANEXO IV - Preencher'!N473</f>
        <v>83159.75</v>
      </c>
    </row>
    <row r="465" spans="1:12" s="8" customFormat="1" ht="19.5" customHeight="1" x14ac:dyDescent="0.25">
      <c r="A465" s="3">
        <f>IFERROR(VLOOKUP(B465,'[1]DADOS (OCULTAR)'!$Q$3:$S$136,3,0),"")</f>
        <v>9039744000275</v>
      </c>
      <c r="B465" s="4" t="str">
        <f>'[1]TCE - ANEXO IV - Preencher'!C474</f>
        <v>HOSPITAL MIGUEL ARRAES - CG. Nº 023/2022</v>
      </c>
      <c r="C465" s="4" t="str">
        <f>'[1]TCE - ANEXO IV - Preencher'!E474</f>
        <v>5.16 - Serviços Médico-Hospitalares, Odotonlogia e Laboratoriais</v>
      </c>
      <c r="D465" s="3" t="str">
        <f>'[1]TCE - ANEXO IV - Preencher'!F474</f>
        <v>48.817.601/0001-18</v>
      </c>
      <c r="E465" s="5" t="str">
        <f>'[1]TCE - ANEXO IV - Preencher'!G474</f>
        <v>MASTERMED PE II GESTÃO MÉDICA LTDA</v>
      </c>
      <c r="F465" s="5" t="str">
        <f>'[1]TCE - ANEXO IV - Preencher'!H474</f>
        <v>S</v>
      </c>
      <c r="G465" s="5" t="str">
        <f>'[1]TCE - ANEXO IV - Preencher'!I474</f>
        <v>S</v>
      </c>
      <c r="H465" s="5">
        <f>'[1]TCE - ANEXO IV - Preencher'!J474</f>
        <v>3188</v>
      </c>
      <c r="I465" s="6">
        <f>IF('[1]TCE - ANEXO IV - Preencher'!K474="","",'[1]TCE - ANEXO IV - Preencher'!K474)</f>
        <v>46001</v>
      </c>
      <c r="J465" s="5" t="str">
        <f>'[1]TCE - ANEXO IV - Preencher'!L474</f>
        <v>OZQM53094</v>
      </c>
      <c r="K465" s="5" t="str">
        <f>IF(F465="B",LEFT('[1]TCE - ANEXO IV - Preencher'!M474,2),IF(F465="S",LEFT('[1]TCE - ANEXO IV - Preencher'!M474,7),IF('[1]TCE - ANEXO IV - Preencher'!H474="","")))</f>
        <v>2609600</v>
      </c>
      <c r="L465" s="7">
        <f>'[1]TCE - ANEXO IV - Preencher'!N474</f>
        <v>48812.22</v>
      </c>
    </row>
    <row r="466" spans="1:12" s="8" customFormat="1" ht="19.5" customHeight="1" x14ac:dyDescent="0.25">
      <c r="A466" s="3">
        <f>IFERROR(VLOOKUP(B466,'[1]DADOS (OCULTAR)'!$Q$3:$S$136,3,0),"")</f>
        <v>9039744000275</v>
      </c>
      <c r="B466" s="4" t="str">
        <f>'[1]TCE - ANEXO IV - Preencher'!C475</f>
        <v>HOSPITAL MIGUEL ARRAES - CG. Nº 023/2022</v>
      </c>
      <c r="C466" s="4" t="str">
        <f>'[1]TCE - ANEXO IV - Preencher'!E475</f>
        <v>5.16 - Serviços Médico-Hospitalares, Odotonlogia e Laboratoriais</v>
      </c>
      <c r="D466" s="3" t="str">
        <f>'[1]TCE - ANEXO IV - Preencher'!F475</f>
        <v>52.355.127/0001-27</v>
      </c>
      <c r="E466" s="5" t="str">
        <f>'[1]TCE - ANEXO IV - Preencher'!G475</f>
        <v>MASTERMED PE III GESTÃO MÉDICA LTDA</v>
      </c>
      <c r="F466" s="5" t="str">
        <f>'[1]TCE - ANEXO IV - Preencher'!H475</f>
        <v>S</v>
      </c>
      <c r="G466" s="5" t="str">
        <f>'[1]TCE - ANEXO IV - Preencher'!I475</f>
        <v>S</v>
      </c>
      <c r="H466" s="5">
        <f>'[1]TCE - ANEXO IV - Preencher'!J475</f>
        <v>2992</v>
      </c>
      <c r="I466" s="6">
        <f>IF('[1]TCE - ANEXO IV - Preencher'!K475="","",'[1]TCE - ANEXO IV - Preencher'!K475)</f>
        <v>46006</v>
      </c>
      <c r="J466" s="5" t="str">
        <f>'[1]TCE - ANEXO IV - Preencher'!L475</f>
        <v>EGDP89063</v>
      </c>
      <c r="K466" s="5" t="str">
        <f>IF(F466="B",LEFT('[1]TCE - ANEXO IV - Preencher'!M475,2),IF(F466="S",LEFT('[1]TCE - ANEXO IV - Preencher'!M475,7),IF('[1]TCE - ANEXO IV - Preencher'!H475="","")))</f>
        <v>2609600</v>
      </c>
      <c r="L466" s="7">
        <f>'[1]TCE - ANEXO IV - Preencher'!N475</f>
        <v>6943.84</v>
      </c>
    </row>
    <row r="467" spans="1:12" s="8" customFormat="1" ht="19.5" customHeight="1" x14ac:dyDescent="0.25">
      <c r="A467" s="3">
        <f>IFERROR(VLOOKUP(B467,'[1]DADOS (OCULTAR)'!$Q$3:$S$136,3,0),"")</f>
        <v>9039744000275</v>
      </c>
      <c r="B467" s="4" t="str">
        <f>'[1]TCE - ANEXO IV - Preencher'!C476</f>
        <v>HOSPITAL MIGUEL ARRAES - CG. Nº 023/2022</v>
      </c>
      <c r="C467" s="4" t="str">
        <f>'[1]TCE - ANEXO IV - Preencher'!E476</f>
        <v>5.16 - Serviços Médico-Hospitalares, Odotonlogia e Laboratoriais</v>
      </c>
      <c r="D467" s="3" t="str">
        <f>'[1]TCE - ANEXO IV - Preencher'!F476</f>
        <v>52.355.127/0001-27</v>
      </c>
      <c r="E467" s="5" t="str">
        <f>'[1]TCE - ANEXO IV - Preencher'!G476</f>
        <v>MASTERMED PE III GESTÃO MÉDICA LTDA</v>
      </c>
      <c r="F467" s="5" t="str">
        <f>'[1]TCE - ANEXO IV - Preencher'!H476</f>
        <v>S</v>
      </c>
      <c r="G467" s="5" t="str">
        <f>'[1]TCE - ANEXO IV - Preencher'!I476</f>
        <v>S</v>
      </c>
      <c r="H467" s="5">
        <f>'[1]TCE - ANEXO IV - Preencher'!J476</f>
        <v>2986</v>
      </c>
      <c r="I467" s="6">
        <f>IF('[1]TCE - ANEXO IV - Preencher'!K476="","",'[1]TCE - ANEXO IV - Preencher'!K476)</f>
        <v>46003</v>
      </c>
      <c r="J467" s="5" t="str">
        <f>'[1]TCE - ANEXO IV - Preencher'!L476</f>
        <v>ISCO15061</v>
      </c>
      <c r="K467" s="5" t="str">
        <f>IF(F467="B",LEFT('[1]TCE - ANEXO IV - Preencher'!M476,2),IF(F467="S",LEFT('[1]TCE - ANEXO IV - Preencher'!M476,7),IF('[1]TCE - ANEXO IV - Preencher'!H476="","")))</f>
        <v>2609600</v>
      </c>
      <c r="L467" s="7">
        <f>'[1]TCE - ANEXO IV - Preencher'!N476</f>
        <v>239701.59</v>
      </c>
    </row>
    <row r="468" spans="1:12" s="8" customFormat="1" ht="19.5" customHeight="1" x14ac:dyDescent="0.25">
      <c r="A468" s="3">
        <f>IFERROR(VLOOKUP(B468,'[1]DADOS (OCULTAR)'!$Q$3:$S$136,3,0),"")</f>
        <v>9039744000275</v>
      </c>
      <c r="B468" s="4" t="str">
        <f>'[1]TCE - ANEXO IV - Preencher'!C477</f>
        <v>HOSPITAL MIGUEL ARRAES - CG. Nº 023/2022</v>
      </c>
      <c r="C468" s="4" t="str">
        <f>'[1]TCE - ANEXO IV - Preencher'!E477</f>
        <v>5.16 - Serviços Médico-Hospitalares, Odotonlogia e Laboratoriais</v>
      </c>
      <c r="D468" s="3" t="str">
        <f>'[1]TCE - ANEXO IV - Preencher'!F477</f>
        <v>53.969.908/0001-74</v>
      </c>
      <c r="E468" s="5" t="str">
        <f>'[1]TCE - ANEXO IV - Preencher'!G477</f>
        <v>MASTERMED PE IV GESTÃO MEDICA LTDA</v>
      </c>
      <c r="F468" s="5" t="str">
        <f>'[1]TCE - ANEXO IV - Preencher'!H477</f>
        <v>S</v>
      </c>
      <c r="G468" s="5" t="str">
        <f>'[1]TCE - ANEXO IV - Preencher'!I477</f>
        <v>S</v>
      </c>
      <c r="H468" s="5">
        <f>'[1]TCE - ANEXO IV - Preencher'!J477</f>
        <v>1732</v>
      </c>
      <c r="I468" s="6">
        <f>IF('[1]TCE - ANEXO IV - Preencher'!K477="","",'[1]TCE - ANEXO IV - Preencher'!K477)</f>
        <v>46003</v>
      </c>
      <c r="J468" s="5" t="str">
        <f>'[1]TCE - ANEXO IV - Preencher'!L477</f>
        <v>SKOK99314</v>
      </c>
      <c r="K468" s="5" t="str">
        <f>IF(F468="B",LEFT('[1]TCE - ANEXO IV - Preencher'!M477,2),IF(F468="S",LEFT('[1]TCE - ANEXO IV - Preencher'!M477,7),IF('[1]TCE - ANEXO IV - Preencher'!H477="","")))</f>
        <v>2609600</v>
      </c>
      <c r="L468" s="7">
        <f>'[1]TCE - ANEXO IV - Preencher'!N477</f>
        <v>107786.48</v>
      </c>
    </row>
    <row r="469" spans="1:12" s="8" customFormat="1" ht="19.5" customHeight="1" x14ac:dyDescent="0.25">
      <c r="A469" s="3">
        <f>IFERROR(VLOOKUP(B469,'[1]DADOS (OCULTAR)'!$Q$3:$S$136,3,0),"")</f>
        <v>9039744000275</v>
      </c>
      <c r="B469" s="4" t="str">
        <f>'[1]TCE - ANEXO IV - Preencher'!C478</f>
        <v>HOSPITAL MIGUEL ARRAES - CG. Nº 023/2022</v>
      </c>
      <c r="C469" s="4" t="str">
        <f>'[1]TCE - ANEXO IV - Preencher'!E478</f>
        <v>5.16 - Serviços Médico-Hospitalares, Odotonlogia e Laboratoriais</v>
      </c>
      <c r="D469" s="3" t="str">
        <f>'[1]TCE - ANEXO IV - Preencher'!F478</f>
        <v>58.663.377/0001-00</v>
      </c>
      <c r="E469" s="5" t="str">
        <f>'[1]TCE - ANEXO IV - Preencher'!G478</f>
        <v>MASTERMED PE V GESTÃO MÉDICA LTDA</v>
      </c>
      <c r="F469" s="5" t="str">
        <f>'[1]TCE - ANEXO IV - Preencher'!H478</f>
        <v>S</v>
      </c>
      <c r="G469" s="5" t="str">
        <f>'[1]TCE - ANEXO IV - Preencher'!I478</f>
        <v>S</v>
      </c>
      <c r="H469" s="5">
        <f>'[1]TCE - ANEXO IV - Preencher'!J478</f>
        <v>817</v>
      </c>
      <c r="I469" s="6">
        <f>IF('[1]TCE - ANEXO IV - Preencher'!K478="","",'[1]TCE - ANEXO IV - Preencher'!K478)</f>
        <v>46002</v>
      </c>
      <c r="J469" s="5" t="str">
        <f>'[1]TCE - ANEXO IV - Preencher'!L478</f>
        <v>KIOD72804</v>
      </c>
      <c r="K469" s="5" t="str">
        <f>IF(F469="B",LEFT('[1]TCE - ANEXO IV - Preencher'!M478,2),IF(F469="S",LEFT('[1]TCE - ANEXO IV - Preencher'!M478,7),IF('[1]TCE - ANEXO IV - Preencher'!H478="","")))</f>
        <v>2609600</v>
      </c>
      <c r="L469" s="7">
        <f>'[1]TCE - ANEXO IV - Preencher'!N478</f>
        <v>27980.7</v>
      </c>
    </row>
    <row r="470" spans="1:12" s="8" customFormat="1" ht="19.5" customHeight="1" x14ac:dyDescent="0.25">
      <c r="A470" s="3">
        <f>IFERROR(VLOOKUP(B470,'[1]DADOS (OCULTAR)'!$Q$3:$S$136,3,0),"")</f>
        <v>9039744000275</v>
      </c>
      <c r="B470" s="4" t="str">
        <f>'[1]TCE - ANEXO IV - Preencher'!C479</f>
        <v>HOSPITAL MIGUEL ARRAES - CG. Nº 023/2022</v>
      </c>
      <c r="C470" s="4" t="str">
        <f>'[1]TCE - ANEXO IV - Preencher'!E479</f>
        <v>5.16 - Serviços Médico-Hospitalares, Odotonlogia e Laboratoriais</v>
      </c>
      <c r="D470" s="3" t="str">
        <f>'[1]TCE - ANEXO IV - Preencher'!F479</f>
        <v>51.432.477/0001-87</v>
      </c>
      <c r="E470" s="5" t="str">
        <f>'[1]TCE - ANEXO IV - Preencher'!G479</f>
        <v>MASTERMED PE VI GESTÃO MÉDICA LTDA</v>
      </c>
      <c r="F470" s="5" t="str">
        <f>'[1]TCE - ANEXO IV - Preencher'!H479</f>
        <v>S</v>
      </c>
      <c r="G470" s="5" t="str">
        <f>'[1]TCE - ANEXO IV - Preencher'!I479</f>
        <v>S</v>
      </c>
      <c r="H470" s="5">
        <f>'[1]TCE - ANEXO IV - Preencher'!J479</f>
        <v>354</v>
      </c>
      <c r="I470" s="6">
        <f>IF('[1]TCE - ANEXO IV - Preencher'!K479="","",'[1]TCE - ANEXO IV - Preencher'!K479)</f>
        <v>46008</v>
      </c>
      <c r="J470" s="5" t="str">
        <f>'[1]TCE - ANEXO IV - Preencher'!L479</f>
        <v>JTPF64245</v>
      </c>
      <c r="K470" s="5" t="str">
        <f>IF(F470="B",LEFT('[1]TCE - ANEXO IV - Preencher'!M479,2),IF(F470="S",LEFT('[1]TCE - ANEXO IV - Preencher'!M479,7),IF('[1]TCE - ANEXO IV - Preencher'!H479="","")))</f>
        <v>2609600</v>
      </c>
      <c r="L470" s="7">
        <f>'[1]TCE - ANEXO IV - Preencher'!N479</f>
        <v>3205.92</v>
      </c>
    </row>
    <row r="471" spans="1:12" s="8" customFormat="1" ht="19.5" customHeight="1" x14ac:dyDescent="0.25">
      <c r="A471" s="3">
        <f>IFERROR(VLOOKUP(B471,'[1]DADOS (OCULTAR)'!$Q$3:$S$136,3,0),"")</f>
        <v>9039744000275</v>
      </c>
      <c r="B471" s="4" t="str">
        <f>'[1]TCE - ANEXO IV - Preencher'!C480</f>
        <v>HOSPITAL MIGUEL ARRAES - CG. Nº 023/2022</v>
      </c>
      <c r="C471" s="4" t="str">
        <f>'[1]TCE - ANEXO IV - Preencher'!E480</f>
        <v>5.16 - Serviços Médico-Hospitalares, Odotonlogia e Laboratoriais</v>
      </c>
      <c r="D471" s="3" t="str">
        <f>'[1]TCE - ANEXO IV - Preencher'!F480</f>
        <v>51.432.477/0001-87</v>
      </c>
      <c r="E471" s="5" t="str">
        <f>'[1]TCE - ANEXO IV - Preencher'!G480</f>
        <v>MASTERMED PE VI GESTÃO MÉDICA LTDA</v>
      </c>
      <c r="F471" s="5" t="str">
        <f>'[1]TCE - ANEXO IV - Preencher'!H480</f>
        <v>S</v>
      </c>
      <c r="G471" s="5" t="str">
        <f>'[1]TCE - ANEXO IV - Preencher'!I480</f>
        <v>S</v>
      </c>
      <c r="H471" s="5">
        <f>'[1]TCE - ANEXO IV - Preencher'!J480</f>
        <v>337</v>
      </c>
      <c r="I471" s="6">
        <f>IF('[1]TCE - ANEXO IV - Preencher'!K480="","",'[1]TCE - ANEXO IV - Preencher'!K480)</f>
        <v>46002</v>
      </c>
      <c r="J471" s="5" t="str">
        <f>'[1]TCE - ANEXO IV - Preencher'!L480</f>
        <v>MROZ68307</v>
      </c>
      <c r="K471" s="5" t="str">
        <f>IF(F471="B",LEFT('[1]TCE - ANEXO IV - Preencher'!M480,2),IF(F471="S",LEFT('[1]TCE - ANEXO IV - Preencher'!M480,7),IF('[1]TCE - ANEXO IV - Preencher'!H480="","")))</f>
        <v>2609600</v>
      </c>
      <c r="L471" s="7">
        <f>'[1]TCE - ANEXO IV - Preencher'!N480</f>
        <v>53822.85</v>
      </c>
    </row>
    <row r="472" spans="1:12" s="8" customFormat="1" ht="19.5" customHeight="1" x14ac:dyDescent="0.25">
      <c r="A472" s="3">
        <f>IFERROR(VLOOKUP(B472,'[1]DADOS (OCULTAR)'!$Q$3:$S$136,3,0),"")</f>
        <v>9039744000275</v>
      </c>
      <c r="B472" s="4" t="str">
        <f>'[1]TCE - ANEXO IV - Preencher'!C481</f>
        <v>HOSPITAL MIGUEL ARRAES - CG. Nº 023/2022</v>
      </c>
      <c r="C472" s="4" t="str">
        <f>'[1]TCE - ANEXO IV - Preencher'!E481</f>
        <v>5.16 - Serviços Médico-Hospitalares, Odotonlogia e Laboratoriais</v>
      </c>
      <c r="D472" s="3" t="str">
        <f>'[1]TCE - ANEXO IV - Preencher'!F481</f>
        <v>45.237.924/0001-44</v>
      </c>
      <c r="E472" s="5" t="str">
        <f>'[1]TCE - ANEXO IV - Preencher'!G481</f>
        <v>MEDCENTER ATIVIDADES MÉDICAS LTDA</v>
      </c>
      <c r="F472" s="5" t="str">
        <f>'[1]TCE - ANEXO IV - Preencher'!H481</f>
        <v>S</v>
      </c>
      <c r="G472" s="5" t="str">
        <f>'[1]TCE - ANEXO IV - Preencher'!I481</f>
        <v>S</v>
      </c>
      <c r="H472" s="5">
        <f>'[1]TCE - ANEXO IV - Preencher'!J481</f>
        <v>3309</v>
      </c>
      <c r="I472" s="6">
        <f>IF('[1]TCE - ANEXO IV - Preencher'!K481="","",'[1]TCE - ANEXO IV - Preencher'!K481)</f>
        <v>46006</v>
      </c>
      <c r="J472" s="5" t="str">
        <f>'[1]TCE - ANEXO IV - Preencher'!L481</f>
        <v>BIBS57062</v>
      </c>
      <c r="K472" s="5" t="str">
        <f>IF(F472="B",LEFT('[1]TCE - ANEXO IV - Preencher'!M481,2),IF(F472="S",LEFT('[1]TCE - ANEXO IV - Preencher'!M481,7),IF('[1]TCE - ANEXO IV - Preencher'!H481="","")))</f>
        <v>2609600</v>
      </c>
      <c r="L472" s="7">
        <f>'[1]TCE - ANEXO IV - Preencher'!N481</f>
        <v>35208.699999999997</v>
      </c>
    </row>
    <row r="473" spans="1:12" s="8" customFormat="1" ht="19.5" customHeight="1" x14ac:dyDescent="0.25">
      <c r="A473" s="3">
        <f>IFERROR(VLOOKUP(B473,'[1]DADOS (OCULTAR)'!$Q$3:$S$136,3,0),"")</f>
        <v>9039744000275</v>
      </c>
      <c r="B473" s="4" t="str">
        <f>'[1]TCE - ANEXO IV - Preencher'!C482</f>
        <v>HOSPITAL MIGUEL ARRAES - CG. Nº 023/2022</v>
      </c>
      <c r="C473" s="4" t="str">
        <f>'[1]TCE - ANEXO IV - Preencher'!E482</f>
        <v>5.16 - Serviços Médico-Hospitalares, Odotonlogia e Laboratoriais</v>
      </c>
      <c r="D473" s="3" t="str">
        <f>'[1]TCE - ANEXO IV - Preencher'!F482</f>
        <v>49.159.260/0001-01</v>
      </c>
      <c r="E473" s="5" t="str">
        <f>'[1]TCE - ANEXO IV - Preencher'!G482</f>
        <v>MEDVIDA ATIVIDADES MEDICAS</v>
      </c>
      <c r="F473" s="5" t="str">
        <f>'[1]TCE - ANEXO IV - Preencher'!H482</f>
        <v>S</v>
      </c>
      <c r="G473" s="5" t="str">
        <f>'[1]TCE - ANEXO IV - Preencher'!I482</f>
        <v>S</v>
      </c>
      <c r="H473" s="5">
        <f>'[1]TCE - ANEXO IV - Preencher'!J482</f>
        <v>3666</v>
      </c>
      <c r="I473" s="6">
        <f>IF('[1]TCE - ANEXO IV - Preencher'!K482="","",'[1]TCE - ANEXO IV - Preencher'!K482)</f>
        <v>45995</v>
      </c>
      <c r="J473" s="5" t="str">
        <f>'[1]TCE - ANEXO IV - Preencher'!L482</f>
        <v>KOXU82165</v>
      </c>
      <c r="K473" s="5" t="str">
        <f>IF(F473="B",LEFT('[1]TCE - ANEXO IV - Preencher'!M482,2),IF(F473="S",LEFT('[1]TCE - ANEXO IV - Preencher'!M482,7),IF('[1]TCE - ANEXO IV - Preencher'!H482="","")))</f>
        <v>2609600</v>
      </c>
      <c r="L473" s="7">
        <f>'[1]TCE - ANEXO IV - Preencher'!N482</f>
        <v>4200</v>
      </c>
    </row>
    <row r="474" spans="1:12" s="8" customFormat="1" ht="19.5" customHeight="1" x14ac:dyDescent="0.25">
      <c r="A474" s="3">
        <f>IFERROR(VLOOKUP(B474,'[1]DADOS (OCULTAR)'!$Q$3:$S$136,3,0),"")</f>
        <v>9039744000275</v>
      </c>
      <c r="B474" s="4" t="str">
        <f>'[1]TCE - ANEXO IV - Preencher'!C483</f>
        <v>HOSPITAL MIGUEL ARRAES - CG. Nº 023/2022</v>
      </c>
      <c r="C474" s="4" t="str">
        <f>'[1]TCE - ANEXO IV - Preencher'!E483</f>
        <v>5.16 - Serviços Médico-Hospitalares, Odotonlogia e Laboratoriais</v>
      </c>
      <c r="D474" s="3" t="str">
        <f>'[1]TCE - ANEXO IV - Preencher'!F483</f>
        <v>49.159.260/0001-01</v>
      </c>
      <c r="E474" s="5" t="str">
        <f>'[1]TCE - ANEXO IV - Preencher'!G483</f>
        <v>MEDVIDA ATIVIDADES MEDICAS</v>
      </c>
      <c r="F474" s="5" t="str">
        <f>'[1]TCE - ANEXO IV - Preencher'!H483</f>
        <v>S</v>
      </c>
      <c r="G474" s="5" t="str">
        <f>'[1]TCE - ANEXO IV - Preencher'!I483</f>
        <v>S</v>
      </c>
      <c r="H474" s="5">
        <f>'[1]TCE - ANEXO IV - Preencher'!J483</f>
        <v>3739</v>
      </c>
      <c r="I474" s="6">
        <f>IF('[1]TCE - ANEXO IV - Preencher'!K483="","",'[1]TCE - ANEXO IV - Preencher'!K483)</f>
        <v>46006</v>
      </c>
      <c r="J474" s="5" t="str">
        <f>'[1]TCE - ANEXO IV - Preencher'!L483</f>
        <v>ZXXZ54605</v>
      </c>
      <c r="K474" s="5" t="str">
        <f>IF(F474="B",LEFT('[1]TCE - ANEXO IV - Preencher'!M483,2),IF(F474="S",LEFT('[1]TCE - ANEXO IV - Preencher'!M483,7),IF('[1]TCE - ANEXO IV - Preencher'!H483="","")))</f>
        <v>2609600</v>
      </c>
      <c r="L474" s="7">
        <f>'[1]TCE - ANEXO IV - Preencher'!N483</f>
        <v>220314.34</v>
      </c>
    </row>
    <row r="475" spans="1:12" s="8" customFormat="1" ht="19.5" customHeight="1" x14ac:dyDescent="0.25">
      <c r="A475" s="3">
        <f>IFERROR(VLOOKUP(B475,'[1]DADOS (OCULTAR)'!$Q$3:$S$136,3,0),"")</f>
        <v>9039744000275</v>
      </c>
      <c r="B475" s="4" t="str">
        <f>'[1]TCE - ANEXO IV - Preencher'!C484</f>
        <v>HOSPITAL MIGUEL ARRAES - CG. Nº 023/2022</v>
      </c>
      <c r="C475" s="4" t="str">
        <f>'[1]TCE - ANEXO IV - Preencher'!E484</f>
        <v>5.16 - Serviços Médico-Hospitalares, Odotonlogia e Laboratoriais</v>
      </c>
      <c r="D475" s="3" t="str">
        <f>'[1]TCE - ANEXO IV - Preencher'!F484</f>
        <v>14.945.965/0001-61</v>
      </c>
      <c r="E475" s="5" t="str">
        <f>'[1]TCE - ANEXO IV - Preencher'!G484</f>
        <v>MEMORIAL ORTOPEDIA E TRAUMATOLOGIA LTDA ME</v>
      </c>
      <c r="F475" s="5" t="str">
        <f>'[1]TCE - ANEXO IV - Preencher'!H484</f>
        <v>S</v>
      </c>
      <c r="G475" s="5" t="str">
        <f>'[1]TCE - ANEXO IV - Preencher'!I484</f>
        <v>S</v>
      </c>
      <c r="H475" s="5">
        <f>'[1]TCE - ANEXO IV - Preencher'!J484</f>
        <v>3996</v>
      </c>
      <c r="I475" s="6">
        <f>IF('[1]TCE - ANEXO IV - Preencher'!K484="","",'[1]TCE - ANEXO IV - Preencher'!K484)</f>
        <v>46001</v>
      </c>
      <c r="J475" s="5" t="str">
        <f>'[1]TCE - ANEXO IV - Preencher'!L484</f>
        <v>AERJ-BUNG</v>
      </c>
      <c r="K475" s="5" t="str">
        <f>IF(F475="B",LEFT('[1]TCE - ANEXO IV - Preencher'!M484,2),IF(F475="S",LEFT('[1]TCE - ANEXO IV - Preencher'!M484,7),IF('[1]TCE - ANEXO IV - Preencher'!H484="","")))</f>
        <v>2611606</v>
      </c>
      <c r="L475" s="7">
        <f>'[1]TCE - ANEXO IV - Preencher'!N484</f>
        <v>9617.76</v>
      </c>
    </row>
    <row r="476" spans="1:12" s="8" customFormat="1" ht="19.5" customHeight="1" x14ac:dyDescent="0.25">
      <c r="A476" s="3">
        <f>IFERROR(VLOOKUP(B476,'[1]DADOS (OCULTAR)'!$Q$3:$S$136,3,0),"")</f>
        <v>9039744000275</v>
      </c>
      <c r="B476" s="4" t="str">
        <f>'[1]TCE - ANEXO IV - Preencher'!C485</f>
        <v>HOSPITAL MIGUEL ARRAES - CG. Nº 023/2022</v>
      </c>
      <c r="C476" s="4" t="str">
        <f>'[1]TCE - ANEXO IV - Preencher'!E485</f>
        <v>5.16 - Serviços Médico-Hospitalares, Odotonlogia e Laboratoriais</v>
      </c>
      <c r="D476" s="3" t="str">
        <f>'[1]TCE - ANEXO IV - Preencher'!F485</f>
        <v>44.989.694/0001-07</v>
      </c>
      <c r="E476" s="5" t="str">
        <f>'[1]TCE - ANEXO IV - Preencher'!G485</f>
        <v>MNJD SERVIÇOS MÉDICOS LTDA</v>
      </c>
      <c r="F476" s="5" t="str">
        <f>'[1]TCE - ANEXO IV - Preencher'!H485</f>
        <v>S</v>
      </c>
      <c r="G476" s="5" t="str">
        <f>'[1]TCE - ANEXO IV - Preencher'!I485</f>
        <v>S</v>
      </c>
      <c r="H476" s="5">
        <f>'[1]TCE - ANEXO IV - Preencher'!J485</f>
        <v>558</v>
      </c>
      <c r="I476" s="6">
        <f>IF('[1]TCE - ANEXO IV - Preencher'!K485="","",'[1]TCE - ANEXO IV - Preencher'!K485)</f>
        <v>46000</v>
      </c>
      <c r="J476" s="5" t="str">
        <f>'[1]TCE - ANEXO IV - Preencher'!L485</f>
        <v>YSHB-X1NF</v>
      </c>
      <c r="K476" s="5" t="str">
        <f>IF(F476="B",LEFT('[1]TCE - ANEXO IV - Preencher'!M485,2),IF(F476="S",LEFT('[1]TCE - ANEXO IV - Preencher'!M485,7),IF('[1]TCE - ANEXO IV - Preencher'!H485="","")))</f>
        <v>2611606</v>
      </c>
      <c r="L476" s="7">
        <f>'[1]TCE - ANEXO IV - Preencher'!N485</f>
        <v>21720</v>
      </c>
    </row>
    <row r="477" spans="1:12" s="8" customFormat="1" ht="19.5" customHeight="1" x14ac:dyDescent="0.25">
      <c r="A477" s="3">
        <f>IFERROR(VLOOKUP(B477,'[1]DADOS (OCULTAR)'!$Q$3:$S$136,3,0),"")</f>
        <v>9039744000275</v>
      </c>
      <c r="B477" s="4" t="str">
        <f>'[1]TCE - ANEXO IV - Preencher'!C486</f>
        <v>HOSPITAL MIGUEL ARRAES - CG. Nº 023/2022</v>
      </c>
      <c r="C477" s="4" t="str">
        <f>'[1]TCE - ANEXO IV - Preencher'!E486</f>
        <v>5.16 - Serviços Médico-Hospitalares, Odotonlogia e Laboratoriais</v>
      </c>
      <c r="D477" s="3">
        <f>'[1]TCE - ANEXO IV - Preencher'!F486</f>
        <v>49628195000108</v>
      </c>
      <c r="E477" s="5" t="str">
        <f>'[1]TCE - ANEXO IV - Preencher'!G486</f>
        <v>MPR SERVIÇOS DE DIAGNOSTICOS POR IMAGEM LTDA</v>
      </c>
      <c r="F477" s="5" t="str">
        <f>'[1]TCE - ANEXO IV - Preencher'!H486</f>
        <v>S</v>
      </c>
      <c r="G477" s="5" t="str">
        <f>'[1]TCE - ANEXO IV - Preencher'!I486</f>
        <v>S</v>
      </c>
      <c r="H477" s="5">
        <f>'[1]TCE - ANEXO IV - Preencher'!J486</f>
        <v>825</v>
      </c>
      <c r="I477" s="6">
        <f>IF('[1]TCE - ANEXO IV - Preencher'!K486="","",'[1]TCE - ANEXO IV - Preencher'!K486)</f>
        <v>46001</v>
      </c>
      <c r="J477" s="5" t="str">
        <f>'[1]TCE - ANEXO IV - Preencher'!L486</f>
        <v>B2AR-EDTE</v>
      </c>
      <c r="K477" s="5" t="str">
        <f>IF(F477="B",LEFT('[1]TCE - ANEXO IV - Preencher'!M486,2),IF(F477="S",LEFT('[1]TCE - ANEXO IV - Preencher'!M486,7),IF('[1]TCE - ANEXO IV - Preencher'!H486="","")))</f>
        <v>2611606</v>
      </c>
      <c r="L477" s="7">
        <f>'[1]TCE - ANEXO IV - Preencher'!N486</f>
        <v>3200</v>
      </c>
    </row>
    <row r="478" spans="1:12" s="8" customFormat="1" ht="19.5" customHeight="1" x14ac:dyDescent="0.25">
      <c r="A478" s="3">
        <f>IFERROR(VLOOKUP(B478,'[1]DADOS (OCULTAR)'!$Q$3:$S$136,3,0),"")</f>
        <v>9039744000275</v>
      </c>
      <c r="B478" s="4" t="str">
        <f>'[1]TCE - ANEXO IV - Preencher'!C487</f>
        <v>HOSPITAL MIGUEL ARRAES - CG. Nº 023/2022</v>
      </c>
      <c r="C478" s="4" t="str">
        <f>'[1]TCE - ANEXO IV - Preencher'!E487</f>
        <v>5.16 - Serviços Médico-Hospitalares, Odotonlogia e Laboratoriais</v>
      </c>
      <c r="D478" s="3" t="str">
        <f>'[1]TCE - ANEXO IV - Preencher'!F487</f>
        <v>52.308.726/0001-90</v>
      </c>
      <c r="E478" s="5" t="str">
        <f>'[1]TCE - ANEXO IV - Preencher'!G487</f>
        <v>OBP SERVIÇOS MEDICOS E HOSPITALARES</v>
      </c>
      <c r="F478" s="5" t="str">
        <f>'[1]TCE - ANEXO IV - Preencher'!H487</f>
        <v>S</v>
      </c>
      <c r="G478" s="5" t="str">
        <f>'[1]TCE - ANEXO IV - Preencher'!I487</f>
        <v>S</v>
      </c>
      <c r="H478" s="5">
        <f>'[1]TCE - ANEXO IV - Preencher'!J487</f>
        <v>136</v>
      </c>
      <c r="I478" s="6">
        <f>IF('[1]TCE - ANEXO IV - Preencher'!K487="","",'[1]TCE - ANEXO IV - Preencher'!K487)</f>
        <v>45989</v>
      </c>
      <c r="J478" s="5" t="str">
        <f>'[1]TCE - ANEXO IV - Preencher'!L487</f>
        <v>WSP7-QLUR</v>
      </c>
      <c r="K478" s="5" t="str">
        <f>IF(F478="B",LEFT('[1]TCE - ANEXO IV - Preencher'!M487,2),IF(F478="S",LEFT('[1]TCE - ANEXO IV - Preencher'!M487,7),IF('[1]TCE - ANEXO IV - Preencher'!H487="","")))</f>
        <v>2611606</v>
      </c>
      <c r="L478" s="7">
        <f>'[1]TCE - ANEXO IV - Preencher'!N487</f>
        <v>13355.68</v>
      </c>
    </row>
    <row r="479" spans="1:12" s="8" customFormat="1" ht="19.5" customHeight="1" x14ac:dyDescent="0.25">
      <c r="A479" s="3">
        <f>IFERROR(VLOOKUP(B479,'[1]DADOS (OCULTAR)'!$Q$3:$S$136,3,0),"")</f>
        <v>9039744000275</v>
      </c>
      <c r="B479" s="4" t="str">
        <f>'[1]TCE - ANEXO IV - Preencher'!C488</f>
        <v>HOSPITAL MIGUEL ARRAES - CG. Nº 023/2022</v>
      </c>
      <c r="C479" s="4" t="str">
        <f>'[1]TCE - ANEXO IV - Preencher'!E488</f>
        <v>5.16 - Serviços Médico-Hospitalares, Odotonlogia e Laboratoriais</v>
      </c>
      <c r="D479" s="3" t="str">
        <f>'[1]TCE - ANEXO IV - Preencher'!F488</f>
        <v>27.612.109/0001-36</v>
      </c>
      <c r="E479" s="5" t="str">
        <f>'[1]TCE - ANEXO IV - Preencher'!G488</f>
        <v>OLINDA SAUDE LTDA</v>
      </c>
      <c r="F479" s="5" t="str">
        <f>'[1]TCE - ANEXO IV - Preencher'!H488</f>
        <v>S</v>
      </c>
      <c r="G479" s="5" t="str">
        <f>'[1]TCE - ANEXO IV - Preencher'!I488</f>
        <v>S</v>
      </c>
      <c r="H479" s="5">
        <f>'[1]TCE - ANEXO IV - Preencher'!J488</f>
        <v>1402</v>
      </c>
      <c r="I479" s="6">
        <f>IF('[1]TCE - ANEXO IV - Preencher'!K488="","",'[1]TCE - ANEXO IV - Preencher'!K488)</f>
        <v>46000</v>
      </c>
      <c r="J479" s="5" t="str">
        <f>'[1]TCE - ANEXO IV - Preencher'!L488</f>
        <v>GDKG47258</v>
      </c>
      <c r="K479" s="5" t="str">
        <f>IF(F479="B",LEFT('[1]TCE - ANEXO IV - Preencher'!M488,2),IF(F479="S",LEFT('[1]TCE - ANEXO IV - Preencher'!M488,7),IF('[1]TCE - ANEXO IV - Preencher'!H488="","")))</f>
        <v>2609600</v>
      </c>
      <c r="L479" s="7">
        <f>'[1]TCE - ANEXO IV - Preencher'!N488</f>
        <v>20570</v>
      </c>
    </row>
    <row r="480" spans="1:12" s="8" customFormat="1" ht="19.5" customHeight="1" x14ac:dyDescent="0.25">
      <c r="A480" s="3">
        <f>IFERROR(VLOOKUP(B480,'[1]DADOS (OCULTAR)'!$Q$3:$S$136,3,0),"")</f>
        <v>9039744000275</v>
      </c>
      <c r="B480" s="4" t="str">
        <f>'[1]TCE - ANEXO IV - Preencher'!C489</f>
        <v>HOSPITAL MIGUEL ARRAES - CG. Nº 023/2022</v>
      </c>
      <c r="C480" s="4" t="str">
        <f>'[1]TCE - ANEXO IV - Preencher'!E489</f>
        <v>5.16 - Serviços Médico-Hospitalares, Odotonlogia e Laboratoriais</v>
      </c>
      <c r="D480" s="3" t="str">
        <f>'[1]TCE - ANEXO IV - Preencher'!F489</f>
        <v>49.158.362/0001-02</v>
      </c>
      <c r="E480" s="5" t="str">
        <f>'[1]TCE - ANEXO IV - Preencher'!G489</f>
        <v>ONIXMED ATIVIDADES MEDICAS LTDA</v>
      </c>
      <c r="F480" s="5" t="str">
        <f>'[1]TCE - ANEXO IV - Preencher'!H489</f>
        <v>S</v>
      </c>
      <c r="G480" s="5" t="str">
        <f>'[1]TCE - ANEXO IV - Preencher'!I489</f>
        <v>S</v>
      </c>
      <c r="H480" s="5">
        <f>'[1]TCE - ANEXO IV - Preencher'!J489</f>
        <v>3722</v>
      </c>
      <c r="I480" s="6">
        <f>IF('[1]TCE - ANEXO IV - Preencher'!K489="","",'[1]TCE - ANEXO IV - Preencher'!K489)</f>
        <v>46007</v>
      </c>
      <c r="J480" s="5" t="str">
        <f>'[1]TCE - ANEXO IV - Preencher'!L489</f>
        <v>DGYS64871</v>
      </c>
      <c r="K480" s="5" t="str">
        <f>IF(F480="B",LEFT('[1]TCE - ANEXO IV - Preencher'!M489,2),IF(F480="S",LEFT('[1]TCE - ANEXO IV - Preencher'!M489,7),IF('[1]TCE - ANEXO IV - Preencher'!H489="","")))</f>
        <v>2609600</v>
      </c>
      <c r="L480" s="7">
        <f>'[1]TCE - ANEXO IV - Preencher'!N489</f>
        <v>4607.6400000000003</v>
      </c>
    </row>
    <row r="481" spans="1:12" s="8" customFormat="1" ht="19.5" customHeight="1" x14ac:dyDescent="0.25">
      <c r="A481" s="3">
        <f>IFERROR(VLOOKUP(B481,'[1]DADOS (OCULTAR)'!$Q$3:$S$136,3,0),"")</f>
        <v>9039744000275</v>
      </c>
      <c r="B481" s="4" t="str">
        <f>'[1]TCE - ANEXO IV - Preencher'!C490</f>
        <v>HOSPITAL MIGUEL ARRAES - CG. Nº 023/2022</v>
      </c>
      <c r="C481" s="4" t="str">
        <f>'[1]TCE - ANEXO IV - Preencher'!E490</f>
        <v>5.16 - Serviços Médico-Hospitalares, Odotonlogia e Laboratoriais</v>
      </c>
      <c r="D481" s="3" t="str">
        <f>'[1]TCE - ANEXO IV - Preencher'!F490</f>
        <v>49.158.362/0001-02</v>
      </c>
      <c r="E481" s="5" t="str">
        <f>'[1]TCE - ANEXO IV - Preencher'!G490</f>
        <v>ONIXMED ATIVIDADES MEDICAS LTDA</v>
      </c>
      <c r="F481" s="5" t="str">
        <f>'[1]TCE - ANEXO IV - Preencher'!H490</f>
        <v>S</v>
      </c>
      <c r="G481" s="5" t="str">
        <f>'[1]TCE - ANEXO IV - Preencher'!I490</f>
        <v>S</v>
      </c>
      <c r="H481" s="5">
        <f>'[1]TCE - ANEXO IV - Preencher'!J490</f>
        <v>3640</v>
      </c>
      <c r="I481" s="6">
        <f>IF('[1]TCE - ANEXO IV - Preencher'!K490="","",'[1]TCE - ANEXO IV - Preencher'!K490)</f>
        <v>45995</v>
      </c>
      <c r="J481" s="5" t="str">
        <f>'[1]TCE - ANEXO IV - Preencher'!L490</f>
        <v>TKMM32226</v>
      </c>
      <c r="K481" s="5" t="str">
        <f>IF(F481="B",LEFT('[1]TCE - ANEXO IV - Preencher'!M490,2),IF(F481="S",LEFT('[1]TCE - ANEXO IV - Preencher'!M490,7),IF('[1]TCE - ANEXO IV - Preencher'!H490="","")))</f>
        <v>2609600</v>
      </c>
      <c r="L481" s="7">
        <f>'[1]TCE - ANEXO IV - Preencher'!N490</f>
        <v>13000</v>
      </c>
    </row>
    <row r="482" spans="1:12" s="8" customFormat="1" ht="19.5" customHeight="1" x14ac:dyDescent="0.25">
      <c r="A482" s="3">
        <f>IFERROR(VLOOKUP(B482,'[1]DADOS (OCULTAR)'!$Q$3:$S$136,3,0),"")</f>
        <v>9039744000275</v>
      </c>
      <c r="B482" s="4" t="str">
        <f>'[1]TCE - ANEXO IV - Preencher'!C491</f>
        <v>HOSPITAL MIGUEL ARRAES - CG. Nº 023/2022</v>
      </c>
      <c r="C482" s="4" t="str">
        <f>'[1]TCE - ANEXO IV - Preencher'!E491</f>
        <v>5.16 - Serviços Médico-Hospitalares, Odotonlogia e Laboratoriais</v>
      </c>
      <c r="D482" s="3" t="str">
        <f>'[1]TCE - ANEXO IV - Preencher'!F491</f>
        <v>49.158.362/0001-02</v>
      </c>
      <c r="E482" s="5" t="str">
        <f>'[1]TCE - ANEXO IV - Preencher'!G491</f>
        <v>ONIXMED ATIVIDADES MEDICAS LTDA</v>
      </c>
      <c r="F482" s="5" t="str">
        <f>'[1]TCE - ANEXO IV - Preencher'!H491</f>
        <v>S</v>
      </c>
      <c r="G482" s="5" t="str">
        <f>'[1]TCE - ANEXO IV - Preencher'!I491</f>
        <v>S</v>
      </c>
      <c r="H482" s="5">
        <f>'[1]TCE - ANEXO IV - Preencher'!J491</f>
        <v>3674</v>
      </c>
      <c r="I482" s="6">
        <f>IF('[1]TCE - ANEXO IV - Preencher'!K491="","",'[1]TCE - ANEXO IV - Preencher'!K491)</f>
        <v>46003</v>
      </c>
      <c r="J482" s="5" t="str">
        <f>'[1]TCE - ANEXO IV - Preencher'!L491</f>
        <v>MJWJ75578</v>
      </c>
      <c r="K482" s="5" t="str">
        <f>IF(F482="B",LEFT('[1]TCE - ANEXO IV - Preencher'!M491,2),IF(F482="S",LEFT('[1]TCE - ANEXO IV - Preencher'!M491,7),IF('[1]TCE - ANEXO IV - Preencher'!H491="","")))</f>
        <v>2609600</v>
      </c>
      <c r="L482" s="7">
        <f>'[1]TCE - ANEXO IV - Preencher'!N491</f>
        <v>3471.92</v>
      </c>
    </row>
    <row r="483" spans="1:12" s="8" customFormat="1" ht="19.5" customHeight="1" x14ac:dyDescent="0.25">
      <c r="A483" s="3">
        <f>IFERROR(VLOOKUP(B483,'[1]DADOS (OCULTAR)'!$Q$3:$S$136,3,0),"")</f>
        <v>9039744000275</v>
      </c>
      <c r="B483" s="4" t="str">
        <f>'[1]TCE - ANEXO IV - Preencher'!C492</f>
        <v>HOSPITAL MIGUEL ARRAES - CG. Nº 023/2022</v>
      </c>
      <c r="C483" s="4" t="str">
        <f>'[1]TCE - ANEXO IV - Preencher'!E492</f>
        <v>5.16 - Serviços Médico-Hospitalares, Odotonlogia e Laboratoriais</v>
      </c>
      <c r="D483" s="3" t="str">
        <f>'[1]TCE - ANEXO IV - Preencher'!F492</f>
        <v>49.158.362/0001-02</v>
      </c>
      <c r="E483" s="5" t="str">
        <f>'[1]TCE - ANEXO IV - Preencher'!G492</f>
        <v>ONIXMED ATIVIDADES MEDICAS LTDA</v>
      </c>
      <c r="F483" s="5" t="str">
        <f>'[1]TCE - ANEXO IV - Preencher'!H492</f>
        <v>S</v>
      </c>
      <c r="G483" s="5" t="str">
        <f>'[1]TCE - ANEXO IV - Preencher'!I492</f>
        <v>S</v>
      </c>
      <c r="H483" s="5">
        <f>'[1]TCE - ANEXO IV - Preencher'!J492</f>
        <v>3671</v>
      </c>
      <c r="I483" s="6">
        <f>IF('[1]TCE - ANEXO IV - Preencher'!K492="","",'[1]TCE - ANEXO IV - Preencher'!K492)</f>
        <v>46000</v>
      </c>
      <c r="J483" s="5" t="str">
        <f>'[1]TCE - ANEXO IV - Preencher'!L492</f>
        <v>GQRV81762</v>
      </c>
      <c r="K483" s="5" t="str">
        <f>IF(F483="B",LEFT('[1]TCE - ANEXO IV - Preencher'!M492,2),IF(F483="S",LEFT('[1]TCE - ANEXO IV - Preencher'!M492,7),IF('[1]TCE - ANEXO IV - Preencher'!H492="","")))</f>
        <v>2609600</v>
      </c>
      <c r="L483" s="7">
        <f>'[1]TCE - ANEXO IV - Preencher'!N492</f>
        <v>39104.74</v>
      </c>
    </row>
    <row r="484" spans="1:12" s="8" customFormat="1" ht="19.5" customHeight="1" x14ac:dyDescent="0.25">
      <c r="A484" s="3">
        <f>IFERROR(VLOOKUP(B484,'[1]DADOS (OCULTAR)'!$Q$3:$S$136,3,0),"")</f>
        <v>9039744000275</v>
      </c>
      <c r="B484" s="4" t="str">
        <f>'[1]TCE - ANEXO IV - Preencher'!C493</f>
        <v>HOSPITAL MIGUEL ARRAES - CG. Nº 023/2022</v>
      </c>
      <c r="C484" s="4" t="str">
        <f>'[1]TCE - ANEXO IV - Preencher'!E493</f>
        <v>5.16 - Serviços Médico-Hospitalares, Odotonlogia e Laboratoriais</v>
      </c>
      <c r="D484" s="3" t="str">
        <f>'[1]TCE - ANEXO IV - Preencher'!F493</f>
        <v>23.660.751/0001-30</v>
      </c>
      <c r="E484" s="5" t="str">
        <f>'[1]TCE - ANEXO IV - Preencher'!G493</f>
        <v>ORTOPEDIA PAULISTA</v>
      </c>
      <c r="F484" s="5" t="str">
        <f>'[1]TCE - ANEXO IV - Preencher'!H493</f>
        <v>S</v>
      </c>
      <c r="G484" s="5" t="str">
        <f>'[1]TCE - ANEXO IV - Preencher'!I493</f>
        <v>S</v>
      </c>
      <c r="H484" s="5">
        <f>'[1]TCE - ANEXO IV - Preencher'!J493</f>
        <v>33</v>
      </c>
      <c r="I484" s="6">
        <f>IF('[1]TCE - ANEXO IV - Preencher'!K493="","",'[1]TCE - ANEXO IV - Preencher'!K493)</f>
        <v>46003</v>
      </c>
      <c r="J484" s="5" t="str">
        <f>'[1]TCE - ANEXO IV - Preencher'!L493</f>
        <v>SJAYX1NRW</v>
      </c>
      <c r="K484" s="5" t="str">
        <f>IF(F484="B",LEFT('[1]TCE - ANEXO IV - Preencher'!M493,2),IF(F484="S",LEFT('[1]TCE - ANEXO IV - Preencher'!M493,7),IF('[1]TCE - ANEXO IV - Preencher'!H493="","")))</f>
        <v>2610707</v>
      </c>
      <c r="L484" s="7">
        <f>'[1]TCE - ANEXO IV - Preencher'!N493</f>
        <v>102150.58</v>
      </c>
    </row>
    <row r="485" spans="1:12" s="8" customFormat="1" ht="19.5" customHeight="1" x14ac:dyDescent="0.25">
      <c r="A485" s="3">
        <f>IFERROR(VLOOKUP(B485,'[1]DADOS (OCULTAR)'!$Q$3:$S$136,3,0),"")</f>
        <v>9039744000275</v>
      </c>
      <c r="B485" s="4" t="str">
        <f>'[1]TCE - ANEXO IV - Preencher'!C494</f>
        <v>HOSPITAL MIGUEL ARRAES - CG. Nº 023/2022</v>
      </c>
      <c r="C485" s="4" t="str">
        <f>'[1]TCE - ANEXO IV - Preencher'!E494</f>
        <v>5.16 - Serviços Médico-Hospitalares, Odotonlogia e Laboratoriais</v>
      </c>
      <c r="D485" s="3" t="str">
        <f>'[1]TCE - ANEXO IV - Preencher'!F494</f>
        <v>40.440.176/0001-89</v>
      </c>
      <c r="E485" s="5" t="str">
        <f>'[1]TCE - ANEXO IV - Preencher'!G494</f>
        <v>PODIUMMED ATIVIDADES MEDICAS LTDA</v>
      </c>
      <c r="F485" s="5" t="str">
        <f>'[1]TCE - ANEXO IV - Preencher'!H494</f>
        <v>S</v>
      </c>
      <c r="G485" s="5" t="str">
        <f>'[1]TCE - ANEXO IV - Preencher'!I494</f>
        <v>S</v>
      </c>
      <c r="H485" s="5">
        <f>'[1]TCE - ANEXO IV - Preencher'!J494</f>
        <v>956</v>
      </c>
      <c r="I485" s="6">
        <f>IF('[1]TCE - ANEXO IV - Preencher'!K494="","",'[1]TCE - ANEXO IV - Preencher'!K494)</f>
        <v>46000</v>
      </c>
      <c r="J485" s="5" t="str">
        <f>'[1]TCE - ANEXO IV - Preencher'!L494</f>
        <v>VWUI47095</v>
      </c>
      <c r="K485" s="5" t="str">
        <f>IF(F485="B",LEFT('[1]TCE - ANEXO IV - Preencher'!M494,2),IF(F485="S",LEFT('[1]TCE - ANEXO IV - Preencher'!M494,7),IF('[1]TCE - ANEXO IV - Preencher'!H494="","")))</f>
        <v>2609600</v>
      </c>
      <c r="L485" s="7">
        <f>'[1]TCE - ANEXO IV - Preencher'!N494</f>
        <v>6411.84</v>
      </c>
    </row>
    <row r="486" spans="1:12" s="8" customFormat="1" ht="19.5" customHeight="1" x14ac:dyDescent="0.25">
      <c r="A486" s="3">
        <f>IFERROR(VLOOKUP(B486,'[1]DADOS (OCULTAR)'!$Q$3:$S$136,3,0),"")</f>
        <v>9039744000275</v>
      </c>
      <c r="B486" s="4" t="str">
        <f>'[1]TCE - ANEXO IV - Preencher'!C495</f>
        <v>HOSPITAL MIGUEL ARRAES - CG. Nº 023/2022</v>
      </c>
      <c r="C486" s="4" t="str">
        <f>'[1]TCE - ANEXO IV - Preencher'!E495</f>
        <v>5.16 - Serviços Médico-Hospitalares, Odotonlogia e Laboratoriais</v>
      </c>
      <c r="D486" s="3" t="str">
        <f>'[1]TCE - ANEXO IV - Preencher'!F495</f>
        <v>40.924.886/0001-84</v>
      </c>
      <c r="E486" s="5" t="str">
        <f>'[1]TCE - ANEXO IV - Preencher'!G495</f>
        <v>PREVENTMED ATIVIDADES MEDICAS LTDa</v>
      </c>
      <c r="F486" s="5" t="str">
        <f>'[1]TCE - ANEXO IV - Preencher'!H495</f>
        <v>S</v>
      </c>
      <c r="G486" s="5" t="str">
        <f>'[1]TCE - ANEXO IV - Preencher'!I495</f>
        <v>S</v>
      </c>
      <c r="H486" s="5">
        <f>'[1]TCE - ANEXO IV - Preencher'!J495</f>
        <v>1587</v>
      </c>
      <c r="I486" s="6">
        <f>IF('[1]TCE - ANEXO IV - Preencher'!K495="","",'[1]TCE - ANEXO IV - Preencher'!K495)</f>
        <v>46006</v>
      </c>
      <c r="J486" s="5" t="str">
        <f>'[1]TCE - ANEXO IV - Preencher'!L495</f>
        <v>QRMU49697</v>
      </c>
      <c r="K486" s="5" t="str">
        <f>IF(F486="B",LEFT('[1]TCE - ANEXO IV - Preencher'!M495,2),IF(F486="S",LEFT('[1]TCE - ANEXO IV - Preencher'!M495,7),IF('[1]TCE - ANEXO IV - Preencher'!H495="","")))</f>
        <v>2609600</v>
      </c>
      <c r="L486" s="7">
        <f>'[1]TCE - ANEXO IV - Preencher'!N495</f>
        <v>12421.2</v>
      </c>
    </row>
    <row r="487" spans="1:12" s="8" customFormat="1" ht="19.5" customHeight="1" x14ac:dyDescent="0.25">
      <c r="A487" s="3">
        <f>IFERROR(VLOOKUP(B487,'[1]DADOS (OCULTAR)'!$Q$3:$S$136,3,0),"")</f>
        <v>9039744000275</v>
      </c>
      <c r="B487" s="4" t="str">
        <f>'[1]TCE - ANEXO IV - Preencher'!C496</f>
        <v>HOSPITAL MIGUEL ARRAES - CG. Nº 023/2022</v>
      </c>
      <c r="C487" s="4" t="str">
        <f>'[1]TCE - ANEXO IV - Preencher'!E496</f>
        <v>5.16 - Serviços Médico-Hospitalares, Odotonlogia e Laboratoriais</v>
      </c>
      <c r="D487" s="3" t="str">
        <f>'[1]TCE - ANEXO IV - Preencher'!F496</f>
        <v>02.484.419/0001-91</v>
      </c>
      <c r="E487" s="5" t="str">
        <f>'[1]TCE - ANEXO IV - Preencher'!G496</f>
        <v>PRONTO SOCORRO DE FRATURAS DE CARUARU LTDA</v>
      </c>
      <c r="F487" s="5" t="str">
        <f>'[1]TCE - ANEXO IV - Preencher'!H496</f>
        <v>S</v>
      </c>
      <c r="G487" s="5" t="str">
        <f>'[1]TCE - ANEXO IV - Preencher'!I496</f>
        <v>S</v>
      </c>
      <c r="H487" s="5">
        <f>'[1]TCE - ANEXO IV - Preencher'!J496</f>
        <v>5512</v>
      </c>
      <c r="I487" s="6">
        <f>IF('[1]TCE - ANEXO IV - Preencher'!K496="","",'[1]TCE - ANEXO IV - Preencher'!K496)</f>
        <v>46002</v>
      </c>
      <c r="J487" s="5" t="str">
        <f>'[1]TCE - ANEXO IV - Preencher'!L496</f>
        <v>BHIT07E03</v>
      </c>
      <c r="K487" s="5" t="str">
        <f>IF(F487="B",LEFT('[1]TCE - ANEXO IV - Preencher'!M496,2),IF(F487="S",LEFT('[1]TCE - ANEXO IV - Preencher'!M496,7),IF('[1]TCE - ANEXO IV - Preencher'!H496="","")))</f>
        <v>2604106</v>
      </c>
      <c r="L487" s="7">
        <f>'[1]TCE - ANEXO IV - Preencher'!N496</f>
        <v>22034.32</v>
      </c>
    </row>
    <row r="488" spans="1:12" s="8" customFormat="1" ht="19.5" customHeight="1" x14ac:dyDescent="0.25">
      <c r="A488" s="3">
        <f>IFERROR(VLOOKUP(B488,'[1]DADOS (OCULTAR)'!$Q$3:$S$136,3,0),"")</f>
        <v>9039744000275</v>
      </c>
      <c r="B488" s="4" t="str">
        <f>'[1]TCE - ANEXO IV - Preencher'!C497</f>
        <v>HOSPITAL MIGUEL ARRAES - CG. Nº 023/2022</v>
      </c>
      <c r="C488" s="4" t="str">
        <f>'[1]TCE - ANEXO IV - Preencher'!E497</f>
        <v>5.16 - Serviços Médico-Hospitalares, Odotonlogia e Laboratoriais</v>
      </c>
      <c r="D488" s="3" t="str">
        <f>'[1]TCE - ANEXO IV - Preencher'!F497</f>
        <v>48.656.723/0001-70</v>
      </c>
      <c r="E488" s="5" t="str">
        <f>'[1]TCE - ANEXO IV - Preencher'!G497</f>
        <v>RC &amp; TP SERVIÇOS MEDICOS LTDA</v>
      </c>
      <c r="F488" s="5" t="str">
        <f>'[1]TCE - ANEXO IV - Preencher'!H497</f>
        <v>S</v>
      </c>
      <c r="G488" s="5" t="str">
        <f>'[1]TCE - ANEXO IV - Preencher'!I497</f>
        <v>S</v>
      </c>
      <c r="H488" s="5">
        <f>'[1]TCE - ANEXO IV - Preencher'!J497</f>
        <v>1105</v>
      </c>
      <c r="I488" s="6">
        <f>IF('[1]TCE - ANEXO IV - Preencher'!K497="","",'[1]TCE - ANEXO IV - Preencher'!K497)</f>
        <v>46001</v>
      </c>
      <c r="J488" s="5" t="str">
        <f>'[1]TCE - ANEXO IV - Preencher'!L497</f>
        <v>XUEW-3FYJ</v>
      </c>
      <c r="K488" s="5" t="str">
        <f>IF(F488="B",LEFT('[1]TCE - ANEXO IV - Preencher'!M497,2),IF(F488="S",LEFT('[1]TCE - ANEXO IV - Preencher'!M497,7),IF('[1]TCE - ANEXO IV - Preencher'!H497="","")))</f>
        <v>2611606</v>
      </c>
      <c r="L488" s="7">
        <f>'[1]TCE - ANEXO IV - Preencher'!N497</f>
        <v>10015.6</v>
      </c>
    </row>
    <row r="489" spans="1:12" s="8" customFormat="1" ht="19.5" customHeight="1" x14ac:dyDescent="0.25">
      <c r="A489" s="3">
        <f>IFERROR(VLOOKUP(B489,'[1]DADOS (OCULTAR)'!$Q$3:$S$136,3,0),"")</f>
        <v>9039744000275</v>
      </c>
      <c r="B489" s="4" t="str">
        <f>'[1]TCE - ANEXO IV - Preencher'!C498</f>
        <v>HOSPITAL MIGUEL ARRAES - CG. Nº 023/2022</v>
      </c>
      <c r="C489" s="4" t="str">
        <f>'[1]TCE - ANEXO IV - Preencher'!E498</f>
        <v>5.16 - Serviços Médico-Hospitalares, Odotonlogia e Laboratoriais</v>
      </c>
      <c r="D489" s="3" t="str">
        <f>'[1]TCE - ANEXO IV - Preencher'!F498</f>
        <v>48.656.723/0001-70</v>
      </c>
      <c r="E489" s="5" t="str">
        <f>'[1]TCE - ANEXO IV - Preencher'!G498</f>
        <v>RC &amp; TP SERVIÇOS MEDICOS LTDA</v>
      </c>
      <c r="F489" s="5" t="str">
        <f>'[1]TCE - ANEXO IV - Preencher'!H498</f>
        <v>S</v>
      </c>
      <c r="G489" s="5" t="str">
        <f>'[1]TCE - ANEXO IV - Preencher'!I498</f>
        <v>S</v>
      </c>
      <c r="H489" s="5">
        <f>'[1]TCE - ANEXO IV - Preencher'!J498</f>
        <v>1086</v>
      </c>
      <c r="I489" s="6">
        <f>IF('[1]TCE - ANEXO IV - Preencher'!K498="","",'[1]TCE - ANEXO IV - Preencher'!K498)</f>
        <v>45996</v>
      </c>
      <c r="J489" s="5" t="str">
        <f>'[1]TCE - ANEXO IV - Preencher'!L498</f>
        <v>WV2C-FKZJ</v>
      </c>
      <c r="K489" s="5" t="str">
        <f>IF(F489="B",LEFT('[1]TCE - ANEXO IV - Preencher'!M498,2),IF(F489="S",LEFT('[1]TCE - ANEXO IV - Preencher'!M498,7),IF('[1]TCE - ANEXO IV - Preencher'!H498="","")))</f>
        <v>2611606</v>
      </c>
      <c r="L489" s="7">
        <f>'[1]TCE - ANEXO IV - Preencher'!N498</f>
        <v>11153.1</v>
      </c>
    </row>
    <row r="490" spans="1:12" s="8" customFormat="1" ht="19.5" customHeight="1" x14ac:dyDescent="0.25">
      <c r="A490" s="3">
        <f>IFERROR(VLOOKUP(B490,'[1]DADOS (OCULTAR)'!$Q$3:$S$136,3,0),"")</f>
        <v>9039744000275</v>
      </c>
      <c r="B490" s="4" t="str">
        <f>'[1]TCE - ANEXO IV - Preencher'!C499</f>
        <v>HOSPITAL MIGUEL ARRAES - CG. Nº 023/2022</v>
      </c>
      <c r="C490" s="4" t="str">
        <f>'[1]TCE - ANEXO IV - Preencher'!E499</f>
        <v>5.16 - Serviços Médico-Hospitalares, Odotonlogia e Laboratoriais</v>
      </c>
      <c r="D490" s="3" t="str">
        <f>'[1]TCE - ANEXO IV - Preencher'!F499</f>
        <v>15.001.239/0001-53</v>
      </c>
      <c r="E490" s="5" t="str">
        <f>'[1]TCE - ANEXO IV - Preencher'!G499</f>
        <v>REME ORTOPEDIA LTDA - ME</v>
      </c>
      <c r="F490" s="5" t="str">
        <f>'[1]TCE - ANEXO IV - Preencher'!H499</f>
        <v>S</v>
      </c>
      <c r="G490" s="5" t="str">
        <f>'[1]TCE - ANEXO IV - Preencher'!I499</f>
        <v>S</v>
      </c>
      <c r="H490" s="5">
        <f>'[1]TCE - ANEXO IV - Preencher'!J499</f>
        <v>767</v>
      </c>
      <c r="I490" s="6">
        <f>IF('[1]TCE - ANEXO IV - Preencher'!K499="","",'[1]TCE - ANEXO IV - Preencher'!K499)</f>
        <v>46001</v>
      </c>
      <c r="J490" s="5" t="str">
        <f>'[1]TCE - ANEXO IV - Preencher'!L499</f>
        <v>IRJK84990</v>
      </c>
      <c r="K490" s="5" t="str">
        <f>IF(F490="B",LEFT('[1]TCE - ANEXO IV - Preencher'!M499,2),IF(F490="S",LEFT('[1]TCE - ANEXO IV - Preencher'!M499,7),IF('[1]TCE - ANEXO IV - Preencher'!H499="","")))</f>
        <v>2606200</v>
      </c>
      <c r="L490" s="7">
        <f>'[1]TCE - ANEXO IV - Preencher'!N499</f>
        <v>11153.1</v>
      </c>
    </row>
    <row r="491" spans="1:12" s="8" customFormat="1" ht="19.5" customHeight="1" x14ac:dyDescent="0.25">
      <c r="A491" s="3">
        <f>IFERROR(VLOOKUP(B491,'[1]DADOS (OCULTAR)'!$Q$3:$S$136,3,0),"")</f>
        <v>9039744000275</v>
      </c>
      <c r="B491" s="4" t="str">
        <f>'[1]TCE - ANEXO IV - Preencher'!C500</f>
        <v>HOSPITAL MIGUEL ARRAES - CG. Nº 023/2022</v>
      </c>
      <c r="C491" s="4" t="str">
        <f>'[1]TCE - ANEXO IV - Preencher'!E500</f>
        <v>5.16 - Serviços Médico-Hospitalares, Odotonlogia e Laboratoriais</v>
      </c>
      <c r="D491" s="3" t="str">
        <f>'[1]TCE - ANEXO IV - Preencher'!F500</f>
        <v>11.736.847/0001-55</v>
      </c>
      <c r="E491" s="5" t="str">
        <f>'[1]TCE - ANEXO IV - Preencher'!G500</f>
        <v>SANTOS &amp; SIMEÃO LTDA</v>
      </c>
      <c r="F491" s="5" t="str">
        <f>'[1]TCE - ANEXO IV - Preencher'!H500</f>
        <v>S</v>
      </c>
      <c r="G491" s="5" t="str">
        <f>'[1]TCE - ANEXO IV - Preencher'!I500</f>
        <v>S</v>
      </c>
      <c r="H491" s="5">
        <f>'[1]TCE - ANEXO IV - Preencher'!J500</f>
        <v>69</v>
      </c>
      <c r="I491" s="6">
        <f>IF('[1]TCE - ANEXO IV - Preencher'!K500="","",'[1]TCE - ANEXO IV - Preencher'!K500)</f>
        <v>46000</v>
      </c>
      <c r="J491" s="5" t="str">
        <f>'[1]TCE - ANEXO IV - Preencher'!L500</f>
        <v>UYJA-6DGM</v>
      </c>
      <c r="K491" s="5" t="str">
        <f>IF(F491="B",LEFT('[1]TCE - ANEXO IV - Preencher'!M500,2),IF(F491="S",LEFT('[1]TCE - ANEXO IV - Preencher'!M500,7),IF('[1]TCE - ANEXO IV - Preencher'!H500="","")))</f>
        <v>2611606</v>
      </c>
      <c r="L491" s="7">
        <f>'[1]TCE - ANEXO IV - Preencher'!N500</f>
        <v>11218.4</v>
      </c>
    </row>
    <row r="492" spans="1:12" s="8" customFormat="1" ht="19.5" customHeight="1" x14ac:dyDescent="0.25">
      <c r="A492" s="3">
        <f>IFERROR(VLOOKUP(B492,'[1]DADOS (OCULTAR)'!$Q$3:$S$136,3,0),"")</f>
        <v>9039744000275</v>
      </c>
      <c r="B492" s="4" t="str">
        <f>'[1]TCE - ANEXO IV - Preencher'!C501</f>
        <v>HOSPITAL MIGUEL ARRAES - CG. Nº 023/2022</v>
      </c>
      <c r="C492" s="4" t="str">
        <f>'[1]TCE - ANEXO IV - Preencher'!E501</f>
        <v>5.16 - Serviços Médico-Hospitalares, Odotonlogia e Laboratoriais</v>
      </c>
      <c r="D492" s="3" t="str">
        <f>'[1]TCE - ANEXO IV - Preencher'!F501</f>
        <v>43.843.356/0001-08</v>
      </c>
      <c r="E492" s="5" t="str">
        <f>'[1]TCE - ANEXO IV - Preencher'!G501</f>
        <v>SAUDEMED ATIVIDADES MEDICAS</v>
      </c>
      <c r="F492" s="5" t="str">
        <f>'[1]TCE - ANEXO IV - Preencher'!H501</f>
        <v>S</v>
      </c>
      <c r="G492" s="5" t="str">
        <f>'[1]TCE - ANEXO IV - Preencher'!I501</f>
        <v>S</v>
      </c>
      <c r="H492" s="5">
        <f>'[1]TCE - ANEXO IV - Preencher'!J501</f>
        <v>4818</v>
      </c>
      <c r="I492" s="6">
        <f>IF('[1]TCE - ANEXO IV - Preencher'!K501="","",'[1]TCE - ANEXO IV - Preencher'!K501)</f>
        <v>46006</v>
      </c>
      <c r="J492" s="5" t="str">
        <f>'[1]TCE - ANEXO IV - Preencher'!L501</f>
        <v>OEVS84004</v>
      </c>
      <c r="K492" s="5" t="str">
        <f>IF(F492="B",LEFT('[1]TCE - ANEXO IV - Preencher'!M501,2),IF(F492="S",LEFT('[1]TCE - ANEXO IV - Preencher'!M501,7),IF('[1]TCE - ANEXO IV - Preencher'!H501="","")))</f>
        <v>2609600</v>
      </c>
      <c r="L492" s="7">
        <f>'[1]TCE - ANEXO IV - Preencher'!N501</f>
        <v>39093.39</v>
      </c>
    </row>
    <row r="493" spans="1:12" s="8" customFormat="1" ht="19.5" customHeight="1" x14ac:dyDescent="0.25">
      <c r="A493" s="3">
        <f>IFERROR(VLOOKUP(B493,'[1]DADOS (OCULTAR)'!$Q$3:$S$136,3,0),"")</f>
        <v>9039744000275</v>
      </c>
      <c r="B493" s="4" t="str">
        <f>'[1]TCE - ANEXO IV - Preencher'!C502</f>
        <v>HOSPITAL MIGUEL ARRAES - CG. Nº 023/2022</v>
      </c>
      <c r="C493" s="4" t="str">
        <f>'[1]TCE - ANEXO IV - Preencher'!E502</f>
        <v>5.16 - Serviços Médico-Hospitalares, Odotonlogia e Laboratoriais</v>
      </c>
      <c r="D493" s="3" t="str">
        <f>'[1]TCE - ANEXO IV - Preencher'!F502</f>
        <v>18.891.088/0001-44</v>
      </c>
      <c r="E493" s="5" t="str">
        <f>'[1]TCE - ANEXO IV - Preencher'!G502</f>
        <v>SERVIMAGEM LTDA</v>
      </c>
      <c r="F493" s="5" t="str">
        <f>'[1]TCE - ANEXO IV - Preencher'!H502</f>
        <v>S</v>
      </c>
      <c r="G493" s="5" t="str">
        <f>'[1]TCE - ANEXO IV - Preencher'!I502</f>
        <v>S</v>
      </c>
      <c r="H493" s="5">
        <f>'[1]TCE - ANEXO IV - Preencher'!J502</f>
        <v>1898</v>
      </c>
      <c r="I493" s="6">
        <f>IF('[1]TCE - ANEXO IV - Preencher'!K502="","",'[1]TCE - ANEXO IV - Preencher'!K502)</f>
        <v>46006</v>
      </c>
      <c r="J493" s="5" t="str">
        <f>'[1]TCE - ANEXO IV - Preencher'!L502</f>
        <v>Y9Y2-RSEV</v>
      </c>
      <c r="K493" s="5" t="str">
        <f>IF(F493="B",LEFT('[1]TCE - ANEXO IV - Preencher'!M502,2),IF(F493="S",LEFT('[1]TCE - ANEXO IV - Preencher'!M502,7),IF('[1]TCE - ANEXO IV - Preencher'!H502="","")))</f>
        <v>2611606</v>
      </c>
      <c r="L493" s="7">
        <f>'[1]TCE - ANEXO IV - Preencher'!N502</f>
        <v>29111.16</v>
      </c>
    </row>
    <row r="494" spans="1:12" s="8" customFormat="1" ht="19.5" customHeight="1" x14ac:dyDescent="0.25">
      <c r="A494" s="3">
        <f>IFERROR(VLOOKUP(B494,'[1]DADOS (OCULTAR)'!$Q$3:$S$136,3,0),"")</f>
        <v>9039744000275</v>
      </c>
      <c r="B494" s="4" t="str">
        <f>'[1]TCE - ANEXO IV - Preencher'!C503</f>
        <v>HOSPITAL MIGUEL ARRAES - CG. Nº 023/2022</v>
      </c>
      <c r="C494" s="4" t="str">
        <f>'[1]TCE - ANEXO IV - Preencher'!E503</f>
        <v>5.16 - Serviços Médico-Hospitalares, Odotonlogia e Laboratoriais</v>
      </c>
      <c r="D494" s="3" t="str">
        <f>'[1]TCE - ANEXO IV - Preencher'!F503</f>
        <v>53.851.063/0001-18</v>
      </c>
      <c r="E494" s="5" t="str">
        <f>'[1]TCE - ANEXO IV - Preencher'!G503</f>
        <v>SOCICLINIK SERVIÇOS DE PRESTAÇÕES HOSPITALARES LTDA</v>
      </c>
      <c r="F494" s="5" t="str">
        <f>'[1]TCE - ANEXO IV - Preencher'!H503</f>
        <v>S</v>
      </c>
      <c r="G494" s="5" t="str">
        <f>'[1]TCE - ANEXO IV - Preencher'!I503</f>
        <v>S</v>
      </c>
      <c r="H494" s="5">
        <f>'[1]TCE - ANEXO IV - Preencher'!J503</f>
        <v>48</v>
      </c>
      <c r="I494" s="6">
        <f>IF('[1]TCE - ANEXO IV - Preencher'!K503="","",'[1]TCE - ANEXO IV - Preencher'!K503)</f>
        <v>46006</v>
      </c>
      <c r="J494" s="5" t="str">
        <f>'[1]TCE - ANEXO IV - Preencher'!L503</f>
        <v>5DC4-VYCMM</v>
      </c>
      <c r="K494" s="5" t="str">
        <f>IF(F494="B",LEFT('[1]TCE - ANEXO IV - Preencher'!M503,2),IF(F494="S",LEFT('[1]TCE - ANEXO IV - Preencher'!M503,7),IF('[1]TCE - ANEXO IV - Preencher'!H503="","")))</f>
        <v>2600054</v>
      </c>
      <c r="L494" s="7">
        <f>'[1]TCE - ANEXO IV - Preencher'!N503</f>
        <v>4779.8999999999996</v>
      </c>
    </row>
    <row r="495" spans="1:12" s="8" customFormat="1" ht="19.5" customHeight="1" x14ac:dyDescent="0.25">
      <c r="A495" s="3">
        <f>IFERROR(VLOOKUP(B495,'[1]DADOS (OCULTAR)'!$Q$3:$S$136,3,0),"")</f>
        <v>9039744000275</v>
      </c>
      <c r="B495" s="4" t="str">
        <f>'[1]TCE - ANEXO IV - Preencher'!C504</f>
        <v>HOSPITAL MIGUEL ARRAES - CG. Nº 023/2022</v>
      </c>
      <c r="C495" s="4" t="str">
        <f>'[1]TCE - ANEXO IV - Preencher'!E504</f>
        <v>5.16 - Serviços Médico-Hospitalares, Odotonlogia e Laboratoriais</v>
      </c>
      <c r="D495" s="3" t="str">
        <f>'[1]TCE - ANEXO IV - Preencher'!F504</f>
        <v>45.637.249/0001-40</v>
      </c>
      <c r="E495" s="5" t="str">
        <f>'[1]TCE - ANEXO IV - Preencher'!G504</f>
        <v>STARMED ATIVIDADES MEDICAS</v>
      </c>
      <c r="F495" s="5" t="str">
        <f>'[1]TCE - ANEXO IV - Preencher'!H504</f>
        <v>S</v>
      </c>
      <c r="G495" s="5" t="str">
        <f>'[1]TCE - ANEXO IV - Preencher'!I504</f>
        <v>S</v>
      </c>
      <c r="H495" s="5">
        <f>'[1]TCE - ANEXO IV - Preencher'!J504</f>
        <v>177</v>
      </c>
      <c r="I495" s="6">
        <f>IF('[1]TCE - ANEXO IV - Preencher'!K504="","",'[1]TCE - ANEXO IV - Preencher'!K504)</f>
        <v>45995</v>
      </c>
      <c r="J495" s="5" t="str">
        <f>'[1]TCE - ANEXO IV - Preencher'!L504</f>
        <v>EWSE14426</v>
      </c>
      <c r="K495" s="5" t="str">
        <f>IF(F495="B",LEFT('[1]TCE - ANEXO IV - Preencher'!M504,2),IF(F495="S",LEFT('[1]TCE - ANEXO IV - Preencher'!M504,7),IF('[1]TCE - ANEXO IV - Preencher'!H504="","")))</f>
        <v>2609600</v>
      </c>
      <c r="L495" s="7">
        <f>'[1]TCE - ANEXO IV - Preencher'!N504</f>
        <v>10810</v>
      </c>
    </row>
    <row r="496" spans="1:12" s="8" customFormat="1" ht="19.5" customHeight="1" x14ac:dyDescent="0.25">
      <c r="A496" s="3">
        <f>IFERROR(VLOOKUP(B496,'[1]DADOS (OCULTAR)'!$Q$3:$S$136,3,0),"")</f>
        <v>9039744000275</v>
      </c>
      <c r="B496" s="4" t="str">
        <f>'[1]TCE - ANEXO IV - Preencher'!C505</f>
        <v>HOSPITAL MIGUEL ARRAES - CG. Nº 023/2022</v>
      </c>
      <c r="C496" s="4" t="str">
        <f>'[1]TCE - ANEXO IV - Preencher'!E505</f>
        <v>5.16 - Serviços Médico-Hospitalares, Odotonlogia e Laboratoriais</v>
      </c>
      <c r="D496" s="3" t="str">
        <f>'[1]TCE - ANEXO IV - Preencher'!F505</f>
        <v>58.079.919/0001-00</v>
      </c>
      <c r="E496" s="5" t="str">
        <f>'[1]TCE - ANEXO IV - Preencher'!G505</f>
        <v>TGSM CARE LIFE LTDA</v>
      </c>
      <c r="F496" s="5" t="str">
        <f>'[1]TCE - ANEXO IV - Preencher'!H505</f>
        <v>S</v>
      </c>
      <c r="G496" s="5" t="str">
        <f>'[1]TCE - ANEXO IV - Preencher'!I505</f>
        <v>S</v>
      </c>
      <c r="H496" s="5">
        <f>'[1]TCE - ANEXO IV - Preencher'!J505</f>
        <v>44</v>
      </c>
      <c r="I496" s="6">
        <f>IF('[1]TCE - ANEXO IV - Preencher'!K505="","",'[1]TCE - ANEXO IV - Preencher'!K505)</f>
        <v>45996</v>
      </c>
      <c r="J496" s="5" t="str">
        <f>'[1]TCE - ANEXO IV - Preencher'!L505</f>
        <v>NH1WH4OXN</v>
      </c>
      <c r="K496" s="5" t="str">
        <f>IF(F496="B",LEFT('[1]TCE - ANEXO IV - Preencher'!M505,2),IF(F496="S",LEFT('[1]TCE - ANEXO IV - Preencher'!M505,7),IF('[1]TCE - ANEXO IV - Preencher'!H505="","")))</f>
        <v>2615607</v>
      </c>
      <c r="L496" s="7">
        <f>'[1]TCE - ANEXO IV - Preencher'!N505</f>
        <v>4400</v>
      </c>
    </row>
    <row r="497" spans="1:12" s="8" customFormat="1" ht="19.5" customHeight="1" x14ac:dyDescent="0.25">
      <c r="A497" s="3">
        <f>IFERROR(VLOOKUP(B497,'[1]DADOS (OCULTAR)'!$Q$3:$S$136,3,0),"")</f>
        <v>9039744000275</v>
      </c>
      <c r="B497" s="4" t="str">
        <f>'[1]TCE - ANEXO IV - Preencher'!C506</f>
        <v>HOSPITAL MIGUEL ARRAES - CG. Nº 023/2022</v>
      </c>
      <c r="C497" s="4" t="str">
        <f>'[1]TCE - ANEXO IV - Preencher'!E506</f>
        <v>5.16 - Serviços Médico-Hospitalares, Odotonlogia e Laboratoriais</v>
      </c>
      <c r="D497" s="3" t="str">
        <f>'[1]TCE - ANEXO IV - Preencher'!F506</f>
        <v>45.855.147/0001-00</v>
      </c>
      <c r="E497" s="5" t="str">
        <f>'[1]TCE - ANEXO IV - Preencher'!G506</f>
        <v>TP &amp; AC SERVIÇOS MEDICOS LTDA</v>
      </c>
      <c r="F497" s="5" t="str">
        <f>'[1]TCE - ANEXO IV - Preencher'!H506</f>
        <v>S</v>
      </c>
      <c r="G497" s="5" t="str">
        <f>'[1]TCE - ANEXO IV - Preencher'!I506</f>
        <v>S</v>
      </c>
      <c r="H497" s="5">
        <f>'[1]TCE - ANEXO IV - Preencher'!J506</f>
        <v>1009</v>
      </c>
      <c r="I497" s="6">
        <f>IF('[1]TCE - ANEXO IV - Preencher'!K506="","",'[1]TCE - ANEXO IV - Preencher'!K506)</f>
        <v>46000</v>
      </c>
      <c r="J497" s="5" t="str">
        <f>'[1]TCE - ANEXO IV - Preencher'!L506</f>
        <v>Q6ZF-RBSG</v>
      </c>
      <c r="K497" s="5" t="str">
        <f>IF(F497="B",LEFT('[1]TCE - ANEXO IV - Preencher'!M506,2),IF(F497="S",LEFT('[1]TCE - ANEXO IV - Preencher'!M506,7),IF('[1]TCE - ANEXO IV - Preencher'!H506="","")))</f>
        <v>2611606</v>
      </c>
      <c r="L497" s="7">
        <f>'[1]TCE - ANEXO IV - Preencher'!N506</f>
        <v>28048.400000000001</v>
      </c>
    </row>
    <row r="498" spans="1:12" s="8" customFormat="1" ht="19.5" customHeight="1" x14ac:dyDescent="0.25">
      <c r="A498" s="3">
        <f>IFERROR(VLOOKUP(B498,'[1]DADOS (OCULTAR)'!$Q$3:$S$136,3,0),"")</f>
        <v>9039744000275</v>
      </c>
      <c r="B498" s="4" t="str">
        <f>'[1]TCE - ANEXO IV - Preencher'!C507</f>
        <v>HOSPITAL MIGUEL ARRAES - CG. Nº 023/2022</v>
      </c>
      <c r="C498" s="4" t="str">
        <f>'[1]TCE - ANEXO IV - Preencher'!E507</f>
        <v>5.16 - Serviços Médico-Hospitalares, Odotonlogia e Laboratoriais</v>
      </c>
      <c r="D498" s="3" t="str">
        <f>'[1]TCE - ANEXO IV - Preencher'!F507</f>
        <v>45.855.147/0001-00</v>
      </c>
      <c r="E498" s="5" t="str">
        <f>'[1]TCE - ANEXO IV - Preencher'!G507</f>
        <v>TP &amp; AC SERVIÇOS MEDICOS LTDA</v>
      </c>
      <c r="F498" s="5" t="str">
        <f>'[1]TCE - ANEXO IV - Preencher'!H507</f>
        <v>S</v>
      </c>
      <c r="G498" s="5" t="str">
        <f>'[1]TCE - ANEXO IV - Preencher'!I507</f>
        <v>S</v>
      </c>
      <c r="H498" s="5">
        <f>'[1]TCE - ANEXO IV - Preencher'!J507</f>
        <v>1010</v>
      </c>
      <c r="I498" s="6">
        <f>IF('[1]TCE - ANEXO IV - Preencher'!K507="","",'[1]TCE - ANEXO IV - Preencher'!K507)</f>
        <v>46000</v>
      </c>
      <c r="J498" s="5" t="str">
        <f>'[1]TCE - ANEXO IV - Preencher'!L507</f>
        <v>FSDR-XANH</v>
      </c>
      <c r="K498" s="5" t="str">
        <f>IF(F498="B",LEFT('[1]TCE - ANEXO IV - Preencher'!M507,2),IF(F498="S",LEFT('[1]TCE - ANEXO IV - Preencher'!M507,7),IF('[1]TCE - ANEXO IV - Preencher'!H507="","")))</f>
        <v>2611606</v>
      </c>
      <c r="L498" s="7">
        <f>'[1]TCE - ANEXO IV - Preencher'!N507</f>
        <v>44213.760000000002</v>
      </c>
    </row>
    <row r="499" spans="1:12" s="8" customFormat="1" ht="19.5" customHeight="1" x14ac:dyDescent="0.25">
      <c r="A499" s="3">
        <f>IFERROR(VLOOKUP(B499,'[1]DADOS (OCULTAR)'!$Q$3:$S$136,3,0),"")</f>
        <v>9039744000275</v>
      </c>
      <c r="B499" s="4" t="str">
        <f>'[1]TCE - ANEXO IV - Preencher'!C508</f>
        <v>HOSPITAL MIGUEL ARRAES - CG. Nº 023/2022</v>
      </c>
      <c r="C499" s="4" t="str">
        <f>'[1]TCE - ANEXO IV - Preencher'!E508</f>
        <v>5.16 - Serviços Médico-Hospitalares, Odotonlogia e Laboratoriais</v>
      </c>
      <c r="D499" s="3" t="str">
        <f>'[1]TCE - ANEXO IV - Preencher'!F508</f>
        <v>49.215.215/0001-19</v>
      </c>
      <c r="E499" s="5" t="str">
        <f>'[1]TCE - ANEXO IV - Preencher'!G508</f>
        <v>USH UROLOGIA SERVIÇOS HOSPITALAR</v>
      </c>
      <c r="F499" s="5" t="str">
        <f>'[1]TCE - ANEXO IV - Preencher'!H508</f>
        <v>S</v>
      </c>
      <c r="G499" s="5" t="str">
        <f>'[1]TCE - ANEXO IV - Preencher'!I508</f>
        <v>S</v>
      </c>
      <c r="H499" s="5">
        <f>'[1]TCE - ANEXO IV - Preencher'!J508</f>
        <v>425</v>
      </c>
      <c r="I499" s="6">
        <f>IF('[1]TCE - ANEXO IV - Preencher'!K508="","",'[1]TCE - ANEXO IV - Preencher'!K508)</f>
        <v>46001</v>
      </c>
      <c r="J499" s="5" t="str">
        <f>'[1]TCE - ANEXO IV - Preencher'!L508</f>
        <v>PLTH-PB6U</v>
      </c>
      <c r="K499" s="5" t="str">
        <f>IF(F499="B",LEFT('[1]TCE - ANEXO IV - Preencher'!M508,2),IF(F499="S",LEFT('[1]TCE - ANEXO IV - Preencher'!M508,7),IF('[1]TCE - ANEXO IV - Preencher'!H508="","")))</f>
        <v>2611606</v>
      </c>
      <c r="L499" s="7">
        <f>'[1]TCE - ANEXO IV - Preencher'!N508</f>
        <v>122737.4</v>
      </c>
    </row>
    <row r="500" spans="1:12" s="8" customFormat="1" ht="19.5" customHeight="1" x14ac:dyDescent="0.25">
      <c r="A500" s="3">
        <f>IFERROR(VLOOKUP(B500,'[1]DADOS (OCULTAR)'!$Q$3:$S$136,3,0),"")</f>
        <v>9039744000275</v>
      </c>
      <c r="B500" s="4" t="str">
        <f>'[1]TCE - ANEXO IV - Preencher'!C509</f>
        <v>HOSPITAL MIGUEL ARRAES - CG. Nº 023/2022</v>
      </c>
      <c r="C500" s="4" t="str">
        <f>'[1]TCE - ANEXO IV - Preencher'!E509</f>
        <v>5.16 - Serviços Médico-Hospitalares, Odotonlogia e Laboratoriais</v>
      </c>
      <c r="D500" s="3" t="str">
        <f>'[1]TCE - ANEXO IV - Preencher'!F509</f>
        <v>49.215.215/0001-19</v>
      </c>
      <c r="E500" s="5" t="str">
        <f>'[1]TCE - ANEXO IV - Preencher'!G509</f>
        <v>USH UROLOGIA SERVIÇOS HOSPITALAR</v>
      </c>
      <c r="F500" s="5" t="str">
        <f>'[1]TCE - ANEXO IV - Preencher'!H509</f>
        <v>S</v>
      </c>
      <c r="G500" s="5" t="str">
        <f>'[1]TCE - ANEXO IV - Preencher'!I509</f>
        <v>S</v>
      </c>
      <c r="H500" s="5">
        <f>'[1]TCE - ANEXO IV - Preencher'!J509</f>
        <v>424</v>
      </c>
      <c r="I500" s="6">
        <f>IF('[1]TCE - ANEXO IV - Preencher'!K509="","",'[1]TCE - ANEXO IV - Preencher'!K509)</f>
        <v>46001</v>
      </c>
      <c r="J500" s="5" t="str">
        <f>'[1]TCE - ANEXO IV - Preencher'!L509</f>
        <v>KLNF-IVAJ</v>
      </c>
      <c r="K500" s="5" t="str">
        <f>IF(F500="B",LEFT('[1]TCE - ANEXO IV - Preencher'!M509,2),IF(F500="S",LEFT('[1]TCE - ANEXO IV - Preencher'!M509,7),IF('[1]TCE - ANEXO IV - Preencher'!H509="","")))</f>
        <v>2611606</v>
      </c>
      <c r="L500" s="7">
        <f>'[1]TCE - ANEXO IV - Preencher'!N509</f>
        <v>16157.96</v>
      </c>
    </row>
    <row r="501" spans="1:12" s="8" customFormat="1" ht="19.5" customHeight="1" x14ac:dyDescent="0.25">
      <c r="A501" s="3">
        <f>IFERROR(VLOOKUP(B501,'[1]DADOS (OCULTAR)'!$Q$3:$S$136,3,0),"")</f>
        <v>9039744000275</v>
      </c>
      <c r="B501" s="4" t="str">
        <f>'[1]TCE - ANEXO IV - Preencher'!C510</f>
        <v>HOSPITAL MIGUEL ARRAES - CG. Nº 023/2022</v>
      </c>
      <c r="C501" s="4" t="str">
        <f>'[1]TCE - ANEXO IV - Preencher'!E510</f>
        <v>5.16 - Serviços Médico-Hospitalares, Odotonlogia e Laboratoriais</v>
      </c>
      <c r="D501" s="3" t="str">
        <f>'[1]TCE - ANEXO IV - Preencher'!F510</f>
        <v>48.511.136/0001-92</v>
      </c>
      <c r="E501" s="5" t="str">
        <f>'[1]TCE - ANEXO IV - Preencher'!G510</f>
        <v>V1 SERVIÇOS MEDICOS LTDA</v>
      </c>
      <c r="F501" s="5" t="str">
        <f>'[1]TCE - ANEXO IV - Preencher'!H510</f>
        <v>S</v>
      </c>
      <c r="G501" s="5" t="str">
        <f>'[1]TCE - ANEXO IV - Preencher'!I510</f>
        <v>S</v>
      </c>
      <c r="H501" s="5">
        <f>'[1]TCE - ANEXO IV - Preencher'!J510</f>
        <v>2806</v>
      </c>
      <c r="I501" s="6">
        <f>IF('[1]TCE - ANEXO IV - Preencher'!K510="","",'[1]TCE - ANEXO IV - Preencher'!K510)</f>
        <v>45994</v>
      </c>
      <c r="J501" s="5" t="str">
        <f>'[1]TCE - ANEXO IV - Preencher'!L510</f>
        <v>FJUJ49185</v>
      </c>
      <c r="K501" s="5" t="str">
        <f>IF(F501="B",LEFT('[1]TCE - ANEXO IV - Preencher'!M510,2),IF(F501="S",LEFT('[1]TCE - ANEXO IV - Preencher'!M510,7),IF('[1]TCE - ANEXO IV - Preencher'!H510="","")))</f>
        <v>2609600</v>
      </c>
      <c r="L501" s="7">
        <f>'[1]TCE - ANEXO IV - Preencher'!N510</f>
        <v>22283.040000000001</v>
      </c>
    </row>
    <row r="502" spans="1:12" s="8" customFormat="1" ht="19.5" customHeight="1" x14ac:dyDescent="0.25">
      <c r="A502" s="3">
        <f>IFERROR(VLOOKUP(B502,'[1]DADOS (OCULTAR)'!$Q$3:$S$136,3,0),"")</f>
        <v>9039744000275</v>
      </c>
      <c r="B502" s="4" t="str">
        <f>'[1]TCE - ANEXO IV - Preencher'!C511</f>
        <v>HOSPITAL MIGUEL ARRAES - CG. Nº 023/2022</v>
      </c>
      <c r="C502" s="4" t="str">
        <f>'[1]TCE - ANEXO IV - Preencher'!E511</f>
        <v>5.16 - Serviços Médico-Hospitalares, Odotonlogia e Laboratoriais</v>
      </c>
      <c r="D502" s="3" t="str">
        <f>'[1]TCE - ANEXO IV - Preencher'!F511</f>
        <v>54.500.473/0001-87</v>
      </c>
      <c r="E502" s="5" t="str">
        <f>'[1]TCE - ANEXO IV - Preencher'!G511</f>
        <v>VERAS MEDICOS ASSOCIADOS LTDA</v>
      </c>
      <c r="F502" s="5" t="str">
        <f>'[1]TCE - ANEXO IV - Preencher'!H511</f>
        <v>S</v>
      </c>
      <c r="G502" s="5" t="str">
        <f>'[1]TCE - ANEXO IV - Preencher'!I511</f>
        <v>S</v>
      </c>
      <c r="H502" s="5">
        <f>'[1]TCE - ANEXO IV - Preencher'!J511</f>
        <v>2</v>
      </c>
      <c r="I502" s="6">
        <f>IF('[1]TCE - ANEXO IV - Preencher'!K511="","",'[1]TCE - ANEXO IV - Preencher'!K511)</f>
        <v>45996</v>
      </c>
      <c r="J502" s="5" t="str">
        <f>'[1]TCE - ANEXO IV - Preencher'!L511</f>
        <v>26116062254500473000187000000000000225129049642294</v>
      </c>
      <c r="K502" s="5" t="str">
        <f>IF(F502="B",LEFT('[1]TCE - ANEXO IV - Preencher'!M511,2),IF(F502="S",LEFT('[1]TCE - ANEXO IV - Preencher'!M511,7),IF('[1]TCE - ANEXO IV - Preencher'!H511="","")))</f>
        <v>2611606</v>
      </c>
      <c r="L502" s="7">
        <f>'[1]TCE - ANEXO IV - Preencher'!N511</f>
        <v>30420</v>
      </c>
    </row>
    <row r="503" spans="1:12" s="8" customFormat="1" ht="19.5" customHeight="1" x14ac:dyDescent="0.25">
      <c r="A503" s="3">
        <f>IFERROR(VLOOKUP(B503,'[1]DADOS (OCULTAR)'!$Q$3:$S$136,3,0),"")</f>
        <v>9039744000275</v>
      </c>
      <c r="B503" s="4" t="str">
        <f>'[1]TCE - ANEXO IV - Preencher'!C512</f>
        <v>HOSPITAL MIGUEL ARRAES - CG. Nº 023/2022</v>
      </c>
      <c r="C503" s="4" t="str">
        <f>'[1]TCE - ANEXO IV - Preencher'!E512</f>
        <v>5.16 - Serviços Médico-Hospitalares, Odotonlogia e Laboratoriais</v>
      </c>
      <c r="D503" s="3" t="str">
        <f>'[1]TCE - ANEXO IV - Preencher'!F512</f>
        <v>36.263.772/0001-63</v>
      </c>
      <c r="E503" s="5" t="str">
        <f>'[1]TCE - ANEXO IV - Preencher'!G512</f>
        <v>WAYMEDIC SERVIÇOS DE SAUDE LTDA</v>
      </c>
      <c r="F503" s="5" t="str">
        <f>'[1]TCE - ANEXO IV - Preencher'!H512</f>
        <v>S</v>
      </c>
      <c r="G503" s="5" t="str">
        <f>'[1]TCE - ANEXO IV - Preencher'!I512</f>
        <v>S</v>
      </c>
      <c r="H503" s="5">
        <f>'[1]TCE - ANEXO IV - Preencher'!J512</f>
        <v>1182</v>
      </c>
      <c r="I503" s="6">
        <f>IF('[1]TCE - ANEXO IV - Preencher'!K512="","",'[1]TCE - ANEXO IV - Preencher'!K512)</f>
        <v>45994</v>
      </c>
      <c r="J503" s="5" t="str">
        <f>'[1]TCE - ANEXO IV - Preencher'!L512</f>
        <v>AQHK90605</v>
      </c>
      <c r="K503" s="5" t="str">
        <f>IF(F503="B",LEFT('[1]TCE - ANEXO IV - Preencher'!M512,2),IF(F503="S",LEFT('[1]TCE - ANEXO IV - Preencher'!M512,7),IF('[1]TCE - ANEXO IV - Preencher'!H512="","")))</f>
        <v>2609600</v>
      </c>
      <c r="L503" s="7">
        <f>'[1]TCE - ANEXO IV - Preencher'!N512</f>
        <v>2003.12</v>
      </c>
    </row>
    <row r="504" spans="1:12" s="8" customFormat="1" ht="19.5" customHeight="1" x14ac:dyDescent="0.25">
      <c r="A504" s="3">
        <f>IFERROR(VLOOKUP(B504,'[1]DADOS (OCULTAR)'!$Q$3:$S$136,3,0),"")</f>
        <v>9039744000275</v>
      </c>
      <c r="B504" s="4" t="str">
        <f>'[1]TCE - ANEXO IV - Preencher'!C513</f>
        <v>HOSPITAL MIGUEL ARRAES - CG. Nº 023/2022</v>
      </c>
      <c r="C504" s="4" t="str">
        <f>'[1]TCE - ANEXO IV - Preencher'!E513</f>
        <v>5.16 - Serviços Médico-Hospitalares, Odotonlogia e Laboratoriais</v>
      </c>
      <c r="D504" s="3" t="str">
        <f>'[1]TCE - ANEXO IV - Preencher'!F513</f>
        <v>11.831.665/0001-63</v>
      </c>
      <c r="E504" s="5" t="str">
        <f>'[1]TCE - ANEXO IV - Preencher'!G513</f>
        <v>WGCL ORTOPEDIA</v>
      </c>
      <c r="F504" s="5" t="str">
        <f>'[1]TCE - ANEXO IV - Preencher'!H513</f>
        <v>S</v>
      </c>
      <c r="G504" s="5" t="str">
        <f>'[1]TCE - ANEXO IV - Preencher'!I513</f>
        <v>S</v>
      </c>
      <c r="H504" s="5">
        <f>'[1]TCE - ANEXO IV - Preencher'!J513</f>
        <v>165</v>
      </c>
      <c r="I504" s="6">
        <f>IF('[1]TCE - ANEXO IV - Preencher'!K513="","",'[1]TCE - ANEXO IV - Preencher'!K513)</f>
        <v>46006</v>
      </c>
      <c r="J504" s="5" t="str">
        <f>'[1]TCE - ANEXO IV - Preencher'!L513</f>
        <v>BZ7X-J8LX</v>
      </c>
      <c r="K504" s="5" t="str">
        <f>IF(F504="B",LEFT('[1]TCE - ANEXO IV - Preencher'!M513,2),IF(F504="S",LEFT('[1]TCE - ANEXO IV - Preencher'!M513,7),IF('[1]TCE - ANEXO IV - Preencher'!H513="","")))</f>
        <v>2611606</v>
      </c>
      <c r="L504" s="7">
        <f>'[1]TCE - ANEXO IV - Preencher'!N513</f>
        <v>12018.72</v>
      </c>
    </row>
    <row r="505" spans="1:12" s="8" customFormat="1" ht="19.5" customHeight="1" x14ac:dyDescent="0.25">
      <c r="A505" s="3">
        <f>IFERROR(VLOOKUP(B505,'[1]DADOS (OCULTAR)'!$Q$3:$S$136,3,0),"")</f>
        <v>9039744000275</v>
      </c>
      <c r="B505" s="4" t="str">
        <f>'[1]TCE - ANEXO IV - Preencher'!C514</f>
        <v>HOSPITAL MIGUEL ARRAES - CG. Nº 023/2022</v>
      </c>
      <c r="C505" s="4" t="str">
        <f>'[1]TCE - ANEXO IV - Preencher'!E514</f>
        <v>5.16 - Serviços Médico-Hospitalares, Odotonlogia e Laboratoriais</v>
      </c>
      <c r="D505" s="3" t="str">
        <f>'[1]TCE - ANEXO IV - Preencher'!F514</f>
        <v>04.539.279/0174-55</v>
      </c>
      <c r="E505" s="5" t="str">
        <f>'[1]TCE - ANEXO IV - Preencher'!G514</f>
        <v>CIENTIFICALAB PRODUTOS LABORATORIAIS E SISTEMAS LTDA</v>
      </c>
      <c r="F505" s="5" t="str">
        <f>'[1]TCE - ANEXO IV - Preencher'!H514</f>
        <v>S</v>
      </c>
      <c r="G505" s="5" t="str">
        <f>'[1]TCE - ANEXO IV - Preencher'!I514</f>
        <v>S</v>
      </c>
      <c r="H505" s="5">
        <f>'[1]TCE - ANEXO IV - Preencher'!J514</f>
        <v>8</v>
      </c>
      <c r="I505" s="6">
        <f>IF('[1]TCE - ANEXO IV - Preencher'!K514="","",'[1]TCE - ANEXO IV - Preencher'!K514)</f>
        <v>45993</v>
      </c>
      <c r="J505" s="5" t="str">
        <f>'[1]TCE - ANEXO IV - Preencher'!L514</f>
        <v>QYQM0ZZ1E</v>
      </c>
      <c r="K505" s="5" t="str">
        <f>IF(F505="B",LEFT('[1]TCE - ANEXO IV - Preencher'!M514,2),IF(F505="S",LEFT('[1]TCE - ANEXO IV - Preencher'!M514,7),IF('[1]TCE - ANEXO IV - Preencher'!H514="","")))</f>
        <v>2610707</v>
      </c>
      <c r="L505" s="7">
        <f>'[1]TCE - ANEXO IV - Preencher'!N514</f>
        <v>203037.78</v>
      </c>
    </row>
    <row r="506" spans="1:12" s="8" customFormat="1" ht="19.5" customHeight="1" x14ac:dyDescent="0.25">
      <c r="A506" s="3">
        <f>IFERROR(VLOOKUP(B506,'[1]DADOS (OCULTAR)'!$Q$3:$S$136,3,0),"")</f>
        <v>9039744000275</v>
      </c>
      <c r="B506" s="4" t="str">
        <f>'[1]TCE - ANEXO IV - Preencher'!C515</f>
        <v>HOSPITAL MIGUEL ARRAES - CG. Nº 023/2022</v>
      </c>
      <c r="C506" s="4" t="str">
        <f>'[1]TCE - ANEXO IV - Preencher'!E515</f>
        <v>5.16 - Serviços Médico-Hospitalares, Odotonlogia e Laboratoriais</v>
      </c>
      <c r="D506" s="3" t="str">
        <f>'[1]TCE - ANEXO IV - Preencher'!F515</f>
        <v>49.215.215/0001-19</v>
      </c>
      <c r="E506" s="5" t="str">
        <f>'[1]TCE - ANEXO IV - Preencher'!G515</f>
        <v>LABORATORIO HORACIO FITTIPALDI</v>
      </c>
      <c r="F506" s="5" t="str">
        <f>'[1]TCE - ANEXO IV - Preencher'!H515</f>
        <v>S</v>
      </c>
      <c r="G506" s="5" t="str">
        <f>'[1]TCE - ANEXO IV - Preencher'!I515</f>
        <v>S</v>
      </c>
      <c r="H506" s="5">
        <f>'[1]TCE - ANEXO IV - Preencher'!J515</f>
        <v>15732</v>
      </c>
      <c r="I506" s="6">
        <f>IF('[1]TCE - ANEXO IV - Preencher'!K515="","",'[1]TCE - ANEXO IV - Preencher'!K515)</f>
        <v>46002</v>
      </c>
      <c r="J506" s="5" t="str">
        <f>'[1]TCE - ANEXO IV - Preencher'!L515</f>
        <v>V4KJ-N3RW</v>
      </c>
      <c r="K506" s="5" t="str">
        <f>IF(F506="B",LEFT('[1]TCE - ANEXO IV - Preencher'!M515,2),IF(F506="S",LEFT('[1]TCE - ANEXO IV - Preencher'!M515,7),IF('[1]TCE - ANEXO IV - Preencher'!H515="","")))</f>
        <v>2611606</v>
      </c>
      <c r="L506" s="7">
        <f>'[1]TCE - ANEXO IV - Preencher'!N515</f>
        <v>10400</v>
      </c>
    </row>
    <row r="507" spans="1:12" s="8" customFormat="1" ht="19.5" customHeight="1" x14ac:dyDescent="0.25">
      <c r="A507" s="3">
        <f>IFERROR(VLOOKUP(B507,'[1]DADOS (OCULTAR)'!$Q$3:$S$136,3,0),"")</f>
        <v>9039744000275</v>
      </c>
      <c r="B507" s="4" t="str">
        <f>'[1]TCE - ANEXO IV - Preencher'!C516</f>
        <v>HOSPITAL MIGUEL ARRAES - CG. Nº 023/2022</v>
      </c>
      <c r="C507" s="4" t="str">
        <f>'[1]TCE - ANEXO IV - Preencher'!E516</f>
        <v>5.8 - Locação de Veículos Automotores</v>
      </c>
      <c r="D507" s="3">
        <f>'[1]TCE - ANEXO IV - Preencher'!F516</f>
        <v>7901782000260</v>
      </c>
      <c r="E507" s="5" t="str">
        <f>'[1]TCE - ANEXO IV - Preencher'!G516</f>
        <v>SAFETYMED ASSESSORIA</v>
      </c>
      <c r="F507" s="5" t="str">
        <f>'[1]TCE - ANEXO IV - Preencher'!H516</f>
        <v>S</v>
      </c>
      <c r="G507" s="5" t="str">
        <f>'[1]TCE - ANEXO IV - Preencher'!I516</f>
        <v>S</v>
      </c>
      <c r="H507" s="5">
        <f>'[1]TCE - ANEXO IV - Preencher'!J516</f>
        <v>9589</v>
      </c>
      <c r="I507" s="6">
        <f>IF('[1]TCE - ANEXO IV - Preencher'!K516="","",'[1]TCE - ANEXO IV - Preencher'!K516)</f>
        <v>45994</v>
      </c>
      <c r="J507" s="5" t="str">
        <f>'[1]TCE - ANEXO IV - Preencher'!L516</f>
        <v>ZILL-DSEW</v>
      </c>
      <c r="K507" s="5" t="str">
        <f>IF(F507="B",LEFT('[1]TCE - ANEXO IV - Preencher'!M516,2),IF(F507="S",LEFT('[1]TCE - ANEXO IV - Preencher'!M516,7),IF('[1]TCE - ANEXO IV - Preencher'!H516="","")))</f>
        <v>2611606</v>
      </c>
      <c r="L507" s="7">
        <f>'[1]TCE - ANEXO IV - Preencher'!N516</f>
        <v>32700</v>
      </c>
    </row>
    <row r="508" spans="1:12" s="8" customFormat="1" ht="19.5" customHeight="1" x14ac:dyDescent="0.25">
      <c r="A508" s="3">
        <f>IFERROR(VLOOKUP(B508,'[1]DADOS (OCULTAR)'!$Q$3:$S$136,3,0),"")</f>
        <v>9039744000275</v>
      </c>
      <c r="B508" s="4" t="str">
        <f>'[1]TCE - ANEXO IV - Preencher'!C517</f>
        <v>HOSPITAL MIGUEL ARRAES - CG. Nº 023/2022</v>
      </c>
      <c r="C508" s="4" t="str">
        <f>'[1]TCE - ANEXO IV - Preencher'!E517</f>
        <v>5.8 - Locação de Veículos Automotores</v>
      </c>
      <c r="D508" s="3">
        <f>'[1]TCE - ANEXO IV - Preencher'!F517</f>
        <v>29932922000119</v>
      </c>
      <c r="E508" s="5" t="str">
        <f>'[1]TCE - ANEXO IV - Preencher'!G517</f>
        <v>MEDLIFE LOCACAO DE MAQUINAS E EQUIPAMENTOS LTDA</v>
      </c>
      <c r="F508" s="5" t="str">
        <f>'[1]TCE - ANEXO IV - Preencher'!H517</f>
        <v>S</v>
      </c>
      <c r="G508" s="5" t="str">
        <f>'[1]TCE - ANEXO IV - Preencher'!I517</f>
        <v>N</v>
      </c>
      <c r="H508" s="5">
        <f>'[1]TCE - ANEXO IV - Preencher'!J517</f>
        <v>1135</v>
      </c>
      <c r="I508" s="6">
        <f>IF('[1]TCE - ANEXO IV - Preencher'!K517="","",'[1]TCE - ANEXO IV - Preencher'!K517)</f>
        <v>45988</v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>2611606</v>
      </c>
      <c r="L508" s="7">
        <f>'[1]TCE - ANEXO IV - Preencher'!N517</f>
        <v>56000</v>
      </c>
    </row>
    <row r="509" spans="1:12" s="8" customFormat="1" ht="19.5" customHeight="1" x14ac:dyDescent="0.25">
      <c r="A509" s="3">
        <f>IFERROR(VLOOKUP(B509,'[1]DADOS (OCULTAR)'!$Q$3:$S$136,3,0),"")</f>
        <v>9039744000275</v>
      </c>
      <c r="B509" s="4" t="str">
        <f>'[1]TCE - ANEXO IV - Preencher'!C518</f>
        <v>HOSPITAL MIGUEL ARRAES - CG. Nº 023/2022</v>
      </c>
      <c r="C509" s="4" t="str">
        <f>'[1]TCE - ANEXO IV - Preencher'!E518</f>
        <v>5.99 - Outros Serviços de Terceiros Pessoa Jurídica</v>
      </c>
      <c r="D509" s="3" t="str">
        <f>'[1]TCE - ANEXO IV - Preencher'!F518</f>
        <v>45.637.249/0001-40</v>
      </c>
      <c r="E509" s="5" t="str">
        <f>'[1]TCE - ANEXO IV - Preencher'!G518</f>
        <v>DAVITA SERVIÇOS DE NEFROLOGIA</v>
      </c>
      <c r="F509" s="5" t="str">
        <f>'[1]TCE - ANEXO IV - Preencher'!H518</f>
        <v>S</v>
      </c>
      <c r="G509" s="5" t="str">
        <f>'[1]TCE - ANEXO IV - Preencher'!I518</f>
        <v>S</v>
      </c>
      <c r="H509" s="5">
        <f>'[1]TCE - ANEXO IV - Preencher'!J518</f>
        <v>3523</v>
      </c>
      <c r="I509" s="6">
        <f>IF('[1]TCE - ANEXO IV - Preencher'!K518="","",'[1]TCE - ANEXO IV - Preencher'!K518)</f>
        <v>46008</v>
      </c>
      <c r="J509" s="5" t="str">
        <f>'[1]TCE - ANEXO IV - Preencher'!L518</f>
        <v>SKE9-274D</v>
      </c>
      <c r="K509" s="5" t="str">
        <f>IF(F509="B",LEFT('[1]TCE - ANEXO IV - Preencher'!M518,2),IF(F509="S",LEFT('[1]TCE - ANEXO IV - Preencher'!M518,7),IF('[1]TCE - ANEXO IV - Preencher'!H518="","")))</f>
        <v>2611606</v>
      </c>
      <c r="L509" s="7">
        <f>'[1]TCE - ANEXO IV - Preencher'!N518</f>
        <v>340122.3</v>
      </c>
    </row>
    <row r="510" spans="1:12" s="8" customFormat="1" ht="19.5" customHeight="1" x14ac:dyDescent="0.25">
      <c r="A510" s="3">
        <f>IFERROR(VLOOKUP(B510,'[1]DADOS (OCULTAR)'!$Q$3:$S$136,3,0),"")</f>
        <v>9039744000275</v>
      </c>
      <c r="B510" s="4" t="str">
        <f>'[1]TCE - ANEXO IV - Preencher'!C519</f>
        <v>HOSPITAL MIGUEL ARRAES - CG. Nº 023/2022</v>
      </c>
      <c r="C510" s="4" t="str">
        <f>'[1]TCE - ANEXO IV - Preencher'!E519</f>
        <v>5.16 - Serviços Médico-Hospitalares, Odotonlogia e Laboratoriais</v>
      </c>
      <c r="D510" s="3" t="str">
        <f>'[1]TCE - ANEXO IV - Preencher'!F519</f>
        <v>27.612.109/0001-36</v>
      </c>
      <c r="E510" s="5" t="str">
        <f>'[1]TCE - ANEXO IV - Preencher'!G519</f>
        <v>COOPANEST - PE COOPERATIVA DOS MÉDICOS A</v>
      </c>
      <c r="F510" s="5" t="str">
        <f>'[1]TCE - ANEXO IV - Preencher'!H519</f>
        <v>S</v>
      </c>
      <c r="G510" s="5" t="str">
        <f>'[1]TCE - ANEXO IV - Preencher'!I519</f>
        <v>S</v>
      </c>
      <c r="H510" s="5" t="str">
        <f>'[1]TCE - ANEXO IV - Preencher'!J519</f>
        <v>525.25.011</v>
      </c>
      <c r="I510" s="6">
        <f>IF('[1]TCE - ANEXO IV - Preencher'!K519="","",'[1]TCE - ANEXO IV - Preencher'!K519)</f>
        <v>45996</v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>2611606</v>
      </c>
      <c r="L510" s="7">
        <f>'[1]TCE - ANEXO IV - Preencher'!N519</f>
        <v>426082.91</v>
      </c>
    </row>
    <row r="511" spans="1:12" s="8" customFormat="1" ht="19.5" customHeight="1" x14ac:dyDescent="0.25">
      <c r="A511" s="3">
        <f>IFERROR(VLOOKUP(B511,'[1]DADOS (OCULTAR)'!$Q$3:$S$136,3,0),"")</f>
        <v>9039744000275</v>
      </c>
      <c r="B511" s="4" t="str">
        <f>'[1]TCE - ANEXO IV - Preencher'!C520</f>
        <v>HOSPITAL MIGUEL ARRAES - CG. Nº 023/2022</v>
      </c>
      <c r="C511" s="4" t="str">
        <f>'[1]TCE - ANEXO IV - Preencher'!E520</f>
        <v>5.15 - Serviços Domésticos</v>
      </c>
      <c r="D511" s="3" t="str">
        <f>'[1]TCE - ANEXO IV - Preencher'!F520</f>
        <v>32.320..550/0001-84</v>
      </c>
      <c r="E511" s="5" t="str">
        <f>'[1]TCE - ANEXO IV - Preencher'!G520</f>
        <v>LAVEBRAS GESTÃO DE TEXTEIS</v>
      </c>
      <c r="F511" s="5" t="str">
        <f>'[1]TCE - ANEXO IV - Preencher'!H520</f>
        <v>S</v>
      </c>
      <c r="G511" s="5" t="str">
        <f>'[1]TCE - ANEXO IV - Preencher'!I520</f>
        <v>S</v>
      </c>
      <c r="H511" s="5">
        <f>'[1]TCE - ANEXO IV - Preencher'!J520</f>
        <v>144</v>
      </c>
      <c r="I511" s="6">
        <f>IF('[1]TCE - ANEXO IV - Preencher'!K520="","",'[1]TCE - ANEXO IV - Preencher'!K520)</f>
        <v>45989</v>
      </c>
      <c r="J511" s="5" t="str">
        <f>'[1]TCE - ANEXO IV - Preencher'!L520</f>
        <v>8YY0JOKZG</v>
      </c>
      <c r="K511" s="5" t="str">
        <f>IF(F511="B",LEFT('[1]TCE - ANEXO IV - Preencher'!M520,2),IF(F511="S",LEFT('[1]TCE - ANEXO IV - Preencher'!M520,7),IF('[1]TCE - ANEXO IV - Preencher'!H520="","")))</f>
        <v>2610707</v>
      </c>
      <c r="L511" s="7">
        <f>'[1]TCE - ANEXO IV - Preencher'!N520</f>
        <v>29880.959999999999</v>
      </c>
    </row>
    <row r="512" spans="1:12" s="8" customFormat="1" ht="19.5" customHeight="1" x14ac:dyDescent="0.25">
      <c r="A512" s="3">
        <f>IFERROR(VLOOKUP(B512,'[1]DADOS (OCULTAR)'!$Q$3:$S$136,3,0),"")</f>
        <v>9039744000275</v>
      </c>
      <c r="B512" s="4" t="str">
        <f>'[1]TCE - ANEXO IV - Preencher'!C521</f>
        <v>HOSPITAL MIGUEL ARRAES - CG. Nº 023/2022</v>
      </c>
      <c r="C512" s="4" t="str">
        <f>'[1]TCE - ANEXO IV - Preencher'!E521</f>
        <v>5.10 - Detetização/Tratamento de Resíduos e Afins</v>
      </c>
      <c r="D512" s="3" t="str">
        <f>'[1]TCE - ANEXO IV - Preencher'!F521</f>
        <v>54.500.473/0001-87</v>
      </c>
      <c r="E512" s="5" t="str">
        <f>'[1]TCE - ANEXO IV - Preencher'!G521</f>
        <v>BRASCON GESTAO AMBIENTAL</v>
      </c>
      <c r="F512" s="5" t="str">
        <f>'[1]TCE - ANEXO IV - Preencher'!H521</f>
        <v>S</v>
      </c>
      <c r="G512" s="5" t="str">
        <f>'[1]TCE - ANEXO IV - Preencher'!I521</f>
        <v>N</v>
      </c>
      <c r="H512" s="5">
        <f>'[1]TCE - ANEXO IV - Preencher'!J521</f>
        <v>271476</v>
      </c>
      <c r="I512" s="6">
        <f>IF('[1]TCE - ANEXO IV - Preencher'!K521="","",'[1]TCE - ANEXO IV - Preencher'!K521)</f>
        <v>46006</v>
      </c>
      <c r="J512" s="5" t="str">
        <f>'[1]TCE - ANEXO IV - Preencher'!L521</f>
        <v>26CHPQIN5</v>
      </c>
      <c r="K512" s="5" t="str">
        <f>IF(F512="B",LEFT('[1]TCE - ANEXO IV - Preencher'!M521,2),IF(F512="S",LEFT('[1]TCE - ANEXO IV - Preencher'!M521,7),IF('[1]TCE - ANEXO IV - Preencher'!H521="","")))</f>
        <v>2610707</v>
      </c>
      <c r="L512" s="7">
        <f>'[1]TCE - ANEXO IV - Preencher'!N521</f>
        <v>30911.19</v>
      </c>
    </row>
    <row r="513" spans="1:12" s="8" customFormat="1" ht="19.5" customHeight="1" x14ac:dyDescent="0.25">
      <c r="A513" s="3">
        <f>IFERROR(VLOOKUP(B513,'[1]DADOS (OCULTAR)'!$Q$3:$S$136,3,0),"")</f>
        <v>9039744000275</v>
      </c>
      <c r="B513" s="4" t="str">
        <f>'[1]TCE - ANEXO IV - Preencher'!C522</f>
        <v>HOSPITAL MIGUEL ARRAES - CG. Nº 023/2022</v>
      </c>
      <c r="C513" s="4" t="str">
        <f>'[1]TCE - ANEXO IV - Preencher'!E522</f>
        <v>5.17 - Manutenção de Software, Certificação Digital e Microfilmagem</v>
      </c>
      <c r="D513" s="3">
        <f>'[1]TCE - ANEXO IV - Preencher'!F522</f>
        <v>5020356000100</v>
      </c>
      <c r="E513" s="5" t="str">
        <f>'[1]TCE - ANEXO IV - Preencher'!G522</f>
        <v>BID COMERCIO E SERVIÇOS</v>
      </c>
      <c r="F513" s="5" t="str">
        <f>'[1]TCE - ANEXO IV - Preencher'!H522</f>
        <v>S</v>
      </c>
      <c r="G513" s="5" t="str">
        <f>'[1]TCE - ANEXO IV - Preencher'!I522</f>
        <v>S</v>
      </c>
      <c r="H513" s="5">
        <f>'[1]TCE - ANEXO IV - Preencher'!J522</f>
        <v>8636</v>
      </c>
      <c r="I513" s="6">
        <f>IF('[1]TCE - ANEXO IV - Preencher'!K522="","",'[1]TCE - ANEXO IV - Preencher'!K522)</f>
        <v>45992</v>
      </c>
      <c r="J513" s="5" t="str">
        <f>'[1]TCE - ANEXO IV - Preencher'!L522</f>
        <v>IUNB-SHLE</v>
      </c>
      <c r="K513" s="5" t="str">
        <f>IF(F513="B",LEFT('[1]TCE - ANEXO IV - Preencher'!M522,2),IF(F513="S",LEFT('[1]TCE - ANEXO IV - Preencher'!M522,7),IF('[1]TCE - ANEXO IV - Preencher'!H522="","")))</f>
        <v>2611606</v>
      </c>
      <c r="L513" s="7">
        <f>'[1]TCE - ANEXO IV - Preencher'!N522</f>
        <v>1252.32</v>
      </c>
    </row>
    <row r="514" spans="1:12" s="8" customFormat="1" ht="19.5" customHeight="1" x14ac:dyDescent="0.25">
      <c r="A514" s="3">
        <f>IFERROR(VLOOKUP(B514,'[1]DADOS (OCULTAR)'!$Q$3:$S$136,3,0),"")</f>
        <v>9039744000275</v>
      </c>
      <c r="B514" s="4" t="str">
        <f>'[1]TCE - ANEXO IV - Preencher'!C523</f>
        <v>HOSPITAL MIGUEL ARRAES - CG. Nº 023/2022</v>
      </c>
      <c r="C514" s="4" t="str">
        <f>'[1]TCE - ANEXO IV - Preencher'!E523</f>
        <v>5.17 - Manutenção de Software, Certificação Digital e Microfilmagem</v>
      </c>
      <c r="D514" s="3" t="str">
        <f>'[1]TCE - ANEXO IV - Preencher'!F523</f>
        <v>04.069.709/0001-02</v>
      </c>
      <c r="E514" s="5" t="str">
        <f>'[1]TCE - ANEXO IV - Preencher'!G523</f>
        <v>BIONEXO S.A.</v>
      </c>
      <c r="F514" s="5" t="str">
        <f>'[1]TCE - ANEXO IV - Preencher'!H523</f>
        <v>S</v>
      </c>
      <c r="G514" s="5" t="str">
        <f>'[1]TCE - ANEXO IV - Preencher'!I523</f>
        <v>S</v>
      </c>
      <c r="H514" s="5">
        <f>'[1]TCE - ANEXO IV - Preencher'!J523</f>
        <v>608870</v>
      </c>
      <c r="I514" s="6">
        <f>IF('[1]TCE - ANEXO IV - Preencher'!K523="","",'[1]TCE - ANEXO IV - Preencher'!K523)</f>
        <v>45993</v>
      </c>
      <c r="J514" s="5" t="str">
        <f>'[1]TCE - ANEXO IV - Preencher'!L523</f>
        <v>NLP7-WKKL</v>
      </c>
      <c r="K514" s="5" t="str">
        <f>IF(F514="B",LEFT('[1]TCE - ANEXO IV - Preencher'!M523,2),IF(F514="S",LEFT('[1]TCE - ANEXO IV - Preencher'!M523,7),IF('[1]TCE - ANEXO IV - Preencher'!H523="","")))</f>
        <v>2611606</v>
      </c>
      <c r="L514" s="7">
        <f>'[1]TCE - ANEXO IV - Preencher'!N523</f>
        <v>2523.63</v>
      </c>
    </row>
    <row r="515" spans="1:12" s="8" customFormat="1" ht="19.5" customHeight="1" x14ac:dyDescent="0.25">
      <c r="A515" s="3">
        <f>IFERROR(VLOOKUP(B515,'[1]DADOS (OCULTAR)'!$Q$3:$S$136,3,0),"")</f>
        <v>9039744000275</v>
      </c>
      <c r="B515" s="4" t="str">
        <f>'[1]TCE - ANEXO IV - Preencher'!C524</f>
        <v>HOSPITAL MIGUEL ARRAES - CG. Nº 023/2022</v>
      </c>
      <c r="C515" s="4" t="str">
        <f>'[1]TCE - ANEXO IV - Preencher'!E524</f>
        <v>5.17 - Manutenção de Software, Certificação Digital e Microfilmagem</v>
      </c>
      <c r="D515" s="3" t="str">
        <f>'[1]TCE - ANEXO IV - Preencher'!F524</f>
        <v>49.159.260/0001-01</v>
      </c>
      <c r="E515" s="5" t="str">
        <f>'[1]TCE - ANEXO IV - Preencher'!G524</f>
        <v>CLICKSIGN GESTAO DE DOCUMENTOS</v>
      </c>
      <c r="F515" s="5" t="str">
        <f>'[1]TCE - ANEXO IV - Preencher'!H524</f>
        <v>S</v>
      </c>
      <c r="G515" s="5" t="str">
        <f>'[1]TCE - ANEXO IV - Preencher'!I524</f>
        <v>S</v>
      </c>
      <c r="H515" s="5">
        <f>'[1]TCE - ANEXO IV - Preencher'!J524</f>
        <v>212022</v>
      </c>
      <c r="I515" s="6">
        <f>IF('[1]TCE - ANEXO IV - Preencher'!K524="","",'[1]TCE - ANEXO IV - Preencher'!K524)</f>
        <v>45992</v>
      </c>
      <c r="J515" s="5" t="str">
        <f>'[1]TCE - ANEXO IV - Preencher'!L524</f>
        <v>175C.2793.7071.7198599-U</v>
      </c>
      <c r="K515" s="5" t="str">
        <f>IF(F515="B",LEFT('[1]TCE - ANEXO IV - Preencher'!M524,2),IF(F515="S",LEFT('[1]TCE - ANEXO IV - Preencher'!M524,7),IF('[1]TCE - ANEXO IV - Preencher'!H524="","")))</f>
        <v>3505708</v>
      </c>
      <c r="L515" s="7">
        <f>'[1]TCE - ANEXO IV - Preencher'!N524</f>
        <v>99.03</v>
      </c>
    </row>
    <row r="516" spans="1:12" s="8" customFormat="1" ht="19.5" customHeight="1" x14ac:dyDescent="0.25">
      <c r="A516" s="3">
        <f>IFERROR(VLOOKUP(B516,'[1]DADOS (OCULTAR)'!$Q$3:$S$136,3,0),"")</f>
        <v>9039744000275</v>
      </c>
      <c r="B516" s="4" t="str">
        <f>'[1]TCE - ANEXO IV - Preencher'!C525</f>
        <v>HOSPITAL MIGUEL ARRAES - CG. Nº 023/2022</v>
      </c>
      <c r="C516" s="4" t="str">
        <f>'[1]TCE - ANEXO IV - Preencher'!E525</f>
        <v>5.17 - Manutenção de Software, Certificação Digital e Microfilmagem</v>
      </c>
      <c r="D516" s="3" t="str">
        <f>'[1]TCE - ANEXO IV - Preencher'!F525</f>
        <v>48.539.793/0001-48</v>
      </c>
      <c r="E516" s="5" t="str">
        <f>'[1]TCE - ANEXO IV - Preencher'!G525</f>
        <v>CONECTE SE LTDA</v>
      </c>
      <c r="F516" s="5" t="str">
        <f>'[1]TCE - ANEXO IV - Preencher'!H525</f>
        <v>S</v>
      </c>
      <c r="G516" s="5" t="str">
        <f>'[1]TCE - ANEXO IV - Preencher'!I525</f>
        <v>S</v>
      </c>
      <c r="H516" s="5">
        <f>'[1]TCE - ANEXO IV - Preencher'!J525</f>
        <v>9399</v>
      </c>
      <c r="I516" s="6">
        <f>IF('[1]TCE - ANEXO IV - Preencher'!K525="","",'[1]TCE - ANEXO IV - Preencher'!K525)</f>
        <v>45965</v>
      </c>
      <c r="J516" s="5" t="str">
        <f>'[1]TCE - ANEXO IV - Preencher'!L525</f>
        <v>AVC7-LIVT</v>
      </c>
      <c r="K516" s="5" t="str">
        <f>IF(F516="B",LEFT('[1]TCE - ANEXO IV - Preencher'!M525,2),IF(F516="S",LEFT('[1]TCE - ANEXO IV - Preencher'!M525,7),IF('[1]TCE - ANEXO IV - Preencher'!H525="","")))</f>
        <v>2611606</v>
      </c>
      <c r="L516" s="7">
        <f>'[1]TCE - ANEXO IV - Preencher'!N525</f>
        <v>298.77</v>
      </c>
    </row>
    <row r="517" spans="1:12" s="8" customFormat="1" ht="19.5" customHeight="1" x14ac:dyDescent="0.25">
      <c r="A517" s="3">
        <f>IFERROR(VLOOKUP(B517,'[1]DADOS (OCULTAR)'!$Q$3:$S$136,3,0),"")</f>
        <v>9039744000275</v>
      </c>
      <c r="B517" s="4" t="str">
        <f>'[1]TCE - ANEXO IV - Preencher'!C526</f>
        <v>HOSPITAL MIGUEL ARRAES - CG. Nº 023/2022</v>
      </c>
      <c r="C517" s="4" t="str">
        <f>'[1]TCE - ANEXO IV - Preencher'!E526</f>
        <v>5.17 - Manutenção de Software, Certificação Digital e Microfilmagem</v>
      </c>
      <c r="D517" s="3" t="str">
        <f>'[1]TCE - ANEXO IV - Preencher'!F526</f>
        <v>53.969.908/0001-74</v>
      </c>
      <c r="E517" s="5" t="str">
        <f>'[1]TCE - ANEXO IV - Preencher'!G526</f>
        <v>FLOWTI TECNOLOGIA</v>
      </c>
      <c r="F517" s="5" t="str">
        <f>'[1]TCE - ANEXO IV - Preencher'!H526</f>
        <v>S</v>
      </c>
      <c r="G517" s="5" t="str">
        <f>'[1]TCE - ANEXO IV - Preencher'!I526</f>
        <v>S</v>
      </c>
      <c r="H517" s="5">
        <f>'[1]TCE - ANEXO IV - Preencher'!J526</f>
        <v>11391</v>
      </c>
      <c r="I517" s="6" t="str">
        <f>IF('[1]TCE - ANEXO IV - Preencher'!K526="","",'[1]TCE - ANEXO IV - Preencher'!K526)</f>
        <v>03/11/2025</v>
      </c>
      <c r="J517" s="5" t="str">
        <f>'[1]TCE - ANEXO IV - Preencher'!L526</f>
        <v>8055 0311 2513 5412 5102 3064 3312 0251 1730 6863</v>
      </c>
      <c r="K517" s="5" t="str">
        <f>IF(F517="B",LEFT('[1]TCE - ANEXO IV - Preencher'!M526,2),IF(F517="S",LEFT('[1]TCE - ANEXO IV - Preencher'!M526,7),IF('[1]TCE - ANEXO IV - Preencher'!H526="","")))</f>
        <v>4202909</v>
      </c>
      <c r="L517" s="7">
        <f>'[1]TCE - ANEXO IV - Preencher'!N526</f>
        <v>13828.66</v>
      </c>
    </row>
    <row r="518" spans="1:12" s="8" customFormat="1" ht="19.5" customHeight="1" x14ac:dyDescent="0.25">
      <c r="A518" s="3">
        <f>IFERROR(VLOOKUP(B518,'[1]DADOS (OCULTAR)'!$Q$3:$S$136,3,0),"")</f>
        <v>9039744000275</v>
      </c>
      <c r="B518" s="4" t="str">
        <f>'[1]TCE - ANEXO IV - Preencher'!C527</f>
        <v>HOSPITAL MIGUEL ARRAES - CG. Nº 023/2022</v>
      </c>
      <c r="C518" s="4" t="str">
        <f>'[1]TCE - ANEXO IV - Preencher'!E527</f>
        <v>5.17 - Manutenção de Software, Certificação Digital e Microfilmagem</v>
      </c>
      <c r="D518" s="3" t="str">
        <f>'[1]TCE - ANEXO IV - Preencher'!F527</f>
        <v>53.969.908/0001-74</v>
      </c>
      <c r="E518" s="5" t="str">
        <f>'[1]TCE - ANEXO IV - Preencher'!G527</f>
        <v>FLOWTI TECNOLOGIA</v>
      </c>
      <c r="F518" s="5" t="str">
        <f>'[1]TCE - ANEXO IV - Preencher'!H527</f>
        <v>S</v>
      </c>
      <c r="G518" s="5" t="str">
        <f>'[1]TCE - ANEXO IV - Preencher'!I527</f>
        <v>S</v>
      </c>
      <c r="H518" s="5">
        <f>'[1]TCE - ANEXO IV - Preencher'!J527</f>
        <v>11118</v>
      </c>
      <c r="I518" s="6" t="str">
        <f>IF('[1]TCE - ANEXO IV - Preencher'!K527="","",'[1]TCE - ANEXO IV - Preencher'!K527)</f>
        <v>03/11/2025</v>
      </c>
      <c r="J518" s="5" t="str">
        <f>'[1]TCE - ANEXO IV - Preencher'!L527</f>
        <v>8055 0311 2512 4700 8702 3064 3312 0251 1730 6680</v>
      </c>
      <c r="K518" s="5" t="str">
        <f>IF(F518="B",LEFT('[1]TCE - ANEXO IV - Preencher'!M527,2),IF(F518="S",LEFT('[1]TCE - ANEXO IV - Preencher'!M527,7),IF('[1]TCE - ANEXO IV - Preencher'!H527="","")))</f>
        <v>4202909</v>
      </c>
      <c r="L518" s="7">
        <f>'[1]TCE - ANEXO IV - Preencher'!N527</f>
        <v>110.19</v>
      </c>
    </row>
    <row r="519" spans="1:12" s="8" customFormat="1" ht="19.5" customHeight="1" x14ac:dyDescent="0.25">
      <c r="A519" s="3">
        <f>IFERROR(VLOOKUP(B519,'[1]DADOS (OCULTAR)'!$Q$3:$S$136,3,0),"")</f>
        <v>9039744000275</v>
      </c>
      <c r="B519" s="4" t="str">
        <f>'[1]TCE - ANEXO IV - Preencher'!C528</f>
        <v>HOSPITAL MIGUEL ARRAES - CG. Nº 023/2022</v>
      </c>
      <c r="C519" s="4" t="str">
        <f>'[1]TCE - ANEXO IV - Preencher'!E528</f>
        <v>5.17 - Manutenção de Software, Certificação Digital e Microfilmagem</v>
      </c>
      <c r="D519" s="3" t="str">
        <f>'[1]TCE - ANEXO IV - Preencher'!F528</f>
        <v>53.969.908/0001-74</v>
      </c>
      <c r="E519" s="5" t="str">
        <f>'[1]TCE - ANEXO IV - Preencher'!G528</f>
        <v>FLOWTI TECNOLOGIA</v>
      </c>
      <c r="F519" s="5" t="str">
        <f>'[1]TCE - ANEXO IV - Preencher'!H528</f>
        <v>S</v>
      </c>
      <c r="G519" s="5" t="str">
        <f>'[1]TCE - ANEXO IV - Preencher'!I528</f>
        <v>S</v>
      </c>
      <c r="H519" s="5">
        <f>'[1]TCE - ANEXO IV - Preencher'!J528</f>
        <v>11071</v>
      </c>
      <c r="I519" s="6" t="str">
        <f>IF('[1]TCE - ANEXO IV - Preencher'!K528="","",'[1]TCE - ANEXO IV - Preencher'!K528)</f>
        <v>03/11/2025</v>
      </c>
      <c r="J519" s="5" t="str">
        <f>'[1]TCE - ANEXO IV - Preencher'!L528</f>
        <v>8055 0311 2512 3528 6802 3064 3312 0251 1730 6543</v>
      </c>
      <c r="K519" s="5" t="str">
        <f>IF(F519="B",LEFT('[1]TCE - ANEXO IV - Preencher'!M528,2),IF(F519="S",LEFT('[1]TCE - ANEXO IV - Preencher'!M528,7),IF('[1]TCE - ANEXO IV - Preencher'!H528="","")))</f>
        <v>4202909</v>
      </c>
      <c r="L519" s="7">
        <f>'[1]TCE - ANEXO IV - Preencher'!N528</f>
        <v>1120</v>
      </c>
    </row>
    <row r="520" spans="1:12" s="8" customFormat="1" ht="19.5" customHeight="1" x14ac:dyDescent="0.25">
      <c r="A520" s="3">
        <f>IFERROR(VLOOKUP(B520,'[1]DADOS (OCULTAR)'!$Q$3:$S$136,3,0),"")</f>
        <v>9039744000275</v>
      </c>
      <c r="B520" s="4" t="str">
        <f>'[1]TCE - ANEXO IV - Preencher'!C529</f>
        <v>HOSPITAL MIGUEL ARRAES - CG. Nº 023/2022</v>
      </c>
      <c r="C520" s="4" t="str">
        <f>'[1]TCE - ANEXO IV - Preencher'!E529</f>
        <v>5.17 - Manutenção de Software, Certificação Digital e Microfilmagem</v>
      </c>
      <c r="D520" s="3" t="str">
        <f>'[1]TCE - ANEXO IV - Preencher'!F529</f>
        <v>46.852.548/0001-60</v>
      </c>
      <c r="E520" s="5" t="str">
        <f>'[1]TCE - ANEXO IV - Preencher'!G529</f>
        <v>GOHEALTH PRODUTOS DIGITAIS</v>
      </c>
      <c r="F520" s="5" t="str">
        <f>'[1]TCE - ANEXO IV - Preencher'!H529</f>
        <v>S</v>
      </c>
      <c r="G520" s="5" t="str">
        <f>'[1]TCE - ANEXO IV - Preencher'!I529</f>
        <v>S</v>
      </c>
      <c r="H520" s="5" t="str">
        <f>'[1]TCE - ANEXO IV - Preencher'!J529</f>
        <v>536</v>
      </c>
      <c r="I520" s="6">
        <f>IF('[1]TCE - ANEXO IV - Preencher'!K529="","",'[1]TCE - ANEXO IV - Preencher'!K529)</f>
        <v>45996</v>
      </c>
      <c r="J520" s="5" t="str">
        <f>'[1]TCE - ANEXO IV - Preencher'!L529</f>
        <v>ESLM-IDGI</v>
      </c>
      <c r="K520" s="5" t="str">
        <f>IF(F520="B",LEFT('[1]TCE - ANEXO IV - Preencher'!M529,2),IF(F520="S",LEFT('[1]TCE - ANEXO IV - Preencher'!M529,7),IF('[1]TCE - ANEXO IV - Preencher'!H529="","")))</f>
        <v>2611606</v>
      </c>
      <c r="L520" s="7">
        <f>'[1]TCE - ANEXO IV - Preencher'!N529</f>
        <v>965.99</v>
      </c>
    </row>
    <row r="521" spans="1:12" s="8" customFormat="1" ht="19.5" customHeight="1" x14ac:dyDescent="0.25">
      <c r="A521" s="3">
        <f>IFERROR(VLOOKUP(B521,'[1]DADOS (OCULTAR)'!$Q$3:$S$136,3,0),"")</f>
        <v>9039744000275</v>
      </c>
      <c r="B521" s="4" t="str">
        <f>'[1]TCE - ANEXO IV - Preencher'!C530</f>
        <v>HOSPITAL MIGUEL ARRAES - CG. Nº 023/2022</v>
      </c>
      <c r="C521" s="4" t="str">
        <f>'[1]TCE - ANEXO IV - Preencher'!E530</f>
        <v>5.17 - Manutenção de Software, Certificação Digital e Microfilmagem</v>
      </c>
      <c r="D521" s="3" t="str">
        <f>'[1]TCE - ANEXO IV - Preencher'!F530</f>
        <v>52.308.726/0001-90</v>
      </c>
      <c r="E521" s="5" t="str">
        <f>'[1]TCE - ANEXO IV - Preencher'!G530</f>
        <v>GREEN PAPER FREE SOLUÇOES</v>
      </c>
      <c r="F521" s="5" t="str">
        <f>'[1]TCE - ANEXO IV - Preencher'!H530</f>
        <v>S</v>
      </c>
      <c r="G521" s="5" t="str">
        <f>'[1]TCE - ANEXO IV - Preencher'!I530</f>
        <v>S</v>
      </c>
      <c r="H521" s="5">
        <f>'[1]TCE - ANEXO IV - Preencher'!J530</f>
        <v>11991</v>
      </c>
      <c r="I521" s="6">
        <f>IF('[1]TCE - ANEXO IV - Preencher'!K530="","",'[1]TCE - ANEXO IV - Preencher'!K530)</f>
        <v>45973</v>
      </c>
      <c r="J521" s="5" t="str">
        <f>'[1]TCE - ANEXO IV - Preencher'!L530</f>
        <v>TXI7-AA3PK</v>
      </c>
      <c r="K521" s="5" t="str">
        <f>IF(F521="B",LEFT('[1]TCE - ANEXO IV - Preencher'!M530,2),IF(F521="S",LEFT('[1]TCE - ANEXO IV - Preencher'!M530,7),IF('[1]TCE - ANEXO IV - Preencher'!H530="","")))</f>
        <v>2602308</v>
      </c>
      <c r="L521" s="7">
        <f>'[1]TCE - ANEXO IV - Preencher'!N530</f>
        <v>4702.5</v>
      </c>
    </row>
    <row r="522" spans="1:12" s="8" customFormat="1" ht="19.5" customHeight="1" x14ac:dyDescent="0.25">
      <c r="A522" s="3">
        <f>IFERROR(VLOOKUP(B522,'[1]DADOS (OCULTAR)'!$Q$3:$S$136,3,0),"")</f>
        <v>9039744000275</v>
      </c>
      <c r="B522" s="4" t="str">
        <f>'[1]TCE - ANEXO IV - Preencher'!C531</f>
        <v>HOSPITAL MIGUEL ARRAES - CG. Nº 023/2022</v>
      </c>
      <c r="C522" s="4" t="str">
        <f>'[1]TCE - ANEXO IV - Preencher'!E531</f>
        <v>5.17 - Manutenção de Software, Certificação Digital e Microfilmagem</v>
      </c>
      <c r="D522" s="3">
        <f>'[1]TCE - ANEXO IV - Preencher'!F531</f>
        <v>9071679000184</v>
      </c>
      <c r="E522" s="5" t="str">
        <f>'[1]TCE - ANEXO IV - Preencher'!G531</f>
        <v>MARIO DE OLIVEIRA</v>
      </c>
      <c r="F522" s="5" t="str">
        <f>'[1]TCE - ANEXO IV - Preencher'!H531</f>
        <v>S</v>
      </c>
      <c r="G522" s="5" t="str">
        <f>'[1]TCE - ANEXO IV - Preencher'!I531</f>
        <v>N</v>
      </c>
      <c r="H522" s="5">
        <f>'[1]TCE - ANEXO IV - Preencher'!J531</f>
        <v>142</v>
      </c>
      <c r="I522" s="6">
        <f>IF('[1]TCE - ANEXO IV - Preencher'!K531="","",'[1]TCE - ANEXO IV - Preencher'!K531)</f>
        <v>45993</v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>2607604</v>
      </c>
      <c r="L522" s="7">
        <f>'[1]TCE - ANEXO IV - Preencher'!N531</f>
        <v>825.06</v>
      </c>
    </row>
    <row r="523" spans="1:12" s="8" customFormat="1" ht="19.5" customHeight="1" x14ac:dyDescent="0.25">
      <c r="A523" s="3">
        <f>IFERROR(VLOOKUP(B523,'[1]DADOS (OCULTAR)'!$Q$3:$S$136,3,0),"")</f>
        <v>9039744000275</v>
      </c>
      <c r="B523" s="4" t="str">
        <f>'[1]TCE - ANEXO IV - Preencher'!C532</f>
        <v>HOSPITAL MIGUEL ARRAES - CG. Nº 023/2022</v>
      </c>
      <c r="C523" s="4" t="str">
        <f>'[1]TCE - ANEXO IV - Preencher'!E532</f>
        <v>5.17 - Manutenção de Software, Certificação Digital e Microfilmagem</v>
      </c>
      <c r="D523" s="3" t="str">
        <f>'[1]TCE - ANEXO IV - Preencher'!F532</f>
        <v>04.020.195/0001-92</v>
      </c>
      <c r="E523" s="5" t="str">
        <f>'[1]TCE - ANEXO IV - Preencher'!G532</f>
        <v>MV INFORMÁTICA NORDESTE LTDA</v>
      </c>
      <c r="F523" s="5" t="str">
        <f>'[1]TCE - ANEXO IV - Preencher'!H532</f>
        <v>S</v>
      </c>
      <c r="G523" s="5" t="str">
        <f>'[1]TCE - ANEXO IV - Preencher'!I532</f>
        <v>S</v>
      </c>
      <c r="H523" s="5">
        <f>'[1]TCE - ANEXO IV - Preencher'!J532</f>
        <v>98276</v>
      </c>
      <c r="I523" s="6">
        <f>IF('[1]TCE - ANEXO IV - Preencher'!K532="","",'[1]TCE - ANEXO IV - Preencher'!K532)</f>
        <v>45962</v>
      </c>
      <c r="J523" s="5" t="str">
        <f>'[1]TCE - ANEXO IV - Preencher'!L532</f>
        <v>ANBN-AZUL</v>
      </c>
      <c r="K523" s="5" t="str">
        <f>IF(F523="B",LEFT('[1]TCE - ANEXO IV - Preencher'!M532,2),IF(F523="S",LEFT('[1]TCE - ANEXO IV - Preencher'!M532,7),IF('[1]TCE - ANEXO IV - Preencher'!H532="","")))</f>
        <v>2611606</v>
      </c>
      <c r="L523" s="7">
        <f>'[1]TCE - ANEXO IV - Preencher'!N532</f>
        <v>51209.02</v>
      </c>
    </row>
    <row r="524" spans="1:12" s="8" customFormat="1" ht="19.5" customHeight="1" x14ac:dyDescent="0.25">
      <c r="A524" s="3">
        <f>IFERROR(VLOOKUP(B524,'[1]DADOS (OCULTAR)'!$Q$3:$S$136,3,0),"")</f>
        <v>9039744000275</v>
      </c>
      <c r="B524" s="4" t="str">
        <f>'[1]TCE - ANEXO IV - Preencher'!C533</f>
        <v>HOSPITAL MIGUEL ARRAES - CG. Nº 023/2022</v>
      </c>
      <c r="C524" s="4" t="str">
        <f>'[1]TCE - ANEXO IV - Preencher'!E533</f>
        <v>5.17 - Manutenção de Software, Certificação Digital e Microfilmagem</v>
      </c>
      <c r="D524" s="3" t="str">
        <f>'[1]TCE - ANEXO IV - Preencher'!F533</f>
        <v>03.124.977/0001-09</v>
      </c>
      <c r="E524" s="5" t="str">
        <f>'[1]TCE - ANEXO IV - Preencher'!G533</f>
        <v>MV SISTEMAS DE MEDICINA DIAGNOSTICA LTDA</v>
      </c>
      <c r="F524" s="5" t="str">
        <f>'[1]TCE - ANEXO IV - Preencher'!H533</f>
        <v>S</v>
      </c>
      <c r="G524" s="5" t="str">
        <f>'[1]TCE - ANEXO IV - Preencher'!I533</f>
        <v>S</v>
      </c>
      <c r="H524" s="5">
        <f>'[1]TCE - ANEXO IV - Preencher'!J533</f>
        <v>1747</v>
      </c>
      <c r="I524" s="6">
        <f>IF('[1]TCE - ANEXO IV - Preencher'!K533="","",'[1]TCE - ANEXO IV - Preencher'!K533)</f>
        <v>45964</v>
      </c>
      <c r="J524" s="5" t="str">
        <f>'[1]TCE - ANEXO IV - Preencher'!L533</f>
        <v>KMFDBM4LJ</v>
      </c>
      <c r="K524" s="5" t="str">
        <f>IF(F524="B",LEFT('[1]TCE - ANEXO IV - Preencher'!M533,2),IF(F524="S",LEFT('[1]TCE - ANEXO IV - Preencher'!M533,7),IF('[1]TCE - ANEXO IV - Preencher'!H533="","")))</f>
        <v>3305802</v>
      </c>
      <c r="L524" s="7">
        <f>'[1]TCE - ANEXO IV - Preencher'!N533</f>
        <v>5637.47</v>
      </c>
    </row>
    <row r="525" spans="1:12" s="8" customFormat="1" ht="19.5" customHeight="1" x14ac:dyDescent="0.25">
      <c r="A525" s="3">
        <f>IFERROR(VLOOKUP(B525,'[1]DADOS (OCULTAR)'!$Q$3:$S$136,3,0),"")</f>
        <v>9039744000275</v>
      </c>
      <c r="B525" s="4" t="str">
        <f>'[1]TCE - ANEXO IV - Preencher'!C534</f>
        <v>HOSPITAL MIGUEL ARRAES - CG. Nº 023/2022</v>
      </c>
      <c r="C525" s="4" t="str">
        <f>'[1]TCE - ANEXO IV - Preencher'!E534</f>
        <v>5.17 - Manutenção de Software, Certificação Digital e Microfilmagem</v>
      </c>
      <c r="D525" s="3" t="str">
        <f>'[1]TCE - ANEXO IV - Preencher'!F534</f>
        <v>46.852.548/0001-60</v>
      </c>
      <c r="E525" s="5" t="str">
        <f>'[1]TCE - ANEXO IV - Preencher'!G534</f>
        <v>SELECTY TECNOLOGICA PARA RH LTDA</v>
      </c>
      <c r="F525" s="5" t="str">
        <f>'[1]TCE - ANEXO IV - Preencher'!H534</f>
        <v>S</v>
      </c>
      <c r="G525" s="5" t="str">
        <f>'[1]TCE - ANEXO IV - Preencher'!I534</f>
        <v>S</v>
      </c>
      <c r="H525" s="5">
        <f>'[1]TCE - ANEXO IV - Preencher'!J534</f>
        <v>16257</v>
      </c>
      <c r="I525" s="6">
        <f>IF('[1]TCE - ANEXO IV - Preencher'!K534="","",'[1]TCE - ANEXO IV - Preencher'!K534)</f>
        <v>45992</v>
      </c>
      <c r="J525" s="5" t="str">
        <f>'[1]TCE - ANEXO IV - Preencher'!L534</f>
        <v>ZBOG4E0H</v>
      </c>
      <c r="K525" s="5" t="str">
        <f>IF(F525="B",LEFT('[1]TCE - ANEXO IV - Preencher'!M534,2),IF(F525="S",LEFT('[1]TCE - ANEXO IV - Preencher'!M534,7),IF('[1]TCE - ANEXO IV - Preencher'!H534="","")))</f>
        <v>4106902</v>
      </c>
      <c r="L525" s="7">
        <f>'[1]TCE - ANEXO IV - Preencher'!N534</f>
        <v>239.01</v>
      </c>
    </row>
    <row r="526" spans="1:12" s="8" customFormat="1" ht="19.5" customHeight="1" x14ac:dyDescent="0.25">
      <c r="A526" s="3">
        <f>IFERROR(VLOOKUP(B526,'[1]DADOS (OCULTAR)'!$Q$3:$S$136,3,0),"")</f>
        <v>9039744000275</v>
      </c>
      <c r="B526" s="4" t="str">
        <f>'[1]TCE - ANEXO IV - Preencher'!C535</f>
        <v>HOSPITAL MIGUEL ARRAES - CG. Nº 023/2022</v>
      </c>
      <c r="C526" s="4" t="str">
        <f>'[1]TCE - ANEXO IV - Preencher'!E535</f>
        <v>5.17 - Manutenção de Software, Certificação Digital e Microfilmagem</v>
      </c>
      <c r="D526" s="3" t="str">
        <f>'[1]TCE - ANEXO IV - Preencher'!F535</f>
        <v>53.113.791/0001-22</v>
      </c>
      <c r="E526" s="5" t="str">
        <f>'[1]TCE - ANEXO IV - Preencher'!G535</f>
        <v>TOTVS S.A</v>
      </c>
      <c r="F526" s="5" t="str">
        <f>'[1]TCE - ANEXO IV - Preencher'!H535</f>
        <v>S</v>
      </c>
      <c r="G526" s="5" t="str">
        <f>'[1]TCE - ANEXO IV - Preencher'!I535</f>
        <v>S</v>
      </c>
      <c r="H526" s="5">
        <f>'[1]TCE - ANEXO IV - Preencher'!J535</f>
        <v>4292887</v>
      </c>
      <c r="I526" s="6">
        <f>IF('[1]TCE - ANEXO IV - Preencher'!K535="","",'[1]TCE - ANEXO IV - Preencher'!K535)</f>
        <v>45965</v>
      </c>
      <c r="J526" s="5" t="str">
        <f>'[1]TCE - ANEXO IV - Preencher'!L535</f>
        <v>QHDF-6KBD</v>
      </c>
      <c r="K526" s="5" t="str">
        <f>IF(F526="B",LEFT('[1]TCE - ANEXO IV - Preencher'!M535,2),IF(F526="S",LEFT('[1]TCE - ANEXO IV - Preencher'!M535,7),IF('[1]TCE - ANEXO IV - Preencher'!H535="","")))</f>
        <v>3550308</v>
      </c>
      <c r="L526" s="7">
        <f>'[1]TCE - ANEXO IV - Preencher'!N535</f>
        <v>580.25</v>
      </c>
    </row>
    <row r="527" spans="1:12" s="8" customFormat="1" ht="19.5" customHeight="1" x14ac:dyDescent="0.25">
      <c r="A527" s="3">
        <f>IFERROR(VLOOKUP(B527,'[1]DADOS (OCULTAR)'!$Q$3:$S$136,3,0),"")</f>
        <v>9039744000275</v>
      </c>
      <c r="B527" s="4" t="str">
        <f>'[1]TCE - ANEXO IV - Preencher'!C536</f>
        <v>HOSPITAL MIGUEL ARRAES - CG. Nº 023/2022</v>
      </c>
      <c r="C527" s="4" t="str">
        <f>'[1]TCE - ANEXO IV - Preencher'!E536</f>
        <v>5.17 - Manutenção de Software, Certificação Digital e Microfilmagem</v>
      </c>
      <c r="D527" s="3" t="str">
        <f>'[1]TCE - ANEXO IV - Preencher'!F536</f>
        <v>53.113.791/0001-22</v>
      </c>
      <c r="E527" s="5" t="str">
        <f>'[1]TCE - ANEXO IV - Preencher'!G536</f>
        <v>TOTVS S.A</v>
      </c>
      <c r="F527" s="5" t="str">
        <f>'[1]TCE - ANEXO IV - Preencher'!H536</f>
        <v>S</v>
      </c>
      <c r="G527" s="5" t="str">
        <f>'[1]TCE - ANEXO IV - Preencher'!I536</f>
        <v>S</v>
      </c>
      <c r="H527" s="5">
        <f>'[1]TCE - ANEXO IV - Preencher'!J536</f>
        <v>4292885</v>
      </c>
      <c r="I527" s="6">
        <f>IF('[1]TCE - ANEXO IV - Preencher'!K536="","",'[1]TCE - ANEXO IV - Preencher'!K536)</f>
        <v>45965</v>
      </c>
      <c r="J527" s="5" t="str">
        <f>'[1]TCE - ANEXO IV - Preencher'!L536</f>
        <v>DZGE-3PRA</v>
      </c>
      <c r="K527" s="5" t="str">
        <f>IF(F527="B",LEFT('[1]TCE - ANEXO IV - Preencher'!M536,2),IF(F527="S",LEFT('[1]TCE - ANEXO IV - Preencher'!M536,7),IF('[1]TCE - ANEXO IV - Preencher'!H536="","")))</f>
        <v>3550308</v>
      </c>
      <c r="L527" s="7">
        <f>'[1]TCE - ANEXO IV - Preencher'!N536</f>
        <v>975.22</v>
      </c>
    </row>
    <row r="528" spans="1:12" s="8" customFormat="1" ht="19.5" customHeight="1" x14ac:dyDescent="0.25">
      <c r="A528" s="3">
        <f>IFERROR(VLOOKUP(B528,'[1]DADOS (OCULTAR)'!$Q$3:$S$136,3,0),"")</f>
        <v>9039744000275</v>
      </c>
      <c r="B528" s="4" t="str">
        <f>'[1]TCE - ANEXO IV - Preencher'!C537</f>
        <v>HOSPITAL MIGUEL ARRAES - CG. Nº 023/2022</v>
      </c>
      <c r="C528" s="4" t="str">
        <f>'[1]TCE - ANEXO IV - Preencher'!E537</f>
        <v>5.17 - Manutenção de Software, Certificação Digital e Microfilmagem</v>
      </c>
      <c r="D528" s="3" t="str">
        <f>'[1]TCE - ANEXO IV - Preencher'!F537</f>
        <v>53.113.791/0001-22</v>
      </c>
      <c r="E528" s="5" t="str">
        <f>'[1]TCE - ANEXO IV - Preencher'!G537</f>
        <v>TOTVS S.A</v>
      </c>
      <c r="F528" s="5" t="str">
        <f>'[1]TCE - ANEXO IV - Preencher'!H537</f>
        <v>S</v>
      </c>
      <c r="G528" s="5" t="str">
        <f>'[1]TCE - ANEXO IV - Preencher'!I537</f>
        <v>S</v>
      </c>
      <c r="H528" s="5">
        <f>'[1]TCE - ANEXO IV - Preencher'!J537</f>
        <v>4307572</v>
      </c>
      <c r="I528" s="6">
        <f>IF('[1]TCE - ANEXO IV - Preencher'!K537="","",'[1]TCE - ANEXO IV - Preencher'!K537)</f>
        <v>45992</v>
      </c>
      <c r="J528" s="5" t="str">
        <f>'[1]TCE - ANEXO IV - Preencher'!L537</f>
        <v>UPG2-K26S</v>
      </c>
      <c r="K528" s="5" t="str">
        <f>IF(F528="B",LEFT('[1]TCE - ANEXO IV - Preencher'!M537,2),IF(F528="S",LEFT('[1]TCE - ANEXO IV - Preencher'!M537,7),IF('[1]TCE - ANEXO IV - Preencher'!H537="","")))</f>
        <v>3550308</v>
      </c>
      <c r="L528" s="7">
        <f>'[1]TCE - ANEXO IV - Preencher'!N537</f>
        <v>7340.24</v>
      </c>
    </row>
    <row r="529" spans="1:12" s="8" customFormat="1" ht="19.5" customHeight="1" x14ac:dyDescent="0.25">
      <c r="A529" s="3">
        <f>IFERROR(VLOOKUP(B529,'[1]DADOS (OCULTAR)'!$Q$3:$S$136,3,0),"")</f>
        <v>9039744000275</v>
      </c>
      <c r="B529" s="4" t="str">
        <f>'[1]TCE - ANEXO IV - Preencher'!C538</f>
        <v>HOSPITAL MIGUEL ARRAES - CG. Nº 023/2022</v>
      </c>
      <c r="C529" s="4" t="str">
        <f>'[1]TCE - ANEXO IV - Preencher'!E538</f>
        <v>5.17 - Manutenção de Software, Certificação Digital e Microfilmagem</v>
      </c>
      <c r="D529" s="3" t="str">
        <f>'[1]TCE - ANEXO IV - Preencher'!F538</f>
        <v>53.113.791/0001-22</v>
      </c>
      <c r="E529" s="5" t="str">
        <f>'[1]TCE - ANEXO IV - Preencher'!G538</f>
        <v>TOTVS S.A</v>
      </c>
      <c r="F529" s="5" t="str">
        <f>'[1]TCE - ANEXO IV - Preencher'!H538</f>
        <v>S</v>
      </c>
      <c r="G529" s="5" t="str">
        <f>'[1]TCE - ANEXO IV - Preencher'!I538</f>
        <v>S</v>
      </c>
      <c r="H529" s="5">
        <f>'[1]TCE - ANEXO IV - Preencher'!J538</f>
        <v>4293108</v>
      </c>
      <c r="I529" s="6">
        <f>IF('[1]TCE - ANEXO IV - Preencher'!K538="","",'[1]TCE - ANEXO IV - Preencher'!K538)</f>
        <v>45966</v>
      </c>
      <c r="J529" s="5" t="str">
        <f>'[1]TCE - ANEXO IV - Preencher'!L538</f>
        <v>ZBPJ-REXG</v>
      </c>
      <c r="K529" s="5" t="str">
        <f>IF(F529="B",LEFT('[1]TCE - ANEXO IV - Preencher'!M538,2),IF(F529="S",LEFT('[1]TCE - ANEXO IV - Preencher'!M538,7),IF('[1]TCE - ANEXO IV - Preencher'!H538="","")))</f>
        <v>3550308</v>
      </c>
      <c r="L529" s="7">
        <f>'[1]TCE - ANEXO IV - Preencher'!N538</f>
        <v>1423.19</v>
      </c>
    </row>
    <row r="530" spans="1:12" s="8" customFormat="1" ht="19.5" customHeight="1" x14ac:dyDescent="0.25">
      <c r="A530" s="3">
        <f>IFERROR(VLOOKUP(B530,'[1]DADOS (OCULTAR)'!$Q$3:$S$136,3,0),"")</f>
        <v>9039744000275</v>
      </c>
      <c r="B530" s="4" t="str">
        <f>'[1]TCE - ANEXO IV - Preencher'!C539</f>
        <v>HOSPITAL MIGUEL ARRAES - CG. Nº 023/2022</v>
      </c>
      <c r="C530" s="4" t="str">
        <f>'[1]TCE - ANEXO IV - Preencher'!E539</f>
        <v>5.17 - Manutenção de Software, Certificação Digital e Microfilmagem</v>
      </c>
      <c r="D530" s="3" t="str">
        <f>'[1]TCE - ANEXO IV - Preencher'!F539</f>
        <v>53.113.791/0001-22</v>
      </c>
      <c r="E530" s="5" t="str">
        <f>'[1]TCE - ANEXO IV - Preencher'!G539</f>
        <v>TOTVS S.A</v>
      </c>
      <c r="F530" s="5" t="str">
        <f>'[1]TCE - ANEXO IV - Preencher'!H539</f>
        <v>S</v>
      </c>
      <c r="G530" s="5" t="str">
        <f>'[1]TCE - ANEXO IV - Preencher'!I539</f>
        <v>S</v>
      </c>
      <c r="H530" s="5">
        <f>'[1]TCE - ANEXO IV - Preencher'!J539</f>
        <v>4293071</v>
      </c>
      <c r="I530" s="6">
        <f>IF('[1]TCE - ANEXO IV - Preencher'!K539="","",'[1]TCE - ANEXO IV - Preencher'!K539)</f>
        <v>45966</v>
      </c>
      <c r="J530" s="5" t="str">
        <f>'[1]TCE - ANEXO IV - Preencher'!L539</f>
        <v>YHBL-HZG6</v>
      </c>
      <c r="K530" s="5" t="str">
        <f>IF(F530="B",LEFT('[1]TCE - ANEXO IV - Preencher'!M539,2),IF(F530="S",LEFT('[1]TCE - ANEXO IV - Preencher'!M539,7),IF('[1]TCE - ANEXO IV - Preencher'!H539="","")))</f>
        <v>3550308</v>
      </c>
      <c r="L530" s="7">
        <f>'[1]TCE - ANEXO IV - Preencher'!N539</f>
        <v>1391.64</v>
      </c>
    </row>
    <row r="531" spans="1:12" s="8" customFormat="1" ht="19.5" customHeight="1" x14ac:dyDescent="0.25">
      <c r="A531" s="3">
        <f>IFERROR(VLOOKUP(B531,'[1]DADOS (OCULTAR)'!$Q$3:$S$136,3,0),"")</f>
        <v>9039744000275</v>
      </c>
      <c r="B531" s="4" t="str">
        <f>'[1]TCE - ANEXO IV - Preencher'!C540</f>
        <v>HOSPITAL MIGUEL ARRAES - CG. Nº 023/2022</v>
      </c>
      <c r="C531" s="4" t="str">
        <f>'[1]TCE - ANEXO IV - Preencher'!E540</f>
        <v>5.17 - Manutenção de Software, Certificação Digital e Microfilmagem</v>
      </c>
      <c r="D531" s="3" t="str">
        <f>'[1]TCE - ANEXO IV - Preencher'!F540</f>
        <v>53.113.791/0001-22</v>
      </c>
      <c r="E531" s="5" t="str">
        <f>'[1]TCE - ANEXO IV - Preencher'!G540</f>
        <v>TOTVS S.A</v>
      </c>
      <c r="F531" s="5" t="str">
        <f>'[1]TCE - ANEXO IV - Preencher'!H540</f>
        <v>S</v>
      </c>
      <c r="G531" s="5" t="str">
        <f>'[1]TCE - ANEXO IV - Preencher'!I540</f>
        <v>S</v>
      </c>
      <c r="H531" s="5">
        <f>'[1]TCE - ANEXO IV - Preencher'!J540</f>
        <v>4293075</v>
      </c>
      <c r="I531" s="6">
        <f>IF('[1]TCE - ANEXO IV - Preencher'!K540="","",'[1]TCE - ANEXO IV - Preencher'!K540)</f>
        <v>45966</v>
      </c>
      <c r="J531" s="5" t="str">
        <f>'[1]TCE - ANEXO IV - Preencher'!L540</f>
        <v>S191-6YGK</v>
      </c>
      <c r="K531" s="5" t="str">
        <f>IF(F531="B",LEFT('[1]TCE - ANEXO IV - Preencher'!M540,2),IF(F531="S",LEFT('[1]TCE - ANEXO IV - Preencher'!M540,7),IF('[1]TCE - ANEXO IV - Preencher'!H540="","")))</f>
        <v>3550308</v>
      </c>
      <c r="L531" s="7">
        <f>'[1]TCE - ANEXO IV - Preencher'!N540</f>
        <v>1544.92</v>
      </c>
    </row>
    <row r="532" spans="1:12" s="8" customFormat="1" ht="19.5" customHeight="1" x14ac:dyDescent="0.25">
      <c r="A532" s="3">
        <f>IFERROR(VLOOKUP(B532,'[1]DADOS (OCULTAR)'!$Q$3:$S$136,3,0),"")</f>
        <v>9039744000275</v>
      </c>
      <c r="B532" s="4" t="str">
        <f>'[1]TCE - ANEXO IV - Preencher'!C541</f>
        <v>HOSPITAL MIGUEL ARRAES - CG. Nº 023/2022</v>
      </c>
      <c r="C532" s="4" t="str">
        <f>'[1]TCE - ANEXO IV - Preencher'!E541</f>
        <v>5.17 - Manutenção de Software, Certificação Digital e Microfilmagem</v>
      </c>
      <c r="D532" s="3" t="str">
        <f>'[1]TCE - ANEXO IV - Preencher'!F541</f>
        <v>07.358.108/0001-08</v>
      </c>
      <c r="E532" s="5" t="str">
        <f>'[1]TCE - ANEXO IV - Preencher'!G541</f>
        <v>EVEO S.A</v>
      </c>
      <c r="F532" s="5" t="str">
        <f>'[1]TCE - ANEXO IV - Preencher'!H541</f>
        <v>S</v>
      </c>
      <c r="G532" s="5" t="str">
        <f>'[1]TCE - ANEXO IV - Preencher'!I541</f>
        <v>S</v>
      </c>
      <c r="H532" s="5">
        <f>'[1]TCE - ANEXO IV - Preencher'!J541</f>
        <v>72233</v>
      </c>
      <c r="I532" s="6">
        <f>IF('[1]TCE - ANEXO IV - Preencher'!K541="","",'[1]TCE - ANEXO IV - Preencher'!K541)</f>
        <v>45962</v>
      </c>
      <c r="J532" s="5" t="str">
        <f>'[1]TCE - ANEXO IV - Preencher'!L541</f>
        <v>WBUW-RWLJ</v>
      </c>
      <c r="K532" s="5" t="str">
        <f>IF(F532="B",LEFT('[1]TCE - ANEXO IV - Preencher'!M541,2),IF(F532="S",LEFT('[1]TCE - ANEXO IV - Preencher'!M541,7),IF('[1]TCE - ANEXO IV - Preencher'!H541="","")))</f>
        <v>3550308</v>
      </c>
      <c r="L532" s="7">
        <f>'[1]TCE - ANEXO IV - Preencher'!N541</f>
        <v>215.89</v>
      </c>
    </row>
    <row r="533" spans="1:12" s="8" customFormat="1" ht="19.5" customHeight="1" x14ac:dyDescent="0.25">
      <c r="A533" s="3">
        <f>IFERROR(VLOOKUP(B533,'[1]DADOS (OCULTAR)'!$Q$3:$S$136,3,0),"")</f>
        <v>9039744000275</v>
      </c>
      <c r="B533" s="4" t="str">
        <f>'[1]TCE - ANEXO IV - Preencher'!C542</f>
        <v>HOSPITAL MIGUEL ARRAES - CG. Nº 023/2022</v>
      </c>
      <c r="C533" s="4" t="str">
        <f>'[1]TCE - ANEXO IV - Preencher'!E542</f>
        <v>5.99 - Outros Serviços de Terceiros Pessoa Jurídica</v>
      </c>
      <c r="D533" s="3" t="str">
        <f>'[1]TCE - ANEXO IV - Preencher'!F542</f>
        <v>35.676.951/0001-60</v>
      </c>
      <c r="E533" s="5" t="str">
        <f>'[1]TCE - ANEXO IV - Preencher'!G542</f>
        <v>IMGL CONSULTORIA &amp; TREINAMENTO LTDA</v>
      </c>
      <c r="F533" s="5" t="str">
        <f>'[1]TCE - ANEXO IV - Preencher'!H542</f>
        <v>S</v>
      </c>
      <c r="G533" s="5" t="str">
        <f>'[1]TCE - ANEXO IV - Preencher'!I542</f>
        <v>S</v>
      </c>
      <c r="H533" s="5" t="str">
        <f>'[1]TCE - ANEXO IV - Preencher'!J542</f>
        <v>583</v>
      </c>
      <c r="I533" s="6">
        <f>IF('[1]TCE - ANEXO IV - Preencher'!K542="","",'[1]TCE - ANEXO IV - Preencher'!K542)</f>
        <v>45991</v>
      </c>
      <c r="J533" s="5" t="str">
        <f>'[1]TCE - ANEXO IV - Preencher'!L542</f>
        <v>G58N-78YL</v>
      </c>
      <c r="K533" s="5" t="str">
        <f>IF(F533="B",LEFT('[1]TCE - ANEXO IV - Preencher'!M542,2),IF(F533="S",LEFT('[1]TCE - ANEXO IV - Preencher'!M542,7),IF('[1]TCE - ANEXO IV - Preencher'!H542="","")))</f>
        <v>2611606</v>
      </c>
      <c r="L533" s="7">
        <f>'[1]TCE - ANEXO IV - Preencher'!N542</f>
        <v>672.99</v>
      </c>
    </row>
    <row r="534" spans="1:12" s="8" customFormat="1" ht="19.5" customHeight="1" x14ac:dyDescent="0.25">
      <c r="A534" s="3">
        <f>IFERROR(VLOOKUP(B534,'[1]DADOS (OCULTAR)'!$Q$3:$S$136,3,0),"")</f>
        <v>9039744000275</v>
      </c>
      <c r="B534" s="4" t="str">
        <f>'[1]TCE - ANEXO IV - Preencher'!C543</f>
        <v>HOSPITAL MIGUEL ARRAES - CG. Nº 023/2022</v>
      </c>
      <c r="C534" s="4" t="str">
        <f>'[1]TCE - ANEXO IV - Preencher'!E543</f>
        <v>5.99 - Outros Serviços de Terceiros Pessoa Jurídica</v>
      </c>
      <c r="D534" s="3" t="str">
        <f>'[1]TCE - ANEXO IV - Preencher'!F543</f>
        <v>52.355.127/0001-27</v>
      </c>
      <c r="E534" s="5" t="str">
        <f>'[1]TCE - ANEXO IV - Preencher'!G543</f>
        <v xml:space="preserve">PLANISA PLANEJAMENTO </v>
      </c>
      <c r="F534" s="5" t="str">
        <f>'[1]TCE - ANEXO IV - Preencher'!H543</f>
        <v>S</v>
      </c>
      <c r="G534" s="5" t="str">
        <f>'[1]TCE - ANEXO IV - Preencher'!I543</f>
        <v>S</v>
      </c>
      <c r="H534" s="5">
        <f>'[1]TCE - ANEXO IV - Preencher'!J543</f>
        <v>39436</v>
      </c>
      <c r="I534" s="6">
        <f>IF('[1]TCE - ANEXO IV - Preencher'!K543="","",'[1]TCE - ANEXO IV - Preencher'!K543)</f>
        <v>45967</v>
      </c>
      <c r="J534" s="5" t="str">
        <f>'[1]TCE - ANEXO IV - Preencher'!L543</f>
        <v>MXIR-TP8K</v>
      </c>
      <c r="K534" s="5" t="str">
        <f>IF(F534="B",LEFT('[1]TCE - ANEXO IV - Preencher'!M543,2),IF(F534="S",LEFT('[1]TCE - ANEXO IV - Preencher'!M543,7),IF('[1]TCE - ANEXO IV - Preencher'!H543="","")))</f>
        <v>3550308</v>
      </c>
      <c r="L534" s="7">
        <f>'[1]TCE - ANEXO IV - Preencher'!N543</f>
        <v>4991.84</v>
      </c>
    </row>
    <row r="535" spans="1:12" s="8" customFormat="1" ht="19.5" customHeight="1" x14ac:dyDescent="0.25">
      <c r="A535" s="3">
        <f>IFERROR(VLOOKUP(B535,'[1]DADOS (OCULTAR)'!$Q$3:$S$136,3,0),"")</f>
        <v>9039744000275</v>
      </c>
      <c r="B535" s="4" t="str">
        <f>'[1]TCE - ANEXO IV - Preencher'!C544</f>
        <v>HOSPITAL MIGUEL ARRAES - CG. Nº 023/2022</v>
      </c>
      <c r="C535" s="4" t="str">
        <f>'[1]TCE - ANEXO IV - Preencher'!E544</f>
        <v>5.99 - Outros Serviços de Terceiros Pessoa Jurídica</v>
      </c>
      <c r="D535" s="3">
        <f>'[1]TCE - ANEXO IV - Preencher'!F544</f>
        <v>6317907000165</v>
      </c>
      <c r="E535" s="5" t="str">
        <f>'[1]TCE - ANEXO IV - Preencher'!G544</f>
        <v>RUI JORGE DE A. PIRES</v>
      </c>
      <c r="F535" s="5" t="str">
        <f>'[1]TCE - ANEXO IV - Preencher'!H544</f>
        <v>S</v>
      </c>
      <c r="G535" s="5" t="str">
        <f>'[1]TCE - ANEXO IV - Preencher'!I544</f>
        <v>S</v>
      </c>
      <c r="H535" s="5">
        <f>'[1]TCE - ANEXO IV - Preencher'!J544</f>
        <v>55</v>
      </c>
      <c r="I535" s="6">
        <f>IF('[1]TCE - ANEXO IV - Preencher'!K544="","",'[1]TCE - ANEXO IV - Preencher'!K544)</f>
        <v>45996</v>
      </c>
      <c r="J535" s="5" t="str">
        <f>'[1]TCE - ANEXO IV - Preencher'!L544</f>
        <v>26116062206317907000165000000000005525120401694383</v>
      </c>
      <c r="K535" s="5" t="str">
        <f>IF(F535="B",LEFT('[1]TCE - ANEXO IV - Preencher'!M544,2),IF(F535="S",LEFT('[1]TCE - ANEXO IV - Preencher'!M544,7),IF('[1]TCE - ANEXO IV - Preencher'!H544="","")))</f>
        <v>2611606</v>
      </c>
      <c r="L535" s="7">
        <f>'[1]TCE - ANEXO IV - Preencher'!N544</f>
        <v>3000</v>
      </c>
    </row>
    <row r="536" spans="1:12" s="8" customFormat="1" ht="19.5" customHeight="1" x14ac:dyDescent="0.25">
      <c r="A536" s="3">
        <f>IFERROR(VLOOKUP(B536,'[1]DADOS (OCULTAR)'!$Q$3:$S$136,3,0),"")</f>
        <v>9039744000275</v>
      </c>
      <c r="B536" s="4" t="str">
        <f>'[1]TCE - ANEXO IV - Preencher'!C545</f>
        <v>HOSPITAL MIGUEL ARRAES - CG. Nº 023/2022</v>
      </c>
      <c r="C536" s="4" t="str">
        <f>'[1]TCE - ANEXO IV - Preencher'!E545</f>
        <v>5.99 - Outros Serviços de Terceiros Pessoa Jurídica</v>
      </c>
      <c r="D536" s="3" t="str">
        <f>'[1]TCE - ANEXO IV - Preencher'!F545</f>
        <v>31.064.605/0001-70</v>
      </c>
      <c r="E536" s="5" t="str">
        <f>'[1]TCE - ANEXO IV - Preencher'!G545</f>
        <v>TGI CONSULTORIA EM GESTÃO</v>
      </c>
      <c r="F536" s="5" t="str">
        <f>'[1]TCE - ANEXO IV - Preencher'!H545</f>
        <v>S</v>
      </c>
      <c r="G536" s="5" t="str">
        <f>'[1]TCE - ANEXO IV - Preencher'!I545</f>
        <v>S</v>
      </c>
      <c r="H536" s="5">
        <f>'[1]TCE - ANEXO IV - Preencher'!J545</f>
        <v>27407</v>
      </c>
      <c r="I536" s="6">
        <f>IF('[1]TCE - ANEXO IV - Preencher'!K545="","",'[1]TCE - ANEXO IV - Preencher'!K545)</f>
        <v>45966</v>
      </c>
      <c r="J536" s="5" t="str">
        <f>'[1]TCE - ANEXO IV - Preencher'!L545</f>
        <v>ZITWAABQ</v>
      </c>
      <c r="K536" s="5" t="str">
        <f>IF(F536="B",LEFT('[1]TCE - ANEXO IV - Preencher'!M545,2),IF(F536="S",LEFT('[1]TCE - ANEXO IV - Preencher'!M545,7),IF('[1]TCE - ANEXO IV - Preencher'!H545="","")))</f>
        <v>2611606</v>
      </c>
      <c r="L536" s="7">
        <f>'[1]TCE - ANEXO IV - Preencher'!N545</f>
        <v>3600</v>
      </c>
    </row>
    <row r="537" spans="1:12" s="8" customFormat="1" ht="19.5" customHeight="1" x14ac:dyDescent="0.25">
      <c r="A537" s="3">
        <f>IFERROR(VLOOKUP(B537,'[1]DADOS (OCULTAR)'!$Q$3:$S$136,3,0),"")</f>
        <v>9039744000275</v>
      </c>
      <c r="B537" s="4" t="str">
        <f>'[1]TCE - ANEXO IV - Preencher'!C546</f>
        <v>HOSPITAL MIGUEL ARRAES - CG. Nº 023/2022</v>
      </c>
      <c r="C537" s="4" t="str">
        <f>'[1]TCE - ANEXO IV - Preencher'!E546</f>
        <v>5.2 - Serviços Técnicos Profissionais</v>
      </c>
      <c r="D537" s="3" t="str">
        <f>'[1]TCE - ANEXO IV - Preencher'!F546</f>
        <v>49.159.260/0001-01</v>
      </c>
      <c r="E537" s="5" t="str">
        <f>'[1]TCE - ANEXO IV - Preencher'!G546</f>
        <v>NOROES AZEVEDO SOCIEDADE ADVOGADOS</v>
      </c>
      <c r="F537" s="5" t="str">
        <f>'[1]TCE - ANEXO IV - Preencher'!H546</f>
        <v>S</v>
      </c>
      <c r="G537" s="5" t="str">
        <f>'[1]TCE - ANEXO IV - Preencher'!I546</f>
        <v>S</v>
      </c>
      <c r="H537" s="5">
        <f>'[1]TCE - ANEXO IV - Preencher'!J546</f>
        <v>16</v>
      </c>
      <c r="I537" s="6">
        <f>IF('[1]TCE - ANEXO IV - Preencher'!K546="","",'[1]TCE - ANEXO IV - Preencher'!K546)</f>
        <v>45968</v>
      </c>
      <c r="J537" s="5" t="str">
        <f>'[1]TCE - ANEXO IV - Preencher'!L546</f>
        <v>26116062202512303000119000000000001625119014897499</v>
      </c>
      <c r="K537" s="5" t="str">
        <f>IF(F537="B",LEFT('[1]TCE - ANEXO IV - Preencher'!M546,2),IF(F537="S",LEFT('[1]TCE - ANEXO IV - Preencher'!M546,7),IF('[1]TCE - ANEXO IV - Preencher'!H546="","")))</f>
        <v>2611606</v>
      </c>
      <c r="L537" s="7">
        <f>'[1]TCE - ANEXO IV - Preencher'!N546</f>
        <v>12930.56</v>
      </c>
    </row>
    <row r="538" spans="1:12" s="8" customFormat="1" ht="19.5" customHeight="1" x14ac:dyDescent="0.25">
      <c r="A538" s="3">
        <f>IFERROR(VLOOKUP(B538,'[1]DADOS (OCULTAR)'!$Q$3:$S$136,3,0),"")</f>
        <v>9039744000275</v>
      </c>
      <c r="B538" s="4" t="str">
        <f>'[1]TCE - ANEXO IV - Preencher'!C547</f>
        <v>HOSPITAL MIGUEL ARRAES - CG. Nº 023/2022</v>
      </c>
      <c r="C538" s="4" t="str">
        <f>'[1]TCE - ANEXO IV - Preencher'!E547</f>
        <v>5.2 - Serviços Técnicos Profissionais</v>
      </c>
      <c r="D538" s="3" t="str">
        <f>'[1]TCE - ANEXO IV - Preencher'!F547</f>
        <v>49.159.260/0001-01</v>
      </c>
      <c r="E538" s="5" t="str">
        <f>'[1]TCE - ANEXO IV - Preencher'!G547</f>
        <v>NOROES AZEVEDO SOCIEDADE ADVOGADOS</v>
      </c>
      <c r="F538" s="5" t="str">
        <f>'[1]TCE - ANEXO IV - Preencher'!H547</f>
        <v>S</v>
      </c>
      <c r="G538" s="5" t="str">
        <f>'[1]TCE - ANEXO IV - Preencher'!I547</f>
        <v>N</v>
      </c>
      <c r="H538" s="5" t="str">
        <f>'[1]TCE - ANEXO IV - Preencher'!J547</f>
        <v>F.GAF.02.00</v>
      </c>
      <c r="I538" s="6">
        <f>IF('[1]TCE - ANEXO IV - Preencher'!K547="","",'[1]TCE - ANEXO IV - Preencher'!K547)</f>
        <v>45988</v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>2611606</v>
      </c>
      <c r="L538" s="7">
        <f>'[1]TCE - ANEXO IV - Preencher'!N547</f>
        <v>140</v>
      </c>
    </row>
    <row r="539" spans="1:12" s="8" customFormat="1" ht="19.5" customHeight="1" x14ac:dyDescent="0.25">
      <c r="A539" s="3">
        <f>IFERROR(VLOOKUP(B539,'[1]DADOS (OCULTAR)'!$Q$3:$S$136,3,0),"")</f>
        <v>9039744000275</v>
      </c>
      <c r="B539" s="4" t="str">
        <f>'[1]TCE - ANEXO IV - Preencher'!C548</f>
        <v>HOSPITAL MIGUEL ARRAES - CG. Nº 023/2022</v>
      </c>
      <c r="C539" s="4" t="str">
        <f>'[1]TCE - ANEXO IV - Preencher'!E548</f>
        <v>5.2 - Serviços Técnicos Profissionais</v>
      </c>
      <c r="D539" s="3" t="str">
        <f>'[1]TCE - ANEXO IV - Preencher'!F548</f>
        <v>49.159.260/0001-01</v>
      </c>
      <c r="E539" s="5" t="str">
        <f>'[1]TCE - ANEXO IV - Preencher'!G548</f>
        <v>NOROES AZEVEDO SOCIEDADE ADVOGADOS</v>
      </c>
      <c r="F539" s="5" t="str">
        <f>'[1]TCE - ANEXO IV - Preencher'!H548</f>
        <v>S</v>
      </c>
      <c r="G539" s="5" t="str">
        <f>'[1]TCE - ANEXO IV - Preencher'!I548</f>
        <v>N</v>
      </c>
      <c r="H539" s="5">
        <f>'[1]TCE - ANEXO IV - Preencher'!J548</f>
        <v>15</v>
      </c>
      <c r="I539" s="6">
        <f>IF('[1]TCE - ANEXO IV - Preencher'!K548="","",'[1]TCE - ANEXO IV - Preencher'!K548)</f>
        <v>45968</v>
      </c>
      <c r="J539" s="5" t="str">
        <f>'[1]TCE - ANEXO IV - Preencher'!L548</f>
        <v>26116062202512303000119000000000001525111559674189</v>
      </c>
      <c r="K539" s="5" t="str">
        <f>IF(F539="B",LEFT('[1]TCE - ANEXO IV - Preencher'!M548,2),IF(F539="S",LEFT('[1]TCE - ANEXO IV - Preencher'!M548,7),IF('[1]TCE - ANEXO IV - Preencher'!H548="","")))</f>
        <v>2611606</v>
      </c>
      <c r="L539" s="7">
        <f>'[1]TCE - ANEXO IV - Preencher'!N548</f>
        <v>3877.59</v>
      </c>
    </row>
    <row r="540" spans="1:12" s="8" customFormat="1" ht="19.5" customHeight="1" x14ac:dyDescent="0.25">
      <c r="A540" s="3">
        <f>IFERROR(VLOOKUP(B540,'[1]DADOS (OCULTAR)'!$Q$3:$S$136,3,0),"")</f>
        <v>9039744000275</v>
      </c>
      <c r="B540" s="4" t="str">
        <f>'[1]TCE - ANEXO IV - Preencher'!C549</f>
        <v>HOSPITAL MIGUEL ARRAES - CG. Nº 023/2022</v>
      </c>
      <c r="C540" s="4" t="str">
        <f>'[1]TCE - ANEXO IV - Preencher'!E549</f>
        <v>5.10 - Detetização/Tratamento de Resíduos e Afins</v>
      </c>
      <c r="D540" s="3" t="str">
        <f>'[1]TCE - ANEXO IV - Preencher'!F549</f>
        <v>49.158.362/0001-02</v>
      </c>
      <c r="E540" s="5" t="str">
        <f>'[1]TCE - ANEXO IV - Preencher'!G549</f>
        <v>CARLOS ANTONIO DE OLIVEIRA</v>
      </c>
      <c r="F540" s="5" t="str">
        <f>'[1]TCE - ANEXO IV - Preencher'!H549</f>
        <v>S</v>
      </c>
      <c r="G540" s="5" t="str">
        <f>'[1]TCE - ANEXO IV - Preencher'!I549</f>
        <v>S</v>
      </c>
      <c r="H540" s="5">
        <f>'[1]TCE - ANEXO IV - Preencher'!J549</f>
        <v>4</v>
      </c>
      <c r="I540" s="6">
        <f>IF('[1]TCE - ANEXO IV - Preencher'!K549="","",'[1]TCE - ANEXO IV - Preencher'!K549)</f>
        <v>45994</v>
      </c>
      <c r="J540" s="5" t="str">
        <f>'[1]TCE - ANEXO IV - Preencher'!L549</f>
        <v>26116062210333266000100000000000000425122731071833</v>
      </c>
      <c r="K540" s="5" t="str">
        <f>IF(F540="B",LEFT('[1]TCE - ANEXO IV - Preencher'!M549,2),IF(F540="S",LEFT('[1]TCE - ANEXO IV - Preencher'!M549,7),IF('[1]TCE - ANEXO IV - Preencher'!H549="","")))</f>
        <v>2611606</v>
      </c>
      <c r="L540" s="7">
        <f>'[1]TCE - ANEXO IV - Preencher'!N549</f>
        <v>600</v>
      </c>
    </row>
    <row r="541" spans="1:12" s="8" customFormat="1" ht="19.5" customHeight="1" x14ac:dyDescent="0.25">
      <c r="A541" s="3">
        <f>IFERROR(VLOOKUP(B541,'[1]DADOS (OCULTAR)'!$Q$3:$S$136,3,0),"")</f>
        <v>9039744000275</v>
      </c>
      <c r="B541" s="4" t="str">
        <f>'[1]TCE - ANEXO IV - Preencher'!C550</f>
        <v>HOSPITAL MIGUEL ARRAES - CG. Nº 023/2022</v>
      </c>
      <c r="C541" s="4" t="str">
        <f>'[1]TCE - ANEXO IV - Preencher'!E550</f>
        <v>5.99 - Outros Serviços de Terceiros Pessoa Jurídica</v>
      </c>
      <c r="D541" s="3">
        <f>'[1]TCE - ANEXO IV - Preencher'!F550</f>
        <v>9024660000187</v>
      </c>
      <c r="E541" s="5" t="str">
        <f>'[1]TCE - ANEXO IV - Preencher'!G550</f>
        <v>A SAE SERVIÇOS DE ENTREGA</v>
      </c>
      <c r="F541" s="5" t="str">
        <f>'[1]TCE - ANEXO IV - Preencher'!H550</f>
        <v>S</v>
      </c>
      <c r="G541" s="5" t="str">
        <f>'[1]TCE - ANEXO IV - Preencher'!I550</f>
        <v>S</v>
      </c>
      <c r="H541" s="5">
        <f>'[1]TCE - ANEXO IV - Preencher'!J550</f>
        <v>20</v>
      </c>
      <c r="I541" s="6">
        <f>IF('[1]TCE - ANEXO IV - Preencher'!K550="","",'[1]TCE - ANEXO IV - Preencher'!K550)</f>
        <v>45994</v>
      </c>
      <c r="J541" s="5" t="str">
        <f>'[1]TCE - ANEXO IV - Preencher'!L550</f>
        <v>26116062209024660000187000000000002025122529856904</v>
      </c>
      <c r="K541" s="5" t="str">
        <f>IF(F541="B",LEFT('[1]TCE - ANEXO IV - Preencher'!M550,2),IF(F541="S",LEFT('[1]TCE - ANEXO IV - Preencher'!M550,7),IF('[1]TCE - ANEXO IV - Preencher'!H550="","")))</f>
        <v>2610707</v>
      </c>
      <c r="L541" s="7">
        <f>'[1]TCE - ANEXO IV - Preencher'!N550</f>
        <v>9298.08</v>
      </c>
    </row>
    <row r="542" spans="1:12" s="8" customFormat="1" ht="19.5" customHeight="1" x14ac:dyDescent="0.25">
      <c r="A542" s="3">
        <f>IFERROR(VLOOKUP(B542,'[1]DADOS (OCULTAR)'!$Q$3:$S$136,3,0),"")</f>
        <v>9039744000275</v>
      </c>
      <c r="B542" s="4" t="str">
        <f>'[1]TCE - ANEXO IV - Preencher'!C551</f>
        <v>HOSPITAL MIGUEL ARRAES - CG. Nº 023/2022</v>
      </c>
      <c r="C542" s="4" t="str">
        <f>'[1]TCE - ANEXO IV - Preencher'!E551</f>
        <v>5.99 - Outros Serviços de Terceiros Pessoa Jurídica</v>
      </c>
      <c r="D542" s="3">
        <f>'[1]TCE - ANEXO IV - Preencher'!F551</f>
        <v>27534506000137</v>
      </c>
      <c r="E542" s="5" t="str">
        <f>'[1]TCE - ANEXO IV - Preencher'!G551</f>
        <v>FELLIPE R P DE OLIVEIRA</v>
      </c>
      <c r="F542" s="5" t="str">
        <f>'[1]TCE - ANEXO IV - Preencher'!H551</f>
        <v>S</v>
      </c>
      <c r="G542" s="5" t="str">
        <f>'[1]TCE - ANEXO IV - Preencher'!I551</f>
        <v>S</v>
      </c>
      <c r="H542" s="5">
        <f>'[1]TCE - ANEXO IV - Preencher'!J551</f>
        <v>43</v>
      </c>
      <c r="I542" s="6">
        <f>IF('[1]TCE - ANEXO IV - Preencher'!K551="","",'[1]TCE - ANEXO IV - Preencher'!K551)</f>
        <v>46000</v>
      </c>
      <c r="J542" s="5" t="str">
        <f>'[1]TCE - ANEXO IV - Preencher'!L551</f>
        <v>26116062227534506000137000000000004325126550537253</v>
      </c>
      <c r="K542" s="5" t="str">
        <f>IF(F542="B",LEFT('[1]TCE - ANEXO IV - Preencher'!M551,2),IF(F542="S",LEFT('[1]TCE - ANEXO IV - Preencher'!M551,7),IF('[1]TCE - ANEXO IV - Preencher'!H551="","")))</f>
        <v>2611606</v>
      </c>
      <c r="L542" s="7">
        <f>'[1]TCE - ANEXO IV - Preencher'!N551</f>
        <v>850</v>
      </c>
    </row>
    <row r="543" spans="1:12" s="8" customFormat="1" ht="19.5" customHeight="1" x14ac:dyDescent="0.25">
      <c r="A543" s="3">
        <f>IFERROR(VLOOKUP(B543,'[1]DADOS (OCULTAR)'!$Q$3:$S$136,3,0),"")</f>
        <v>9039744000275</v>
      </c>
      <c r="B543" s="4" t="str">
        <f>'[1]TCE - ANEXO IV - Preencher'!C552</f>
        <v>HOSPITAL MIGUEL ARRAES - CG. Nº 023/2022</v>
      </c>
      <c r="C543" s="4" t="str">
        <f>'[1]TCE - ANEXO IV - Preencher'!E552</f>
        <v>5.99 - Outros Serviços de Terceiros Pessoa Jurídica</v>
      </c>
      <c r="D543" s="3" t="str">
        <f>'[1]TCE - ANEXO IV - Preencher'!F552</f>
        <v>08.399.167/0001-89</v>
      </c>
      <c r="E543" s="5" t="str">
        <f>'[1]TCE - ANEXO IV - Preencher'!G552</f>
        <v>ICTS GLOBAL DO BRASIL</v>
      </c>
      <c r="F543" s="5" t="str">
        <f>'[1]TCE - ANEXO IV - Preencher'!H552</f>
        <v>S</v>
      </c>
      <c r="G543" s="5" t="str">
        <f>'[1]TCE - ANEXO IV - Preencher'!I552</f>
        <v>S</v>
      </c>
      <c r="H543" s="5">
        <f>'[1]TCE - ANEXO IV - Preencher'!J552</f>
        <v>76725</v>
      </c>
      <c r="I543" s="6">
        <f>IF('[1]TCE - ANEXO IV - Preencher'!K552="","",'[1]TCE - ANEXO IV - Preencher'!K552)</f>
        <v>45994</v>
      </c>
      <c r="J543" s="5" t="str">
        <f>'[1]TCE - ANEXO IV - Preencher'!L552</f>
        <v>569L.2808.9869.3049299-Y</v>
      </c>
      <c r="K543" s="5" t="str">
        <f>IF(F543="B",LEFT('[1]TCE - ANEXO IV - Preencher'!M552,2),IF(F543="S",LEFT('[1]TCE - ANEXO IV - Preencher'!M552,7),IF('[1]TCE - ANEXO IV - Preencher'!H552="","")))</f>
        <v>3505708</v>
      </c>
      <c r="L543" s="7">
        <f>'[1]TCE - ANEXO IV - Preencher'!N552</f>
        <v>627.46</v>
      </c>
    </row>
    <row r="544" spans="1:12" s="8" customFormat="1" ht="19.5" customHeight="1" x14ac:dyDescent="0.25">
      <c r="A544" s="3">
        <f>IFERROR(VLOOKUP(B544,'[1]DADOS (OCULTAR)'!$Q$3:$S$136,3,0),"")</f>
        <v>9039744000275</v>
      </c>
      <c r="B544" s="4" t="str">
        <f>'[1]TCE - ANEXO IV - Preencher'!C553</f>
        <v>HOSPITAL MIGUEL ARRAES - CG. Nº 023/2022</v>
      </c>
      <c r="C544" s="4" t="str">
        <f>'[1]TCE - ANEXO IV - Preencher'!E553</f>
        <v>5.99 - Outros Serviços de Terceiros Pessoa Jurídica</v>
      </c>
      <c r="D544" s="3">
        <f>'[1]TCE - ANEXO IV - Preencher'!F553</f>
        <v>10816775000274</v>
      </c>
      <c r="E544" s="5" t="str">
        <f>'[1]TCE - ANEXO IV - Preencher'!G553</f>
        <v>INSPETORA SALESIANA DO NORDESTE</v>
      </c>
      <c r="F544" s="5" t="str">
        <f>'[1]TCE - ANEXO IV - Preencher'!H553</f>
        <v>S</v>
      </c>
      <c r="G544" s="5" t="str">
        <f>'[1]TCE - ANEXO IV - Preencher'!I553</f>
        <v>S</v>
      </c>
      <c r="H544" s="5">
        <f>'[1]TCE - ANEXO IV - Preencher'!J553</f>
        <v>25742</v>
      </c>
      <c r="I544" s="6">
        <f>IF('[1]TCE - ANEXO IV - Preencher'!K553="","",'[1]TCE - ANEXO IV - Preencher'!K553)</f>
        <v>45965</v>
      </c>
      <c r="J544" s="5" t="str">
        <f>'[1]TCE - ANEXO IV - Preencher'!L553</f>
        <v>W86B-TRIJ</v>
      </c>
      <c r="K544" s="5" t="str">
        <f>IF(F544="B",LEFT('[1]TCE - ANEXO IV - Preencher'!M553,2),IF(F544="S",LEFT('[1]TCE - ANEXO IV - Preencher'!M553,7),IF('[1]TCE - ANEXO IV - Preencher'!H553="","")))</f>
        <v>2611606</v>
      </c>
      <c r="L544" s="7">
        <f>'[1]TCE - ANEXO IV - Preencher'!N553</f>
        <v>1050</v>
      </c>
    </row>
    <row r="545" spans="1:12" s="8" customFormat="1" ht="19.5" customHeight="1" x14ac:dyDescent="0.25">
      <c r="A545" s="3">
        <f>IFERROR(VLOOKUP(B545,'[1]DADOS (OCULTAR)'!$Q$3:$S$136,3,0),"")</f>
        <v>9039744000275</v>
      </c>
      <c r="B545" s="4" t="str">
        <f>'[1]TCE - ANEXO IV - Preencher'!C554</f>
        <v>HOSPITAL MIGUEL ARRAES - CG. Nº 023/2022</v>
      </c>
      <c r="C545" s="4" t="str">
        <f>'[1]TCE - ANEXO IV - Preencher'!E554</f>
        <v>5.99 - Outros Serviços de Terceiros Pessoa Jurídica</v>
      </c>
      <c r="D545" s="3" t="str">
        <f>'[1]TCE - ANEXO IV - Preencher'!F554</f>
        <v>13.409.775/0003-29</v>
      </c>
      <c r="E545" s="5" t="str">
        <f>'[1]TCE - ANEXO IV - Preencher'!G554</f>
        <v>LINUS LOG LTDA</v>
      </c>
      <c r="F545" s="5" t="str">
        <f>'[1]TCE - ANEXO IV - Preencher'!H554</f>
        <v>S</v>
      </c>
      <c r="G545" s="5" t="str">
        <f>'[1]TCE - ANEXO IV - Preencher'!I554</f>
        <v>S</v>
      </c>
      <c r="H545" s="5" t="str">
        <f>'[1]TCE - ANEXO IV - Preencher'!J554</f>
        <v>2500000000012</v>
      </c>
      <c r="I545" s="6">
        <f>IF('[1]TCE - ANEXO IV - Preencher'!K554="","",'[1]TCE - ANEXO IV - Preencher'!K554)</f>
        <v>45999</v>
      </c>
      <c r="J545" s="5" t="str">
        <f>'[1]TCE - ANEXO IV - Preencher'!L554</f>
        <v>26079011213409775000329250000000001225126624099528</v>
      </c>
      <c r="K545" s="5" t="str">
        <f>IF(F545="B",LEFT('[1]TCE - ANEXO IV - Preencher'!M554,2),IF(F545="S",LEFT('[1]TCE - ANEXO IV - Preencher'!M554,7),IF('[1]TCE - ANEXO IV - Preencher'!H554="","")))</f>
        <v>2607901</v>
      </c>
      <c r="L545" s="7">
        <f>'[1]TCE - ANEXO IV - Preencher'!N554</f>
        <v>3649.53</v>
      </c>
    </row>
    <row r="546" spans="1:12" s="8" customFormat="1" ht="19.5" customHeight="1" x14ac:dyDescent="0.25">
      <c r="A546" s="3">
        <f>IFERROR(VLOOKUP(B546,'[1]DADOS (OCULTAR)'!$Q$3:$S$136,3,0),"")</f>
        <v>9039744000275</v>
      </c>
      <c r="B546" s="4" t="str">
        <f>'[1]TCE - ANEXO IV - Preencher'!C555</f>
        <v>HOSPITAL MIGUEL ARRAES - CG. Nº 023/2022</v>
      </c>
      <c r="C546" s="4" t="str">
        <f>'[1]TCE - ANEXO IV - Preencher'!E555</f>
        <v>5.99 - Outros Serviços de Terceiros Pessoa Jurídica</v>
      </c>
      <c r="D546" s="3">
        <f>'[1]TCE - ANEXO IV - Preencher'!F555</f>
        <v>12918503000120</v>
      </c>
      <c r="E546" s="5" t="str">
        <f>'[1]TCE - ANEXO IV - Preencher'!G555</f>
        <v>TECHYDRO GESTAO E SERVIÇOS</v>
      </c>
      <c r="F546" s="5" t="str">
        <f>'[1]TCE - ANEXO IV - Preencher'!H555</f>
        <v>S</v>
      </c>
      <c r="G546" s="5" t="str">
        <f>'[1]TCE - ANEXO IV - Preencher'!I555</f>
        <v>S</v>
      </c>
      <c r="H546" s="5">
        <f>'[1]TCE - ANEXO IV - Preencher'!J555</f>
        <v>9433</v>
      </c>
      <c r="I546" s="6">
        <f>IF('[1]TCE - ANEXO IV - Preencher'!K555="","",'[1]TCE - ANEXO IV - Preencher'!K555)</f>
        <v>45962</v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>2304400</v>
      </c>
      <c r="L546" s="7">
        <f>'[1]TCE - ANEXO IV - Preencher'!N555</f>
        <v>2467.08</v>
      </c>
    </row>
    <row r="547" spans="1:12" s="8" customFormat="1" ht="19.5" customHeight="1" x14ac:dyDescent="0.25">
      <c r="A547" s="3">
        <f>IFERROR(VLOOKUP(B547,'[1]DADOS (OCULTAR)'!$Q$3:$S$136,3,0),"")</f>
        <v>9039744000275</v>
      </c>
      <c r="B547" s="4" t="str">
        <f>'[1]TCE - ANEXO IV - Preencher'!C556</f>
        <v>HOSPITAL MIGUEL ARRAES - CG. Nº 023/2022</v>
      </c>
      <c r="C547" s="4" t="str">
        <f>'[1]TCE - ANEXO IV - Preencher'!E556</f>
        <v>5.99 - Outros Serviços de Terceiros Pessoa Jurídica</v>
      </c>
      <c r="D547" s="3">
        <f>'[1]TCE - ANEXO IV - Preencher'!F556</f>
        <v>4324995000105</v>
      </c>
      <c r="E547" s="5" t="str">
        <f>'[1]TCE - ANEXO IV - Preencher'!G556</f>
        <v>VOZ ASSESSORIA DE COMUNICAÇÃO</v>
      </c>
      <c r="F547" s="5" t="str">
        <f>'[1]TCE - ANEXO IV - Preencher'!H556</f>
        <v>S</v>
      </c>
      <c r="G547" s="5" t="str">
        <f>'[1]TCE - ANEXO IV - Preencher'!I556</f>
        <v>S</v>
      </c>
      <c r="H547" s="5">
        <f>'[1]TCE - ANEXO IV - Preencher'!J556</f>
        <v>35</v>
      </c>
      <c r="I547" s="6">
        <f>IF('[1]TCE - ANEXO IV - Preencher'!K556="","",'[1]TCE - ANEXO IV - Preencher'!K556)</f>
        <v>45992</v>
      </c>
      <c r="J547" s="5" t="str">
        <f>'[1]TCE - ANEXO IV - Preencher'!L556</f>
        <v>26116062204324995000105000000000003525122116714100</v>
      </c>
      <c r="K547" s="5" t="str">
        <f>IF(F547="B",LEFT('[1]TCE - ANEXO IV - Preencher'!M556,2),IF(F547="S",LEFT('[1]TCE - ANEXO IV - Preencher'!M556,7),IF('[1]TCE - ANEXO IV - Preencher'!H556="","")))</f>
        <v>2611606</v>
      </c>
      <c r="L547" s="7">
        <f>'[1]TCE - ANEXO IV - Preencher'!N556</f>
        <v>562.5</v>
      </c>
    </row>
    <row r="548" spans="1:12" s="8" customFormat="1" ht="19.5" customHeight="1" x14ac:dyDescent="0.25">
      <c r="A548" s="3">
        <f>IFERROR(VLOOKUP(B548,'[1]DADOS (OCULTAR)'!$Q$3:$S$136,3,0),"")</f>
        <v>9039744000275</v>
      </c>
      <c r="B548" s="4" t="str">
        <f>'[1]TCE - ANEXO IV - Preencher'!C557</f>
        <v>HOSPITAL MIGUEL ARRAES - CG. Nº 023/2022</v>
      </c>
      <c r="C548" s="4" t="str">
        <f>'[1]TCE - ANEXO IV - Preencher'!E557</f>
        <v>5.99 - Outros Serviços de Terceiros Pessoa Jurídica</v>
      </c>
      <c r="D548" s="3" t="str">
        <f>'[1]TCE - ANEXO IV - Preencher'!F557</f>
        <v>12.682.965/0001-90</v>
      </c>
      <c r="E548" s="5" t="str">
        <f>'[1]TCE - ANEXO IV - Preencher'!G557</f>
        <v>CARDOSO SERVICOS DE JARDINAGENS LTDA</v>
      </c>
      <c r="F548" s="5" t="str">
        <f>'[1]TCE - ANEXO IV - Preencher'!H557</f>
        <v>S</v>
      </c>
      <c r="G548" s="5" t="str">
        <f>'[1]TCE - ANEXO IV - Preencher'!I557</f>
        <v>S</v>
      </c>
      <c r="H548" s="5" t="str">
        <f>'[1]TCE - ANEXO IV - Preencher'!J557</f>
        <v>2500000000010</v>
      </c>
      <c r="I548" s="6">
        <f>IF('[1]TCE - ANEXO IV - Preencher'!K557="","",'[1]TCE - ANEXO IV - Preencher'!K557)</f>
        <v>45996</v>
      </c>
      <c r="J548" s="5" t="str">
        <f>'[1]TCE - ANEXO IV - Preencher'!L557</f>
        <v>26079011212682965000190250000000001025124989871057</v>
      </c>
      <c r="K548" s="5" t="str">
        <f>IF(F548="B",LEFT('[1]TCE - ANEXO IV - Preencher'!M557,2),IF(F548="S",LEFT('[1]TCE - ANEXO IV - Preencher'!M557,7),IF('[1]TCE - ANEXO IV - Preencher'!H557="","")))</f>
        <v>2607901</v>
      </c>
      <c r="L548" s="7">
        <f>'[1]TCE - ANEXO IV - Preencher'!N557</f>
        <v>11970</v>
      </c>
    </row>
    <row r="549" spans="1:12" s="8" customFormat="1" ht="19.5" customHeight="1" x14ac:dyDescent="0.25">
      <c r="A549" s="3">
        <f>IFERROR(VLOOKUP(B549,'[1]DADOS (OCULTAR)'!$Q$3:$S$136,3,0),"")</f>
        <v>9039744000275</v>
      </c>
      <c r="B549" s="4" t="str">
        <f>'[1]TCE - ANEXO IV - Preencher'!C558</f>
        <v>HOSPITAL MIGUEL ARRAES - CG. Nº 023/2022</v>
      </c>
      <c r="C549" s="4" t="str">
        <f>'[1]TCE - ANEXO IV - Preencher'!E558</f>
        <v>5.99 - Outros Serviços de Terceiros Pessoa Jurídica</v>
      </c>
      <c r="D549" s="3" t="str">
        <f>'[1]TCE - ANEXO IV - Preencher'!F558</f>
        <v>30.111.712/0001-49</v>
      </c>
      <c r="E549" s="5" t="str">
        <f>'[1]TCE - ANEXO IV - Preencher'!G558</f>
        <v>VIVA TECHNOLOGY LTDA</v>
      </c>
      <c r="F549" s="5" t="str">
        <f>'[1]TCE - ANEXO IV - Preencher'!H558</f>
        <v>S</v>
      </c>
      <c r="G549" s="5" t="str">
        <f>'[1]TCE - ANEXO IV - Preencher'!I558</f>
        <v>S</v>
      </c>
      <c r="H549" s="5">
        <f>'[1]TCE - ANEXO IV - Preencher'!J558</f>
        <v>18</v>
      </c>
      <c r="I549" s="6">
        <f>IF('[1]TCE - ANEXO IV - Preencher'!K558="","",'[1]TCE - ANEXO IV - Preencher'!K558)</f>
        <v>46006</v>
      </c>
      <c r="J549" s="5" t="str">
        <f>'[1]TCE - ANEXO IV - Preencher'!L558</f>
        <v>26116062230111712000149000000000001825120241975972</v>
      </c>
      <c r="K549" s="5" t="str">
        <f>IF(F549="B",LEFT('[1]TCE - ANEXO IV - Preencher'!M558,2),IF(F549="S",LEFT('[1]TCE - ANEXO IV - Preencher'!M558,7),IF('[1]TCE - ANEXO IV - Preencher'!H558="","")))</f>
        <v>2611606</v>
      </c>
      <c r="L549" s="7">
        <f>'[1]TCE - ANEXO IV - Preencher'!N558</f>
        <v>839.84</v>
      </c>
    </row>
    <row r="550" spans="1:12" s="8" customFormat="1" ht="19.5" customHeight="1" x14ac:dyDescent="0.25">
      <c r="A550" s="3">
        <f>IFERROR(VLOOKUP(B550,'[1]DADOS (OCULTAR)'!$Q$3:$S$136,3,0),"")</f>
        <v>9039744000275</v>
      </c>
      <c r="B550" s="4" t="str">
        <f>'[1]TCE - ANEXO IV - Preencher'!C559</f>
        <v>HOSPITAL MIGUEL ARRAES - CG. Nº 023/2022</v>
      </c>
      <c r="C550" s="4" t="str">
        <f>'[1]TCE - ANEXO IV - Preencher'!E559</f>
        <v>5.99 - Outros Serviços de Terceiros Pessoa Jurídica</v>
      </c>
      <c r="D550" s="3" t="str">
        <f>'[1]TCE - ANEXO IV - Preencher'!F559</f>
        <v>10.473.437/0001-04</v>
      </c>
      <c r="E550" s="5" t="str">
        <f>'[1]TCE - ANEXO IV - Preencher'!G559</f>
        <v>FOTO BELEZA ARTES COMERCIO LTDA</v>
      </c>
      <c r="F550" s="5" t="str">
        <f>'[1]TCE - ANEXO IV - Preencher'!H559</f>
        <v>S</v>
      </c>
      <c r="G550" s="5" t="str">
        <f>'[1]TCE - ANEXO IV - Preencher'!I559</f>
        <v>S</v>
      </c>
      <c r="H550" s="5">
        <f>'[1]TCE - ANEXO IV - Preencher'!J559</f>
        <v>14</v>
      </c>
      <c r="I550" s="6">
        <f>IF('[1]TCE - ANEXO IV - Preencher'!K559="","",'[1]TCE - ANEXO IV - Preencher'!K559)</f>
        <v>45992</v>
      </c>
      <c r="J550" s="5" t="str">
        <f>'[1]TCE - ANEXO IV - Preencher'!L559</f>
        <v>26116062210473437000104000000000001425123644622308</v>
      </c>
      <c r="K550" s="5" t="str">
        <f>IF(F550="B",LEFT('[1]TCE - ANEXO IV - Preencher'!M559,2),IF(F550="S",LEFT('[1]TCE - ANEXO IV - Preencher'!M559,7),IF('[1]TCE - ANEXO IV - Preencher'!H559="","")))</f>
        <v>2611606</v>
      </c>
      <c r="L550" s="7">
        <f>'[1]TCE - ANEXO IV - Preencher'!N559</f>
        <v>456</v>
      </c>
    </row>
    <row r="551" spans="1:12" s="8" customFormat="1" ht="19.5" customHeight="1" x14ac:dyDescent="0.25">
      <c r="A551" s="3">
        <f>IFERROR(VLOOKUP(B551,'[1]DADOS (OCULTAR)'!$Q$3:$S$136,3,0),"")</f>
        <v>9039744000275</v>
      </c>
      <c r="B551" s="4" t="str">
        <f>'[1]TCE - ANEXO IV - Preencher'!C560</f>
        <v>HOSPITAL MIGUEL ARRAES - CG. Nº 023/2022</v>
      </c>
      <c r="C551" s="4" t="str">
        <f>'[1]TCE - ANEXO IV - Preencher'!E560</f>
        <v>5.5 - Reparo e Manutenção de Máquinas e Equipamentos</v>
      </c>
      <c r="D551" s="3" t="str">
        <f>'[1]TCE - ANEXO IV - Preencher'!F560</f>
        <v>05.991.790/0001-38</v>
      </c>
      <c r="E551" s="5" t="str">
        <f>'[1]TCE - ANEXO IV - Preencher'!G560</f>
        <v>EXITO SOLUÇOES EM SAUDE</v>
      </c>
      <c r="F551" s="5" t="str">
        <f>'[1]TCE - ANEXO IV - Preencher'!H560</f>
        <v>S</v>
      </c>
      <c r="G551" s="5" t="str">
        <f>'[1]TCE - ANEXO IV - Preencher'!I560</f>
        <v>N</v>
      </c>
      <c r="H551" s="5">
        <f>'[1]TCE - ANEXO IV - Preencher'!J560</f>
        <v>18</v>
      </c>
      <c r="I551" s="6">
        <f>IF('[1]TCE - ANEXO IV - Preencher'!K560="","",'[1]TCE - ANEXO IV - Preencher'!K560)</f>
        <v>45992</v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>2611606</v>
      </c>
      <c r="L551" s="7">
        <f>'[1]TCE - ANEXO IV - Preencher'!N560</f>
        <v>1800</v>
      </c>
    </row>
    <row r="552" spans="1:12" s="8" customFormat="1" ht="19.5" customHeight="1" x14ac:dyDescent="0.25">
      <c r="A552" s="3">
        <f>IFERROR(VLOOKUP(B552,'[1]DADOS (OCULTAR)'!$Q$3:$S$136,3,0),"")</f>
        <v>9039744000275</v>
      </c>
      <c r="B552" s="4" t="str">
        <f>'[1]TCE - ANEXO IV - Preencher'!C561</f>
        <v>HOSPITAL MIGUEL ARRAES - CG. Nº 023/2022</v>
      </c>
      <c r="C552" s="4" t="str">
        <f>'[1]TCE - ANEXO IV - Preencher'!E561</f>
        <v>5.5 - Reparo e Manutenção de Máquinas e Equipamentos</v>
      </c>
      <c r="D552" s="3">
        <f>'[1]TCE - ANEXO IV - Preencher'!F561</f>
        <v>41628548000168</v>
      </c>
      <c r="E552" s="5" t="str">
        <f>'[1]TCE - ANEXO IV - Preencher'!G561</f>
        <v>EXITO SOLUÇOES EM SAUDE</v>
      </c>
      <c r="F552" s="5" t="str">
        <f>'[1]TCE - ANEXO IV - Preencher'!H561</f>
        <v>S</v>
      </c>
      <c r="G552" s="5" t="str">
        <f>'[1]TCE - ANEXO IV - Preencher'!I561</f>
        <v>N</v>
      </c>
      <c r="H552" s="5">
        <f>'[1]TCE - ANEXO IV - Preencher'!J561</f>
        <v>14</v>
      </c>
      <c r="I552" s="6">
        <f>IF('[1]TCE - ANEXO IV - Preencher'!K561="","",'[1]TCE - ANEXO IV - Preencher'!K561)</f>
        <v>45992</v>
      </c>
      <c r="J552" s="5">
        <f>'[1]TCE - ANEXO IV - Preencher'!L561</f>
        <v>2.6116062241628501E+49</v>
      </c>
      <c r="K552" s="5" t="str">
        <f>IF(F552="B",LEFT('[1]TCE - ANEXO IV - Preencher'!M561,2),IF(F552="S",LEFT('[1]TCE - ANEXO IV - Preencher'!M561,7),IF('[1]TCE - ANEXO IV - Preencher'!H561="","")))</f>
        <v>2611606</v>
      </c>
      <c r="L552" s="7">
        <f>'[1]TCE - ANEXO IV - Preencher'!N561</f>
        <v>3500</v>
      </c>
    </row>
    <row r="553" spans="1:12" s="8" customFormat="1" ht="19.5" customHeight="1" x14ac:dyDescent="0.25">
      <c r="A553" s="3">
        <f>IFERROR(VLOOKUP(B553,'[1]DADOS (OCULTAR)'!$Q$3:$S$136,3,0),"")</f>
        <v>9039744000275</v>
      </c>
      <c r="B553" s="4" t="str">
        <f>'[1]TCE - ANEXO IV - Preencher'!C562</f>
        <v>HOSPITAL MIGUEL ARRAES - CG. Nº 023/2022</v>
      </c>
      <c r="C553" s="4" t="str">
        <f>'[1]TCE - ANEXO IV - Preencher'!E562</f>
        <v>5.5 - Reparo e Manutenção de Máquinas e Equipamentos</v>
      </c>
      <c r="D553" s="3" t="str">
        <f>'[1]TCE - ANEXO IV - Preencher'!F562</f>
        <v xml:space="preserve">37.814.890/0001-85 </v>
      </c>
      <c r="E553" s="5" t="str">
        <f>'[1]TCE - ANEXO IV - Preencher'!G562</f>
        <v>BIOXXI NORDESTE ESTERILIZAÇÕES LTDA</v>
      </c>
      <c r="F553" s="5" t="str">
        <f>'[1]TCE - ANEXO IV - Preencher'!H562</f>
        <v>S</v>
      </c>
      <c r="G553" s="5" t="str">
        <f>'[1]TCE - ANEXO IV - Preencher'!I562</f>
        <v>S</v>
      </c>
      <c r="H553" s="5">
        <f>'[1]TCE - ANEXO IV - Preencher'!J562</f>
        <v>6765</v>
      </c>
      <c r="I553" s="6">
        <f>IF('[1]TCE - ANEXO IV - Preencher'!K562="","",'[1]TCE - ANEXO IV - Preencher'!K562)</f>
        <v>45995</v>
      </c>
      <c r="J553" s="5" t="str">
        <f>'[1]TCE - ANEXO IV - Preencher'!L562</f>
        <v>KZI8-9W7A</v>
      </c>
      <c r="K553" s="5" t="str">
        <f>IF(F553="B",LEFT('[1]TCE - ANEXO IV - Preencher'!M562,2),IF(F553="S",LEFT('[1]TCE - ANEXO IV - Preencher'!M562,7),IF('[1]TCE - ANEXO IV - Preencher'!H562="","")))</f>
        <v>2611606</v>
      </c>
      <c r="L553" s="7">
        <f>'[1]TCE - ANEXO IV - Preencher'!N562</f>
        <v>29632.2</v>
      </c>
    </row>
    <row r="554" spans="1:12" s="8" customFormat="1" ht="19.5" customHeight="1" x14ac:dyDescent="0.25">
      <c r="A554" s="3">
        <f>IFERROR(VLOOKUP(B554,'[1]DADOS (OCULTAR)'!$Q$3:$S$136,3,0),"")</f>
        <v>9039744000275</v>
      </c>
      <c r="B554" s="4" t="str">
        <f>'[1]TCE - ANEXO IV - Preencher'!C563</f>
        <v>HOSPITAL MIGUEL ARRAES - CG. Nº 023/2022</v>
      </c>
      <c r="C554" s="4" t="str">
        <f>'[1]TCE - ANEXO IV - Preencher'!E563</f>
        <v>5.5 - Reparo e Manutenção de Máquinas e Equipamentos</v>
      </c>
      <c r="D554" s="3" t="str">
        <f>'[1]TCE - ANEXO IV - Preencher'!F563</f>
        <v>12.853.727/0001-09</v>
      </c>
      <c r="E554" s="5" t="str">
        <f>'[1]TCE - ANEXO IV - Preencher'!G563</f>
        <v>KESA COMÉRCIO E SERVIÇOS TÉCNICOS LTDA</v>
      </c>
      <c r="F554" s="5" t="str">
        <f>'[1]TCE - ANEXO IV - Preencher'!H563</f>
        <v>S</v>
      </c>
      <c r="G554" s="5" t="str">
        <f>'[1]TCE - ANEXO IV - Preencher'!I563</f>
        <v>S</v>
      </c>
      <c r="H554" s="5">
        <f>'[1]TCE - ANEXO IV - Preencher'!J563</f>
        <v>8296</v>
      </c>
      <c r="I554" s="6">
        <f>IF('[1]TCE - ANEXO IV - Preencher'!K563="","",'[1]TCE - ANEXO IV - Preencher'!K563)</f>
        <v>45986</v>
      </c>
      <c r="J554" s="5" t="str">
        <f>'[1]TCE - ANEXO IV - Preencher'!L563</f>
        <v>3DUT-9JTL</v>
      </c>
      <c r="K554" s="5" t="str">
        <f>IF(F554="B",LEFT('[1]TCE - ANEXO IV - Preencher'!M563,2),IF(F554="S",LEFT('[1]TCE - ANEXO IV - Preencher'!M563,7),IF('[1]TCE - ANEXO IV - Preencher'!H563="","")))</f>
        <v>2611606</v>
      </c>
      <c r="L554" s="7">
        <f>'[1]TCE - ANEXO IV - Preencher'!N563</f>
        <v>2054</v>
      </c>
    </row>
    <row r="555" spans="1:12" s="8" customFormat="1" ht="19.5" customHeight="1" x14ac:dyDescent="0.25">
      <c r="A555" s="3">
        <f>IFERROR(VLOOKUP(B555,'[1]DADOS (OCULTAR)'!$Q$3:$S$136,3,0),"")</f>
        <v>9039744000275</v>
      </c>
      <c r="B555" s="4" t="str">
        <f>'[1]TCE - ANEXO IV - Preencher'!C564</f>
        <v>HOSPITAL MIGUEL ARRAES - CG. Nº 023/2022</v>
      </c>
      <c r="C555" s="4" t="str">
        <f>'[1]TCE - ANEXO IV - Preencher'!E564</f>
        <v>5.5 - Reparo e Manutenção de Máquinas e Equipamentos</v>
      </c>
      <c r="D555" s="3" t="str">
        <f>'[1]TCE - ANEXO IV - Preencher'!F564</f>
        <v>18.234.459/0001-15</v>
      </c>
      <c r="E555" s="5" t="str">
        <f>'[1]TCE - ANEXO IV - Preencher'!G564</f>
        <v>MEDIXX COMERCIO E SERVICOS PARA SAUDE LTDA</v>
      </c>
      <c r="F555" s="5" t="str">
        <f>'[1]TCE - ANEXO IV - Preencher'!H564</f>
        <v>S</v>
      </c>
      <c r="G555" s="5" t="str">
        <f>'[1]TCE - ANEXO IV - Preencher'!I564</f>
        <v>S</v>
      </c>
      <c r="H555" s="5">
        <f>'[1]TCE - ANEXO IV - Preencher'!J564</f>
        <v>4090</v>
      </c>
      <c r="I555" s="6">
        <f>IF('[1]TCE - ANEXO IV - Preencher'!K564="","",'[1]TCE - ANEXO IV - Preencher'!K564)</f>
        <v>45985</v>
      </c>
      <c r="J555" s="5" t="str">
        <f>'[1]TCE - ANEXO IV - Preencher'!L564</f>
        <v>9O8J-7U3Y</v>
      </c>
      <c r="K555" s="5" t="str">
        <f>IF(F555="B",LEFT('[1]TCE - ANEXO IV - Preencher'!M564,2),IF(F555="S",LEFT('[1]TCE - ANEXO IV - Preencher'!M564,7),IF('[1]TCE - ANEXO IV - Preencher'!H564="","")))</f>
        <v>3550308</v>
      </c>
      <c r="L555" s="7">
        <f>'[1]TCE - ANEXO IV - Preencher'!N564</f>
        <v>5408.26</v>
      </c>
    </row>
    <row r="556" spans="1:12" s="8" customFormat="1" ht="19.5" customHeight="1" x14ac:dyDescent="0.25">
      <c r="A556" s="3">
        <f>IFERROR(VLOOKUP(B556,'[1]DADOS (OCULTAR)'!$Q$3:$S$136,3,0),"")</f>
        <v>9039744000275</v>
      </c>
      <c r="B556" s="4" t="str">
        <f>'[1]TCE - ANEXO IV - Preencher'!C565</f>
        <v>HOSPITAL MIGUEL ARRAES - CG. Nº 023/2022</v>
      </c>
      <c r="C556" s="4" t="str">
        <f>'[1]TCE - ANEXO IV - Preencher'!E565</f>
        <v>5.5 - Reparo e Manutenção de Máquinas e Equipamentos</v>
      </c>
      <c r="D556" s="3" t="str">
        <f>'[1]TCE - ANEXO IV - Preencher'!F565</f>
        <v>07.146.768/0001-17</v>
      </c>
      <c r="E556" s="5" t="str">
        <f>'[1]TCE - ANEXO IV - Preencher'!G565</f>
        <v>SERV IMAGEM NORDESTE ASSISTENCIA TECNICA LTDA</v>
      </c>
      <c r="F556" s="5" t="str">
        <f>'[1]TCE - ANEXO IV - Preencher'!H565</f>
        <v>S</v>
      </c>
      <c r="G556" s="5" t="str">
        <f>'[1]TCE - ANEXO IV - Preencher'!I565</f>
        <v>S</v>
      </c>
      <c r="H556" s="5">
        <f>'[1]TCE - ANEXO IV - Preencher'!J565</f>
        <v>7145</v>
      </c>
      <c r="I556" s="6">
        <f>IF('[1]TCE - ANEXO IV - Preencher'!K565="","",'[1]TCE - ANEXO IV - Preencher'!K565)</f>
        <v>45966</v>
      </c>
      <c r="J556" s="5" t="str">
        <f>'[1]TCE - ANEXO IV - Preencher'!L565</f>
        <v>HNJB41766</v>
      </c>
      <c r="K556" s="5" t="str">
        <f>IF(F556="B",LEFT('[1]TCE - ANEXO IV - Preencher'!M565,2),IF(F556="S",LEFT('[1]TCE - ANEXO IV - Preencher'!M565,7),IF('[1]TCE - ANEXO IV - Preencher'!H565="","")))</f>
        <v>2607901</v>
      </c>
      <c r="L556" s="7">
        <f>'[1]TCE - ANEXO IV - Preencher'!N565</f>
        <v>2158.4499999999998</v>
      </c>
    </row>
    <row r="557" spans="1:12" s="8" customFormat="1" ht="19.5" customHeight="1" x14ac:dyDescent="0.25">
      <c r="A557" s="3">
        <f>IFERROR(VLOOKUP(B557,'[1]DADOS (OCULTAR)'!$Q$3:$S$136,3,0),"")</f>
        <v>9039744000275</v>
      </c>
      <c r="B557" s="4" t="str">
        <f>'[1]TCE - ANEXO IV - Preencher'!C566</f>
        <v>HOSPITAL MIGUEL ARRAES - CG. Nº 023/2022</v>
      </c>
      <c r="C557" s="4" t="str">
        <f>'[1]TCE - ANEXO IV - Preencher'!E566</f>
        <v>5.5 - Reparo e Manutenção de Máquinas e Equipamentos</v>
      </c>
      <c r="D557" s="3" t="str">
        <f>'[1]TCE - ANEXO IV - Preencher'!F566</f>
        <v>11.758.108/0001-64</v>
      </c>
      <c r="E557" s="5" t="str">
        <f>'[1]TCE - ANEXO IV - Preencher'!G566</f>
        <v>SERVMED COM E SERV DE LOC DE EQUIP HOSP LTDA</v>
      </c>
      <c r="F557" s="5" t="str">
        <f>'[1]TCE - ANEXO IV - Preencher'!H566</f>
        <v>S</v>
      </c>
      <c r="G557" s="5" t="str">
        <f>'[1]TCE - ANEXO IV - Preencher'!I566</f>
        <v>S</v>
      </c>
      <c r="H557" s="5">
        <f>'[1]TCE - ANEXO IV - Preencher'!J566</f>
        <v>3120</v>
      </c>
      <c r="I557" s="6">
        <f>IF('[1]TCE - ANEXO IV - Preencher'!K566="","",'[1]TCE - ANEXO IV - Preencher'!K566)</f>
        <v>45968</v>
      </c>
      <c r="J557" s="5" t="str">
        <f>'[1]TCE - ANEXO IV - Preencher'!L566</f>
        <v>WWIC50776</v>
      </c>
      <c r="K557" s="5" t="str">
        <f>IF(F557="B",LEFT('[1]TCE - ANEXO IV - Preencher'!M566,2),IF(F557="S",LEFT('[1]TCE - ANEXO IV - Preencher'!M566,7),IF('[1]TCE - ANEXO IV - Preencher'!H566="","")))</f>
        <v>2609600</v>
      </c>
      <c r="L557" s="7">
        <f>'[1]TCE - ANEXO IV - Preencher'!N566</f>
        <v>2800</v>
      </c>
    </row>
    <row r="558" spans="1:12" s="8" customFormat="1" ht="19.5" customHeight="1" x14ac:dyDescent="0.25">
      <c r="A558" s="3">
        <f>IFERROR(VLOOKUP(B558,'[1]DADOS (OCULTAR)'!$Q$3:$S$136,3,0),"")</f>
        <v>9039744000275</v>
      </c>
      <c r="B558" s="4" t="str">
        <f>'[1]TCE - ANEXO IV - Preencher'!C567</f>
        <v>HOSPITAL MIGUEL ARRAES - CG. Nº 023/2022</v>
      </c>
      <c r="C558" s="4" t="str">
        <f>'[1]TCE - ANEXO IV - Preencher'!E567</f>
        <v>5.5 - Reparo e Manutenção de Máquinas e Equipamentos</v>
      </c>
      <c r="D558" s="3" t="str">
        <f>'[1]TCE - ANEXO IV - Preencher'!F567</f>
        <v>24.380.578/0020-41</v>
      </c>
      <c r="E558" s="5" t="str">
        <f>'[1]TCE - ANEXO IV - Preencher'!G567</f>
        <v>WHITE MARTINS GASES IND DO NORDESTE</v>
      </c>
      <c r="F558" s="5" t="str">
        <f>'[1]TCE - ANEXO IV - Preencher'!H567</f>
        <v>S</v>
      </c>
      <c r="G558" s="5" t="str">
        <f>'[1]TCE - ANEXO IV - Preencher'!I567</f>
        <v>S</v>
      </c>
      <c r="H558" s="5">
        <f>'[1]TCE - ANEXO IV - Preencher'!J567</f>
        <v>19912</v>
      </c>
      <c r="I558" s="6">
        <f>IF('[1]TCE - ANEXO IV - Preencher'!K567="","",'[1]TCE - ANEXO IV - Preencher'!K567)</f>
        <v>45971</v>
      </c>
      <c r="J558" s="5" t="str">
        <f>'[1]TCE - ANEXO IV - Preencher'!L567</f>
        <v>GKFH29480</v>
      </c>
      <c r="K558" s="5" t="str">
        <f>IF(F558="B",LEFT('[1]TCE - ANEXO IV - Preencher'!M567,2),IF(F558="S",LEFT('[1]TCE - ANEXO IV - Preencher'!M567,7),IF('[1]TCE - ANEXO IV - Preencher'!H567="","")))</f>
        <v>2607901</v>
      </c>
      <c r="L558" s="7">
        <f>'[1]TCE - ANEXO IV - Preencher'!N567</f>
        <v>743.65</v>
      </c>
    </row>
    <row r="559" spans="1:12" s="8" customFormat="1" ht="19.5" customHeight="1" x14ac:dyDescent="0.25">
      <c r="A559" s="3">
        <f>IFERROR(VLOOKUP(B559,'[1]DADOS (OCULTAR)'!$Q$3:$S$136,3,0),"")</f>
        <v>9039744000275</v>
      </c>
      <c r="B559" s="4" t="str">
        <f>'[1]TCE - ANEXO IV - Preencher'!C568</f>
        <v>HOSPITAL MIGUEL ARRAES - CG. Nº 023/2022</v>
      </c>
      <c r="C559" s="4" t="str">
        <f>'[1]TCE - ANEXO IV - Preencher'!E568</f>
        <v>5.5 - Reparo e Manutenção de Máquinas e Equipamentos</v>
      </c>
      <c r="D559" s="3" t="str">
        <f>'[1]TCE - ANEXO IV - Preencher'!F568</f>
        <v>07.229.827/0001-10</v>
      </c>
      <c r="E559" s="5" t="str">
        <f>'[1]TCE - ANEXO IV - Preencher'!G568</f>
        <v>NEOVERO SERVICOS DE DESENVOLVIMENTO EM TECNOLOGIA DA IN</v>
      </c>
      <c r="F559" s="5" t="str">
        <f>'[1]TCE - ANEXO IV - Preencher'!H568</f>
        <v>S</v>
      </c>
      <c r="G559" s="5" t="str">
        <f>'[1]TCE - ANEXO IV - Preencher'!I568</f>
        <v>N</v>
      </c>
      <c r="H559" s="5">
        <f>'[1]TCE - ANEXO IV - Preencher'!J568</f>
        <v>36794</v>
      </c>
      <c r="I559" s="6">
        <f>IF('[1]TCE - ANEXO IV - Preencher'!K568="","",'[1]TCE - ANEXO IV - Preencher'!K568)</f>
        <v>45964</v>
      </c>
      <c r="J559" s="5" t="str">
        <f>'[1]TCE - ANEXO IV - Preencher'!L568</f>
        <v>1GAW-7WAS</v>
      </c>
      <c r="K559" s="5" t="str">
        <f>IF(F559="B",LEFT('[1]TCE - ANEXO IV - Preencher'!M568,2),IF(F559="S",LEFT('[1]TCE - ANEXO IV - Preencher'!M568,7),IF('[1]TCE - ANEXO IV - Preencher'!H568="","")))</f>
        <v>2611606</v>
      </c>
      <c r="L559" s="7">
        <f>'[1]TCE - ANEXO IV - Preencher'!N568</f>
        <v>499.4</v>
      </c>
    </row>
    <row r="560" spans="1:12" s="8" customFormat="1" ht="19.5" customHeight="1" x14ac:dyDescent="0.25">
      <c r="A560" s="3">
        <f>IFERROR(VLOOKUP(B560,'[1]DADOS (OCULTAR)'!$Q$3:$S$136,3,0),"")</f>
        <v>9039744000275</v>
      </c>
      <c r="B560" s="4" t="str">
        <f>'[1]TCE - ANEXO IV - Preencher'!C569</f>
        <v>HOSPITAL MIGUEL ARRAES - CG. Nº 023/2022</v>
      </c>
      <c r="C560" s="4" t="str">
        <f>'[1]TCE - ANEXO IV - Preencher'!E569</f>
        <v>5.5 - Reparo e Manutenção de Máquinas e Equipamentos</v>
      </c>
      <c r="D560" s="3" t="str">
        <f>'[1]TCE - ANEXO IV - Preencher'!F569</f>
        <v>09.014.387/0001-00</v>
      </c>
      <c r="E560" s="5" t="str">
        <f>'[1]TCE - ANEXO IV - Preencher'!G569</f>
        <v>COMPLETA SERVIÇOS DE AR CONDICIONADO</v>
      </c>
      <c r="F560" s="5" t="str">
        <f>'[1]TCE - ANEXO IV - Preencher'!H569</f>
        <v>S</v>
      </c>
      <c r="G560" s="5" t="str">
        <f>'[1]TCE - ANEXO IV - Preencher'!I569</f>
        <v>S</v>
      </c>
      <c r="H560" s="5">
        <f>'[1]TCE - ANEXO IV - Preencher'!J569</f>
        <v>2062</v>
      </c>
      <c r="I560" s="6">
        <f>IF('[1]TCE - ANEXO IV - Preencher'!K569="","",'[1]TCE - ANEXO IV - Preencher'!K569)</f>
        <v>45992</v>
      </c>
      <c r="J560" s="5" t="str">
        <f>'[1]TCE - ANEXO IV - Preencher'!L569</f>
        <v>RUTZ-SPLJ</v>
      </c>
      <c r="K560" s="5" t="str">
        <f>IF(F560="B",LEFT('[1]TCE - ANEXO IV - Preencher'!M569,2),IF(F560="S",LEFT('[1]TCE - ANEXO IV - Preencher'!M569,7),IF('[1]TCE - ANEXO IV - Preencher'!H569="","")))</f>
        <v>2611606</v>
      </c>
      <c r="L560" s="7">
        <f>'[1]TCE - ANEXO IV - Preencher'!N569</f>
        <v>63972.91</v>
      </c>
    </row>
    <row r="561" spans="1:12" s="8" customFormat="1" ht="19.5" customHeight="1" x14ac:dyDescent="0.25">
      <c r="A561" s="3">
        <f>IFERROR(VLOOKUP(B561,'[1]DADOS (OCULTAR)'!$Q$3:$S$136,3,0),"")</f>
        <v>9039744000275</v>
      </c>
      <c r="B561" s="4" t="str">
        <f>'[1]TCE - ANEXO IV - Preencher'!C570</f>
        <v>HOSPITAL MIGUEL ARRAES - CG. Nº 023/2022</v>
      </c>
      <c r="C561" s="4" t="str">
        <f>'[1]TCE - ANEXO IV - Preencher'!E570</f>
        <v>5.5 - Reparo e Manutenção de Máquinas e Equipamentos</v>
      </c>
      <c r="D561" s="3" t="str">
        <f>'[1]TCE - ANEXO IV - Preencher'!F570</f>
        <v>09.014.387/0001-00</v>
      </c>
      <c r="E561" s="5" t="str">
        <f>'[1]TCE - ANEXO IV - Preencher'!G570</f>
        <v>COMPLETA SERVIÇOS DE AR CONDICIONADO</v>
      </c>
      <c r="F561" s="5" t="str">
        <f>'[1]TCE - ANEXO IV - Preencher'!H570</f>
        <v>S</v>
      </c>
      <c r="G561" s="5" t="str">
        <f>'[1]TCE - ANEXO IV - Preencher'!I570</f>
        <v>S</v>
      </c>
      <c r="H561" s="5">
        <f>'[1]TCE - ANEXO IV - Preencher'!J570</f>
        <v>2061</v>
      </c>
      <c r="I561" s="6">
        <f>IF('[1]TCE - ANEXO IV - Preencher'!K570="","",'[1]TCE - ANEXO IV - Preencher'!K570)</f>
        <v>45992</v>
      </c>
      <c r="J561" s="5" t="str">
        <f>'[1]TCE - ANEXO IV - Preencher'!L570</f>
        <v>6ZPL-H5PH</v>
      </c>
      <c r="K561" s="5" t="str">
        <f>IF(F561="B",LEFT('[1]TCE - ANEXO IV - Preencher'!M570,2),IF(F561="S",LEFT('[1]TCE - ANEXO IV - Preencher'!M570,7),IF('[1]TCE - ANEXO IV - Preencher'!H570="","")))</f>
        <v>2611606</v>
      </c>
      <c r="L561" s="7">
        <f>'[1]TCE - ANEXO IV - Preencher'!N570</f>
        <v>750</v>
      </c>
    </row>
    <row r="562" spans="1:12" s="8" customFormat="1" ht="19.5" customHeight="1" x14ac:dyDescent="0.25">
      <c r="A562" s="3">
        <f>IFERROR(VLOOKUP(B562,'[1]DADOS (OCULTAR)'!$Q$3:$S$136,3,0),"")</f>
        <v>9039744000275</v>
      </c>
      <c r="B562" s="4" t="str">
        <f>'[1]TCE - ANEXO IV - Preencher'!C571</f>
        <v>HOSPITAL MIGUEL ARRAES - CG. Nº 023/2022</v>
      </c>
      <c r="C562" s="4" t="str">
        <f>'[1]TCE - ANEXO IV - Preencher'!E571</f>
        <v>5.99 - Outros Serviços de Terceiros Pessoa Jurídica</v>
      </c>
      <c r="D562" s="3" t="str">
        <f>'[1]TCE - ANEXO IV - Preencher'!F571</f>
        <v>32.107.011/0001-61</v>
      </c>
      <c r="E562" s="5" t="str">
        <f>'[1]TCE - ANEXO IV - Preencher'!G571</f>
        <v>L F FERREIRA DA SILVA</v>
      </c>
      <c r="F562" s="5" t="str">
        <f>'[1]TCE - ANEXO IV - Preencher'!H571</f>
        <v>S</v>
      </c>
      <c r="G562" s="5" t="str">
        <f>'[1]TCE - ANEXO IV - Preencher'!I571</f>
        <v>S</v>
      </c>
      <c r="H562" s="5">
        <f>'[1]TCE - ANEXO IV - Preencher'!J571</f>
        <v>4323</v>
      </c>
      <c r="I562" s="6">
        <f>IF('[1]TCE - ANEXO IV - Preencher'!K571="","",'[1]TCE - ANEXO IV - Preencher'!K571)</f>
        <v>45947</v>
      </c>
      <c r="J562" s="5" t="str">
        <f>'[1]TCE - ANEXO IV - Preencher'!L571</f>
        <v>EJFH17295</v>
      </c>
      <c r="K562" s="5" t="str">
        <f>IF(F562="B",LEFT('[1]TCE - ANEXO IV - Preencher'!M571,2),IF(F562="S",LEFT('[1]TCE - ANEXO IV - Preencher'!M571,7),IF('[1]TCE - ANEXO IV - Preencher'!H571="","")))</f>
        <v>2606200</v>
      </c>
      <c r="L562" s="7">
        <f>'[1]TCE - ANEXO IV - Preencher'!N571</f>
        <v>9168</v>
      </c>
    </row>
    <row r="563" spans="1:12" s="8" customFormat="1" ht="19.5" customHeight="1" x14ac:dyDescent="0.25">
      <c r="A563" s="3">
        <f>IFERROR(VLOOKUP(B563,'[1]DADOS (OCULTAR)'!$Q$3:$S$136,3,0),"")</f>
        <v>9039744000275</v>
      </c>
      <c r="B563" s="4" t="str">
        <f>'[1]TCE - ANEXO IV - Preencher'!C572</f>
        <v>HOSPITAL MIGUEL ARRAES - CG. Nº 023/2022</v>
      </c>
      <c r="C563" s="4" t="str">
        <f>'[1]TCE - ANEXO IV - Preencher'!E572</f>
        <v>5.99 - Outros Serviços de Terceiros Pessoa Jurídica</v>
      </c>
      <c r="D563" s="3" t="str">
        <f>'[1]TCE - ANEXO IV - Preencher'!F572</f>
        <v>32.107.011/0001-61</v>
      </c>
      <c r="E563" s="5" t="str">
        <f>'[1]TCE - ANEXO IV - Preencher'!G572</f>
        <v>L F FERREIRA DA SILVA</v>
      </c>
      <c r="F563" s="5" t="str">
        <f>'[1]TCE - ANEXO IV - Preencher'!H572</f>
        <v>S</v>
      </c>
      <c r="G563" s="5" t="str">
        <f>'[1]TCE - ANEXO IV - Preencher'!I572</f>
        <v>S</v>
      </c>
      <c r="H563" s="5">
        <f>'[1]TCE - ANEXO IV - Preencher'!J572</f>
        <v>4324</v>
      </c>
      <c r="I563" s="6">
        <f>IF('[1]TCE - ANEXO IV - Preencher'!K572="","",'[1]TCE - ANEXO IV - Preencher'!K572)</f>
        <v>45947</v>
      </c>
      <c r="J563" s="5" t="str">
        <f>'[1]TCE - ANEXO IV - Preencher'!L572</f>
        <v>BHXA97889</v>
      </c>
      <c r="K563" s="5" t="str">
        <f>IF(F563="B",LEFT('[1]TCE - ANEXO IV - Preencher'!M572,2),IF(F563="S",LEFT('[1]TCE - ANEXO IV - Preencher'!M572,7),IF('[1]TCE - ANEXO IV - Preencher'!H572="","")))</f>
        <v>2606200</v>
      </c>
      <c r="L563" s="7">
        <f>'[1]TCE - ANEXO IV - Preencher'!N572</f>
        <v>4513</v>
      </c>
    </row>
    <row r="564" spans="1:12" s="8" customFormat="1" ht="19.5" customHeight="1" x14ac:dyDescent="0.25">
      <c r="A564" s="3">
        <f>IFERROR(VLOOKUP(B564,'[1]DADOS (OCULTAR)'!$Q$3:$S$136,3,0),"")</f>
        <v>9039744000275</v>
      </c>
      <c r="B564" s="4" t="str">
        <f>'[1]TCE - ANEXO IV - Preencher'!C573</f>
        <v>HOSPITAL MIGUEL ARRAES - CG. Nº 023/2022</v>
      </c>
      <c r="C564" s="4" t="str">
        <f>'[1]TCE - ANEXO IV - Preencher'!E573</f>
        <v>5.5 - Reparo e Manutenção de Máquinas e Equipamentos</v>
      </c>
      <c r="D564" s="3" t="str">
        <f>'[1]TCE - ANEXO IV - Preencher'!F573</f>
        <v>27.117.678/0001-05</v>
      </c>
      <c r="E564" s="5" t="str">
        <f>'[1]TCE - ANEXO IV - Preencher'!G573</f>
        <v>ELETRONICA DO FUTURO</v>
      </c>
      <c r="F564" s="5" t="str">
        <f>'[1]TCE - ANEXO IV - Preencher'!H573</f>
        <v>S</v>
      </c>
      <c r="G564" s="5" t="str">
        <f>'[1]TCE - ANEXO IV - Preencher'!I573</f>
        <v>S</v>
      </c>
      <c r="H564" s="5">
        <f>'[1]TCE - ANEXO IV - Preencher'!J573</f>
        <v>13</v>
      </c>
      <c r="I564" s="6">
        <f>IF('[1]TCE - ANEXO IV - Preencher'!K573="","",'[1]TCE - ANEXO IV - Preencher'!K573)</f>
        <v>45992</v>
      </c>
      <c r="J564" s="5" t="str">
        <f>'[1]TCE - ANEXO IV - Preencher'!L573</f>
        <v>26116062227117678000105000000000001325125475194499</v>
      </c>
      <c r="K564" s="5" t="str">
        <f>IF(F564="B",LEFT('[1]TCE - ANEXO IV - Preencher'!M573,2),IF(F564="S",LEFT('[1]TCE - ANEXO IV - Preencher'!M573,7),IF('[1]TCE - ANEXO IV - Preencher'!H573="","")))</f>
        <v>2611606</v>
      </c>
      <c r="L564" s="7">
        <f>'[1]TCE - ANEXO IV - Preencher'!N573</f>
        <v>6500</v>
      </c>
    </row>
    <row r="565" spans="1:12" s="8" customFormat="1" ht="19.5" customHeight="1" x14ac:dyDescent="0.25">
      <c r="A565" s="3">
        <f>IFERROR(VLOOKUP(B565,'[1]DADOS (OCULTAR)'!$Q$3:$S$136,3,0),"")</f>
        <v>9039744000275</v>
      </c>
      <c r="B565" s="4" t="str">
        <f>'[1]TCE - ANEXO IV - Preencher'!C574</f>
        <v>HOSPITAL MIGUEL ARRAES - CG. Nº 023/2022</v>
      </c>
      <c r="C565" s="4" t="str">
        <f>'[1]TCE - ANEXO IV - Preencher'!E574</f>
        <v>5.5 - Reparo e Manutenção de Máquinas e Equipamentos</v>
      </c>
      <c r="D565" s="3" t="str">
        <f>'[1]TCE - ANEXO IV - Preencher'!F574</f>
        <v>00.028.986/0016-94</v>
      </c>
      <c r="E565" s="5" t="str">
        <f>'[1]TCE - ANEXO IV - Preencher'!G574</f>
        <v>ELEVADORES ATLAS SCHINDLER LTDA</v>
      </c>
      <c r="F565" s="5" t="str">
        <f>'[1]TCE - ANEXO IV - Preencher'!H574</f>
        <v>S</v>
      </c>
      <c r="G565" s="5" t="str">
        <f>'[1]TCE - ANEXO IV - Preencher'!I574</f>
        <v>S</v>
      </c>
      <c r="H565" s="5">
        <f>'[1]TCE - ANEXO IV - Preencher'!J574</f>
        <v>481067</v>
      </c>
      <c r="I565" s="6">
        <f>IF('[1]TCE - ANEXO IV - Preencher'!K574="","",'[1]TCE - ANEXO IV - Preencher'!K574)</f>
        <v>45979</v>
      </c>
      <c r="J565" s="5" t="str">
        <f>'[1]TCE - ANEXO IV - Preencher'!L574</f>
        <v>CG4T-LUGH</v>
      </c>
      <c r="K565" s="5" t="str">
        <f>IF(F565="B",LEFT('[1]TCE - ANEXO IV - Preencher'!M574,2),IF(F565="S",LEFT('[1]TCE - ANEXO IV - Preencher'!M574,7),IF('[1]TCE - ANEXO IV - Preencher'!H574="","")))</f>
        <v>2611606</v>
      </c>
      <c r="L565" s="7">
        <f>'[1]TCE - ANEXO IV - Preencher'!N574</f>
        <v>9958.59</v>
      </c>
    </row>
    <row r="566" spans="1:12" s="8" customFormat="1" ht="19.5" customHeight="1" x14ac:dyDescent="0.25">
      <c r="A566" s="3">
        <f>IFERROR(VLOOKUP(B566,'[1]DADOS (OCULTAR)'!$Q$3:$S$136,3,0),"")</f>
        <v>9039744000275</v>
      </c>
      <c r="B566" s="4" t="str">
        <f>'[1]TCE - ANEXO IV - Preencher'!C575</f>
        <v>HOSPITAL MIGUEL ARRAES - CG. Nº 023/2022</v>
      </c>
      <c r="C566" s="4" t="str">
        <f>'[1]TCE - ANEXO IV - Preencher'!E575</f>
        <v>5.5 - Reparo e Manutenção de Máquinas e Equipamentos</v>
      </c>
      <c r="D566" s="3">
        <f>'[1]TCE - ANEXO IV - Preencher'!F575</f>
        <v>61832649000163</v>
      </c>
      <c r="E566" s="5" t="str">
        <f>'[1]TCE - ANEXO IV - Preencher'!G575</f>
        <v>EDVALDO SEVERINO SILVA</v>
      </c>
      <c r="F566" s="5" t="str">
        <f>'[1]TCE - ANEXO IV - Preencher'!H575</f>
        <v>S</v>
      </c>
      <c r="G566" s="5" t="str">
        <f>'[1]TCE - ANEXO IV - Preencher'!I575</f>
        <v>S</v>
      </c>
      <c r="H566" s="5">
        <f>'[1]TCE - ANEXO IV - Preencher'!J575</f>
        <v>21</v>
      </c>
      <c r="I566" s="6">
        <f>IF('[1]TCE - ANEXO IV - Preencher'!K575="","",'[1]TCE - ANEXO IV - Preencher'!K575)</f>
        <v>45989</v>
      </c>
      <c r="J566" s="5" t="str">
        <f>'[1]TCE - ANEXO IV - Preencher'!L575</f>
        <v>1J29-80NH4</v>
      </c>
      <c r="K566" s="5" t="str">
        <f>IF(F566="B",LEFT('[1]TCE - ANEXO IV - Preencher'!M575,2),IF(F566="S",LEFT('[1]TCE - ANEXO IV - Preencher'!M575,7),IF('[1]TCE - ANEXO IV - Preencher'!H575="","")))</f>
        <v>2611408</v>
      </c>
      <c r="L566" s="7">
        <f>'[1]TCE - ANEXO IV - Preencher'!N575</f>
        <v>8000</v>
      </c>
    </row>
    <row r="567" spans="1:12" s="8" customFormat="1" ht="19.5" customHeight="1" x14ac:dyDescent="0.25">
      <c r="A567" s="3">
        <f>IFERROR(VLOOKUP(B567,'[1]DADOS (OCULTAR)'!$Q$3:$S$136,3,0),"")</f>
        <v>9039744000275</v>
      </c>
      <c r="B567" s="4" t="str">
        <f>'[1]TCE - ANEXO IV - Preencher'!C576</f>
        <v>HOSPITAL MIGUEL ARRAES - CG. Nº 023/2022</v>
      </c>
      <c r="C567" s="4" t="str">
        <f>'[1]TCE - ANEXO IV - Preencher'!E576</f>
        <v>5.3 - Locação de Máquinas e Equipamentos</v>
      </c>
      <c r="D567" s="3" t="str">
        <f>'[1]TCE - ANEXO IV - Preencher'!F576</f>
        <v>24.380.578/0020-41</v>
      </c>
      <c r="E567" s="5" t="str">
        <f>'[1]TCE - ANEXO IV - Preencher'!G576</f>
        <v>WHITE MARTINS GASES IND DO NORDESTE</v>
      </c>
      <c r="F567" s="5" t="str">
        <f>'[1]TCE - ANEXO IV - Preencher'!H576</f>
        <v>S</v>
      </c>
      <c r="G567" s="5" t="str">
        <f>'[1]TCE - ANEXO IV - Preencher'!I576</f>
        <v>N</v>
      </c>
      <c r="H567" s="5">
        <f>'[1]TCE - ANEXO IV - Preencher'!J576</f>
        <v>99147176</v>
      </c>
      <c r="I567" s="6">
        <f>IF('[1]TCE - ANEXO IV - Preencher'!K576="","",'[1]TCE - ANEXO IV - Preencher'!K576)</f>
        <v>45940</v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>2607901</v>
      </c>
      <c r="L567" s="7">
        <f>'[1]TCE - ANEXO IV - Preencher'!N576</f>
        <v>1564.6</v>
      </c>
    </row>
    <row r="568" spans="1:12" s="8" customFormat="1" ht="19.5" customHeight="1" x14ac:dyDescent="0.25">
      <c r="A568" s="3">
        <f>IFERROR(VLOOKUP(B568,'[1]DADOS (OCULTAR)'!$Q$3:$S$136,3,0),"")</f>
        <v>9039744000275</v>
      </c>
      <c r="B568" s="4" t="str">
        <f>'[1]TCE - ANEXO IV - Preencher'!C577</f>
        <v>HOSPITAL MIGUEL ARRAES - CG. Nº 023/2022</v>
      </c>
      <c r="C568" s="4" t="str">
        <f>'[1]TCE - ANEXO IV - Preencher'!E577</f>
        <v>5.16 - Serviços Médico-Hospitalares, Odotonlogia e Laboratoriais</v>
      </c>
      <c r="D568" s="3" t="str">
        <f>'[1]TCE - ANEXO IV - Preencher'!F577</f>
        <v>24.392.243/0001-80</v>
      </c>
      <c r="E568" s="5" t="str">
        <f>'[1]TCE - ANEXO IV - Preencher'!G577</f>
        <v>SERVICO DE IMAGENS RADIOGRAFICAS DO RECIFE LTDA</v>
      </c>
      <c r="F568" s="5" t="str">
        <f>'[1]TCE - ANEXO IV - Preencher'!H577</f>
        <v>S</v>
      </c>
      <c r="G568" s="5" t="str">
        <f>'[1]TCE - ANEXO IV - Preencher'!I577</f>
        <v>S</v>
      </c>
      <c r="H568" s="5">
        <f>'[1]TCE - ANEXO IV - Preencher'!J577</f>
        <v>37446</v>
      </c>
      <c r="I568" s="6">
        <f>IF('[1]TCE - ANEXO IV - Preencher'!K577="","",'[1]TCE - ANEXO IV - Preencher'!K577)</f>
        <v>3</v>
      </c>
      <c r="J568" s="5" t="str">
        <f>'[1]TCE - ANEXO IV - Preencher'!L577</f>
        <v>DJXR-YACX</v>
      </c>
      <c r="K568" s="5" t="str">
        <f>IF(F568="B",LEFT('[1]TCE - ANEXO IV - Preencher'!M577,2),IF(F568="S",LEFT('[1]TCE - ANEXO IV - Preencher'!M577,7),IF('[1]TCE - ANEXO IV - Preencher'!H577="","")))</f>
        <v>2611606</v>
      </c>
      <c r="L568" s="7">
        <f>'[1]TCE - ANEXO IV - Preencher'!N577</f>
        <v>380</v>
      </c>
    </row>
    <row r="569" spans="1:12" s="8" customFormat="1" ht="19.5" customHeight="1" x14ac:dyDescent="0.25">
      <c r="A569" s="3">
        <f>IFERROR(VLOOKUP(B569,'[1]DADOS (OCULTAR)'!$Q$3:$S$136,3,0),"")</f>
        <v>9039744000275</v>
      </c>
      <c r="B569" s="4" t="str">
        <f>'[1]TCE - ANEXO IV - Preencher'!C578</f>
        <v>HOSPITAL MIGUEL ARRAES - CG. Nº 023/2022</v>
      </c>
      <c r="C569" s="4" t="str">
        <f>'[1]TCE - ANEXO IV - Preencher'!E578</f>
        <v>5.16 - Serviços Médico-Hospitalares, Odotonlogia e Laboratoriais</v>
      </c>
      <c r="D569" s="3" t="str">
        <f>'[1]TCE - ANEXO IV - Preencher'!F578</f>
        <v>45.735.127/0001-97</v>
      </c>
      <c r="E569" s="5" t="str">
        <f>'[1]TCE - ANEXO IV - Preencher'!G578</f>
        <v>GLOBALMED ATIVIDADES MEDICAS LTDA</v>
      </c>
      <c r="F569" s="5" t="str">
        <f>'[1]TCE - ANEXO IV - Preencher'!H578</f>
        <v>S</v>
      </c>
      <c r="G569" s="5" t="str">
        <f>'[1]TCE - ANEXO IV - Preencher'!I578</f>
        <v>S</v>
      </c>
      <c r="H569" s="5">
        <f>'[1]TCE - ANEXO IV - Preencher'!J578</f>
        <v>3039</v>
      </c>
      <c r="I569" s="6">
        <f>IF('[1]TCE - ANEXO IV - Preencher'!K578="","",'[1]TCE - ANEXO IV - Preencher'!K578)</f>
        <v>46007</v>
      </c>
      <c r="J569" s="5" t="str">
        <f>'[1]TCE - ANEXO IV - Preencher'!L578</f>
        <v>GNDS87941</v>
      </c>
      <c r="K569" s="5" t="str">
        <f>IF(F569="B",LEFT('[1]TCE - ANEXO IV - Preencher'!M578,2),IF(F569="S",LEFT('[1]TCE - ANEXO IV - Preencher'!M578,7),IF('[1]TCE - ANEXO IV - Preencher'!H578="","")))</f>
        <v>2611606</v>
      </c>
      <c r="L569" s="7">
        <f>'[1]TCE - ANEXO IV - Preencher'!N578</f>
        <v>1602.96</v>
      </c>
    </row>
    <row r="570" spans="1:12" s="8" customFormat="1" ht="19.5" customHeight="1" x14ac:dyDescent="0.25">
      <c r="A570" s="3">
        <f>IFERROR(VLOOKUP(B570,'[1]DADOS (OCULTAR)'!$Q$3:$S$136,3,0),"")</f>
        <v>9039744000275</v>
      </c>
      <c r="B570" s="4" t="str">
        <f>'[1]TCE - ANEXO IV - Preencher'!C579</f>
        <v>HOSPITAL MIGUEL ARRAES - CG. Nº 023/2022</v>
      </c>
      <c r="C570" s="4" t="str">
        <f>'[1]TCE - ANEXO IV - Preencher'!E579</f>
        <v>5.16 - Serviços Médico-Hospitalares, Odotonlogia e Laboratoriais</v>
      </c>
      <c r="D570" s="3" t="str">
        <f>'[1]TCE - ANEXO IV - Preencher'!F579</f>
        <v>37.848.593/0001-50</v>
      </c>
      <c r="E570" s="5" t="str">
        <f>'[1]TCE - ANEXO IV - Preencher'!G579</f>
        <v>M. A. SERVIÇOS EM SAUDE LTDA</v>
      </c>
      <c r="F570" s="5" t="str">
        <f>'[1]TCE - ANEXO IV - Preencher'!H579</f>
        <v>S</v>
      </c>
      <c r="G570" s="5" t="str">
        <f>'[1]TCE - ANEXO IV - Preencher'!I579</f>
        <v>S</v>
      </c>
      <c r="H570" s="5">
        <f>'[1]TCE - ANEXO IV - Preencher'!J579</f>
        <v>322</v>
      </c>
      <c r="I570" s="6">
        <f>IF('[1]TCE - ANEXO IV - Preencher'!K579="","",'[1]TCE - ANEXO IV - Preencher'!K579)</f>
        <v>46007</v>
      </c>
      <c r="J570" s="5" t="str">
        <f>'[1]TCE - ANEXO IV - Preencher'!L579</f>
        <v>IDLL-RYPS</v>
      </c>
      <c r="K570" s="5" t="str">
        <f>IF(F570="B",LEFT('[1]TCE - ANEXO IV - Preencher'!M579,2),IF(F570="S",LEFT('[1]TCE - ANEXO IV - Preencher'!M579,7),IF('[1]TCE - ANEXO IV - Preencher'!H579="","")))</f>
        <v>2611606</v>
      </c>
      <c r="L570" s="7">
        <f>'[1]TCE - ANEXO IV - Preencher'!N579</f>
        <v>801.48</v>
      </c>
    </row>
    <row r="571" spans="1:12" s="8" customFormat="1" ht="19.5" customHeight="1" x14ac:dyDescent="0.25">
      <c r="A571" s="3">
        <f>IFERROR(VLOOKUP(B571,'[1]DADOS (OCULTAR)'!$Q$3:$S$136,3,0),"")</f>
        <v>9039744000275</v>
      </c>
      <c r="B571" s="4" t="str">
        <f>'[1]TCE - ANEXO IV - Preencher'!C580</f>
        <v>HOSPITAL MIGUEL ARRAES - CG. Nº 023/2022</v>
      </c>
      <c r="C571" s="4" t="str">
        <f>'[1]TCE - ANEXO IV - Preencher'!E580</f>
        <v>5.16 - Serviços Médico-Hospitalares, Odotonlogia e Laboratoriais</v>
      </c>
      <c r="D571" s="3" t="str">
        <f>'[1]TCE - ANEXO IV - Preencher'!F580</f>
        <v>28.230.853/0001-39</v>
      </c>
      <c r="E571" s="5" t="str">
        <f>'[1]TCE - ANEXO IV - Preencher'!G580</f>
        <v>MAGALHAES TEIXEIRA,MACEDO E GOMES LTDA - EPP</v>
      </c>
      <c r="F571" s="5" t="str">
        <f>'[1]TCE - ANEXO IV - Preencher'!H580</f>
        <v>S</v>
      </c>
      <c r="G571" s="5" t="str">
        <f>'[1]TCE - ANEXO IV - Preencher'!I580</f>
        <v>S</v>
      </c>
      <c r="H571" s="5">
        <f>'[1]TCE - ANEXO IV - Preencher'!J580</f>
        <v>697</v>
      </c>
      <c r="I571" s="6">
        <f>IF('[1]TCE - ANEXO IV - Preencher'!K580="","",'[1]TCE - ANEXO IV - Preencher'!K580)</f>
        <v>46003</v>
      </c>
      <c r="J571" s="5" t="str">
        <f>'[1]TCE - ANEXO IV - Preencher'!L580</f>
        <v>5VQADJJJA</v>
      </c>
      <c r="K571" s="5" t="str">
        <f>IF(F571="B",LEFT('[1]TCE - ANEXO IV - Preencher'!M580,2),IF(F571="S",LEFT('[1]TCE - ANEXO IV - Preencher'!M580,7),IF('[1]TCE - ANEXO IV - Preencher'!H580="","")))</f>
        <v>2611606</v>
      </c>
      <c r="L571" s="7">
        <f>'[1]TCE - ANEXO IV - Preencher'!N580</f>
        <v>240</v>
      </c>
    </row>
    <row r="572" spans="1:12" s="8" customFormat="1" ht="19.5" customHeight="1" x14ac:dyDescent="0.25">
      <c r="A572" s="3">
        <f>IFERROR(VLOOKUP(B572,'[1]DADOS (OCULTAR)'!$Q$3:$S$136,3,0),"")</f>
        <v>9039744000275</v>
      </c>
      <c r="B572" s="4" t="str">
        <f>'[1]TCE - ANEXO IV - Preencher'!C581</f>
        <v>HOSPITAL MIGUEL ARRAES - CG. Nº 023/2022</v>
      </c>
      <c r="C572" s="4" t="str">
        <f>'[1]TCE - ANEXO IV - Preencher'!E581</f>
        <v>5.16 - Serviços Médico-Hospitalares, Odotonlogia e Laboratoriais</v>
      </c>
      <c r="D572" s="3" t="str">
        <f>'[1]TCE - ANEXO IV - Preencher'!F581</f>
        <v>49.159.260/0001-01</v>
      </c>
      <c r="E572" s="5" t="str">
        <f>'[1]TCE - ANEXO IV - Preencher'!G581</f>
        <v>MEDVIDA ATIVIDADES MEDICAS LTDA</v>
      </c>
      <c r="F572" s="5" t="str">
        <f>'[1]TCE - ANEXO IV - Preencher'!H581</f>
        <v>S</v>
      </c>
      <c r="G572" s="5" t="str">
        <f>'[1]TCE - ANEXO IV - Preencher'!I581</f>
        <v>S</v>
      </c>
      <c r="H572" s="5">
        <f>'[1]TCE - ANEXO IV - Preencher'!J581</f>
        <v>3663</v>
      </c>
      <c r="I572" s="6">
        <f>IF('[1]TCE - ANEXO IV - Preencher'!K581="","",'[1]TCE - ANEXO IV - Preencher'!K581)</f>
        <v>45995</v>
      </c>
      <c r="J572" s="5" t="str">
        <f>'[1]TCE - ANEXO IV - Preencher'!L581</f>
        <v>XBZE86736</v>
      </c>
      <c r="K572" s="5" t="str">
        <f>IF(F572="B",LEFT('[1]TCE - ANEXO IV - Preencher'!M581,2),IF(F572="S",LEFT('[1]TCE - ANEXO IV - Preencher'!M581,7),IF('[1]TCE - ANEXO IV - Preencher'!H581="","")))</f>
        <v>2611606</v>
      </c>
      <c r="L572" s="7">
        <f>'[1]TCE - ANEXO IV - Preencher'!N581</f>
        <v>5007.8</v>
      </c>
    </row>
    <row r="573" spans="1:12" s="8" customFormat="1" ht="19.5" customHeight="1" x14ac:dyDescent="0.25">
      <c r="A573" s="3">
        <f>IFERROR(VLOOKUP(B573,'[1]DADOS (OCULTAR)'!$Q$3:$S$136,3,0),"")</f>
        <v>9039744000275</v>
      </c>
      <c r="B573" s="4" t="str">
        <f>'[1]TCE - ANEXO IV - Preencher'!C582</f>
        <v>HOSPITAL MIGUEL ARRAES - CG. Nº 023/2022</v>
      </c>
      <c r="C573" s="4" t="str">
        <f>'[1]TCE - ANEXO IV - Preencher'!E582</f>
        <v>5.16 - Serviços Médico-Hospitalares, Odotonlogia e Laboratoriais</v>
      </c>
      <c r="D573" s="3" t="str">
        <f>'[1]TCE - ANEXO IV - Preencher'!F582</f>
        <v>27.612.109/0001-36</v>
      </c>
      <c r="E573" s="5" t="str">
        <f>'[1]TCE - ANEXO IV - Preencher'!G582</f>
        <v>OLINDA SERVICOS MEDICOS ESPECIALIZADOS LTDA</v>
      </c>
      <c r="F573" s="5" t="str">
        <f>'[1]TCE - ANEXO IV - Preencher'!H582</f>
        <v>S</v>
      </c>
      <c r="G573" s="5" t="str">
        <f>'[1]TCE - ANEXO IV - Preencher'!I582</f>
        <v>S</v>
      </c>
      <c r="H573" s="5">
        <f>'[1]TCE - ANEXO IV - Preencher'!J582</f>
        <v>1386</v>
      </c>
      <c r="I573" s="6">
        <f>IF('[1]TCE - ANEXO IV - Preencher'!K582="","",'[1]TCE - ANEXO IV - Preencher'!K582)</f>
        <v>45980</v>
      </c>
      <c r="J573" s="5" t="str">
        <f>'[1]TCE - ANEXO IV - Preencher'!L582</f>
        <v>PBEX48793</v>
      </c>
      <c r="K573" s="5" t="str">
        <f>IF(F573="B",LEFT('[1]TCE - ANEXO IV - Preencher'!M582,2),IF(F573="S",LEFT('[1]TCE - ANEXO IV - Preencher'!M582,7),IF('[1]TCE - ANEXO IV - Preencher'!H582="","")))</f>
        <v>2609600</v>
      </c>
      <c r="L573" s="7">
        <f>'[1]TCE - ANEXO IV - Preencher'!N582</f>
        <v>40</v>
      </c>
    </row>
    <row r="574" spans="1:12" s="8" customFormat="1" ht="19.5" customHeight="1" x14ac:dyDescent="0.25">
      <c r="A574" s="3">
        <f>IFERROR(VLOOKUP(B574,'[1]DADOS (OCULTAR)'!$Q$3:$S$136,3,0),"")</f>
        <v>9039744000275</v>
      </c>
      <c r="B574" s="4" t="str">
        <f>'[1]TCE - ANEXO IV - Preencher'!C583</f>
        <v>HOSPITAL MIGUEL ARRAES - CG. Nº 023/2022</v>
      </c>
      <c r="C574" s="4" t="str">
        <f>'[1]TCE - ANEXO IV - Preencher'!E583</f>
        <v>5.16 - Serviços Médico-Hospitalares, Odotonlogia e Laboratoriais</v>
      </c>
      <c r="D574" s="3" t="str">
        <f>'[1]TCE - ANEXO IV - Preencher'!F583</f>
        <v>23.660.751/0001-30</v>
      </c>
      <c r="E574" s="5" t="str">
        <f>'[1]TCE - ANEXO IV - Preencher'!G583</f>
        <v>ORTOPEDIA PAULISTA SERVICOS MEDICOS LTDA</v>
      </c>
      <c r="F574" s="5" t="str">
        <f>'[1]TCE - ANEXO IV - Preencher'!H583</f>
        <v>S</v>
      </c>
      <c r="G574" s="5" t="str">
        <f>'[1]TCE - ANEXO IV - Preencher'!I583</f>
        <v>S</v>
      </c>
      <c r="H574" s="5">
        <f>'[1]TCE - ANEXO IV - Preencher'!J583</f>
        <v>35</v>
      </c>
      <c r="I574" s="6">
        <f>IF('[1]TCE - ANEXO IV - Preencher'!K583="","",'[1]TCE - ANEXO IV - Preencher'!K583)</f>
        <v>46007</v>
      </c>
      <c r="J574" s="5" t="str">
        <f>'[1]TCE - ANEXO IV - Preencher'!L583</f>
        <v>RPY9EVVCQ</v>
      </c>
      <c r="K574" s="5" t="str">
        <f>IF(F574="B",LEFT('[1]TCE - ANEXO IV - Preencher'!M583,2),IF(F574="S",LEFT('[1]TCE - ANEXO IV - Preencher'!M583,7),IF('[1]TCE - ANEXO IV - Preencher'!H583="","")))</f>
        <v>2610707</v>
      </c>
      <c r="L574" s="7">
        <f>'[1]TCE - ANEXO IV - Preencher'!N583</f>
        <v>801.48</v>
      </c>
    </row>
    <row r="575" spans="1:12" s="8" customFormat="1" ht="19.5" customHeight="1" x14ac:dyDescent="0.25">
      <c r="A575" s="3">
        <f>IFERROR(VLOOKUP(B575,'[1]DADOS (OCULTAR)'!$Q$3:$S$136,3,0),"")</f>
        <v>9039744000275</v>
      </c>
      <c r="B575" s="4" t="str">
        <f>'[1]TCE - ANEXO IV - Preencher'!C584</f>
        <v>HOSPITAL MIGUEL ARRAES - CG. Nº 023/2022</v>
      </c>
      <c r="C575" s="4" t="str">
        <f>'[1]TCE - ANEXO IV - Preencher'!E584</f>
        <v>5.99 - Outros Serviços de Terceiros Pessoa Jurídica</v>
      </c>
      <c r="D575" s="3" t="str">
        <f>'[1]TCE - ANEXO IV - Preencher'!F584</f>
        <v>05.643.650/0001-79</v>
      </c>
      <c r="E575" s="5" t="str">
        <f>'[1]TCE - ANEXO IV - Preencher'!G584</f>
        <v>BAPTISTA &amp; SOUZA - CONSULTORIA EMPRESARIAL E PERICIAS JUDICIAIS LTDA</v>
      </c>
      <c r="F575" s="5" t="str">
        <f>'[1]TCE - ANEXO IV - Preencher'!H584</f>
        <v>S</v>
      </c>
      <c r="G575" s="5" t="str">
        <f>'[1]TCE - ANEXO IV - Preencher'!I584</f>
        <v>S</v>
      </c>
      <c r="H575" s="5">
        <f>'[1]TCE - ANEXO IV - Preencher'!J584</f>
        <v>13278</v>
      </c>
      <c r="I575" s="6">
        <f>IF('[1]TCE - ANEXO IV - Preencher'!K584="","",'[1]TCE - ANEXO IV - Preencher'!K584)</f>
        <v>45958</v>
      </c>
      <c r="J575" s="5" t="str">
        <f>'[1]TCE - ANEXO IV - Preencher'!L584</f>
        <v>X007-PU29</v>
      </c>
      <c r="K575" s="5" t="str">
        <f>IF(F575="B",LEFT('[1]TCE - ANEXO IV - Preencher'!M584,2),IF(F575="S",LEFT('[1]TCE - ANEXO IV - Preencher'!M584,7),IF('[1]TCE - ANEXO IV - Preencher'!H584="","")))</f>
        <v>3304557</v>
      </c>
      <c r="L575" s="7">
        <f>'[1]TCE - ANEXO IV - Preencher'!N584</f>
        <v>255.65</v>
      </c>
    </row>
    <row r="576" spans="1:12" s="8" customFormat="1" ht="19.5" customHeight="1" x14ac:dyDescent="0.25">
      <c r="A576" s="3">
        <f>IFERROR(VLOOKUP(B576,'[1]DADOS (OCULTAR)'!$Q$3:$S$136,3,0),"")</f>
        <v>9039744000275</v>
      </c>
      <c r="B576" s="4" t="str">
        <f>'[1]TCE - ANEXO IV - Preencher'!C585</f>
        <v>HOSPITAL MIGUEL ARRAES - CG. Nº 023/2022</v>
      </c>
      <c r="C576" s="4" t="str">
        <f>'[1]TCE - ANEXO IV - Preencher'!E585</f>
        <v>5.99 - Outros Serviços de Terceiros Pessoa Jurídica</v>
      </c>
      <c r="D576" s="3">
        <f>'[1]TCE - ANEXO IV - Preencher'!F585</f>
        <v>9039744000275</v>
      </c>
      <c r="E576" s="5" t="str">
        <f>'[1]TCE - ANEXO IV - Preencher'!G585</f>
        <v>CONSELHO REGIONAL DE ENGENHARIA E AGRONO</v>
      </c>
      <c r="F576" s="5" t="str">
        <f>'[1]TCE - ANEXO IV - Preencher'!H585</f>
        <v>S</v>
      </c>
      <c r="G576" s="5" t="str">
        <f>'[1]TCE - ANEXO IV - Preencher'!I585</f>
        <v>N</v>
      </c>
      <c r="H576" s="5" t="str">
        <f>'[1]TCE - ANEXO IV - Preencher'!J585</f>
        <v>11/2025</v>
      </c>
      <c r="I576" s="6">
        <f>IF('[1]TCE - ANEXO IV - Preencher'!K585="","",'[1]TCE - ANEXO IV - Preencher'!K585)</f>
        <v>45991</v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>2611606</v>
      </c>
      <c r="L576" s="7">
        <f>'[1]TCE - ANEXO IV - Preencher'!N585</f>
        <v>103.03</v>
      </c>
    </row>
    <row r="577" spans="1:12" s="8" customFormat="1" ht="19.5" customHeight="1" x14ac:dyDescent="0.25">
      <c r="A577" s="3">
        <f>IFERROR(VLOOKUP(B577,'[1]DADOS (OCULTAR)'!$Q$3:$S$136,3,0),"")</f>
        <v>9039744000275</v>
      </c>
      <c r="B577" s="4" t="str">
        <f>'[1]TCE - ANEXO IV - Preencher'!C586</f>
        <v>HOSPITAL MIGUEL ARRAES - CG. Nº 023/2022</v>
      </c>
      <c r="C577" s="4" t="str">
        <f>'[1]TCE - ANEXO IV - Preencher'!E586</f>
        <v>4.6 - Serviços de Profissionais de Saúde</v>
      </c>
      <c r="D577" s="3">
        <f>'[1]TCE - ANEXO IV - Preencher'!F586</f>
        <v>11598118498</v>
      </c>
      <c r="E577" s="5" t="str">
        <f>'[1]TCE - ANEXO IV - Preencher'!G586</f>
        <v>THAYNNA DO CARMO DE SANTANA</v>
      </c>
      <c r="F577" s="5" t="str">
        <f>'[1]TCE - ANEXO IV - Preencher'!H586</f>
        <v>S</v>
      </c>
      <c r="G577" s="5" t="str">
        <f>'[1]TCE - ANEXO IV - Preencher'!I586</f>
        <v>N</v>
      </c>
      <c r="H577" s="5" t="str">
        <f>'[1]TCE - ANEXO IV - Preencher'!J586</f>
        <v>11/2025</v>
      </c>
      <c r="I577" s="6">
        <f>IF('[1]TCE - ANEXO IV - Preencher'!K586="","",'[1]TCE - ANEXO IV - Preencher'!K586)</f>
        <v>45991</v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>2611606</v>
      </c>
      <c r="L577" s="7">
        <f>'[1]TCE - ANEXO IV - Preencher'!N586</f>
        <v>122.41</v>
      </c>
    </row>
    <row r="578" spans="1:12" s="8" customFormat="1" ht="19.5" customHeight="1" x14ac:dyDescent="0.25">
      <c r="A578" s="3">
        <f>IFERROR(VLOOKUP(B578,'[1]DADOS (OCULTAR)'!$Q$3:$S$136,3,0),"")</f>
        <v>9039744000275</v>
      </c>
      <c r="B578" s="4" t="str">
        <f>'[1]TCE - ANEXO IV - Preencher'!C587</f>
        <v>HOSPITAL MIGUEL ARRAES - CG. Nº 023/2022</v>
      </c>
      <c r="C578" s="4" t="str">
        <f>'[1]TCE - ANEXO IV - Preencher'!E587</f>
        <v>4.6 - Serviços de Profissionais de Saúde</v>
      </c>
      <c r="D578" s="3">
        <f>'[1]TCE - ANEXO IV - Preencher'!F587</f>
        <v>6027056495</v>
      </c>
      <c r="E578" s="5" t="str">
        <f>'[1]TCE - ANEXO IV - Preencher'!G587</f>
        <v>WILZIANE PATRICIA BENTO DOS SANTOS</v>
      </c>
      <c r="F578" s="5" t="str">
        <f>'[1]TCE - ANEXO IV - Preencher'!H587</f>
        <v>S</v>
      </c>
      <c r="G578" s="5" t="str">
        <f>'[1]TCE - ANEXO IV - Preencher'!I587</f>
        <v>N</v>
      </c>
      <c r="H578" s="5" t="str">
        <f>'[1]TCE - ANEXO IV - Preencher'!J587</f>
        <v>11/2025</v>
      </c>
      <c r="I578" s="6">
        <f>IF('[1]TCE - ANEXO IV - Preencher'!K587="","",'[1]TCE - ANEXO IV - Preencher'!K587)</f>
        <v>45991</v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>2611606</v>
      </c>
      <c r="L578" s="7">
        <f>'[1]TCE - ANEXO IV - Preencher'!N587</f>
        <v>476.68</v>
      </c>
    </row>
    <row r="579" spans="1:12" s="8" customFormat="1" ht="19.5" customHeight="1" x14ac:dyDescent="0.25">
      <c r="A579" s="3">
        <f>IFERROR(VLOOKUP(B579,'[1]DADOS (OCULTAR)'!$Q$3:$S$136,3,0),"")</f>
        <v>9039744000275</v>
      </c>
      <c r="B579" s="4" t="str">
        <f>'[1]TCE - ANEXO IV - Preencher'!C588</f>
        <v>HOSPITAL MIGUEL ARRAES - CG. Nº 023/2022</v>
      </c>
      <c r="C579" s="4" t="str">
        <f>'[1]TCE - ANEXO IV - Preencher'!E588</f>
        <v>4.6 - Serviços de Profissionais de Saúde</v>
      </c>
      <c r="D579" s="3">
        <f>'[1]TCE - ANEXO IV - Preencher'!F588</f>
        <v>9812262482</v>
      </c>
      <c r="E579" s="5" t="str">
        <f>'[1]TCE - ANEXO IV - Preencher'!G588</f>
        <v>WAGNER JOSE DA SILVA</v>
      </c>
      <c r="F579" s="5" t="str">
        <f>'[1]TCE - ANEXO IV - Preencher'!H588</f>
        <v>S</v>
      </c>
      <c r="G579" s="5" t="str">
        <f>'[1]TCE - ANEXO IV - Preencher'!I588</f>
        <v>N</v>
      </c>
      <c r="H579" s="5" t="str">
        <f>'[1]TCE - ANEXO IV - Preencher'!J588</f>
        <v>11/2025</v>
      </c>
      <c r="I579" s="6">
        <f>IF('[1]TCE - ANEXO IV - Preencher'!K588="","",'[1]TCE - ANEXO IV - Preencher'!K588)</f>
        <v>45991</v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>2611606</v>
      </c>
      <c r="L579" s="7">
        <f>'[1]TCE - ANEXO IV - Preencher'!N588</f>
        <v>2602</v>
      </c>
    </row>
    <row r="580" spans="1:12" s="8" customFormat="1" ht="19.5" customHeight="1" x14ac:dyDescent="0.25">
      <c r="A580" s="3">
        <f>IFERROR(VLOOKUP(B580,'[1]DADOS (OCULTAR)'!$Q$3:$S$136,3,0),"")</f>
        <v>9039744000275</v>
      </c>
      <c r="B580" s="4" t="str">
        <f>'[1]TCE - ANEXO IV - Preencher'!C589</f>
        <v>HOSPITAL MIGUEL ARRAES - CG. Nº 023/2022</v>
      </c>
      <c r="C580" s="4" t="str">
        <f>'[1]TCE - ANEXO IV - Preencher'!E589</f>
        <v>4.99 - Outros Serviços de Terceiros Pessoa Física</v>
      </c>
      <c r="D580" s="3" t="str">
        <f>'[1]TCE - ANEXO IV - Preencher'!F589</f>
        <v>906.349.854-34</v>
      </c>
      <c r="E580" s="5" t="str">
        <f>'[1]TCE - ANEXO IV - Preencher'!G589</f>
        <v>ANA PAULA ALVES DA SILVA</v>
      </c>
      <c r="F580" s="5" t="str">
        <f>'[1]TCE - ANEXO IV - Preencher'!H589</f>
        <v>S</v>
      </c>
      <c r="G580" s="5" t="str">
        <f>'[1]TCE - ANEXO IV - Preencher'!I589</f>
        <v>N</v>
      </c>
      <c r="H580" s="5" t="str">
        <f>'[1]TCE - ANEXO IV - Preencher'!J589</f>
        <v>11/2025</v>
      </c>
      <c r="I580" s="6">
        <f>IF('[1]TCE - ANEXO IV - Preencher'!K589="","",'[1]TCE - ANEXO IV - Preencher'!K589)</f>
        <v>45987</v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>2610707</v>
      </c>
      <c r="L580" s="7">
        <f>'[1]TCE - ANEXO IV - Preencher'!N589</f>
        <v>22.9</v>
      </c>
    </row>
    <row r="581" spans="1:12" s="8" customFormat="1" ht="19.5" customHeight="1" x14ac:dyDescent="0.25">
      <c r="A581" s="3" t="str">
        <f>IFERROR(VLOOKUP(B581,'[1]DADOS (OCULTAR)'!$Q$3:$S$136,3,0),"")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5">
      <c r="A582" s="3" t="str">
        <f>IFERROR(VLOOKUP(B582,'[1]DADOS (OCULTAR)'!$Q$3:$S$136,3,0),"")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5">
      <c r="A583" s="3" t="str">
        <f>IFERROR(VLOOKUP(B583,'[1]DADOS (OCULTAR)'!$Q$3:$S$136,3,0),"")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5">
      <c r="A584" s="3" t="str">
        <f>IFERROR(VLOOKUP(B584,'[1]DADOS (OCULTAR)'!$Q$3:$S$136,3,0),"")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5">
      <c r="A585" s="3" t="str">
        <f>IFERROR(VLOOKUP(B585,'[1]DADOS (OCULTAR)'!$Q$3:$S$136,3,0),"")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5">
      <c r="A586" s="3" t="str">
        <f>IFERROR(VLOOKUP(B586,'[1]DADOS (OCULTAR)'!$Q$3:$S$136,3,0),"")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5">
      <c r="A587" s="3" t="str">
        <f>IFERROR(VLOOKUP(B587,'[1]DADOS (OCULTAR)'!$Q$3:$S$136,3,0),"")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5">
      <c r="A588" s="3" t="str">
        <f>IFERROR(VLOOKUP(B588,'[1]DADOS (OCULTAR)'!$Q$3:$S$136,3,0),"")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5">
      <c r="A589" s="3" t="str">
        <f>IFERROR(VLOOKUP(B589,'[1]DADOS (OCULTAR)'!$Q$3:$S$136,3,0),"")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5">
      <c r="A590" s="3" t="str">
        <f>IFERROR(VLOOKUP(B590,'[1]DADOS (OCULTAR)'!$Q$3:$S$136,3,0),"")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5">
      <c r="A591" s="3" t="str">
        <f>IFERROR(VLOOKUP(B591,'[1]DADOS (OCULTAR)'!$Q$3:$S$136,3,0),"")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5">
      <c r="A592" s="3" t="str">
        <f>IFERROR(VLOOKUP(B592,'[1]DADOS (OCULTAR)'!$Q$3:$S$136,3,0),"")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5">
      <c r="A593" s="3" t="str">
        <f>IFERROR(VLOOKUP(B593,'[1]DADOS (OCULTAR)'!$Q$3:$S$136,3,0),"")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5">
      <c r="A594" s="3" t="str">
        <f>IFERROR(VLOOKUP(B594,'[1]DADOS (OCULTAR)'!$Q$3:$S$136,3,0),"")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5">
      <c r="A595" s="3" t="str">
        <f>IFERROR(VLOOKUP(B595,'[1]DADOS (OCULTAR)'!$Q$3:$S$136,3,0),"")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5">
      <c r="A596" s="3" t="str">
        <f>IFERROR(VLOOKUP(B596,'[1]DADOS (OCULTAR)'!$Q$3:$S$136,3,0),"")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5">
      <c r="A597" s="3" t="str">
        <f>IFERROR(VLOOKUP(B597,'[1]DADOS (OCULTAR)'!$Q$3:$S$136,3,0),"")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5">
      <c r="A598" s="3" t="str">
        <f>IFERROR(VLOOKUP(B598,'[1]DADOS (OCULTAR)'!$Q$3:$S$136,3,0),"")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5">
      <c r="A599" s="3" t="str">
        <f>IFERROR(VLOOKUP(B599,'[1]DADOS (OCULTAR)'!$Q$3:$S$136,3,0),"")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5">
      <c r="A600" s="3" t="str">
        <f>IFERROR(VLOOKUP(B600,'[1]DADOS (OCULTAR)'!$Q$3:$S$136,3,0),"")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5">
      <c r="A601" s="3" t="str">
        <f>IFERROR(VLOOKUP(B601,'[1]DADOS (OCULTAR)'!$Q$3:$S$136,3,0),"")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5">
      <c r="A602" s="3" t="str">
        <f>IFERROR(VLOOKUP(B602,'[1]DADOS (OCULTAR)'!$Q$3:$S$136,3,0),"")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Preencher'!L612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5">
      <c r="A603" s="3" t="str">
        <f>IFERROR(VLOOKUP(B603,'[1]DADOS (OCULTAR)'!$Q$3:$S$136,3,0),"")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 t="e">
        <f>'[1]TCE - ANEXO IV - Preencher'!#REF!</f>
        <v>#REF!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5">
      <c r="A604" s="3" t="str">
        <f>IFERROR(VLOOKUP(B604,'[1]DADOS (OCULTAR)'!$Q$3:$S$136,3,0),"")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5">
      <c r="A605" s="3" t="str">
        <f>IFERROR(VLOOKUP(B605,'[1]DADOS (OCULTAR)'!$Q$3:$S$136,3,0),"")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5">
      <c r="A606" s="3" t="str">
        <f>IFERROR(VLOOKUP(B606,'[1]DADOS (OCULTAR)'!$Q$3:$S$136,3,0),"")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5">
      <c r="A607" s="3" t="str">
        <f>IFERROR(VLOOKUP(B607,'[1]DADOS (OCULTAR)'!$Q$3:$S$136,3,0),"")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5">
      <c r="A608" s="3" t="str">
        <f>IFERROR(VLOOKUP(B608,'[1]DADOS (OCULTAR)'!$Q$3:$S$136,3,0),"")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5">
      <c r="A609" s="3" t="str">
        <f>IFERROR(VLOOKUP(B609,'[1]DADOS (OCULTAR)'!$Q$3:$S$136,3,0),"")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5">
      <c r="A610" s="3" t="str">
        <f>IFERROR(VLOOKUP(B610,'[1]DADOS (OCULTAR)'!$Q$3:$S$136,3,0),"")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5">
      <c r="A611" s="3" t="str">
        <f>IFERROR(VLOOKUP(B611,'[1]DADOS (OCULTAR)'!$Q$3:$S$136,3,0),"")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5">
      <c r="A612" s="3" t="str">
        <f>IFERROR(VLOOKUP(B612,'[1]DADOS (OCULTAR)'!$Q$3:$S$136,3,0),"")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5">
      <c r="A613" s="3" t="str">
        <f>IFERROR(VLOOKUP(B613,'[1]DADOS (OCULTAR)'!$Q$3:$S$136,3,0),"")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5">
      <c r="A614" s="3" t="str">
        <f>IFERROR(VLOOKUP(B614,'[1]DADOS (OCULTAR)'!$Q$3:$S$136,3,0),"")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5">
      <c r="A615" s="3" t="str">
        <f>IFERROR(VLOOKUP(B615,'[1]DADOS (OCULTAR)'!$Q$3:$S$136,3,0),"")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5">
      <c r="A616" s="3" t="str">
        <f>IFERROR(VLOOKUP(B616,'[1]DADOS (OCULTAR)'!$Q$3:$S$136,3,0),"")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5">
      <c r="A617" s="3" t="str">
        <f>IFERROR(VLOOKUP(B617,'[1]DADOS (OCULTAR)'!$Q$3:$S$136,3,0),"")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5">
      <c r="A618" s="3" t="str">
        <f>IFERROR(VLOOKUP(B618,'[1]DADOS (OCULTAR)'!$Q$3:$S$136,3,0),"")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5">
      <c r="A619" s="3" t="str">
        <f>IFERROR(VLOOKUP(B619,'[1]DADOS (OCULTAR)'!$Q$3:$S$136,3,0),"")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5">
      <c r="A620" s="3" t="str">
        <f>IFERROR(VLOOKUP(B620,'[1]DADOS (OCULTAR)'!$Q$3:$S$136,3,0),"")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5">
      <c r="A621" s="3" t="str">
        <f>IFERROR(VLOOKUP(B621,'[1]DADOS (OCULTAR)'!$Q$3:$S$136,3,0),"")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5">
      <c r="A622" s="3" t="str">
        <f>IFERROR(VLOOKUP(B622,'[1]DADOS (OCULTAR)'!$Q$3:$S$136,3,0),"")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5">
      <c r="A623" s="3" t="str">
        <f>IFERROR(VLOOKUP(B623,'[1]DADOS (OCULTAR)'!$Q$3:$S$136,3,0),"")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5">
      <c r="A624" s="3" t="str">
        <f>IFERROR(VLOOKUP(B624,'[1]DADOS (OCULTAR)'!$Q$3:$S$136,3,0),"")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5">
      <c r="A625" s="3" t="str">
        <f>IFERROR(VLOOKUP(B625,'[1]DADOS (OCULTAR)'!$Q$3:$S$136,3,0),"")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5">
      <c r="A626" s="3" t="str">
        <f>IFERROR(VLOOKUP(B626,'[1]DADOS (OCULTAR)'!$Q$3:$S$136,3,0),"")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5">
      <c r="A627" s="3" t="str">
        <f>IFERROR(VLOOKUP(B627,'[1]DADOS (OCULTAR)'!$Q$3:$S$136,3,0),"")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5">
      <c r="A628" s="3" t="str">
        <f>IFERROR(VLOOKUP(B628,'[1]DADOS (OCULTAR)'!$Q$3:$S$136,3,0),"")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5">
      <c r="A629" s="3" t="str">
        <f>IFERROR(VLOOKUP(B629,'[1]DADOS (OCULTAR)'!$Q$3:$S$136,3,0),"")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5">
      <c r="A630" s="3" t="str">
        <f>IFERROR(VLOOKUP(B630,'[1]DADOS (OCULTAR)'!$Q$3:$S$136,3,0),"")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5">
      <c r="A631" s="3" t="str">
        <f>IFERROR(VLOOKUP(B631,'[1]DADOS (OCULTAR)'!$Q$3:$S$136,3,0),"")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5">
      <c r="A632" s="3" t="str">
        <f>IFERROR(VLOOKUP(B632,'[1]DADOS (OCULTAR)'!$Q$3:$S$136,3,0),"")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5">
      <c r="A633" s="3" t="str">
        <f>IFERROR(VLOOKUP(B633,'[1]DADOS (OCULTAR)'!$Q$3:$S$136,3,0),"")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5">
      <c r="A634" s="3" t="str">
        <f>IFERROR(VLOOKUP(B634,'[1]DADOS (OCULTAR)'!$Q$3:$S$136,3,0),"")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5">
      <c r="A635" s="3" t="str">
        <f>IFERROR(VLOOKUP(B635,'[1]DADOS (OCULTAR)'!$Q$3:$S$136,3,0),"")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5">
      <c r="A636" s="3" t="str">
        <f>IFERROR(VLOOKUP(B636,'[1]DADOS (OCULTAR)'!$Q$3:$S$136,3,0),"")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5">
      <c r="A637" s="3" t="str">
        <f>IFERROR(VLOOKUP(B637,'[1]DADOS (OCULTAR)'!$Q$3:$S$136,3,0),"")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5">
      <c r="A638" s="3" t="str">
        <f>IFERROR(VLOOKUP(B638,'[1]DADOS (OCULTAR)'!$Q$3:$S$136,3,0),"")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5">
      <c r="A639" s="3" t="str">
        <f>IFERROR(VLOOKUP(B639,'[1]DADOS (OCULTAR)'!$Q$3:$S$136,3,0),"")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5">
      <c r="A640" s="3" t="str">
        <f>IFERROR(VLOOKUP(B640,'[1]DADOS (OCULTAR)'!$Q$3:$S$136,3,0),"")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5">
      <c r="A641" s="3" t="str">
        <f>IFERROR(VLOOKUP(B641,'[1]DADOS (OCULTAR)'!$Q$3:$S$136,3,0),"")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5">
      <c r="A642" s="3" t="str">
        <f>IFERROR(VLOOKUP(B642,'[1]DADOS (OCULTAR)'!$Q$3:$S$136,3,0),"")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5">
      <c r="A643" s="3" t="str">
        <f>IFERROR(VLOOKUP(B643,'[1]DADOS (OCULTAR)'!$Q$3:$S$136,3,0),"")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5">
      <c r="A644" s="3" t="str">
        <f>IFERROR(VLOOKUP(B644,'[1]DADOS (OCULTAR)'!$Q$3:$S$136,3,0),"")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5">
      <c r="A645" s="3" t="str">
        <f>IFERROR(VLOOKUP(B645,'[1]DADOS (OCULTAR)'!$Q$3:$S$136,3,0),"")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5">
      <c r="A646" s="3" t="str">
        <f>IFERROR(VLOOKUP(B646,'[1]DADOS (OCULTAR)'!$Q$3:$S$136,3,0),"")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5">
      <c r="A647" s="3" t="str">
        <f>IFERROR(VLOOKUP(B647,'[1]DADOS (OCULTAR)'!$Q$3:$S$136,3,0),"")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5">
      <c r="A648" s="3" t="str">
        <f>IFERROR(VLOOKUP(B648,'[1]DADOS (OCULTAR)'!$Q$3:$S$136,3,0),"")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5">
      <c r="A649" s="3" t="str">
        <f>IFERROR(VLOOKUP(B649,'[1]DADOS (OCULTAR)'!$Q$3:$S$136,3,0),"")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5">
      <c r="A650" s="3" t="str">
        <f>IFERROR(VLOOKUP(B650,'[1]DADOS (OCULTAR)'!$Q$3:$S$136,3,0),"")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5">
      <c r="A651" s="3" t="str">
        <f>IFERROR(VLOOKUP(B651,'[1]DADOS (OCULTAR)'!$Q$3:$S$136,3,0),"")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5">
      <c r="A652" s="3" t="str">
        <f>IFERROR(VLOOKUP(B652,'[1]DADOS (OCULTAR)'!$Q$3:$S$136,3,0),"")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5">
      <c r="A653" s="3" t="str">
        <f>IFERROR(VLOOKUP(B653,'[1]DADOS (OCULTAR)'!$Q$3:$S$136,3,0),"")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5">
      <c r="A654" s="3" t="str">
        <f>IFERROR(VLOOKUP(B654,'[1]DADOS (OCULTAR)'!$Q$3:$S$136,3,0),"")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5">
      <c r="A655" s="3" t="str">
        <f>IFERROR(VLOOKUP(B655,'[1]DADOS (OCULTAR)'!$Q$3:$S$136,3,0),"")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5">
      <c r="A656" s="3" t="str">
        <f>IFERROR(VLOOKUP(B656,'[1]DADOS (OCULTAR)'!$Q$3:$S$136,3,0),"")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5">
      <c r="A657" s="3" t="str">
        <f>IFERROR(VLOOKUP(B657,'[1]DADOS (OCULTAR)'!$Q$3:$S$136,3,0),"")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5">
      <c r="A658" s="3" t="str">
        <f>IFERROR(VLOOKUP(B658,'[1]DADOS (OCULTAR)'!$Q$3:$S$136,3,0),"")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5">
      <c r="A659" s="3" t="str">
        <f>IFERROR(VLOOKUP(B659,'[1]DADOS (OCULTAR)'!$Q$3:$S$136,3,0),"")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5">
      <c r="A660" s="3" t="str">
        <f>IFERROR(VLOOKUP(B660,'[1]DADOS (OCULTAR)'!$Q$3:$S$136,3,0),"")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5">
      <c r="A661" s="3" t="str">
        <f>IFERROR(VLOOKUP(B661,'[1]DADOS (OCULTAR)'!$Q$3:$S$136,3,0),"")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5">
      <c r="A662" s="3" t="str">
        <f>IFERROR(VLOOKUP(B662,'[1]DADOS (OCULTAR)'!$Q$3:$S$136,3,0),"")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5">
      <c r="A663" s="3" t="str">
        <f>IFERROR(VLOOKUP(B663,'[1]DADOS (OCULTAR)'!$Q$3:$S$136,3,0),"")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5">
      <c r="A664" s="3" t="str">
        <f>IFERROR(VLOOKUP(B664,'[1]DADOS (OCULTAR)'!$Q$3:$S$136,3,0),"")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5">
      <c r="A665" s="3" t="str">
        <f>IFERROR(VLOOKUP(B665,'[1]DADOS (OCULTAR)'!$Q$3:$S$136,3,0),"")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5">
      <c r="A666" s="3" t="str">
        <f>IFERROR(VLOOKUP(B666,'[1]DADOS (OCULTAR)'!$Q$3:$S$136,3,0),"")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5">
      <c r="A667" s="3" t="str">
        <f>IFERROR(VLOOKUP(B667,'[1]DADOS (OCULTAR)'!$Q$3:$S$136,3,0),"")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5">
      <c r="A668" s="3" t="str">
        <f>IFERROR(VLOOKUP(B668,'[1]DADOS (OCULTAR)'!$Q$3:$S$136,3,0),"")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5">
      <c r="A669" s="3" t="str">
        <f>IFERROR(VLOOKUP(B669,'[1]DADOS (OCULTAR)'!$Q$3:$S$136,3,0),"")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5">
      <c r="A670" s="3" t="str">
        <f>IFERROR(VLOOKUP(B670,'[1]DADOS (OCULTAR)'!$Q$3:$S$136,3,0),"")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5">
      <c r="A671" s="3" t="str">
        <f>IFERROR(VLOOKUP(B671,'[1]DADOS (OCULTAR)'!$Q$3:$S$136,3,0),"")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5">
      <c r="A672" s="3" t="str">
        <f>IFERROR(VLOOKUP(B672,'[1]DADOS (OCULTAR)'!$Q$3:$S$136,3,0),"")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5">
      <c r="A673" s="3" t="str">
        <f>IFERROR(VLOOKUP(B673,'[1]DADOS (OCULTAR)'!$Q$3:$S$136,3,0),"")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5">
      <c r="A674" s="3" t="str">
        <f>IFERROR(VLOOKUP(B674,'[1]DADOS (OCULTAR)'!$Q$3:$S$136,3,0),"")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5">
      <c r="A675" s="3" t="str">
        <f>IFERROR(VLOOKUP(B675,'[1]DADOS (OCULTAR)'!$Q$3:$S$136,3,0),"")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5">
      <c r="A676" s="3" t="str">
        <f>IFERROR(VLOOKUP(B676,'[1]DADOS (OCULTAR)'!$Q$3:$S$136,3,0),"")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5">
      <c r="A677" s="3" t="str">
        <f>IFERROR(VLOOKUP(B677,'[1]DADOS (OCULTAR)'!$Q$3:$S$136,3,0),"")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5">
      <c r="A678" s="3" t="str">
        <f>IFERROR(VLOOKUP(B678,'[1]DADOS (OCULTAR)'!$Q$3:$S$136,3,0),"")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5">
      <c r="A679" s="3" t="str">
        <f>IFERROR(VLOOKUP(B679,'[1]DADOS (OCULTAR)'!$Q$3:$S$136,3,0),"")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5">
      <c r="A680" s="3" t="str">
        <f>IFERROR(VLOOKUP(B680,'[1]DADOS (OCULTAR)'!$Q$3:$S$136,3,0),"")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5">
      <c r="A681" s="3" t="str">
        <f>IFERROR(VLOOKUP(B681,'[1]DADOS (OCULTAR)'!$Q$3:$S$136,3,0),"")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5">
      <c r="A682" s="3" t="str">
        <f>IFERROR(VLOOKUP(B682,'[1]DADOS (OCULTAR)'!$Q$3:$S$136,3,0),"")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5">
      <c r="A683" s="3" t="str">
        <f>IFERROR(VLOOKUP(B683,'[1]DADOS (OCULTAR)'!$Q$3:$S$136,3,0),"")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5">
      <c r="A684" s="3" t="str">
        <f>IFERROR(VLOOKUP(B684,'[1]DADOS (OCULTAR)'!$Q$3:$S$136,3,0),"")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5">
      <c r="A685" s="3" t="str">
        <f>IFERROR(VLOOKUP(B685,'[1]DADOS (OCULTAR)'!$Q$3:$S$136,3,0),"")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5">
      <c r="A686" s="3" t="str">
        <f>IFERROR(VLOOKUP(B686,'[1]DADOS (OCULTAR)'!$Q$3:$S$136,3,0),"")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5">
      <c r="A687" s="3" t="str">
        <f>IFERROR(VLOOKUP(B687,'[1]DADOS (OCULTAR)'!$Q$3:$S$136,3,0),"")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5">
      <c r="A688" s="3" t="str">
        <f>IFERROR(VLOOKUP(B688,'[1]DADOS (OCULTAR)'!$Q$3:$S$136,3,0),"")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5">
      <c r="A689" s="3" t="str">
        <f>IFERROR(VLOOKUP(B689,'[1]DADOS (OCULTAR)'!$Q$3:$S$136,3,0),"")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5">
      <c r="A690" s="3" t="str">
        <f>IFERROR(VLOOKUP(B690,'[1]DADOS (OCULTAR)'!$Q$3:$S$136,3,0),"")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5">
      <c r="A691" s="3" t="str">
        <f>IFERROR(VLOOKUP(B691,'[1]DADOS (OCULTAR)'!$Q$3:$S$136,3,0),"")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5">
      <c r="A692" s="3" t="str">
        <f>IFERROR(VLOOKUP(B692,'[1]DADOS (OCULTAR)'!$Q$3:$S$136,3,0),"")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5">
      <c r="A693" s="3" t="str">
        <f>IFERROR(VLOOKUP(B693,'[1]DADOS (OCULTAR)'!$Q$3:$S$136,3,0),"")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5">
      <c r="A694" s="3" t="str">
        <f>IFERROR(VLOOKUP(B694,'[1]DADOS (OCULTAR)'!$Q$3:$S$136,3,0),"")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5">
      <c r="A695" s="3" t="str">
        <f>IFERROR(VLOOKUP(B695,'[1]DADOS (OCULTAR)'!$Q$3:$S$136,3,0),"")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5">
      <c r="A696" s="3" t="str">
        <f>IFERROR(VLOOKUP(B696,'[1]DADOS (OCULTAR)'!$Q$3:$S$136,3,0),"")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5">
      <c r="A697" s="3" t="str">
        <f>IFERROR(VLOOKUP(B697,'[1]DADOS (OCULTAR)'!$Q$3:$S$136,3,0),"")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5">
      <c r="A698" s="3" t="str">
        <f>IFERROR(VLOOKUP(B698,'[1]DADOS (OCULTAR)'!$Q$3:$S$136,3,0),"")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5">
      <c r="A699" s="3" t="str">
        <f>IFERROR(VLOOKUP(B699,'[1]DADOS (OCULTAR)'!$Q$3:$S$136,3,0),"")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5">
      <c r="A700" s="3" t="str">
        <f>IFERROR(VLOOKUP(B700,'[1]DADOS (OCULTAR)'!$Q$3:$S$136,3,0),"")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5">
      <c r="A701" s="3" t="str">
        <f>IFERROR(VLOOKUP(B701,'[1]DADOS (OCULTAR)'!$Q$3:$S$136,3,0),"")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5">
      <c r="A702" s="3" t="str">
        <f>IFERROR(VLOOKUP(B702,'[1]DADOS (OCULTAR)'!$Q$3:$S$136,3,0),"")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5">
      <c r="A703" s="3" t="str">
        <f>IFERROR(VLOOKUP(B703,'[1]DADOS (OCULTAR)'!$Q$3:$S$136,3,0),"")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5">
      <c r="A704" s="3" t="str">
        <f>IFERROR(VLOOKUP(B704,'[1]DADOS (OCULTAR)'!$Q$3:$S$136,3,0),"")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5">
      <c r="A705" s="3" t="str">
        <f>IFERROR(VLOOKUP(B705,'[1]DADOS (OCULTAR)'!$Q$3:$S$136,3,0),"")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5">
      <c r="A706" s="3" t="str">
        <f>IFERROR(VLOOKUP(B706,'[1]DADOS (OCULTAR)'!$Q$3:$S$136,3,0),"")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5">
      <c r="A707" s="3" t="str">
        <f>IFERROR(VLOOKUP(B707,'[1]DADOS (OCULTAR)'!$Q$3:$S$136,3,0),"")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5">
      <c r="A708" s="3" t="str">
        <f>IFERROR(VLOOKUP(B708,'[1]DADOS (OCULTAR)'!$Q$3:$S$136,3,0),"")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5">
      <c r="A709" s="3" t="str">
        <f>IFERROR(VLOOKUP(B709,'[1]DADOS (OCULTAR)'!$Q$3:$S$136,3,0),"")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5">
      <c r="A710" s="3" t="str">
        <f>IFERROR(VLOOKUP(B710,'[1]DADOS (OCULTAR)'!$Q$3:$S$136,3,0),"")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5">
      <c r="A711" s="3" t="str">
        <f>IFERROR(VLOOKUP(B711,'[1]DADOS (OCULTAR)'!$Q$3:$S$136,3,0),"")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5">
      <c r="A712" s="3" t="str">
        <f>IFERROR(VLOOKUP(B712,'[1]DADOS (OCULTAR)'!$Q$3:$S$136,3,0),"")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5">
      <c r="A713" s="3" t="str">
        <f>IFERROR(VLOOKUP(B713,'[1]DADOS (OCULTAR)'!$Q$3:$S$136,3,0),"")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5">
      <c r="A714" s="3" t="str">
        <f>IFERROR(VLOOKUP(B714,'[1]DADOS (OCULTAR)'!$Q$3:$S$136,3,0),"")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5">
      <c r="A715" s="3" t="str">
        <f>IFERROR(VLOOKUP(B715,'[1]DADOS (OCULTAR)'!$Q$3:$S$136,3,0),"")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5">
      <c r="A716" s="3" t="str">
        <f>IFERROR(VLOOKUP(B716,'[1]DADOS (OCULTAR)'!$Q$3:$S$136,3,0),"")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5">
      <c r="A717" s="3" t="str">
        <f>IFERROR(VLOOKUP(B717,'[1]DADOS (OCULTAR)'!$Q$3:$S$136,3,0),"")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5">
      <c r="A718" s="3" t="str">
        <f>IFERROR(VLOOKUP(B718,'[1]DADOS (OCULTAR)'!$Q$3:$S$136,3,0),"")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5">
      <c r="A719" s="3" t="str">
        <f>IFERROR(VLOOKUP(B719,'[1]DADOS (OCULTAR)'!$Q$3:$S$136,3,0),"")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5">
      <c r="A720" s="3" t="str">
        <f>IFERROR(VLOOKUP(B720,'[1]DADOS (OCULTAR)'!$Q$3:$S$136,3,0),"")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5">
      <c r="A721" s="3" t="str">
        <f>IFERROR(VLOOKUP(B721,'[1]DADOS (OCULTAR)'!$Q$3:$S$136,3,0),"")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5">
      <c r="A722" s="3" t="str">
        <f>IFERROR(VLOOKUP(B722,'[1]DADOS (OCULTAR)'!$Q$3:$S$136,3,0),"")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5">
      <c r="A723" s="3" t="str">
        <f>IFERROR(VLOOKUP(B723,'[1]DADOS (OCULTAR)'!$Q$3:$S$136,3,0),"")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5">
      <c r="A724" s="3" t="str">
        <f>IFERROR(VLOOKUP(B724,'[1]DADOS (OCULTAR)'!$Q$3:$S$136,3,0),"")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5">
      <c r="A725" s="3" t="str">
        <f>IFERROR(VLOOKUP(B725,'[1]DADOS (OCULTAR)'!$Q$3:$S$136,3,0),"")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5">
      <c r="A726" s="3" t="str">
        <f>IFERROR(VLOOKUP(B726,'[1]DADOS (OCULTAR)'!$Q$3:$S$136,3,0),"")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5">
      <c r="A727" s="3" t="str">
        <f>IFERROR(VLOOKUP(B727,'[1]DADOS (OCULTAR)'!$Q$3:$S$136,3,0),"")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5">
      <c r="A728" s="3" t="str">
        <f>IFERROR(VLOOKUP(B728,'[1]DADOS (OCULTAR)'!$Q$3:$S$136,3,0),"")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5">
      <c r="A729" s="3" t="str">
        <f>IFERROR(VLOOKUP(B729,'[1]DADOS (OCULTAR)'!$Q$3:$S$136,3,0),"")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5">
      <c r="A730" s="3" t="str">
        <f>IFERROR(VLOOKUP(B730,'[1]DADOS (OCULTAR)'!$Q$3:$S$136,3,0),"")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5">
      <c r="A731" s="3" t="str">
        <f>IFERROR(VLOOKUP(B731,'[1]DADOS (OCULTAR)'!$Q$3:$S$136,3,0),"")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5">
      <c r="A732" s="3" t="str">
        <f>IFERROR(VLOOKUP(B732,'[1]DADOS (OCULTAR)'!$Q$3:$S$136,3,0),"")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5">
      <c r="A733" s="3" t="str">
        <f>IFERROR(VLOOKUP(B733,'[1]DADOS (OCULTAR)'!$Q$3:$S$136,3,0),"")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5">
      <c r="A734" s="3" t="str">
        <f>IFERROR(VLOOKUP(B734,'[1]DADOS (OCULTAR)'!$Q$3:$S$136,3,0),"")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5">
      <c r="A735" s="3" t="str">
        <f>IFERROR(VLOOKUP(B735,'[1]DADOS (OCULTAR)'!$Q$3:$S$136,3,0),"")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5">
      <c r="A736" s="3" t="str">
        <f>IFERROR(VLOOKUP(B736,'[1]DADOS (OCULTAR)'!$Q$3:$S$136,3,0),"")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5">
      <c r="A737" s="3" t="str">
        <f>IFERROR(VLOOKUP(B737,'[1]DADOS (OCULTAR)'!$Q$3:$S$136,3,0),"")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5">
      <c r="A738" s="3" t="str">
        <f>IFERROR(VLOOKUP(B738,'[1]DADOS (OCULTAR)'!$Q$3:$S$136,3,0),"")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5">
      <c r="A739" s="3" t="str">
        <f>IFERROR(VLOOKUP(B739,'[1]DADOS (OCULTAR)'!$Q$3:$S$136,3,0),"")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5">
      <c r="A740" s="3" t="str">
        <f>IFERROR(VLOOKUP(B740,'[1]DADOS (OCULTAR)'!$Q$3:$S$136,3,0),"")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5">
      <c r="A741" s="3" t="str">
        <f>IFERROR(VLOOKUP(B741,'[1]DADOS (OCULTAR)'!$Q$3:$S$136,3,0),"")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5">
      <c r="A742" s="3" t="str">
        <f>IFERROR(VLOOKUP(B742,'[1]DADOS (OCULTAR)'!$Q$3:$S$136,3,0),"")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5">
      <c r="A743" s="3" t="str">
        <f>IFERROR(VLOOKUP(B743,'[1]DADOS (OCULTAR)'!$Q$3:$S$136,3,0),"")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5">
      <c r="A744" s="3" t="str">
        <f>IFERROR(VLOOKUP(B744,'[1]DADOS (OCULTAR)'!$Q$3:$S$136,3,0),"")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5">
      <c r="A745" s="3" t="str">
        <f>IFERROR(VLOOKUP(B745,'[1]DADOS (OCULTAR)'!$Q$3:$S$136,3,0),"")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5">
      <c r="A746" s="3" t="str">
        <f>IFERROR(VLOOKUP(B746,'[1]DADOS (OCULTAR)'!$Q$3:$S$136,3,0),"")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5">
      <c r="A747" s="3" t="str">
        <f>IFERROR(VLOOKUP(B747,'[1]DADOS (OCULTAR)'!$Q$3:$S$136,3,0),"")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5">
      <c r="A748" s="3" t="str">
        <f>IFERROR(VLOOKUP(B748,'[1]DADOS (OCULTAR)'!$Q$3:$S$136,3,0),"")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5">
      <c r="A749" s="3" t="str">
        <f>IFERROR(VLOOKUP(B749,'[1]DADOS (OCULTAR)'!$Q$3:$S$136,3,0),"")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5">
      <c r="A750" s="3" t="str">
        <f>IFERROR(VLOOKUP(B750,'[1]DADOS (OCULTAR)'!$Q$3:$S$136,3,0),"")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5">
      <c r="A751" s="3" t="str">
        <f>IFERROR(VLOOKUP(B751,'[1]DADOS (OCULTAR)'!$Q$3:$S$136,3,0),"")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5">
      <c r="A752" s="3" t="str">
        <f>IFERROR(VLOOKUP(B752,'[1]DADOS (OCULTAR)'!$Q$3:$S$136,3,0),"")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5">
      <c r="A753" s="3" t="str">
        <f>IFERROR(VLOOKUP(B753,'[1]DADOS (OCULTAR)'!$Q$3:$S$136,3,0),"")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5">
      <c r="A754" s="3" t="str">
        <f>IFERROR(VLOOKUP(B754,'[1]DADOS (OCULTAR)'!$Q$3:$S$136,3,0),"")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5">
      <c r="A755" s="3" t="str">
        <f>IFERROR(VLOOKUP(B755,'[1]DADOS (OCULTAR)'!$Q$3:$S$136,3,0),"")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5">
      <c r="A756" s="3" t="str">
        <f>IFERROR(VLOOKUP(B756,'[1]DADOS (OCULTAR)'!$Q$3:$S$136,3,0),"")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5">
      <c r="A757" s="3" t="str">
        <f>IFERROR(VLOOKUP(B757,'[1]DADOS (OCULTAR)'!$Q$3:$S$136,3,0),"")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5">
      <c r="A758" s="3" t="str">
        <f>IFERROR(VLOOKUP(B758,'[1]DADOS (OCULTAR)'!$Q$3:$S$136,3,0),"")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5">
      <c r="A759" s="3" t="str">
        <f>IFERROR(VLOOKUP(B759,'[1]DADOS (OCULTAR)'!$Q$3:$S$136,3,0),"")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5">
      <c r="A760" s="3" t="str">
        <f>IFERROR(VLOOKUP(B760,'[1]DADOS (OCULTAR)'!$Q$3:$S$136,3,0),"")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5">
      <c r="A761" s="3" t="str">
        <f>IFERROR(VLOOKUP(B761,'[1]DADOS (OCULTAR)'!$Q$3:$S$136,3,0),"")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5">
      <c r="A762" s="3" t="str">
        <f>IFERROR(VLOOKUP(B762,'[1]DADOS (OCULTAR)'!$Q$3:$S$136,3,0),"")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5">
      <c r="A763" s="3" t="str">
        <f>IFERROR(VLOOKUP(B763,'[1]DADOS (OCULTAR)'!$Q$3:$S$136,3,0),"")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5">
      <c r="A764" s="3" t="str">
        <f>IFERROR(VLOOKUP(B764,'[1]DADOS (OCULTAR)'!$Q$3:$S$136,3,0),"")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5">
      <c r="A765" s="3" t="str">
        <f>IFERROR(VLOOKUP(B765,'[1]DADOS (OCULTAR)'!$Q$3:$S$136,3,0),"")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5">
      <c r="A766" s="3" t="str">
        <f>IFERROR(VLOOKUP(B766,'[1]DADOS (OCULTAR)'!$Q$3:$S$136,3,0),"")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5">
      <c r="A767" s="3" t="str">
        <f>IFERROR(VLOOKUP(B767,'[1]DADOS (OCULTAR)'!$Q$3:$S$136,3,0),"")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5">
      <c r="A768" s="3" t="str">
        <f>IFERROR(VLOOKUP(B768,'[1]DADOS (OCULTAR)'!$Q$3:$S$136,3,0),"")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5">
      <c r="A769" s="3" t="str">
        <f>IFERROR(VLOOKUP(B769,'[1]DADOS (OCULTAR)'!$Q$3:$S$136,3,0),"")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5">
      <c r="A770" s="3" t="str">
        <f>IFERROR(VLOOKUP(B770,'[1]DADOS (OCULTAR)'!$Q$3:$S$136,3,0),"")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5">
      <c r="A771" s="3" t="str">
        <f>IFERROR(VLOOKUP(B771,'[1]DADOS (OCULTAR)'!$Q$3:$S$136,3,0),"")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5">
      <c r="A772" s="3" t="str">
        <f>IFERROR(VLOOKUP(B772,'[1]DADOS (OCULTAR)'!$Q$3:$S$136,3,0),"")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5">
      <c r="A773" s="3" t="str">
        <f>IFERROR(VLOOKUP(B773,'[1]DADOS (OCULTAR)'!$Q$3:$S$136,3,0),"")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5">
      <c r="A774" s="3" t="str">
        <f>IFERROR(VLOOKUP(B774,'[1]DADOS (OCULTAR)'!$Q$3:$S$136,3,0),"")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5">
      <c r="A775" s="3" t="str">
        <f>IFERROR(VLOOKUP(B775,'[1]DADOS (OCULTAR)'!$Q$3:$S$136,3,0),"")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5">
      <c r="A776" s="3" t="str">
        <f>IFERROR(VLOOKUP(B776,'[1]DADOS (OCULTAR)'!$Q$3:$S$136,3,0),"")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5">
      <c r="A777" s="3" t="str">
        <f>IFERROR(VLOOKUP(B777,'[1]DADOS (OCULTAR)'!$Q$3:$S$136,3,0),"")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5">
      <c r="A778" s="3" t="str">
        <f>IFERROR(VLOOKUP(B778,'[1]DADOS (OCULTAR)'!$Q$3:$S$136,3,0),"")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5">
      <c r="A779" s="3" t="str">
        <f>IFERROR(VLOOKUP(B779,'[1]DADOS (OCULTAR)'!$Q$3:$S$136,3,0),"")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5">
      <c r="A780" s="3" t="str">
        <f>IFERROR(VLOOKUP(B780,'[1]DADOS (OCULTAR)'!$Q$3:$S$136,3,0),"")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5">
      <c r="A781" s="3" t="str">
        <f>IFERROR(VLOOKUP(B781,'[1]DADOS (OCULTAR)'!$Q$3:$S$136,3,0),"")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5">
      <c r="A782" s="3" t="str">
        <f>IFERROR(VLOOKUP(B782,'[1]DADOS (OCULTAR)'!$Q$3:$S$136,3,0),"")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5">
      <c r="A783" s="3" t="str">
        <f>IFERROR(VLOOKUP(B783,'[1]DADOS (OCULTAR)'!$Q$3:$S$136,3,0),"")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5">
      <c r="A784" s="3" t="str">
        <f>IFERROR(VLOOKUP(B784,'[1]DADOS (OCULTAR)'!$Q$3:$S$136,3,0),"")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5">
      <c r="A785" s="3" t="str">
        <f>IFERROR(VLOOKUP(B785,'[1]DADOS (OCULTAR)'!$Q$3:$S$136,3,0),"")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5">
      <c r="A786" s="3" t="str">
        <f>IFERROR(VLOOKUP(B786,'[1]DADOS (OCULTAR)'!$Q$3:$S$136,3,0),"")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5">
      <c r="A787" s="3" t="str">
        <f>IFERROR(VLOOKUP(B787,'[1]DADOS (OCULTAR)'!$Q$3:$S$136,3,0),"")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5">
      <c r="A788" s="3" t="str">
        <f>IFERROR(VLOOKUP(B788,'[1]DADOS (OCULTAR)'!$Q$3:$S$136,3,0),"")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5">
      <c r="A789" s="3" t="str">
        <f>IFERROR(VLOOKUP(B789,'[1]DADOS (OCULTAR)'!$Q$3:$S$136,3,0),"")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5">
      <c r="A790" s="3" t="str">
        <f>IFERROR(VLOOKUP(B790,'[1]DADOS (OCULTAR)'!$Q$3:$S$136,3,0),"")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5">
      <c r="A791" s="3" t="str">
        <f>IFERROR(VLOOKUP(B791,'[1]DADOS (OCULTAR)'!$Q$3:$S$136,3,0),"")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5">
      <c r="A792" s="3" t="str">
        <f>IFERROR(VLOOKUP(B792,'[1]DADOS (OCULTAR)'!$Q$3:$S$136,3,0),"")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5">
      <c r="A793" s="3" t="str">
        <f>IFERROR(VLOOKUP(B793,'[1]DADOS (OCULTAR)'!$Q$3:$S$136,3,0),"")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5">
      <c r="A794" s="3" t="str">
        <f>IFERROR(VLOOKUP(B794,'[1]DADOS (OCULTAR)'!$Q$3:$S$136,3,0),"")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5">
      <c r="A795" s="3" t="str">
        <f>IFERROR(VLOOKUP(B795,'[1]DADOS (OCULTAR)'!$Q$3:$S$136,3,0),"")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5">
      <c r="A796" s="3" t="str">
        <f>IFERROR(VLOOKUP(B796,'[1]DADOS (OCULTAR)'!$Q$3:$S$136,3,0),"")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5">
      <c r="A797" s="3" t="str">
        <f>IFERROR(VLOOKUP(B797,'[1]DADOS (OCULTAR)'!$Q$3:$S$136,3,0),"")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5">
      <c r="A798" s="3" t="str">
        <f>IFERROR(VLOOKUP(B798,'[1]DADOS (OCULTAR)'!$Q$3:$S$136,3,0),"")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5">
      <c r="A799" s="3" t="str">
        <f>IFERROR(VLOOKUP(B799,'[1]DADOS (OCULTAR)'!$Q$3:$S$136,3,0),"")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5">
      <c r="A800" s="3" t="str">
        <f>IFERROR(VLOOKUP(B800,'[1]DADOS (OCULTAR)'!$Q$3:$S$136,3,0),"")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5">
      <c r="A801" s="3" t="str">
        <f>IFERROR(VLOOKUP(B801,'[1]DADOS (OCULTAR)'!$Q$3:$S$136,3,0),"")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5">
      <c r="A802" s="3" t="str">
        <f>IFERROR(VLOOKUP(B802,'[1]DADOS (OCULTAR)'!$Q$3:$S$136,3,0),"")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5">
      <c r="A803" s="3" t="str">
        <f>IFERROR(VLOOKUP(B803,'[1]DADOS (OCULTAR)'!$Q$3:$S$136,3,0),"")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5">
      <c r="A804" s="3" t="str">
        <f>IFERROR(VLOOKUP(B804,'[1]DADOS (OCULTAR)'!$Q$3:$S$136,3,0),"")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5">
      <c r="A805" s="3" t="str">
        <f>IFERROR(VLOOKUP(B805,'[1]DADOS (OCULTAR)'!$Q$3:$S$136,3,0),"")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5">
      <c r="A806" s="3" t="str">
        <f>IFERROR(VLOOKUP(B806,'[1]DADOS (OCULTAR)'!$Q$3:$S$136,3,0),"")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5">
      <c r="A807" s="3" t="str">
        <f>IFERROR(VLOOKUP(B807,'[1]DADOS (OCULTAR)'!$Q$3:$S$136,3,0),"")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5">
      <c r="A808" s="3" t="str">
        <f>IFERROR(VLOOKUP(B808,'[1]DADOS (OCULTAR)'!$Q$3:$S$136,3,0),"")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5">
      <c r="A809" s="3" t="str">
        <f>IFERROR(VLOOKUP(B809,'[1]DADOS (OCULTAR)'!$Q$3:$S$136,3,0),"")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5">
      <c r="A810" s="3" t="str">
        <f>IFERROR(VLOOKUP(B810,'[1]DADOS (OCULTAR)'!$Q$3:$S$136,3,0),"")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5">
      <c r="A811" s="3" t="str">
        <f>IFERROR(VLOOKUP(B811,'[1]DADOS (OCULTAR)'!$Q$3:$S$136,3,0),"")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5">
      <c r="A812" s="3" t="str">
        <f>IFERROR(VLOOKUP(B812,'[1]DADOS (OCULTAR)'!$Q$3:$S$136,3,0),"")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5">
      <c r="A813" s="3" t="str">
        <f>IFERROR(VLOOKUP(B813,'[1]DADOS (OCULTAR)'!$Q$3:$S$136,3,0),"")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5">
      <c r="A814" s="3" t="str">
        <f>IFERROR(VLOOKUP(B814,'[1]DADOS (OCULTAR)'!$Q$3:$S$136,3,0),"")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5">
      <c r="A815" s="3" t="str">
        <f>IFERROR(VLOOKUP(B815,'[1]DADOS (OCULTAR)'!$Q$3:$S$136,3,0),"")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5">
      <c r="A816" s="3" t="str">
        <f>IFERROR(VLOOKUP(B816,'[1]DADOS (OCULTAR)'!$Q$3:$S$136,3,0),"")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5">
      <c r="A817" s="3" t="str">
        <f>IFERROR(VLOOKUP(B817,'[1]DADOS (OCULTAR)'!$Q$3:$S$136,3,0),"")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5">
      <c r="A818" s="3" t="str">
        <f>IFERROR(VLOOKUP(B818,'[1]DADOS (OCULTAR)'!$Q$3:$S$136,3,0),"")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5">
      <c r="A819" s="3" t="str">
        <f>IFERROR(VLOOKUP(B819,'[1]DADOS (OCULTAR)'!$Q$3:$S$136,3,0),"")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5">
      <c r="A820" s="3" t="str">
        <f>IFERROR(VLOOKUP(B820,'[1]DADOS (OCULTAR)'!$Q$3:$S$136,3,0),"")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5">
      <c r="A821" s="3" t="str">
        <f>IFERROR(VLOOKUP(B821,'[1]DADOS (OCULTAR)'!$Q$3:$S$136,3,0),"")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5">
      <c r="A822" s="3" t="str">
        <f>IFERROR(VLOOKUP(B822,'[1]DADOS (OCULTAR)'!$Q$3:$S$136,3,0),"")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5">
      <c r="A823" s="3" t="str">
        <f>IFERROR(VLOOKUP(B823,'[1]DADOS (OCULTAR)'!$Q$3:$S$136,3,0),"")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5">
      <c r="A824" s="3" t="str">
        <f>IFERROR(VLOOKUP(B824,'[1]DADOS (OCULTAR)'!$Q$3:$S$136,3,0),"")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5">
      <c r="A825" s="3" t="str">
        <f>IFERROR(VLOOKUP(B825,'[1]DADOS (OCULTAR)'!$Q$3:$S$136,3,0),"")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5">
      <c r="A826" s="3" t="str">
        <f>IFERROR(VLOOKUP(B826,'[1]DADOS (OCULTAR)'!$Q$3:$S$136,3,0),"")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5">
      <c r="A827" s="3" t="str">
        <f>IFERROR(VLOOKUP(B827,'[1]DADOS (OCULTAR)'!$Q$3:$S$136,3,0),"")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5">
      <c r="A828" s="3" t="str">
        <f>IFERROR(VLOOKUP(B828,'[1]DADOS (OCULTAR)'!$Q$3:$S$136,3,0),"")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5">
      <c r="A829" s="3" t="str">
        <f>IFERROR(VLOOKUP(B829,'[1]DADOS (OCULTAR)'!$Q$3:$S$136,3,0),"")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5">
      <c r="A830" s="3" t="str">
        <f>IFERROR(VLOOKUP(B830,'[1]DADOS (OCULTAR)'!$Q$3:$S$136,3,0),"")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5">
      <c r="A831" s="3" t="str">
        <f>IFERROR(VLOOKUP(B831,'[1]DADOS (OCULTAR)'!$Q$3:$S$136,3,0),"")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5">
      <c r="A832" s="3" t="str">
        <f>IFERROR(VLOOKUP(B832,'[1]DADOS (OCULTAR)'!$Q$3:$S$136,3,0),"")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5">
      <c r="A833" s="3" t="str">
        <f>IFERROR(VLOOKUP(B833,'[1]DADOS (OCULTAR)'!$Q$3:$S$136,3,0),"")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5">
      <c r="A834" s="3" t="str">
        <f>IFERROR(VLOOKUP(B834,'[1]DADOS (OCULTAR)'!$Q$3:$S$136,3,0),"")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5">
      <c r="A835" s="3" t="str">
        <f>IFERROR(VLOOKUP(B835,'[1]DADOS (OCULTAR)'!$Q$3:$S$136,3,0),"")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5">
      <c r="A836" s="3" t="str">
        <f>IFERROR(VLOOKUP(B836,'[1]DADOS (OCULTAR)'!$Q$3:$S$136,3,0),"")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5">
      <c r="A837" s="3" t="str">
        <f>IFERROR(VLOOKUP(B837,'[1]DADOS (OCULTAR)'!$Q$3:$S$136,3,0),"")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5">
      <c r="A838" s="3" t="str">
        <f>IFERROR(VLOOKUP(B838,'[1]DADOS (OCULTAR)'!$Q$3:$S$136,3,0),"")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5">
      <c r="A839" s="3" t="str">
        <f>IFERROR(VLOOKUP(B839,'[1]DADOS (OCULTAR)'!$Q$3:$S$136,3,0),"")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5">
      <c r="A840" s="3" t="str">
        <f>IFERROR(VLOOKUP(B840,'[1]DADOS (OCULTAR)'!$Q$3:$S$136,3,0),"")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5">
      <c r="A841" s="3" t="str">
        <f>IFERROR(VLOOKUP(B841,'[1]DADOS (OCULTAR)'!$Q$3:$S$136,3,0),"")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5">
      <c r="A842" s="3" t="str">
        <f>IFERROR(VLOOKUP(B842,'[1]DADOS (OCULTAR)'!$Q$3:$S$136,3,0),"")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5">
      <c r="A843" s="3" t="str">
        <f>IFERROR(VLOOKUP(B843,'[1]DADOS (OCULTAR)'!$Q$3:$S$136,3,0),"")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5">
      <c r="A844" s="3" t="str">
        <f>IFERROR(VLOOKUP(B844,'[1]DADOS (OCULTAR)'!$Q$3:$S$136,3,0),"")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5">
      <c r="A845" s="3" t="str">
        <f>IFERROR(VLOOKUP(B845,'[1]DADOS (OCULTAR)'!$Q$3:$S$136,3,0),"")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5">
      <c r="A846" s="3" t="str">
        <f>IFERROR(VLOOKUP(B846,'[1]DADOS (OCULTAR)'!$Q$3:$S$136,3,0),"")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5">
      <c r="A847" s="3" t="str">
        <f>IFERROR(VLOOKUP(B847,'[1]DADOS (OCULTAR)'!$Q$3:$S$136,3,0),"")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5">
      <c r="A848" s="3" t="str">
        <f>IFERROR(VLOOKUP(B848,'[1]DADOS (OCULTAR)'!$Q$3:$S$136,3,0),"")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5">
      <c r="A849" s="3" t="str">
        <f>IFERROR(VLOOKUP(B849,'[1]DADOS (OCULTAR)'!$Q$3:$S$136,3,0),"")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5">
      <c r="A850" s="3" t="str">
        <f>IFERROR(VLOOKUP(B850,'[1]DADOS (OCULTAR)'!$Q$3:$S$136,3,0),"")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5">
      <c r="A851" s="3" t="str">
        <f>IFERROR(VLOOKUP(B851,'[1]DADOS (OCULTAR)'!$Q$3:$S$136,3,0),"")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5">
      <c r="A852" s="3" t="str">
        <f>IFERROR(VLOOKUP(B852,'[1]DADOS (OCULTAR)'!$Q$3:$S$136,3,0),"")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5">
      <c r="A853" s="3" t="str">
        <f>IFERROR(VLOOKUP(B853,'[1]DADOS (OCULTAR)'!$Q$3:$S$136,3,0),"")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5">
      <c r="A854" s="3" t="str">
        <f>IFERROR(VLOOKUP(B854,'[1]DADOS (OCULTAR)'!$Q$3:$S$136,3,0),"")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5">
      <c r="A855" s="3" t="str">
        <f>IFERROR(VLOOKUP(B855,'[1]DADOS (OCULTAR)'!$Q$3:$S$136,3,0),"")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5">
      <c r="A856" s="3" t="str">
        <f>IFERROR(VLOOKUP(B856,'[1]DADOS (OCULTAR)'!$Q$3:$S$136,3,0),"")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5">
      <c r="A857" s="3" t="str">
        <f>IFERROR(VLOOKUP(B857,'[1]DADOS (OCULTAR)'!$Q$3:$S$136,3,0),"")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5">
      <c r="A858" s="3" t="str">
        <f>IFERROR(VLOOKUP(B858,'[1]DADOS (OCULTAR)'!$Q$3:$S$136,3,0),"")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5">
      <c r="A859" s="3" t="str">
        <f>IFERROR(VLOOKUP(B859,'[1]DADOS (OCULTAR)'!$Q$3:$S$136,3,0),"")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5">
      <c r="A860" s="3" t="str">
        <f>IFERROR(VLOOKUP(B860,'[1]DADOS (OCULTAR)'!$Q$3:$S$136,3,0),"")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5">
      <c r="A861" s="3" t="str">
        <f>IFERROR(VLOOKUP(B861,'[1]DADOS (OCULTAR)'!$Q$3:$S$136,3,0),"")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5">
      <c r="A862" s="3" t="str">
        <f>IFERROR(VLOOKUP(B862,'[1]DADOS (OCULTAR)'!$Q$3:$S$136,3,0),"")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5">
      <c r="A863" s="3" t="str">
        <f>IFERROR(VLOOKUP(B863,'[1]DADOS (OCULTAR)'!$Q$3:$S$136,3,0),"")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5">
      <c r="A864" s="3" t="str">
        <f>IFERROR(VLOOKUP(B864,'[1]DADOS (OCULTAR)'!$Q$3:$S$136,3,0),"")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5">
      <c r="A865" s="3" t="str">
        <f>IFERROR(VLOOKUP(B865,'[1]DADOS (OCULTAR)'!$Q$3:$S$136,3,0),"")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5">
      <c r="A866" s="3" t="str">
        <f>IFERROR(VLOOKUP(B866,'[1]DADOS (OCULTAR)'!$Q$3:$S$136,3,0),"")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5">
      <c r="A867" s="3" t="str">
        <f>IFERROR(VLOOKUP(B867,'[1]DADOS (OCULTAR)'!$Q$3:$S$136,3,0),"")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5">
      <c r="A868" s="3" t="str">
        <f>IFERROR(VLOOKUP(B868,'[1]DADOS (OCULTAR)'!$Q$3:$S$136,3,0),"")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5">
      <c r="A869" s="3" t="str">
        <f>IFERROR(VLOOKUP(B869,'[1]DADOS (OCULTAR)'!$Q$3:$S$136,3,0),"")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5">
      <c r="A870" s="3" t="str">
        <f>IFERROR(VLOOKUP(B870,'[1]DADOS (OCULTAR)'!$Q$3:$S$136,3,0),"")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5">
      <c r="A871" s="3" t="str">
        <f>IFERROR(VLOOKUP(B871,'[1]DADOS (OCULTAR)'!$Q$3:$S$136,3,0),"")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5">
      <c r="A872" s="3" t="str">
        <f>IFERROR(VLOOKUP(B872,'[1]DADOS (OCULTAR)'!$Q$3:$S$136,3,0),"")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5">
      <c r="A873" s="3" t="str">
        <f>IFERROR(VLOOKUP(B873,'[1]DADOS (OCULTAR)'!$Q$3:$S$136,3,0),"")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5">
      <c r="A874" s="3" t="str">
        <f>IFERROR(VLOOKUP(B874,'[1]DADOS (OCULTAR)'!$Q$3:$S$136,3,0),"")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5">
      <c r="A875" s="3" t="str">
        <f>IFERROR(VLOOKUP(B875,'[1]DADOS (OCULTAR)'!$Q$3:$S$136,3,0),"")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5">
      <c r="A876" s="3" t="str">
        <f>IFERROR(VLOOKUP(B876,'[1]DADOS (OCULTAR)'!$Q$3:$S$136,3,0),"")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5">
      <c r="A877" s="3" t="str">
        <f>IFERROR(VLOOKUP(B877,'[1]DADOS (OCULTAR)'!$Q$3:$S$136,3,0),"")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5">
      <c r="A878" s="3" t="str">
        <f>IFERROR(VLOOKUP(B878,'[1]DADOS (OCULTAR)'!$Q$3:$S$136,3,0),"")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5">
      <c r="A879" s="3" t="str">
        <f>IFERROR(VLOOKUP(B879,'[1]DADOS (OCULTAR)'!$Q$3:$S$136,3,0),"")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5">
      <c r="A880" s="3" t="str">
        <f>IFERROR(VLOOKUP(B880,'[1]DADOS (OCULTAR)'!$Q$3:$S$136,3,0),"")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5">
      <c r="A881" s="3" t="str">
        <f>IFERROR(VLOOKUP(B881,'[1]DADOS (OCULTAR)'!$Q$3:$S$136,3,0),"")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5">
      <c r="A882" s="3" t="str">
        <f>IFERROR(VLOOKUP(B882,'[1]DADOS (OCULTAR)'!$Q$3:$S$136,3,0),"")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5">
      <c r="A883" s="3" t="str">
        <f>IFERROR(VLOOKUP(B883,'[1]DADOS (OCULTAR)'!$Q$3:$S$136,3,0),"")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5">
      <c r="A884" s="3" t="str">
        <f>IFERROR(VLOOKUP(B884,'[1]DADOS (OCULTAR)'!$Q$3:$S$136,3,0),"")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5">
      <c r="A885" s="3" t="str">
        <f>IFERROR(VLOOKUP(B885,'[1]DADOS (OCULTAR)'!$Q$3:$S$136,3,0),"")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5">
      <c r="A886" s="3" t="str">
        <f>IFERROR(VLOOKUP(B886,'[1]DADOS (OCULTAR)'!$Q$3:$S$136,3,0),"")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5">
      <c r="A887" s="3" t="str">
        <f>IFERROR(VLOOKUP(B887,'[1]DADOS (OCULTAR)'!$Q$3:$S$136,3,0),"")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5">
      <c r="A888" s="3" t="str">
        <f>IFERROR(VLOOKUP(B888,'[1]DADOS (OCULTAR)'!$Q$3:$S$136,3,0),"")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5">
      <c r="A889" s="3" t="str">
        <f>IFERROR(VLOOKUP(B889,'[1]DADOS (OCULTAR)'!$Q$3:$S$136,3,0),"")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5">
      <c r="A890" s="3" t="str">
        <f>IFERROR(VLOOKUP(B890,'[1]DADOS (OCULTAR)'!$Q$3:$S$136,3,0),"")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5">
      <c r="A891" s="3" t="str">
        <f>IFERROR(VLOOKUP(B891,'[1]DADOS (OCULTAR)'!$Q$3:$S$136,3,0),"")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5">
      <c r="A892" s="3" t="str">
        <f>IFERROR(VLOOKUP(B892,'[1]DADOS (OCULTAR)'!$Q$3:$S$136,3,0),"")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5">
      <c r="A893" s="3" t="str">
        <f>IFERROR(VLOOKUP(B893,'[1]DADOS (OCULTAR)'!$Q$3:$S$136,3,0),"")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5">
      <c r="A894" s="3" t="str">
        <f>IFERROR(VLOOKUP(B894,'[1]DADOS (OCULTAR)'!$Q$3:$S$136,3,0),"")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5">
      <c r="A895" s="3" t="str">
        <f>IFERROR(VLOOKUP(B895,'[1]DADOS (OCULTAR)'!$Q$3:$S$136,3,0),"")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5">
      <c r="A896" s="3" t="str">
        <f>IFERROR(VLOOKUP(B896,'[1]DADOS (OCULTAR)'!$Q$3:$S$136,3,0),"")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5">
      <c r="A897" s="3" t="str">
        <f>IFERROR(VLOOKUP(B897,'[1]DADOS (OCULTAR)'!$Q$3:$S$136,3,0),"")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5">
      <c r="A898" s="3" t="str">
        <f>IFERROR(VLOOKUP(B898,'[1]DADOS (OCULTAR)'!$Q$3:$S$136,3,0),"")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5">
      <c r="A899" s="3" t="str">
        <f>IFERROR(VLOOKUP(B899,'[1]DADOS (OCULTAR)'!$Q$3:$S$136,3,0),"")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5">
      <c r="A900" s="3" t="str">
        <f>IFERROR(VLOOKUP(B900,'[1]DADOS (OCULTAR)'!$Q$3:$S$136,3,0),"")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5">
      <c r="A901" s="3" t="str">
        <f>IFERROR(VLOOKUP(B901,'[1]DADOS (OCULTAR)'!$Q$3:$S$136,3,0),"")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5">
      <c r="A902" s="3" t="str">
        <f>IFERROR(VLOOKUP(B902,'[1]DADOS (OCULTAR)'!$Q$3:$S$136,3,0),"")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5">
      <c r="A903" s="3" t="str">
        <f>IFERROR(VLOOKUP(B903,'[1]DADOS (OCULTAR)'!$Q$3:$S$136,3,0),"")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5">
      <c r="A904" s="3" t="str">
        <f>IFERROR(VLOOKUP(B904,'[1]DADOS (OCULTAR)'!$Q$3:$S$136,3,0),"")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5">
      <c r="A905" s="3" t="str">
        <f>IFERROR(VLOOKUP(B905,'[1]DADOS (OCULTAR)'!$Q$3:$S$136,3,0),"")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5">
      <c r="A906" s="3" t="str">
        <f>IFERROR(VLOOKUP(B906,'[1]DADOS (OCULTAR)'!$Q$3:$S$136,3,0),"")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5">
      <c r="A907" s="3" t="str">
        <f>IFERROR(VLOOKUP(B907,'[1]DADOS (OCULTAR)'!$Q$3:$S$136,3,0),"")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5">
      <c r="A908" s="3" t="str">
        <f>IFERROR(VLOOKUP(B908,'[1]DADOS (OCULTAR)'!$Q$3:$S$136,3,0),"")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5">
      <c r="A909" s="3" t="str">
        <f>IFERROR(VLOOKUP(B909,'[1]DADOS (OCULTAR)'!$Q$3:$S$136,3,0),"")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5">
      <c r="A910" s="3" t="str">
        <f>IFERROR(VLOOKUP(B910,'[1]DADOS (OCULTAR)'!$Q$3:$S$136,3,0),"")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5">
      <c r="A911" s="3" t="str">
        <f>IFERROR(VLOOKUP(B911,'[1]DADOS (OCULTAR)'!$Q$3:$S$136,3,0),"")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5">
      <c r="A912" s="3" t="str">
        <f>IFERROR(VLOOKUP(B912,'[1]DADOS (OCULTAR)'!$Q$3:$S$136,3,0),"")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5">
      <c r="A913" s="3" t="str">
        <f>IFERROR(VLOOKUP(B913,'[1]DADOS (OCULTAR)'!$Q$3:$S$136,3,0),"")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5">
      <c r="A914" s="3" t="str">
        <f>IFERROR(VLOOKUP(B914,'[1]DADOS (OCULTAR)'!$Q$3:$S$136,3,0),"")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5">
      <c r="A915" s="3" t="str">
        <f>IFERROR(VLOOKUP(B915,'[1]DADOS (OCULTAR)'!$Q$3:$S$136,3,0),"")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5">
      <c r="A916" s="3" t="str">
        <f>IFERROR(VLOOKUP(B916,'[1]DADOS (OCULTAR)'!$Q$3:$S$136,3,0),"")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5">
      <c r="A917" s="3" t="str">
        <f>IFERROR(VLOOKUP(B917,'[1]DADOS (OCULTAR)'!$Q$3:$S$136,3,0),"")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5">
      <c r="A918" s="3" t="str">
        <f>IFERROR(VLOOKUP(B918,'[1]DADOS (OCULTAR)'!$Q$3:$S$136,3,0),"")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5">
      <c r="A919" s="3" t="str">
        <f>IFERROR(VLOOKUP(B919,'[1]DADOS (OCULTAR)'!$Q$3:$S$136,3,0),"")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5">
      <c r="A920" s="3" t="str">
        <f>IFERROR(VLOOKUP(B920,'[1]DADOS (OCULTAR)'!$Q$3:$S$136,3,0),"")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5">
      <c r="A921" s="3" t="str">
        <f>IFERROR(VLOOKUP(B921,'[1]DADOS (OCULTAR)'!$Q$3:$S$136,3,0),"")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5">
      <c r="A922" s="3" t="str">
        <f>IFERROR(VLOOKUP(B922,'[1]DADOS (OCULTAR)'!$Q$3:$S$136,3,0),"")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5">
      <c r="A923" s="3" t="str">
        <f>IFERROR(VLOOKUP(B923,'[1]DADOS (OCULTAR)'!$Q$3:$S$136,3,0),"")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5">
      <c r="A924" s="3" t="str">
        <f>IFERROR(VLOOKUP(B924,'[1]DADOS (OCULTAR)'!$Q$3:$S$136,3,0),"")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5">
      <c r="A925" s="3" t="str">
        <f>IFERROR(VLOOKUP(B925,'[1]DADOS (OCULTAR)'!$Q$3:$S$136,3,0),"")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5">
      <c r="A926" s="3" t="str">
        <f>IFERROR(VLOOKUP(B926,'[1]DADOS (OCULTAR)'!$Q$3:$S$136,3,0),"")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5">
      <c r="A927" s="3" t="str">
        <f>IFERROR(VLOOKUP(B927,'[1]DADOS (OCULTAR)'!$Q$3:$S$136,3,0),"")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5">
      <c r="A928" s="3" t="str">
        <f>IFERROR(VLOOKUP(B928,'[1]DADOS (OCULTAR)'!$Q$3:$S$136,3,0),"")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5">
      <c r="A929" s="3" t="str">
        <f>IFERROR(VLOOKUP(B929,'[1]DADOS (OCULTAR)'!$Q$3:$S$136,3,0),"")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5">
      <c r="A930" s="3" t="str">
        <f>IFERROR(VLOOKUP(B930,'[1]DADOS (OCULTAR)'!$Q$3:$S$136,3,0),"")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5">
      <c r="A931" s="3" t="str">
        <f>IFERROR(VLOOKUP(B931,'[1]DADOS (OCULTAR)'!$Q$3:$S$136,3,0),"")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5">
      <c r="A932" s="3" t="str">
        <f>IFERROR(VLOOKUP(B932,'[1]DADOS (OCULTAR)'!$Q$3:$S$136,3,0),"")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5">
      <c r="A933" s="3" t="str">
        <f>IFERROR(VLOOKUP(B933,'[1]DADOS (OCULTAR)'!$Q$3:$S$136,3,0),"")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5">
      <c r="A934" s="3" t="str">
        <f>IFERROR(VLOOKUP(B934,'[1]DADOS (OCULTAR)'!$Q$3:$S$136,3,0),"")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5">
      <c r="A935" s="3" t="str">
        <f>IFERROR(VLOOKUP(B935,'[1]DADOS (OCULTAR)'!$Q$3:$S$136,3,0),"")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5">
      <c r="A936" s="3" t="str">
        <f>IFERROR(VLOOKUP(B936,'[1]DADOS (OCULTAR)'!$Q$3:$S$136,3,0),"")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5">
      <c r="A937" s="3" t="str">
        <f>IFERROR(VLOOKUP(B937,'[1]DADOS (OCULTAR)'!$Q$3:$S$136,3,0),"")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5">
      <c r="A938" s="3" t="str">
        <f>IFERROR(VLOOKUP(B938,'[1]DADOS (OCULTAR)'!$Q$3:$S$136,3,0),"")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5">
      <c r="A939" s="3" t="str">
        <f>IFERROR(VLOOKUP(B939,'[1]DADOS (OCULTAR)'!$Q$3:$S$136,3,0),"")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5">
      <c r="A940" s="3" t="str">
        <f>IFERROR(VLOOKUP(B940,'[1]DADOS (OCULTAR)'!$Q$3:$S$136,3,0),"")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5">
      <c r="A941" s="3" t="str">
        <f>IFERROR(VLOOKUP(B941,'[1]DADOS (OCULTAR)'!$Q$3:$S$136,3,0),"")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5">
      <c r="A942" s="3" t="str">
        <f>IFERROR(VLOOKUP(B942,'[1]DADOS (OCULTAR)'!$Q$3:$S$136,3,0),"")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5">
      <c r="A943" s="3" t="str">
        <f>IFERROR(VLOOKUP(B943,'[1]DADOS (OCULTAR)'!$Q$3:$S$136,3,0),"")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5">
      <c r="A944" s="3" t="str">
        <f>IFERROR(VLOOKUP(B944,'[1]DADOS (OCULTAR)'!$Q$3:$S$136,3,0),"")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5">
      <c r="A945" s="3" t="str">
        <f>IFERROR(VLOOKUP(B945,'[1]DADOS (OCULTAR)'!$Q$3:$S$136,3,0),"")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5">
      <c r="A946" s="3" t="str">
        <f>IFERROR(VLOOKUP(B946,'[1]DADOS (OCULTAR)'!$Q$3:$S$136,3,0),"")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5">
      <c r="A947" s="3" t="str">
        <f>IFERROR(VLOOKUP(B947,'[1]DADOS (OCULTAR)'!$Q$3:$S$136,3,0),"")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5">
      <c r="A948" s="3" t="str">
        <f>IFERROR(VLOOKUP(B948,'[1]DADOS (OCULTAR)'!$Q$3:$S$136,3,0),"")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5">
      <c r="A949" s="3" t="str">
        <f>IFERROR(VLOOKUP(B949,'[1]DADOS (OCULTAR)'!$Q$3:$S$136,3,0),"")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5">
      <c r="A950" s="3" t="str">
        <f>IFERROR(VLOOKUP(B950,'[1]DADOS (OCULTAR)'!$Q$3:$S$136,3,0),"")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5">
      <c r="A951" s="3" t="str">
        <f>IFERROR(VLOOKUP(B951,'[1]DADOS (OCULTAR)'!$Q$3:$S$136,3,0),"")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5">
      <c r="A952" s="3" t="str">
        <f>IFERROR(VLOOKUP(B952,'[1]DADOS (OCULTAR)'!$Q$3:$S$136,3,0),"")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5">
      <c r="A953" s="3" t="str">
        <f>IFERROR(VLOOKUP(B953,'[1]DADOS (OCULTAR)'!$Q$3:$S$136,3,0),"")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5">
      <c r="A954" s="3" t="str">
        <f>IFERROR(VLOOKUP(B954,'[1]DADOS (OCULTAR)'!$Q$3:$S$136,3,0),"")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5">
      <c r="A955" s="3" t="str">
        <f>IFERROR(VLOOKUP(B955,'[1]DADOS (OCULTAR)'!$Q$3:$S$136,3,0),"")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5">
      <c r="A956" s="3" t="str">
        <f>IFERROR(VLOOKUP(B956,'[1]DADOS (OCULTAR)'!$Q$3:$S$136,3,0),"")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5">
      <c r="A957" s="3" t="str">
        <f>IFERROR(VLOOKUP(B957,'[1]DADOS (OCULTAR)'!$Q$3:$S$136,3,0),"")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5">
      <c r="A958" s="3" t="str">
        <f>IFERROR(VLOOKUP(B958,'[1]DADOS (OCULTAR)'!$Q$3:$S$136,3,0),"")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5">
      <c r="A959" s="3" t="str">
        <f>IFERROR(VLOOKUP(B959,'[1]DADOS (OCULTAR)'!$Q$3:$S$136,3,0),"")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5">
      <c r="A960" s="3" t="str">
        <f>IFERROR(VLOOKUP(B960,'[1]DADOS (OCULTAR)'!$Q$3:$S$136,3,0),"")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5">
      <c r="A961" s="3" t="str">
        <f>IFERROR(VLOOKUP(B961,'[1]DADOS (OCULTAR)'!$Q$3:$S$136,3,0),"")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5">
      <c r="A962" s="3" t="str">
        <f>IFERROR(VLOOKUP(B962,'[1]DADOS (OCULTAR)'!$Q$3:$S$136,3,0),"")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5">
      <c r="A963" s="3" t="str">
        <f>IFERROR(VLOOKUP(B963,'[1]DADOS (OCULTAR)'!$Q$3:$S$136,3,0),"")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5">
      <c r="A964" s="3" t="str">
        <f>IFERROR(VLOOKUP(B964,'[1]DADOS (OCULTAR)'!$Q$3:$S$136,3,0),"")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5">
      <c r="A965" s="3" t="str">
        <f>IFERROR(VLOOKUP(B965,'[1]DADOS (OCULTAR)'!$Q$3:$S$136,3,0),"")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5">
      <c r="A966" s="3" t="str">
        <f>IFERROR(VLOOKUP(B966,'[1]DADOS (OCULTAR)'!$Q$3:$S$136,3,0),"")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5">
      <c r="A967" s="3" t="str">
        <f>IFERROR(VLOOKUP(B967,'[1]DADOS (OCULTAR)'!$Q$3:$S$136,3,0),"")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5">
      <c r="A968" s="3" t="str">
        <f>IFERROR(VLOOKUP(B968,'[1]DADOS (OCULTAR)'!$Q$3:$S$136,3,0),"")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5">
      <c r="A969" s="3" t="str">
        <f>IFERROR(VLOOKUP(B969,'[1]DADOS (OCULTAR)'!$Q$3:$S$136,3,0),"")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5">
      <c r="A970" s="3" t="str">
        <f>IFERROR(VLOOKUP(B970,'[1]DADOS (OCULTAR)'!$Q$3:$S$136,3,0),"")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5">
      <c r="A971" s="3" t="str">
        <f>IFERROR(VLOOKUP(B971,'[1]DADOS (OCULTAR)'!$Q$3:$S$136,3,0),"")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5">
      <c r="A972" s="3" t="str">
        <f>IFERROR(VLOOKUP(B972,'[1]DADOS (OCULTAR)'!$Q$3:$S$136,3,0),"")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5">
      <c r="A973" s="3" t="str">
        <f>IFERROR(VLOOKUP(B973,'[1]DADOS (OCULTAR)'!$Q$3:$S$136,3,0),"")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5">
      <c r="A974" s="3" t="str">
        <f>IFERROR(VLOOKUP(B974,'[1]DADOS (OCULTAR)'!$Q$3:$S$136,3,0),"")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5">
      <c r="A975" s="3" t="str">
        <f>IFERROR(VLOOKUP(B975,'[1]DADOS (OCULTAR)'!$Q$3:$S$136,3,0),"")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5">
      <c r="A976" s="3" t="str">
        <f>IFERROR(VLOOKUP(B976,'[1]DADOS (OCULTAR)'!$Q$3:$S$136,3,0),"")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5">
      <c r="A977" s="3" t="str">
        <f>IFERROR(VLOOKUP(B977,'[1]DADOS (OCULTAR)'!$Q$3:$S$136,3,0),"")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5">
      <c r="A978" s="3" t="str">
        <f>IFERROR(VLOOKUP(B978,'[1]DADOS (OCULTAR)'!$Q$3:$S$136,3,0),"")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5">
      <c r="A979" s="3" t="str">
        <f>IFERROR(VLOOKUP(B979,'[1]DADOS (OCULTAR)'!$Q$3:$S$136,3,0),"")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5">
      <c r="A980" s="3" t="str">
        <f>IFERROR(VLOOKUP(B980,'[1]DADOS (OCULTAR)'!$Q$3:$S$136,3,0),"")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5">
      <c r="A981" s="3" t="str">
        <f>IFERROR(VLOOKUP(B981,'[1]DADOS (OCULTAR)'!$Q$3:$S$136,3,0),"")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5">
      <c r="A982" s="3" t="str">
        <f>IFERROR(VLOOKUP(B982,'[1]DADOS (OCULTAR)'!$Q$3:$S$136,3,0),"")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5">
      <c r="A983" s="3" t="str">
        <f>IFERROR(VLOOKUP(B983,'[1]DADOS (OCULTAR)'!$Q$3:$S$136,3,0),"")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5">
      <c r="A984" s="3" t="str">
        <f>IFERROR(VLOOKUP(B984,'[1]DADOS (OCULTAR)'!$Q$3:$S$136,3,0),"")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5">
      <c r="A985" s="3" t="str">
        <f>IFERROR(VLOOKUP(B985,'[1]DADOS (OCULTAR)'!$Q$3:$S$136,3,0),"")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5">
      <c r="A986" s="3" t="str">
        <f>IFERROR(VLOOKUP(B986,'[1]DADOS (OCULTAR)'!$Q$3:$S$136,3,0),"")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5">
      <c r="A987" s="3" t="str">
        <f>IFERROR(VLOOKUP(B987,'[1]DADOS (OCULTAR)'!$Q$3:$S$136,3,0),"")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5">
      <c r="A988" s="3" t="str">
        <f>IFERROR(VLOOKUP(B988,'[1]DADOS (OCULTAR)'!$Q$3:$S$136,3,0),"")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5">
      <c r="A989" s="3" t="str">
        <f>IFERROR(VLOOKUP(B989,'[1]DADOS (OCULTAR)'!$Q$3:$S$136,3,0),"")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5">
      <c r="A990" s="3" t="str">
        <f>IFERROR(VLOOKUP(B990,'[1]DADOS (OCULTAR)'!$Q$3:$S$136,3,0),"")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5">
      <c r="A991" s="3" t="str">
        <f>IFERROR(VLOOKUP(B991,'[1]DADOS (OCULTAR)'!$Q$3:$S$136,3,0),"")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5">
      <c r="A992" s="3" t="str">
        <f>IFERROR(VLOOKUP(B992,'[1]DADOS (OCULTAR)'!$Q$3:$S$136,3,0),"")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5">
      <c r="A993" s="3" t="str">
        <f>IFERROR(VLOOKUP(B993,'[1]DADOS (OCULTAR)'!$Q$3:$S$136,3,0),"")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5">
      <c r="A994" s="3" t="str">
        <f>IFERROR(VLOOKUP(B994,'[1]DADOS (OCULTAR)'!$Q$3:$S$136,3,0),"")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5">
      <c r="A995" s="3" t="str">
        <f>IFERROR(VLOOKUP(B995,'[1]DADOS (OCULTAR)'!$Q$3:$S$136,3,0),"")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5">
      <c r="A996" s="3" t="str">
        <f>IFERROR(VLOOKUP(B996,'[1]DADOS (OCULTAR)'!$Q$3:$S$136,3,0),"")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5">
      <c r="A997" s="3" t="str">
        <f>IFERROR(VLOOKUP(B997,'[1]DADOS (OCULTAR)'!$Q$3:$S$136,3,0),"")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5">
      <c r="A998" s="3" t="str">
        <f>IFERROR(VLOOKUP(B998,'[1]DADOS (OCULTAR)'!$Q$3:$S$136,3,0),"")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5">
      <c r="A999" s="3" t="str">
        <f>IFERROR(VLOOKUP(B999,'[1]DADOS (OCULTAR)'!$Q$3:$S$136,3,0),"")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5">
      <c r="A1000" s="3" t="str">
        <f>IFERROR(VLOOKUP(B1000,'[1]DADOS (OCULTAR)'!$Q$3:$S$136,3,0),"")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5">
      <c r="A1001" s="3" t="str">
        <f>IFERROR(VLOOKUP(B1001,'[1]DADOS (OCULTAR)'!$Q$3:$S$136,3,0),"")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5">
      <c r="A1002" s="3" t="str">
        <f>IFERROR(VLOOKUP(B1002,'[1]DADOS (OCULTAR)'!$Q$3:$S$136,3,0),"")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5">
      <c r="A1003" s="3" t="str">
        <f>IFERROR(VLOOKUP(B1003,'[1]DADOS (OCULTAR)'!$Q$3:$S$136,3,0),"")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5">
      <c r="A1004" s="3" t="str">
        <f>IFERROR(VLOOKUP(B1004,'[1]DADOS (OCULTAR)'!$Q$3:$S$136,3,0),"")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5">
      <c r="A1005" s="3" t="str">
        <f>IFERROR(VLOOKUP(B1005,'[1]DADOS (OCULTAR)'!$Q$3:$S$136,3,0),"")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5">
      <c r="A1006" s="3" t="str">
        <f>IFERROR(VLOOKUP(B1006,'[1]DADOS (OCULTAR)'!$Q$3:$S$136,3,0),"")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5">
      <c r="A1007" s="3" t="str">
        <f>IFERROR(VLOOKUP(B1007,'[1]DADOS (OCULTAR)'!$Q$3:$S$136,3,0),"")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5">
      <c r="A1008" s="3" t="str">
        <f>IFERROR(VLOOKUP(B1008,'[1]DADOS (OCULTAR)'!$Q$3:$S$136,3,0),"")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5">
      <c r="A1009" s="3" t="str">
        <f>IFERROR(VLOOKUP(B1009,'[1]DADOS (OCULTAR)'!$Q$3:$S$136,3,0),"")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5">
      <c r="A1010" s="3" t="str">
        <f>IFERROR(VLOOKUP(B1010,'[1]DADOS (OCULTAR)'!$Q$3:$S$136,3,0),"")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5">
      <c r="A1011" s="3" t="str">
        <f>IFERROR(VLOOKUP(B1011,'[1]DADOS (OCULTAR)'!$Q$3:$S$136,3,0),"")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5">
      <c r="A1012" s="3" t="str">
        <f>IFERROR(VLOOKUP(B1012,'[1]DADOS (OCULTAR)'!$Q$3:$S$136,3,0),"")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5">
      <c r="A1013" s="3" t="str">
        <f>IFERROR(VLOOKUP(B1013,'[1]DADOS (OCULTAR)'!$Q$3:$S$136,3,0),"")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5">
      <c r="A1014" s="3" t="str">
        <f>IFERROR(VLOOKUP(B1014,'[1]DADOS (OCULTAR)'!$Q$3:$S$136,3,0),"")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5">
      <c r="A1015" s="3" t="str">
        <f>IFERROR(VLOOKUP(B1015,'[1]DADOS (OCULTAR)'!$Q$3:$S$136,3,0),"")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5">
      <c r="A1016" s="3" t="str">
        <f>IFERROR(VLOOKUP(B1016,'[1]DADOS (OCULTAR)'!$Q$3:$S$136,3,0),"")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5">
      <c r="A1017" s="3" t="str">
        <f>IFERROR(VLOOKUP(B1017,'[1]DADOS (OCULTAR)'!$Q$3:$S$136,3,0),"")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5">
      <c r="A1018" s="3" t="str">
        <f>IFERROR(VLOOKUP(B1018,'[1]DADOS (OCULTAR)'!$Q$3:$S$136,3,0),"")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5">
      <c r="A1019" s="3" t="str">
        <f>IFERROR(VLOOKUP(B1019,'[1]DADOS (OCULTAR)'!$Q$3:$S$136,3,0),"")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5">
      <c r="A1020" s="3" t="str">
        <f>IFERROR(VLOOKUP(B1020,'[1]DADOS (OCULTAR)'!$Q$3:$S$136,3,0),"")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5">
      <c r="A1021" s="3" t="str">
        <f>IFERROR(VLOOKUP(B1021,'[1]DADOS (OCULTAR)'!$Q$3:$S$136,3,0),"")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5">
      <c r="A1022" s="3" t="str">
        <f>IFERROR(VLOOKUP(B1022,'[1]DADOS (OCULTAR)'!$Q$3:$S$136,3,0),"")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5">
      <c r="A1023" s="3" t="str">
        <f>IFERROR(VLOOKUP(B1023,'[1]DADOS (OCULTAR)'!$Q$3:$S$136,3,0),"")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5">
      <c r="A1024" s="3" t="str">
        <f>IFERROR(VLOOKUP(B1024,'[1]DADOS (OCULTAR)'!$Q$3:$S$136,3,0),"")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5">
      <c r="A1025" s="3" t="str">
        <f>IFERROR(VLOOKUP(B1025,'[1]DADOS (OCULTAR)'!$Q$3:$S$136,3,0),"")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5">
      <c r="A1026" s="3" t="str">
        <f>IFERROR(VLOOKUP(B1026,'[1]DADOS (OCULTAR)'!$Q$3:$S$136,3,0),"")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5">
      <c r="A1027" s="3" t="str">
        <f>IFERROR(VLOOKUP(B1027,'[1]DADOS (OCULTAR)'!$Q$3:$S$136,3,0),"")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5">
      <c r="A1028" s="3" t="str">
        <f>IFERROR(VLOOKUP(B1028,'[1]DADOS (OCULTAR)'!$Q$3:$S$136,3,0),"")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5">
      <c r="A1029" s="3" t="str">
        <f>IFERROR(VLOOKUP(B1029,'[1]DADOS (OCULTAR)'!$Q$3:$S$136,3,0),"")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5">
      <c r="A1030" s="3" t="str">
        <f>IFERROR(VLOOKUP(B1030,'[1]DADOS (OCULTAR)'!$Q$3:$S$136,3,0),"")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5">
      <c r="A1031" s="3" t="str">
        <f>IFERROR(VLOOKUP(B1031,'[1]DADOS (OCULTAR)'!$Q$3:$S$136,3,0),"")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5">
      <c r="A1032" s="3" t="str">
        <f>IFERROR(VLOOKUP(B1032,'[1]DADOS (OCULTAR)'!$Q$3:$S$136,3,0),"")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5">
      <c r="A1033" s="3" t="str">
        <f>IFERROR(VLOOKUP(B1033,'[1]DADOS (OCULTAR)'!$Q$3:$S$136,3,0),"")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5">
      <c r="A1034" s="3" t="str">
        <f>IFERROR(VLOOKUP(B1034,'[1]DADOS (OCULTAR)'!$Q$3:$S$136,3,0),"")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5">
      <c r="A1035" s="3" t="str">
        <f>IFERROR(VLOOKUP(B1035,'[1]DADOS (OCULTAR)'!$Q$3:$S$136,3,0),"")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5">
      <c r="A1036" s="3" t="str">
        <f>IFERROR(VLOOKUP(B1036,'[1]DADOS (OCULTAR)'!$Q$3:$S$136,3,0),"")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5">
      <c r="A1037" s="3" t="str">
        <f>IFERROR(VLOOKUP(B1037,'[1]DADOS (OCULTAR)'!$Q$3:$S$136,3,0),"")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5">
      <c r="A1038" s="3" t="str">
        <f>IFERROR(VLOOKUP(B1038,'[1]DADOS (OCULTAR)'!$Q$3:$S$136,3,0),"")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5">
      <c r="A1039" s="3" t="str">
        <f>IFERROR(VLOOKUP(B1039,'[1]DADOS (OCULTAR)'!$Q$3:$S$136,3,0),"")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5">
      <c r="A1040" s="3" t="str">
        <f>IFERROR(VLOOKUP(B1040,'[1]DADOS (OCULTAR)'!$Q$3:$S$136,3,0),"")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5">
      <c r="A1041" s="3" t="str">
        <f>IFERROR(VLOOKUP(B1041,'[1]DADOS (OCULTAR)'!$Q$3:$S$136,3,0),"")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5">
      <c r="A1042" s="3" t="str">
        <f>IFERROR(VLOOKUP(B1042,'[1]DADOS (OCULTAR)'!$Q$3:$S$136,3,0),"")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5">
      <c r="A1043" s="3" t="str">
        <f>IFERROR(VLOOKUP(B1043,'[1]DADOS (OCULTAR)'!$Q$3:$S$136,3,0),"")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5">
      <c r="A1044" s="3" t="str">
        <f>IFERROR(VLOOKUP(B1044,'[1]DADOS (OCULTAR)'!$Q$3:$S$136,3,0),"")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5">
      <c r="A1045" s="3" t="str">
        <f>IFERROR(VLOOKUP(B1045,'[1]DADOS (OCULTAR)'!$Q$3:$S$136,3,0),"")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5">
      <c r="A1046" s="3" t="str">
        <f>IFERROR(VLOOKUP(B1046,'[1]DADOS (OCULTAR)'!$Q$3:$S$136,3,0),"")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5">
      <c r="A1047" s="3" t="str">
        <f>IFERROR(VLOOKUP(B1047,'[1]DADOS (OCULTAR)'!$Q$3:$S$136,3,0),"")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5">
      <c r="A1048" s="3" t="str">
        <f>IFERROR(VLOOKUP(B1048,'[1]DADOS (OCULTAR)'!$Q$3:$S$136,3,0),"")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5">
      <c r="A1049" s="3" t="str">
        <f>IFERROR(VLOOKUP(B1049,'[1]DADOS (OCULTAR)'!$Q$3:$S$136,3,0),"")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5">
      <c r="A1050" s="3" t="str">
        <f>IFERROR(VLOOKUP(B1050,'[1]DADOS (OCULTAR)'!$Q$3:$S$136,3,0),"")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5">
      <c r="A1051" s="3" t="str">
        <f>IFERROR(VLOOKUP(B1051,'[1]DADOS (OCULTAR)'!$Q$3:$S$136,3,0),"")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5">
      <c r="A1052" s="3" t="str">
        <f>IFERROR(VLOOKUP(B1052,'[1]DADOS (OCULTAR)'!$Q$3:$S$136,3,0),"")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5">
      <c r="A1053" s="3" t="str">
        <f>IFERROR(VLOOKUP(B1053,'[1]DADOS (OCULTAR)'!$Q$3:$S$136,3,0),"")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5">
      <c r="A1054" s="3" t="str">
        <f>IFERROR(VLOOKUP(B1054,'[1]DADOS (OCULTAR)'!$Q$3:$S$136,3,0),"")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5">
      <c r="A1055" s="3" t="str">
        <f>IFERROR(VLOOKUP(B1055,'[1]DADOS (OCULTAR)'!$Q$3:$S$136,3,0),"")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5">
      <c r="A1056" s="3" t="str">
        <f>IFERROR(VLOOKUP(B1056,'[1]DADOS (OCULTAR)'!$Q$3:$S$136,3,0),"")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5">
      <c r="A1057" s="3" t="str">
        <f>IFERROR(VLOOKUP(B1057,'[1]DADOS (OCULTAR)'!$Q$3:$S$136,3,0),"")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5">
      <c r="A1058" s="3" t="str">
        <f>IFERROR(VLOOKUP(B1058,'[1]DADOS (OCULTAR)'!$Q$3:$S$136,3,0),"")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5">
      <c r="A1059" s="3" t="str">
        <f>IFERROR(VLOOKUP(B1059,'[1]DADOS (OCULTAR)'!$Q$3:$S$136,3,0),"")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5">
      <c r="A1060" s="3" t="str">
        <f>IFERROR(VLOOKUP(B1060,'[1]DADOS (OCULTAR)'!$Q$3:$S$136,3,0),"")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5">
      <c r="A1061" s="3" t="str">
        <f>IFERROR(VLOOKUP(B1061,'[1]DADOS (OCULTAR)'!$Q$3:$S$136,3,0),"")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5">
      <c r="A1062" s="3" t="str">
        <f>IFERROR(VLOOKUP(B1062,'[1]DADOS (OCULTAR)'!$Q$3:$S$136,3,0),"")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5">
      <c r="A1063" s="3" t="str">
        <f>IFERROR(VLOOKUP(B1063,'[1]DADOS (OCULTAR)'!$Q$3:$S$136,3,0),"")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5">
      <c r="A1064" s="3" t="str">
        <f>IFERROR(VLOOKUP(B1064,'[1]DADOS (OCULTAR)'!$Q$3:$S$136,3,0),"")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5">
      <c r="A1065" s="3" t="str">
        <f>IFERROR(VLOOKUP(B1065,'[1]DADOS (OCULTAR)'!$Q$3:$S$136,3,0),"")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5">
      <c r="A1066" s="3" t="str">
        <f>IFERROR(VLOOKUP(B1066,'[1]DADOS (OCULTAR)'!$Q$3:$S$136,3,0),"")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5">
      <c r="A1067" s="3" t="str">
        <f>IFERROR(VLOOKUP(B1067,'[1]DADOS (OCULTAR)'!$Q$3:$S$136,3,0),"")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5">
      <c r="A1068" s="3" t="str">
        <f>IFERROR(VLOOKUP(B1068,'[1]DADOS (OCULTAR)'!$Q$3:$S$136,3,0),"")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5">
      <c r="A1069" s="3" t="str">
        <f>IFERROR(VLOOKUP(B1069,'[1]DADOS (OCULTAR)'!$Q$3:$S$136,3,0),"")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5">
      <c r="A1070" s="3" t="str">
        <f>IFERROR(VLOOKUP(B1070,'[1]DADOS (OCULTAR)'!$Q$3:$S$136,3,0),"")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5">
      <c r="A1071" s="3" t="str">
        <f>IFERROR(VLOOKUP(B1071,'[1]DADOS (OCULTAR)'!$Q$3:$S$136,3,0),"")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5">
      <c r="A1072" s="3" t="str">
        <f>IFERROR(VLOOKUP(B1072,'[1]DADOS (OCULTAR)'!$Q$3:$S$136,3,0),"")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5">
      <c r="A1073" s="3" t="str">
        <f>IFERROR(VLOOKUP(B1073,'[1]DADOS (OCULTAR)'!$Q$3:$S$136,3,0),"")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5">
      <c r="A1074" s="3" t="str">
        <f>IFERROR(VLOOKUP(B1074,'[1]DADOS (OCULTAR)'!$Q$3:$S$136,3,0),"")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5">
      <c r="A1075" s="3" t="str">
        <f>IFERROR(VLOOKUP(B1075,'[1]DADOS (OCULTAR)'!$Q$3:$S$136,3,0),"")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5">
      <c r="A1076" s="3" t="str">
        <f>IFERROR(VLOOKUP(B1076,'[1]DADOS (OCULTAR)'!$Q$3:$S$136,3,0),"")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5">
      <c r="A1077" s="3" t="str">
        <f>IFERROR(VLOOKUP(B1077,'[1]DADOS (OCULTAR)'!$Q$3:$S$136,3,0),"")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5">
      <c r="A1078" s="3" t="str">
        <f>IFERROR(VLOOKUP(B1078,'[1]DADOS (OCULTAR)'!$Q$3:$S$136,3,0),"")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5">
      <c r="A1079" s="3" t="str">
        <f>IFERROR(VLOOKUP(B1079,'[1]DADOS (OCULTAR)'!$Q$3:$S$136,3,0),"")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5">
      <c r="A1080" s="3" t="str">
        <f>IFERROR(VLOOKUP(B1080,'[1]DADOS (OCULTAR)'!$Q$3:$S$136,3,0),"")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5">
      <c r="A1081" s="3" t="str">
        <f>IFERROR(VLOOKUP(B1081,'[1]DADOS (OCULTAR)'!$Q$3:$S$136,3,0),"")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5">
      <c r="A1082" s="3" t="str">
        <f>IFERROR(VLOOKUP(B1082,'[1]DADOS (OCULTAR)'!$Q$3:$S$136,3,0),"")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5">
      <c r="A1083" s="3" t="str">
        <f>IFERROR(VLOOKUP(B1083,'[1]DADOS (OCULTAR)'!$Q$3:$S$136,3,0),"")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5">
      <c r="A1084" s="3" t="str">
        <f>IFERROR(VLOOKUP(B1084,'[1]DADOS (OCULTAR)'!$Q$3:$S$136,3,0),"")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5">
      <c r="A1085" s="3" t="str">
        <f>IFERROR(VLOOKUP(B1085,'[1]DADOS (OCULTAR)'!$Q$3:$S$136,3,0),"")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5">
      <c r="A1086" s="3" t="str">
        <f>IFERROR(VLOOKUP(B1086,'[1]DADOS (OCULTAR)'!$Q$3:$S$136,3,0),"")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5">
      <c r="A1087" s="3" t="str">
        <f>IFERROR(VLOOKUP(B1087,'[1]DADOS (OCULTAR)'!$Q$3:$S$136,3,0),"")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5">
      <c r="A1088" s="3" t="str">
        <f>IFERROR(VLOOKUP(B1088,'[1]DADOS (OCULTAR)'!$Q$3:$S$136,3,0),"")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5">
      <c r="A1089" s="3" t="str">
        <f>IFERROR(VLOOKUP(B1089,'[1]DADOS (OCULTAR)'!$Q$3:$S$136,3,0),"")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5">
      <c r="A1090" s="3" t="str">
        <f>IFERROR(VLOOKUP(B1090,'[1]DADOS (OCULTAR)'!$Q$3:$S$136,3,0),"")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5">
      <c r="A1091" s="3" t="str">
        <f>IFERROR(VLOOKUP(B1091,'[1]DADOS (OCULTAR)'!$Q$3:$S$136,3,0),"")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5">
      <c r="A1092" s="3" t="str">
        <f>IFERROR(VLOOKUP(B1092,'[1]DADOS (OCULTAR)'!$Q$3:$S$136,3,0),"")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5">
      <c r="A1093" s="3" t="str">
        <f>IFERROR(VLOOKUP(B1093,'[1]DADOS (OCULTAR)'!$Q$3:$S$136,3,0),"")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5">
      <c r="A1094" s="3" t="str">
        <f>IFERROR(VLOOKUP(B1094,'[1]DADOS (OCULTAR)'!$Q$3:$S$136,3,0),"")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5">
      <c r="A1095" s="3" t="str">
        <f>IFERROR(VLOOKUP(B1095,'[1]DADOS (OCULTAR)'!$Q$3:$S$136,3,0),"")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5">
      <c r="A1096" s="3" t="str">
        <f>IFERROR(VLOOKUP(B1096,'[1]DADOS (OCULTAR)'!$Q$3:$S$136,3,0),"")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5">
      <c r="A1097" s="3" t="str">
        <f>IFERROR(VLOOKUP(B1097,'[1]DADOS (OCULTAR)'!$Q$3:$S$136,3,0),"")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5">
      <c r="A1098" s="3" t="str">
        <f>IFERROR(VLOOKUP(B1098,'[1]DADOS (OCULTAR)'!$Q$3:$S$136,3,0),"")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5">
      <c r="A1099" s="3" t="str">
        <f>IFERROR(VLOOKUP(B1099,'[1]DADOS (OCULTAR)'!$Q$3:$S$136,3,0),"")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5">
      <c r="A1100" s="3" t="str">
        <f>IFERROR(VLOOKUP(B1100,'[1]DADOS (OCULTAR)'!$Q$3:$S$136,3,0),"")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5">
      <c r="A1101" s="3" t="str">
        <f>IFERROR(VLOOKUP(B1101,'[1]DADOS (OCULTAR)'!$Q$3:$S$136,3,0),"")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5">
      <c r="A1102" s="3" t="str">
        <f>IFERROR(VLOOKUP(B1102,'[1]DADOS (OCULTAR)'!$Q$3:$S$136,3,0),"")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5">
      <c r="A1103" s="3" t="str">
        <f>IFERROR(VLOOKUP(B1103,'[1]DADOS (OCULTAR)'!$Q$3:$S$136,3,0),"")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5">
      <c r="A1104" s="3" t="str">
        <f>IFERROR(VLOOKUP(B1104,'[1]DADOS (OCULTAR)'!$Q$3:$S$136,3,0),"")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5">
      <c r="A1105" s="3" t="str">
        <f>IFERROR(VLOOKUP(B1105,'[1]DADOS (OCULTAR)'!$Q$3:$S$136,3,0),"")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5">
      <c r="A1106" s="3" t="str">
        <f>IFERROR(VLOOKUP(B1106,'[1]DADOS (OCULTAR)'!$Q$3:$S$136,3,0),"")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5">
      <c r="A1107" s="3" t="str">
        <f>IFERROR(VLOOKUP(B1107,'[1]DADOS (OCULTAR)'!$Q$3:$S$136,3,0),"")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5">
      <c r="A1108" s="3" t="str">
        <f>IFERROR(VLOOKUP(B1108,'[1]DADOS (OCULTAR)'!$Q$3:$S$136,3,0),"")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5">
      <c r="A1109" s="3" t="str">
        <f>IFERROR(VLOOKUP(B1109,'[1]DADOS (OCULTAR)'!$Q$3:$S$136,3,0),"")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5">
      <c r="A1110" s="3" t="str">
        <f>IFERROR(VLOOKUP(B1110,'[1]DADOS (OCULTAR)'!$Q$3:$S$136,3,0),"")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5">
      <c r="A1111" s="3" t="str">
        <f>IFERROR(VLOOKUP(B1111,'[1]DADOS (OCULTAR)'!$Q$3:$S$136,3,0),"")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5">
      <c r="A1112" s="3" t="str">
        <f>IFERROR(VLOOKUP(B1112,'[1]DADOS (OCULTAR)'!$Q$3:$S$136,3,0),"")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5">
      <c r="A1113" s="3" t="str">
        <f>IFERROR(VLOOKUP(B1113,'[1]DADOS (OCULTAR)'!$Q$3:$S$136,3,0),"")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5">
      <c r="A1114" s="3" t="str">
        <f>IFERROR(VLOOKUP(B1114,'[1]DADOS (OCULTAR)'!$Q$3:$S$136,3,0),"")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5">
      <c r="A1115" s="3" t="str">
        <f>IFERROR(VLOOKUP(B1115,'[1]DADOS (OCULTAR)'!$Q$3:$S$136,3,0),"")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5">
      <c r="A1116" s="3" t="str">
        <f>IFERROR(VLOOKUP(B1116,'[1]DADOS (OCULTAR)'!$Q$3:$S$136,3,0),"")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5">
      <c r="A1117" s="3" t="str">
        <f>IFERROR(VLOOKUP(B1117,'[1]DADOS (OCULTAR)'!$Q$3:$S$136,3,0),"")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5">
      <c r="A1118" s="3" t="str">
        <f>IFERROR(VLOOKUP(B1118,'[1]DADOS (OCULTAR)'!$Q$3:$S$136,3,0),"")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5">
      <c r="A1119" s="3" t="str">
        <f>IFERROR(VLOOKUP(B1119,'[1]DADOS (OCULTAR)'!$Q$3:$S$136,3,0),"")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5">
      <c r="A1120" s="3" t="str">
        <f>IFERROR(VLOOKUP(B1120,'[1]DADOS (OCULTAR)'!$Q$3:$S$136,3,0),"")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5">
      <c r="A1121" s="3" t="str">
        <f>IFERROR(VLOOKUP(B1121,'[1]DADOS (OCULTAR)'!$Q$3:$S$136,3,0),"")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5">
      <c r="A1122" s="3" t="str">
        <f>IFERROR(VLOOKUP(B1122,'[1]DADOS (OCULTAR)'!$Q$3:$S$136,3,0),"")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5">
      <c r="A1123" s="3" t="str">
        <f>IFERROR(VLOOKUP(B1123,'[1]DADOS (OCULTAR)'!$Q$3:$S$136,3,0),"")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5">
      <c r="A1124" s="3" t="str">
        <f>IFERROR(VLOOKUP(B1124,'[1]DADOS (OCULTAR)'!$Q$3:$S$136,3,0),"")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5">
      <c r="A1125" s="3" t="str">
        <f>IFERROR(VLOOKUP(B1125,'[1]DADOS (OCULTAR)'!$Q$3:$S$136,3,0),"")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5">
      <c r="A1126" s="3" t="str">
        <f>IFERROR(VLOOKUP(B1126,'[1]DADOS (OCULTAR)'!$Q$3:$S$136,3,0),"")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5">
      <c r="A1127" s="3" t="str">
        <f>IFERROR(VLOOKUP(B1127,'[1]DADOS (OCULTAR)'!$Q$3:$S$136,3,0),"")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5">
      <c r="A1128" s="3" t="str">
        <f>IFERROR(VLOOKUP(B1128,'[1]DADOS (OCULTAR)'!$Q$3:$S$136,3,0),"")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5">
      <c r="A1129" s="3" t="str">
        <f>IFERROR(VLOOKUP(B1129,'[1]DADOS (OCULTAR)'!$Q$3:$S$136,3,0),"")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5">
      <c r="A1130" s="3" t="str">
        <f>IFERROR(VLOOKUP(B1130,'[1]DADOS (OCULTAR)'!$Q$3:$S$136,3,0),"")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5">
      <c r="A1131" s="3" t="str">
        <f>IFERROR(VLOOKUP(B1131,'[1]DADOS (OCULTAR)'!$Q$3:$S$136,3,0),"")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5">
      <c r="A1132" s="3" t="str">
        <f>IFERROR(VLOOKUP(B1132,'[1]DADOS (OCULTAR)'!$Q$3:$S$136,3,0),"")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5">
      <c r="A1133" s="3" t="str">
        <f>IFERROR(VLOOKUP(B1133,'[1]DADOS (OCULTAR)'!$Q$3:$S$136,3,0),"")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5">
      <c r="A1134" s="3" t="str">
        <f>IFERROR(VLOOKUP(B1134,'[1]DADOS (OCULTAR)'!$Q$3:$S$136,3,0),"")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5">
      <c r="A1135" s="3" t="str">
        <f>IFERROR(VLOOKUP(B1135,'[1]DADOS (OCULTAR)'!$Q$3:$S$136,3,0),"")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5">
      <c r="A1136" s="3" t="str">
        <f>IFERROR(VLOOKUP(B1136,'[1]DADOS (OCULTAR)'!$Q$3:$S$136,3,0),"")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5">
      <c r="A1137" s="3" t="str">
        <f>IFERROR(VLOOKUP(B1137,'[1]DADOS (OCULTAR)'!$Q$3:$S$136,3,0),"")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5">
      <c r="A1138" s="3" t="str">
        <f>IFERROR(VLOOKUP(B1138,'[1]DADOS (OCULTAR)'!$Q$3:$S$136,3,0),"")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5">
      <c r="A1139" s="3" t="str">
        <f>IFERROR(VLOOKUP(B1139,'[1]DADOS (OCULTAR)'!$Q$3:$S$136,3,0),"")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5">
      <c r="A1140" s="3" t="str">
        <f>IFERROR(VLOOKUP(B1140,'[1]DADOS (OCULTAR)'!$Q$3:$S$136,3,0),"")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5">
      <c r="A1141" s="3" t="str">
        <f>IFERROR(VLOOKUP(B1141,'[1]DADOS (OCULTAR)'!$Q$3:$S$136,3,0),"")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5">
      <c r="A1142" s="3" t="str">
        <f>IFERROR(VLOOKUP(B1142,'[1]DADOS (OCULTAR)'!$Q$3:$S$136,3,0),"")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5">
      <c r="A1143" s="3" t="str">
        <f>IFERROR(VLOOKUP(B1143,'[1]DADOS (OCULTAR)'!$Q$3:$S$136,3,0),"")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5">
      <c r="A1144" s="3" t="str">
        <f>IFERROR(VLOOKUP(B1144,'[1]DADOS (OCULTAR)'!$Q$3:$S$136,3,0),"")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5">
      <c r="A1145" s="3" t="str">
        <f>IFERROR(VLOOKUP(B1145,'[1]DADOS (OCULTAR)'!$Q$3:$S$136,3,0),"")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5">
      <c r="A1146" s="3" t="str">
        <f>IFERROR(VLOOKUP(B1146,'[1]DADOS (OCULTAR)'!$Q$3:$S$136,3,0),"")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5">
      <c r="A1147" s="3" t="str">
        <f>IFERROR(VLOOKUP(B1147,'[1]DADOS (OCULTAR)'!$Q$3:$S$136,3,0),"")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5">
      <c r="A1148" s="3" t="str">
        <f>IFERROR(VLOOKUP(B1148,'[1]DADOS (OCULTAR)'!$Q$3:$S$136,3,0),"")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5">
      <c r="A1149" s="3" t="str">
        <f>IFERROR(VLOOKUP(B1149,'[1]DADOS (OCULTAR)'!$Q$3:$S$136,3,0),"")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5">
      <c r="A1150" s="3" t="str">
        <f>IFERROR(VLOOKUP(B1150,'[1]DADOS (OCULTAR)'!$Q$3:$S$136,3,0),"")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5">
      <c r="A1151" s="3" t="str">
        <f>IFERROR(VLOOKUP(B1151,'[1]DADOS (OCULTAR)'!$Q$3:$S$136,3,0),"")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5">
      <c r="A1152" s="3" t="str">
        <f>IFERROR(VLOOKUP(B1152,'[1]DADOS (OCULTAR)'!$Q$3:$S$136,3,0),"")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5">
      <c r="A1153" s="3" t="str">
        <f>IFERROR(VLOOKUP(B1153,'[1]DADOS (OCULTAR)'!$Q$3:$S$136,3,0),"")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5">
      <c r="A1154" s="3" t="str">
        <f>IFERROR(VLOOKUP(B1154,'[1]DADOS (OCULTAR)'!$Q$3:$S$136,3,0),"")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5">
      <c r="A1155" s="3" t="str">
        <f>IFERROR(VLOOKUP(B1155,'[1]DADOS (OCULTAR)'!$Q$3:$S$136,3,0),"")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5">
      <c r="A1156" s="3" t="str">
        <f>IFERROR(VLOOKUP(B1156,'[1]DADOS (OCULTAR)'!$Q$3:$S$136,3,0),"")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5">
      <c r="A1157" s="3" t="str">
        <f>IFERROR(VLOOKUP(B1157,'[1]DADOS (OCULTAR)'!$Q$3:$S$136,3,0),"")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5">
      <c r="A1158" s="3" t="str">
        <f>IFERROR(VLOOKUP(B1158,'[1]DADOS (OCULTAR)'!$Q$3:$S$136,3,0),"")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5">
      <c r="A1159" s="3" t="str">
        <f>IFERROR(VLOOKUP(B1159,'[1]DADOS (OCULTAR)'!$Q$3:$S$136,3,0),"")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5">
      <c r="A1160" s="3" t="str">
        <f>IFERROR(VLOOKUP(B1160,'[1]DADOS (OCULTAR)'!$Q$3:$S$136,3,0),"")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5">
      <c r="A1161" s="3" t="str">
        <f>IFERROR(VLOOKUP(B1161,'[1]DADOS (OCULTAR)'!$Q$3:$S$136,3,0),"")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5">
      <c r="A1162" s="3" t="str">
        <f>IFERROR(VLOOKUP(B1162,'[1]DADOS (OCULTAR)'!$Q$3:$S$136,3,0),"")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5">
      <c r="A1163" s="3" t="str">
        <f>IFERROR(VLOOKUP(B1163,'[1]DADOS (OCULTAR)'!$Q$3:$S$136,3,0),"")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5">
      <c r="A1164" s="3" t="str">
        <f>IFERROR(VLOOKUP(B1164,'[1]DADOS (OCULTAR)'!$Q$3:$S$136,3,0),"")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5">
      <c r="A1165" s="3" t="str">
        <f>IFERROR(VLOOKUP(B1165,'[1]DADOS (OCULTAR)'!$Q$3:$S$136,3,0),"")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5">
      <c r="A1166" s="3" t="str">
        <f>IFERROR(VLOOKUP(B1166,'[1]DADOS (OCULTAR)'!$Q$3:$S$136,3,0),"")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5">
      <c r="A1167" s="3" t="str">
        <f>IFERROR(VLOOKUP(B1167,'[1]DADOS (OCULTAR)'!$Q$3:$S$136,3,0),"")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5">
      <c r="A1168" s="3" t="str">
        <f>IFERROR(VLOOKUP(B1168,'[1]DADOS (OCULTAR)'!$Q$3:$S$136,3,0),"")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5">
      <c r="A1169" s="3" t="str">
        <f>IFERROR(VLOOKUP(B1169,'[1]DADOS (OCULTAR)'!$Q$3:$S$136,3,0),"")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5">
      <c r="A1170" s="3" t="str">
        <f>IFERROR(VLOOKUP(B1170,'[1]DADOS (OCULTAR)'!$Q$3:$S$136,3,0),"")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5">
      <c r="A1171" s="3" t="str">
        <f>IFERROR(VLOOKUP(B1171,'[1]DADOS (OCULTAR)'!$Q$3:$S$136,3,0),"")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5">
      <c r="A1172" s="3" t="str">
        <f>IFERROR(VLOOKUP(B1172,'[1]DADOS (OCULTAR)'!$Q$3:$S$136,3,0),"")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5">
      <c r="A1173" s="3" t="str">
        <f>IFERROR(VLOOKUP(B1173,'[1]DADOS (OCULTAR)'!$Q$3:$S$136,3,0),"")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5">
      <c r="A1174" s="3" t="str">
        <f>IFERROR(VLOOKUP(B1174,'[1]DADOS (OCULTAR)'!$Q$3:$S$136,3,0),"")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5">
      <c r="A1175" s="3" t="str">
        <f>IFERROR(VLOOKUP(B1175,'[1]DADOS (OCULTAR)'!$Q$3:$S$136,3,0),"")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5">
      <c r="A1176" s="3" t="str">
        <f>IFERROR(VLOOKUP(B1176,'[1]DADOS (OCULTAR)'!$Q$3:$S$136,3,0),"")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5">
      <c r="A1177" s="3" t="str">
        <f>IFERROR(VLOOKUP(B1177,'[1]DADOS (OCULTAR)'!$Q$3:$S$136,3,0),"")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5">
      <c r="A1178" s="3" t="str">
        <f>IFERROR(VLOOKUP(B1178,'[1]DADOS (OCULTAR)'!$Q$3:$S$136,3,0),"")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5">
      <c r="A1179" s="3" t="str">
        <f>IFERROR(VLOOKUP(B1179,'[1]DADOS (OCULTAR)'!$Q$3:$S$136,3,0),"")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5">
      <c r="A1180" s="3" t="str">
        <f>IFERROR(VLOOKUP(B1180,'[1]DADOS (OCULTAR)'!$Q$3:$S$136,3,0),"")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5">
      <c r="A1181" s="3" t="str">
        <f>IFERROR(VLOOKUP(B1181,'[1]DADOS (OCULTAR)'!$Q$3:$S$136,3,0),"")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5">
      <c r="A1182" s="3" t="str">
        <f>IFERROR(VLOOKUP(B1182,'[1]DADOS (OCULTAR)'!$Q$3:$S$136,3,0),"")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5">
      <c r="A1183" s="3" t="str">
        <f>IFERROR(VLOOKUP(B1183,'[1]DADOS (OCULTAR)'!$Q$3:$S$136,3,0),"")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5">
      <c r="A1184" s="3" t="str">
        <f>IFERROR(VLOOKUP(B1184,'[1]DADOS (OCULTAR)'!$Q$3:$S$136,3,0),"")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5">
      <c r="A1185" s="3" t="str">
        <f>IFERROR(VLOOKUP(B1185,'[1]DADOS (OCULTAR)'!$Q$3:$S$136,3,0),"")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5">
      <c r="A1186" s="3" t="str">
        <f>IFERROR(VLOOKUP(B1186,'[1]DADOS (OCULTAR)'!$Q$3:$S$136,3,0),"")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5">
      <c r="A1187" s="3" t="str">
        <f>IFERROR(VLOOKUP(B1187,'[1]DADOS (OCULTAR)'!$Q$3:$S$136,3,0),"")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5">
      <c r="A1188" s="3" t="str">
        <f>IFERROR(VLOOKUP(B1188,'[1]DADOS (OCULTAR)'!$Q$3:$S$136,3,0),"")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5">
      <c r="A1189" s="3" t="str">
        <f>IFERROR(VLOOKUP(B1189,'[1]DADOS (OCULTAR)'!$Q$3:$S$136,3,0),"")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5">
      <c r="A1190" s="3" t="str">
        <f>IFERROR(VLOOKUP(B1190,'[1]DADOS (OCULTAR)'!$Q$3:$S$136,3,0),"")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5">
      <c r="A1191" s="3" t="str">
        <f>IFERROR(VLOOKUP(B1191,'[1]DADOS (OCULTAR)'!$Q$3:$S$136,3,0),"")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5">
      <c r="A1192" s="3" t="str">
        <f>IFERROR(VLOOKUP(B1192,'[1]DADOS (OCULTAR)'!$Q$3:$S$136,3,0),"")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5">
      <c r="A1193" s="3" t="str">
        <f>IFERROR(VLOOKUP(B1193,'[1]DADOS (OCULTAR)'!$Q$3:$S$136,3,0),"")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5">
      <c r="A1194" s="3" t="str">
        <f>IFERROR(VLOOKUP(B1194,'[1]DADOS (OCULTAR)'!$Q$3:$S$136,3,0),"")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5">
      <c r="A1195" s="3" t="str">
        <f>IFERROR(VLOOKUP(B1195,'[1]DADOS (OCULTAR)'!$Q$3:$S$136,3,0),"")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5">
      <c r="A1196" s="3" t="str">
        <f>IFERROR(VLOOKUP(B1196,'[1]DADOS (OCULTAR)'!$Q$3:$S$136,3,0),"")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5">
      <c r="A1197" s="3" t="str">
        <f>IFERROR(VLOOKUP(B1197,'[1]DADOS (OCULTAR)'!$Q$3:$S$136,3,0),"")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5">
      <c r="A1198" s="3" t="str">
        <f>IFERROR(VLOOKUP(B1198,'[1]DADOS (OCULTAR)'!$Q$3:$S$136,3,0),"")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5">
      <c r="A1199" s="3" t="str">
        <f>IFERROR(VLOOKUP(B1199,'[1]DADOS (OCULTAR)'!$Q$3:$S$136,3,0),"")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5">
      <c r="A1200" s="3" t="str">
        <f>IFERROR(VLOOKUP(B1200,'[1]DADOS (OCULTAR)'!$Q$3:$S$136,3,0),"")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5">
      <c r="A1201" s="3" t="str">
        <f>IFERROR(VLOOKUP(B1201,'[1]DADOS (OCULTAR)'!$Q$3:$S$136,3,0),"")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5">
      <c r="A1202" s="3" t="str">
        <f>IFERROR(VLOOKUP(B1202,'[1]DADOS (OCULTAR)'!$Q$3:$S$136,3,0),"")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5">
      <c r="A1203" s="3" t="str">
        <f>IFERROR(VLOOKUP(B1203,'[1]DADOS (OCULTAR)'!$Q$3:$S$136,3,0),"")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5">
      <c r="A1204" s="3" t="str">
        <f>IFERROR(VLOOKUP(B1204,'[1]DADOS (OCULTAR)'!$Q$3:$S$136,3,0),"")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5">
      <c r="A1205" s="3" t="str">
        <f>IFERROR(VLOOKUP(B1205,'[1]DADOS (OCULTAR)'!$Q$3:$S$136,3,0),"")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5">
      <c r="A1206" s="3" t="str">
        <f>IFERROR(VLOOKUP(B1206,'[1]DADOS (OCULTAR)'!$Q$3:$S$136,3,0),"")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5">
      <c r="A1207" s="3" t="str">
        <f>IFERROR(VLOOKUP(B1207,'[1]DADOS (OCULTAR)'!$Q$3:$S$136,3,0),"")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5">
      <c r="A1208" s="3" t="str">
        <f>IFERROR(VLOOKUP(B1208,'[1]DADOS (OCULTAR)'!$Q$3:$S$136,3,0),"")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5">
      <c r="A1209" s="3" t="str">
        <f>IFERROR(VLOOKUP(B1209,'[1]DADOS (OCULTAR)'!$Q$3:$S$136,3,0),"")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5">
      <c r="A1210" s="3" t="str">
        <f>IFERROR(VLOOKUP(B1210,'[1]DADOS (OCULTAR)'!$Q$3:$S$136,3,0),"")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5">
      <c r="A1211" s="3" t="str">
        <f>IFERROR(VLOOKUP(B1211,'[1]DADOS (OCULTAR)'!$Q$3:$S$136,3,0),"")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5">
      <c r="A1212" s="3" t="str">
        <f>IFERROR(VLOOKUP(B1212,'[1]DADOS (OCULTAR)'!$Q$3:$S$136,3,0),"")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5">
      <c r="A1213" s="3" t="str">
        <f>IFERROR(VLOOKUP(B1213,'[1]DADOS (OCULTAR)'!$Q$3:$S$136,3,0),"")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5">
      <c r="A1214" s="3" t="str">
        <f>IFERROR(VLOOKUP(B1214,'[1]DADOS (OCULTAR)'!$Q$3:$S$136,3,0),"")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5">
      <c r="A1215" s="3" t="str">
        <f>IFERROR(VLOOKUP(B1215,'[1]DADOS (OCULTAR)'!$Q$3:$S$136,3,0),"")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5">
      <c r="A1216" s="3" t="str">
        <f>IFERROR(VLOOKUP(B1216,'[1]DADOS (OCULTAR)'!$Q$3:$S$136,3,0),"")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5">
      <c r="A1217" s="3" t="str">
        <f>IFERROR(VLOOKUP(B1217,'[1]DADOS (OCULTAR)'!$Q$3:$S$136,3,0),"")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5">
      <c r="A1218" s="3" t="str">
        <f>IFERROR(VLOOKUP(B1218,'[1]DADOS (OCULTAR)'!$Q$3:$S$136,3,0),"")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5">
      <c r="A1219" s="3" t="str">
        <f>IFERROR(VLOOKUP(B1219,'[1]DADOS (OCULTAR)'!$Q$3:$S$136,3,0),"")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5">
      <c r="A1220" s="3" t="str">
        <f>IFERROR(VLOOKUP(B1220,'[1]DADOS (OCULTAR)'!$Q$3:$S$136,3,0),"")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5">
      <c r="A1221" s="3" t="str">
        <f>IFERROR(VLOOKUP(B1221,'[1]DADOS (OCULTAR)'!$Q$3:$S$136,3,0),"")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5">
      <c r="A1222" s="3" t="str">
        <f>IFERROR(VLOOKUP(B1222,'[1]DADOS (OCULTAR)'!$Q$3:$S$136,3,0),"")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5">
      <c r="A1223" s="3" t="str">
        <f>IFERROR(VLOOKUP(B1223,'[1]DADOS (OCULTAR)'!$Q$3:$S$136,3,0),"")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5">
      <c r="A1224" s="3" t="str">
        <f>IFERROR(VLOOKUP(B1224,'[1]DADOS (OCULTAR)'!$Q$3:$S$136,3,0),"")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5">
      <c r="A1225" s="3" t="str">
        <f>IFERROR(VLOOKUP(B1225,'[1]DADOS (OCULTAR)'!$Q$3:$S$136,3,0),"")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5">
      <c r="A1226" s="3" t="str">
        <f>IFERROR(VLOOKUP(B1226,'[1]DADOS (OCULTAR)'!$Q$3:$S$136,3,0),"")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5">
      <c r="A1227" s="3" t="str">
        <f>IFERROR(VLOOKUP(B1227,'[1]DADOS (OCULTAR)'!$Q$3:$S$136,3,0),"")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5">
      <c r="A1228" s="3" t="str">
        <f>IFERROR(VLOOKUP(B1228,'[1]DADOS (OCULTAR)'!$Q$3:$S$136,3,0),"")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5">
      <c r="A1229" s="3" t="str">
        <f>IFERROR(VLOOKUP(B1229,'[1]DADOS (OCULTAR)'!$Q$3:$S$136,3,0),"")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5">
      <c r="A1230" s="3" t="str">
        <f>IFERROR(VLOOKUP(B1230,'[1]DADOS (OCULTAR)'!$Q$3:$S$136,3,0),"")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5">
      <c r="A1231" s="3" t="str">
        <f>IFERROR(VLOOKUP(B1231,'[1]DADOS (OCULTAR)'!$Q$3:$S$136,3,0),"")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5">
      <c r="A1232" s="3" t="str">
        <f>IFERROR(VLOOKUP(B1232,'[1]DADOS (OCULTAR)'!$Q$3:$S$136,3,0),"")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5">
      <c r="A1233" s="3" t="str">
        <f>IFERROR(VLOOKUP(B1233,'[1]DADOS (OCULTAR)'!$Q$3:$S$136,3,0),"")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5">
      <c r="A1234" s="3" t="str">
        <f>IFERROR(VLOOKUP(B1234,'[1]DADOS (OCULTAR)'!$Q$3:$S$136,3,0),"")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5">
      <c r="A1235" s="3" t="str">
        <f>IFERROR(VLOOKUP(B1235,'[1]DADOS (OCULTAR)'!$Q$3:$S$136,3,0),"")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5">
      <c r="A1236" s="3" t="str">
        <f>IFERROR(VLOOKUP(B1236,'[1]DADOS (OCULTAR)'!$Q$3:$S$136,3,0),"")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5">
      <c r="A1237" s="3" t="str">
        <f>IFERROR(VLOOKUP(B1237,'[1]DADOS (OCULTAR)'!$Q$3:$S$136,3,0),"")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5">
      <c r="A1238" s="3" t="str">
        <f>IFERROR(VLOOKUP(B1238,'[1]DADOS (OCULTAR)'!$Q$3:$S$136,3,0),"")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5">
      <c r="A1239" s="3" t="str">
        <f>IFERROR(VLOOKUP(B1239,'[1]DADOS (OCULTAR)'!$Q$3:$S$136,3,0),"")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5">
      <c r="A1240" s="3" t="str">
        <f>IFERROR(VLOOKUP(B1240,'[1]DADOS (OCULTAR)'!$Q$3:$S$136,3,0),"")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5">
      <c r="A1241" s="3" t="str">
        <f>IFERROR(VLOOKUP(B1241,'[1]DADOS (OCULTAR)'!$Q$3:$S$136,3,0),"")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5">
      <c r="A1242" s="3" t="str">
        <f>IFERROR(VLOOKUP(B1242,'[1]DADOS (OCULTAR)'!$Q$3:$S$136,3,0),"")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5">
      <c r="A1243" s="3" t="str">
        <f>IFERROR(VLOOKUP(B1243,'[1]DADOS (OCULTAR)'!$Q$3:$S$136,3,0),"")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5">
      <c r="A1244" s="3" t="str">
        <f>IFERROR(VLOOKUP(B1244,'[1]DADOS (OCULTAR)'!$Q$3:$S$136,3,0),"")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5">
      <c r="A1245" s="3" t="str">
        <f>IFERROR(VLOOKUP(B1245,'[1]DADOS (OCULTAR)'!$Q$3:$S$136,3,0),"")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5">
      <c r="A1246" s="3" t="str">
        <f>IFERROR(VLOOKUP(B1246,'[1]DADOS (OCULTAR)'!$Q$3:$S$136,3,0),"")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5">
      <c r="A1247" s="3" t="str">
        <f>IFERROR(VLOOKUP(B1247,'[1]DADOS (OCULTAR)'!$Q$3:$S$136,3,0),"")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5">
      <c r="A1248" s="3" t="str">
        <f>IFERROR(VLOOKUP(B1248,'[1]DADOS (OCULTAR)'!$Q$3:$S$136,3,0),"")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5">
      <c r="A1249" s="3" t="str">
        <f>IFERROR(VLOOKUP(B1249,'[1]DADOS (OCULTAR)'!$Q$3:$S$136,3,0),"")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5">
      <c r="A1250" s="3" t="str">
        <f>IFERROR(VLOOKUP(B1250,'[1]DADOS (OCULTAR)'!$Q$3:$S$136,3,0),"")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5">
      <c r="A1251" s="3" t="str">
        <f>IFERROR(VLOOKUP(B1251,'[1]DADOS (OCULTAR)'!$Q$3:$S$136,3,0),"")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5">
      <c r="A1252" s="3" t="str">
        <f>IFERROR(VLOOKUP(B1252,'[1]DADOS (OCULTAR)'!$Q$3:$S$136,3,0),"")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5">
      <c r="A1253" s="3" t="str">
        <f>IFERROR(VLOOKUP(B1253,'[1]DADOS (OCULTAR)'!$Q$3:$S$136,3,0),"")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5">
      <c r="A1254" s="3" t="str">
        <f>IFERROR(VLOOKUP(B1254,'[1]DADOS (OCULTAR)'!$Q$3:$S$136,3,0),"")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5">
      <c r="A1255" s="3" t="str">
        <f>IFERROR(VLOOKUP(B1255,'[1]DADOS (OCULTAR)'!$Q$3:$S$136,3,0),"")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5">
      <c r="A1256" s="3" t="str">
        <f>IFERROR(VLOOKUP(B1256,'[1]DADOS (OCULTAR)'!$Q$3:$S$136,3,0),"")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5">
      <c r="A1257" s="3" t="str">
        <f>IFERROR(VLOOKUP(B1257,'[1]DADOS (OCULTAR)'!$Q$3:$S$136,3,0),"")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5">
      <c r="A1258" s="3" t="str">
        <f>IFERROR(VLOOKUP(B1258,'[1]DADOS (OCULTAR)'!$Q$3:$S$136,3,0),"")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5">
      <c r="A1259" s="3" t="str">
        <f>IFERROR(VLOOKUP(B1259,'[1]DADOS (OCULTAR)'!$Q$3:$S$136,3,0),"")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5">
      <c r="A1260" s="3" t="str">
        <f>IFERROR(VLOOKUP(B1260,'[1]DADOS (OCULTAR)'!$Q$3:$S$136,3,0),"")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5">
      <c r="A1261" s="3" t="str">
        <f>IFERROR(VLOOKUP(B1261,'[1]DADOS (OCULTAR)'!$Q$3:$S$136,3,0),"")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5">
      <c r="A1262" s="3" t="str">
        <f>IFERROR(VLOOKUP(B1262,'[1]DADOS (OCULTAR)'!$Q$3:$S$136,3,0),"")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5">
      <c r="A1263" s="3" t="str">
        <f>IFERROR(VLOOKUP(B1263,'[1]DADOS (OCULTAR)'!$Q$3:$S$136,3,0),"")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5">
      <c r="A1264" s="3" t="str">
        <f>IFERROR(VLOOKUP(B1264,'[1]DADOS (OCULTAR)'!$Q$3:$S$136,3,0),"")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5">
      <c r="A1265" s="3" t="str">
        <f>IFERROR(VLOOKUP(B1265,'[1]DADOS (OCULTAR)'!$Q$3:$S$136,3,0),"")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5">
      <c r="A1266" s="3" t="str">
        <f>IFERROR(VLOOKUP(B1266,'[1]DADOS (OCULTAR)'!$Q$3:$S$136,3,0),"")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5">
      <c r="A1267" s="3" t="str">
        <f>IFERROR(VLOOKUP(B1267,'[1]DADOS (OCULTAR)'!$Q$3:$S$136,3,0),"")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5">
      <c r="A1268" s="3" t="str">
        <f>IFERROR(VLOOKUP(B1268,'[1]DADOS (OCULTAR)'!$Q$3:$S$136,3,0),"")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5">
      <c r="A1269" s="3" t="str">
        <f>IFERROR(VLOOKUP(B1269,'[1]DADOS (OCULTAR)'!$Q$3:$S$136,3,0),"")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5">
      <c r="A1270" s="3" t="str">
        <f>IFERROR(VLOOKUP(B1270,'[1]DADOS (OCULTAR)'!$Q$3:$S$136,3,0),"")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5">
      <c r="A1271" s="3" t="str">
        <f>IFERROR(VLOOKUP(B1271,'[1]DADOS (OCULTAR)'!$Q$3:$S$136,3,0),"")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5">
      <c r="A1272" s="3" t="str">
        <f>IFERROR(VLOOKUP(B1272,'[1]DADOS (OCULTAR)'!$Q$3:$S$136,3,0),"")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5">
      <c r="A1273" s="3" t="str">
        <f>IFERROR(VLOOKUP(B1273,'[1]DADOS (OCULTAR)'!$Q$3:$S$136,3,0),"")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5">
      <c r="A1274" s="3" t="str">
        <f>IFERROR(VLOOKUP(B1274,'[1]DADOS (OCULTAR)'!$Q$3:$S$136,3,0),"")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5">
      <c r="A1275" s="3" t="str">
        <f>IFERROR(VLOOKUP(B1275,'[1]DADOS (OCULTAR)'!$Q$3:$S$136,3,0),"")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5">
      <c r="A1276" s="3" t="str">
        <f>IFERROR(VLOOKUP(B1276,'[1]DADOS (OCULTAR)'!$Q$3:$S$136,3,0),"")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5">
      <c r="A1277" s="3" t="str">
        <f>IFERROR(VLOOKUP(B1277,'[1]DADOS (OCULTAR)'!$Q$3:$S$136,3,0),"")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5">
      <c r="A1278" s="3" t="str">
        <f>IFERROR(VLOOKUP(B1278,'[1]DADOS (OCULTAR)'!$Q$3:$S$136,3,0),"")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5">
      <c r="A1279" s="3" t="str">
        <f>IFERROR(VLOOKUP(B1279,'[1]DADOS (OCULTAR)'!$Q$3:$S$136,3,0),"")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5">
      <c r="A1280" s="3" t="str">
        <f>IFERROR(VLOOKUP(B1280,'[1]DADOS (OCULTAR)'!$Q$3:$S$136,3,0),"")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5">
      <c r="A1281" s="3" t="str">
        <f>IFERROR(VLOOKUP(B1281,'[1]DADOS (OCULTAR)'!$Q$3:$S$136,3,0),"")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5">
      <c r="A1282" s="3" t="str">
        <f>IFERROR(VLOOKUP(B1282,'[1]DADOS (OCULTAR)'!$Q$3:$S$136,3,0),"")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5">
      <c r="A1283" s="3" t="str">
        <f>IFERROR(VLOOKUP(B1283,'[1]DADOS (OCULTAR)'!$Q$3:$S$136,3,0),"")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5">
      <c r="A1284" s="3" t="str">
        <f>IFERROR(VLOOKUP(B1284,'[1]DADOS (OCULTAR)'!$Q$3:$S$136,3,0),"")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5">
      <c r="A1285" s="3" t="str">
        <f>IFERROR(VLOOKUP(B1285,'[1]DADOS (OCULTAR)'!$Q$3:$S$136,3,0),"")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5">
      <c r="A1286" s="3" t="str">
        <f>IFERROR(VLOOKUP(B1286,'[1]DADOS (OCULTAR)'!$Q$3:$S$136,3,0),"")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5">
      <c r="A1287" s="3" t="str">
        <f>IFERROR(VLOOKUP(B1287,'[1]DADOS (OCULTAR)'!$Q$3:$S$136,3,0),"")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5">
      <c r="A1288" s="3" t="str">
        <f>IFERROR(VLOOKUP(B1288,'[1]DADOS (OCULTAR)'!$Q$3:$S$136,3,0),"")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5">
      <c r="A1289" s="3" t="str">
        <f>IFERROR(VLOOKUP(B1289,'[1]DADOS (OCULTAR)'!$Q$3:$S$136,3,0),"")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5">
      <c r="A1290" s="3" t="str">
        <f>IFERROR(VLOOKUP(B1290,'[1]DADOS (OCULTAR)'!$Q$3:$S$136,3,0),"")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5">
      <c r="A1291" s="3" t="str">
        <f>IFERROR(VLOOKUP(B1291,'[1]DADOS (OCULTAR)'!$Q$3:$S$136,3,0),"")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5">
      <c r="A1292" s="3" t="str">
        <f>IFERROR(VLOOKUP(B1292,'[1]DADOS (OCULTAR)'!$Q$3:$S$136,3,0),"")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5">
      <c r="A1293" s="3" t="str">
        <f>IFERROR(VLOOKUP(B1293,'[1]DADOS (OCULTAR)'!$Q$3:$S$136,3,0),"")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5">
      <c r="A1294" s="3" t="str">
        <f>IFERROR(VLOOKUP(B1294,'[1]DADOS (OCULTAR)'!$Q$3:$S$136,3,0),"")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5">
      <c r="A1295" s="3" t="str">
        <f>IFERROR(VLOOKUP(B1295,'[1]DADOS (OCULTAR)'!$Q$3:$S$136,3,0),"")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5">
      <c r="A1296" s="3" t="str">
        <f>IFERROR(VLOOKUP(B1296,'[1]DADOS (OCULTAR)'!$Q$3:$S$136,3,0),"")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5">
      <c r="A1297" s="3" t="str">
        <f>IFERROR(VLOOKUP(B1297,'[1]DADOS (OCULTAR)'!$Q$3:$S$136,3,0),"")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5">
      <c r="A1298" s="3" t="str">
        <f>IFERROR(VLOOKUP(B1298,'[1]DADOS (OCULTAR)'!$Q$3:$S$136,3,0),"")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5">
      <c r="A1299" s="3" t="str">
        <f>IFERROR(VLOOKUP(B1299,'[1]DADOS (OCULTAR)'!$Q$3:$S$136,3,0),"")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5">
      <c r="A1300" s="3" t="str">
        <f>IFERROR(VLOOKUP(B1300,'[1]DADOS (OCULTAR)'!$Q$3:$S$136,3,0),"")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5">
      <c r="A1301" s="3" t="str">
        <f>IFERROR(VLOOKUP(B1301,'[1]DADOS (OCULTAR)'!$Q$3:$S$136,3,0),"")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5">
      <c r="A1302" s="3" t="str">
        <f>IFERROR(VLOOKUP(B1302,'[1]DADOS (OCULTAR)'!$Q$3:$S$136,3,0),"")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5">
      <c r="A1303" s="3" t="str">
        <f>IFERROR(VLOOKUP(B1303,'[1]DADOS (OCULTAR)'!$Q$3:$S$136,3,0),"")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5">
      <c r="A1304" s="3" t="str">
        <f>IFERROR(VLOOKUP(B1304,'[1]DADOS (OCULTAR)'!$Q$3:$S$136,3,0),"")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5">
      <c r="A1305" s="3" t="str">
        <f>IFERROR(VLOOKUP(B1305,'[1]DADOS (OCULTAR)'!$Q$3:$S$136,3,0),"")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5">
      <c r="A1306" s="3" t="str">
        <f>IFERROR(VLOOKUP(B1306,'[1]DADOS (OCULTAR)'!$Q$3:$S$136,3,0),"")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5">
      <c r="A1307" s="3" t="str">
        <f>IFERROR(VLOOKUP(B1307,'[1]DADOS (OCULTAR)'!$Q$3:$S$136,3,0),"")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5">
      <c r="A1308" s="3" t="str">
        <f>IFERROR(VLOOKUP(B1308,'[1]DADOS (OCULTAR)'!$Q$3:$S$136,3,0),"")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5">
      <c r="A1309" s="3" t="str">
        <f>IFERROR(VLOOKUP(B1309,'[1]DADOS (OCULTAR)'!$Q$3:$S$136,3,0),"")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5">
      <c r="A1310" s="3" t="str">
        <f>IFERROR(VLOOKUP(B1310,'[1]DADOS (OCULTAR)'!$Q$3:$S$136,3,0),"")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5">
      <c r="A1311" s="3" t="str">
        <f>IFERROR(VLOOKUP(B1311,'[1]DADOS (OCULTAR)'!$Q$3:$S$136,3,0),"")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5">
      <c r="A1312" s="3" t="str">
        <f>IFERROR(VLOOKUP(B1312,'[1]DADOS (OCULTAR)'!$Q$3:$S$136,3,0),"")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5">
      <c r="A1313" s="3" t="str">
        <f>IFERROR(VLOOKUP(B1313,'[1]DADOS (OCULTAR)'!$Q$3:$S$136,3,0),"")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5">
      <c r="A1314" s="3" t="str">
        <f>IFERROR(VLOOKUP(B1314,'[1]DADOS (OCULTAR)'!$Q$3:$S$136,3,0),"")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5">
      <c r="A1315" s="3" t="str">
        <f>IFERROR(VLOOKUP(B1315,'[1]DADOS (OCULTAR)'!$Q$3:$S$136,3,0),"")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5">
      <c r="A1316" s="3" t="str">
        <f>IFERROR(VLOOKUP(B1316,'[1]DADOS (OCULTAR)'!$Q$3:$S$136,3,0),"")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5">
      <c r="A1317" s="3" t="str">
        <f>IFERROR(VLOOKUP(B1317,'[1]DADOS (OCULTAR)'!$Q$3:$S$136,3,0),"")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5">
      <c r="A1318" s="3" t="str">
        <f>IFERROR(VLOOKUP(B1318,'[1]DADOS (OCULTAR)'!$Q$3:$S$136,3,0),"")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5">
      <c r="A1319" s="3" t="str">
        <f>IFERROR(VLOOKUP(B1319,'[1]DADOS (OCULTAR)'!$Q$3:$S$136,3,0),"")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5">
      <c r="A1320" s="3" t="str">
        <f>IFERROR(VLOOKUP(B1320,'[1]DADOS (OCULTAR)'!$Q$3:$S$136,3,0),"")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5">
      <c r="A1321" s="3" t="str">
        <f>IFERROR(VLOOKUP(B1321,'[1]DADOS (OCULTAR)'!$Q$3:$S$136,3,0),"")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5">
      <c r="A1322" s="3" t="str">
        <f>IFERROR(VLOOKUP(B1322,'[1]DADOS (OCULTAR)'!$Q$3:$S$136,3,0),"")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5">
      <c r="A1323" s="3" t="str">
        <f>IFERROR(VLOOKUP(B1323,'[1]DADOS (OCULTAR)'!$Q$3:$S$136,3,0),"")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5">
      <c r="A1324" s="3" t="str">
        <f>IFERROR(VLOOKUP(B1324,'[1]DADOS (OCULTAR)'!$Q$3:$S$136,3,0),"")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5">
      <c r="A1325" s="3" t="str">
        <f>IFERROR(VLOOKUP(B1325,'[1]DADOS (OCULTAR)'!$Q$3:$S$136,3,0),"")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5">
      <c r="A1326" s="3" t="str">
        <f>IFERROR(VLOOKUP(B1326,'[1]DADOS (OCULTAR)'!$Q$3:$S$136,3,0),"")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5">
      <c r="A1327" s="3" t="str">
        <f>IFERROR(VLOOKUP(B1327,'[1]DADOS (OCULTAR)'!$Q$3:$S$136,3,0),"")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5">
      <c r="A1328" s="3" t="str">
        <f>IFERROR(VLOOKUP(B1328,'[1]DADOS (OCULTAR)'!$Q$3:$S$136,3,0),"")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5">
      <c r="A1329" s="3" t="str">
        <f>IFERROR(VLOOKUP(B1329,'[1]DADOS (OCULTAR)'!$Q$3:$S$136,3,0),"")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5">
      <c r="A1330" s="3" t="str">
        <f>IFERROR(VLOOKUP(B1330,'[1]DADOS (OCULTAR)'!$Q$3:$S$136,3,0),"")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5">
      <c r="A1331" s="3" t="str">
        <f>IFERROR(VLOOKUP(B1331,'[1]DADOS (OCULTAR)'!$Q$3:$S$136,3,0),"")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5">
      <c r="A1332" s="3" t="str">
        <f>IFERROR(VLOOKUP(B1332,'[1]DADOS (OCULTAR)'!$Q$3:$S$136,3,0),"")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5">
      <c r="A1333" s="3" t="str">
        <f>IFERROR(VLOOKUP(B1333,'[1]DADOS (OCULTAR)'!$Q$3:$S$136,3,0),"")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5">
      <c r="A1334" s="3" t="str">
        <f>IFERROR(VLOOKUP(B1334,'[1]DADOS (OCULTAR)'!$Q$3:$S$136,3,0),"")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5">
      <c r="A1335" s="3" t="str">
        <f>IFERROR(VLOOKUP(B1335,'[1]DADOS (OCULTAR)'!$Q$3:$S$136,3,0),"")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5">
      <c r="A1336" s="3" t="str">
        <f>IFERROR(VLOOKUP(B1336,'[1]DADOS (OCULTAR)'!$Q$3:$S$136,3,0),"")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5">
      <c r="A1337" s="3" t="str">
        <f>IFERROR(VLOOKUP(B1337,'[1]DADOS (OCULTAR)'!$Q$3:$S$136,3,0),"")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5">
      <c r="A1338" s="3" t="str">
        <f>IFERROR(VLOOKUP(B1338,'[1]DADOS (OCULTAR)'!$Q$3:$S$136,3,0),"")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5">
      <c r="A1339" s="3" t="str">
        <f>IFERROR(VLOOKUP(B1339,'[1]DADOS (OCULTAR)'!$Q$3:$S$136,3,0),"")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5">
      <c r="A1340" s="3" t="str">
        <f>IFERROR(VLOOKUP(B1340,'[1]DADOS (OCULTAR)'!$Q$3:$S$136,3,0),"")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5">
      <c r="A1341" s="3" t="str">
        <f>IFERROR(VLOOKUP(B1341,'[1]DADOS (OCULTAR)'!$Q$3:$S$136,3,0),"")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5">
      <c r="A1342" s="3" t="str">
        <f>IFERROR(VLOOKUP(B1342,'[1]DADOS (OCULTAR)'!$Q$3:$S$136,3,0),"")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5">
      <c r="A1343" s="3" t="str">
        <f>IFERROR(VLOOKUP(B1343,'[1]DADOS (OCULTAR)'!$Q$3:$S$136,3,0),"")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5">
      <c r="A1344" s="3" t="str">
        <f>IFERROR(VLOOKUP(B1344,'[1]DADOS (OCULTAR)'!$Q$3:$S$136,3,0),"")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5">
      <c r="A1345" s="3" t="str">
        <f>IFERROR(VLOOKUP(B1345,'[1]DADOS (OCULTAR)'!$Q$3:$S$136,3,0),"")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5">
      <c r="A1346" s="3" t="str">
        <f>IFERROR(VLOOKUP(B1346,'[1]DADOS (OCULTAR)'!$Q$3:$S$136,3,0),"")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5">
      <c r="A1347" s="3" t="str">
        <f>IFERROR(VLOOKUP(B1347,'[1]DADOS (OCULTAR)'!$Q$3:$S$136,3,0),"")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5">
      <c r="A1348" s="3" t="str">
        <f>IFERROR(VLOOKUP(B1348,'[1]DADOS (OCULTAR)'!$Q$3:$S$136,3,0),"")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5">
      <c r="A1349" s="3" t="str">
        <f>IFERROR(VLOOKUP(B1349,'[1]DADOS (OCULTAR)'!$Q$3:$S$136,3,0),"")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5">
      <c r="A1350" s="3" t="str">
        <f>IFERROR(VLOOKUP(B1350,'[1]DADOS (OCULTAR)'!$Q$3:$S$136,3,0),"")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5">
      <c r="A1351" s="3" t="str">
        <f>IFERROR(VLOOKUP(B1351,'[1]DADOS (OCULTAR)'!$Q$3:$S$136,3,0),"")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5">
      <c r="A1352" s="3" t="str">
        <f>IFERROR(VLOOKUP(B1352,'[1]DADOS (OCULTAR)'!$Q$3:$S$136,3,0),"")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5">
      <c r="A1353" s="3" t="str">
        <f>IFERROR(VLOOKUP(B1353,'[1]DADOS (OCULTAR)'!$Q$3:$S$136,3,0),"")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5">
      <c r="A1354" s="3" t="str">
        <f>IFERROR(VLOOKUP(B1354,'[1]DADOS (OCULTAR)'!$Q$3:$S$136,3,0),"")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5">
      <c r="A1355" s="3" t="str">
        <f>IFERROR(VLOOKUP(B1355,'[1]DADOS (OCULTAR)'!$Q$3:$S$136,3,0),"")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5">
      <c r="A1356" s="3" t="str">
        <f>IFERROR(VLOOKUP(B1356,'[1]DADOS (OCULTAR)'!$Q$3:$S$136,3,0),"")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5">
      <c r="A1357" s="3" t="str">
        <f>IFERROR(VLOOKUP(B1357,'[1]DADOS (OCULTAR)'!$Q$3:$S$136,3,0),"")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5">
      <c r="A1358" s="3" t="str">
        <f>IFERROR(VLOOKUP(B1358,'[1]DADOS (OCULTAR)'!$Q$3:$S$136,3,0),"")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5">
      <c r="A1359" s="3" t="str">
        <f>IFERROR(VLOOKUP(B1359,'[1]DADOS (OCULTAR)'!$Q$3:$S$136,3,0),"")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5">
      <c r="A1360" s="3" t="str">
        <f>IFERROR(VLOOKUP(B1360,'[1]DADOS (OCULTAR)'!$Q$3:$S$136,3,0),"")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5">
      <c r="A1361" s="3" t="str">
        <f>IFERROR(VLOOKUP(B1361,'[1]DADOS (OCULTAR)'!$Q$3:$S$136,3,0),"")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5">
      <c r="A1362" s="3" t="str">
        <f>IFERROR(VLOOKUP(B1362,'[1]DADOS (OCULTAR)'!$Q$3:$S$136,3,0),"")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5">
      <c r="A1363" s="3" t="str">
        <f>IFERROR(VLOOKUP(B1363,'[1]DADOS (OCULTAR)'!$Q$3:$S$136,3,0),"")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5">
      <c r="A1364" s="3" t="str">
        <f>IFERROR(VLOOKUP(B1364,'[1]DADOS (OCULTAR)'!$Q$3:$S$136,3,0),"")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5">
      <c r="A1365" s="3" t="str">
        <f>IFERROR(VLOOKUP(B1365,'[1]DADOS (OCULTAR)'!$Q$3:$S$136,3,0),"")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5">
      <c r="A1366" s="3" t="str">
        <f>IFERROR(VLOOKUP(B1366,'[1]DADOS (OCULTAR)'!$Q$3:$S$136,3,0),"")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5">
      <c r="A1367" s="3" t="str">
        <f>IFERROR(VLOOKUP(B1367,'[1]DADOS (OCULTAR)'!$Q$3:$S$136,3,0),"")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5">
      <c r="A1368" s="3" t="str">
        <f>IFERROR(VLOOKUP(B1368,'[1]DADOS (OCULTAR)'!$Q$3:$S$136,3,0),"")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5">
      <c r="A1369" s="3" t="str">
        <f>IFERROR(VLOOKUP(B1369,'[1]DADOS (OCULTAR)'!$Q$3:$S$136,3,0),"")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5">
      <c r="A1370" s="3" t="str">
        <f>IFERROR(VLOOKUP(B1370,'[1]DADOS (OCULTAR)'!$Q$3:$S$136,3,0),"")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5">
      <c r="A1371" s="3" t="str">
        <f>IFERROR(VLOOKUP(B1371,'[1]DADOS (OCULTAR)'!$Q$3:$S$136,3,0),"")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5">
      <c r="A1372" s="3" t="str">
        <f>IFERROR(VLOOKUP(B1372,'[1]DADOS (OCULTAR)'!$Q$3:$S$136,3,0),"")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5">
      <c r="A1373" s="3" t="str">
        <f>IFERROR(VLOOKUP(B1373,'[1]DADOS (OCULTAR)'!$Q$3:$S$136,3,0),"")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5">
      <c r="A1374" s="3" t="str">
        <f>IFERROR(VLOOKUP(B1374,'[1]DADOS (OCULTAR)'!$Q$3:$S$136,3,0),"")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5">
      <c r="A1375" s="3" t="str">
        <f>IFERROR(VLOOKUP(B1375,'[1]DADOS (OCULTAR)'!$Q$3:$S$136,3,0),"")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5">
      <c r="A1376" s="3" t="str">
        <f>IFERROR(VLOOKUP(B1376,'[1]DADOS (OCULTAR)'!$Q$3:$S$136,3,0),"")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5">
      <c r="A1377" s="3" t="str">
        <f>IFERROR(VLOOKUP(B1377,'[1]DADOS (OCULTAR)'!$Q$3:$S$136,3,0),"")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5">
      <c r="A1378" s="3" t="str">
        <f>IFERROR(VLOOKUP(B1378,'[1]DADOS (OCULTAR)'!$Q$3:$S$136,3,0),"")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5">
      <c r="A1379" s="3" t="str">
        <f>IFERROR(VLOOKUP(B1379,'[1]DADOS (OCULTAR)'!$Q$3:$S$136,3,0),"")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5">
      <c r="A1380" s="3" t="str">
        <f>IFERROR(VLOOKUP(B1380,'[1]DADOS (OCULTAR)'!$Q$3:$S$136,3,0),"")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5">
      <c r="A1381" s="3" t="str">
        <f>IFERROR(VLOOKUP(B1381,'[1]DADOS (OCULTAR)'!$Q$3:$S$136,3,0),"")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5">
      <c r="A1382" s="3" t="str">
        <f>IFERROR(VLOOKUP(B1382,'[1]DADOS (OCULTAR)'!$Q$3:$S$136,3,0),"")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5">
      <c r="A1383" s="3" t="str">
        <f>IFERROR(VLOOKUP(B1383,'[1]DADOS (OCULTAR)'!$Q$3:$S$136,3,0),"")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5">
      <c r="A1384" s="3" t="str">
        <f>IFERROR(VLOOKUP(B1384,'[1]DADOS (OCULTAR)'!$Q$3:$S$136,3,0),"")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5">
      <c r="A1385" s="3" t="str">
        <f>IFERROR(VLOOKUP(B1385,'[1]DADOS (OCULTAR)'!$Q$3:$S$136,3,0),"")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5">
      <c r="A1386" s="3" t="str">
        <f>IFERROR(VLOOKUP(B1386,'[1]DADOS (OCULTAR)'!$Q$3:$S$136,3,0),"")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5">
      <c r="A1387" s="3" t="str">
        <f>IFERROR(VLOOKUP(B1387,'[1]DADOS (OCULTAR)'!$Q$3:$S$136,3,0),"")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5">
      <c r="A1388" s="3" t="str">
        <f>IFERROR(VLOOKUP(B1388,'[1]DADOS (OCULTAR)'!$Q$3:$S$136,3,0),"")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5">
      <c r="A1389" s="3" t="str">
        <f>IFERROR(VLOOKUP(B1389,'[1]DADOS (OCULTAR)'!$Q$3:$S$136,3,0),"")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5">
      <c r="A1390" s="3" t="str">
        <f>IFERROR(VLOOKUP(B1390,'[1]DADOS (OCULTAR)'!$Q$3:$S$136,3,0),"")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5">
      <c r="A1391" s="3" t="str">
        <f>IFERROR(VLOOKUP(B1391,'[1]DADOS (OCULTAR)'!$Q$3:$S$136,3,0),"")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5">
      <c r="A1392" s="3" t="str">
        <f>IFERROR(VLOOKUP(B1392,'[1]DADOS (OCULTAR)'!$Q$3:$S$136,3,0),"")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5">
      <c r="A1393" s="3" t="str">
        <f>IFERROR(VLOOKUP(B1393,'[1]DADOS (OCULTAR)'!$Q$3:$S$136,3,0),"")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5">
      <c r="A1394" s="3" t="str">
        <f>IFERROR(VLOOKUP(B1394,'[1]DADOS (OCULTAR)'!$Q$3:$S$136,3,0),"")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5">
      <c r="A1395" s="3" t="str">
        <f>IFERROR(VLOOKUP(B1395,'[1]DADOS (OCULTAR)'!$Q$3:$S$136,3,0),"")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5">
      <c r="A1396" s="3" t="str">
        <f>IFERROR(VLOOKUP(B1396,'[1]DADOS (OCULTAR)'!$Q$3:$S$136,3,0),"")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5">
      <c r="A1397" s="3" t="str">
        <f>IFERROR(VLOOKUP(B1397,'[1]DADOS (OCULTAR)'!$Q$3:$S$136,3,0),"")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5">
      <c r="A1398" s="3" t="str">
        <f>IFERROR(VLOOKUP(B1398,'[1]DADOS (OCULTAR)'!$Q$3:$S$136,3,0),"")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5">
      <c r="A1399" s="3" t="str">
        <f>IFERROR(VLOOKUP(B1399,'[1]DADOS (OCULTAR)'!$Q$3:$S$136,3,0),"")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5">
      <c r="A1400" s="3" t="str">
        <f>IFERROR(VLOOKUP(B1400,'[1]DADOS (OCULTAR)'!$Q$3:$S$136,3,0),"")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5">
      <c r="A1401" s="3" t="str">
        <f>IFERROR(VLOOKUP(B1401,'[1]DADOS (OCULTAR)'!$Q$3:$S$136,3,0),"")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5">
      <c r="A1402" s="3" t="str">
        <f>IFERROR(VLOOKUP(B1402,'[1]DADOS (OCULTAR)'!$Q$3:$S$136,3,0),"")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5">
      <c r="A1403" s="3" t="str">
        <f>IFERROR(VLOOKUP(B1403,'[1]DADOS (OCULTAR)'!$Q$3:$S$136,3,0),"")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5">
      <c r="A1404" s="3" t="str">
        <f>IFERROR(VLOOKUP(B1404,'[1]DADOS (OCULTAR)'!$Q$3:$S$136,3,0),"")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5">
      <c r="A1405" s="3" t="str">
        <f>IFERROR(VLOOKUP(B1405,'[1]DADOS (OCULTAR)'!$Q$3:$S$136,3,0),"")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5">
      <c r="A1406" s="3" t="str">
        <f>IFERROR(VLOOKUP(B1406,'[1]DADOS (OCULTAR)'!$Q$3:$S$136,3,0),"")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5">
      <c r="A1407" s="3" t="str">
        <f>IFERROR(VLOOKUP(B1407,'[1]DADOS (OCULTAR)'!$Q$3:$S$136,3,0),"")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5">
      <c r="A1408" s="3" t="str">
        <f>IFERROR(VLOOKUP(B1408,'[1]DADOS (OCULTAR)'!$Q$3:$S$136,3,0),"")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5">
      <c r="A1409" s="3" t="str">
        <f>IFERROR(VLOOKUP(B1409,'[1]DADOS (OCULTAR)'!$Q$3:$S$136,3,0),"")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5">
      <c r="A1410" s="3" t="str">
        <f>IFERROR(VLOOKUP(B1410,'[1]DADOS (OCULTAR)'!$Q$3:$S$136,3,0),"")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5">
      <c r="A1411" s="3" t="str">
        <f>IFERROR(VLOOKUP(B1411,'[1]DADOS (OCULTAR)'!$Q$3:$S$136,3,0),"")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5">
      <c r="A1412" s="3" t="str">
        <f>IFERROR(VLOOKUP(B1412,'[1]DADOS (OCULTAR)'!$Q$3:$S$136,3,0),"")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5">
      <c r="A1413" s="3" t="str">
        <f>IFERROR(VLOOKUP(B1413,'[1]DADOS (OCULTAR)'!$Q$3:$S$136,3,0),"")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5">
      <c r="A1414" s="3" t="str">
        <f>IFERROR(VLOOKUP(B1414,'[1]DADOS (OCULTAR)'!$Q$3:$S$136,3,0),"")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5">
      <c r="A1415" s="3" t="str">
        <f>IFERROR(VLOOKUP(B1415,'[1]DADOS (OCULTAR)'!$Q$3:$S$136,3,0),"")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5">
      <c r="A1416" s="3" t="str">
        <f>IFERROR(VLOOKUP(B1416,'[1]DADOS (OCULTAR)'!$Q$3:$S$136,3,0),"")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5">
      <c r="A1417" s="3" t="str">
        <f>IFERROR(VLOOKUP(B1417,'[1]DADOS (OCULTAR)'!$Q$3:$S$136,3,0),"")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5">
      <c r="A1418" s="3" t="str">
        <f>IFERROR(VLOOKUP(B1418,'[1]DADOS (OCULTAR)'!$Q$3:$S$136,3,0),"")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5">
      <c r="A1419" s="3" t="str">
        <f>IFERROR(VLOOKUP(B1419,'[1]DADOS (OCULTAR)'!$Q$3:$S$136,3,0),"")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5">
      <c r="A1420" s="3" t="str">
        <f>IFERROR(VLOOKUP(B1420,'[1]DADOS (OCULTAR)'!$Q$3:$S$136,3,0),"")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5">
      <c r="A1421" s="3" t="str">
        <f>IFERROR(VLOOKUP(B1421,'[1]DADOS (OCULTAR)'!$Q$3:$S$136,3,0),"")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5">
      <c r="A1422" s="3" t="str">
        <f>IFERROR(VLOOKUP(B1422,'[1]DADOS (OCULTAR)'!$Q$3:$S$136,3,0),"")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5">
      <c r="A1423" s="3" t="str">
        <f>IFERROR(VLOOKUP(B1423,'[1]DADOS (OCULTAR)'!$Q$3:$S$136,3,0),"")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5">
      <c r="A1424" s="3" t="str">
        <f>IFERROR(VLOOKUP(B1424,'[1]DADOS (OCULTAR)'!$Q$3:$S$136,3,0),"")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5">
      <c r="A1425" s="3" t="str">
        <f>IFERROR(VLOOKUP(B1425,'[1]DADOS (OCULTAR)'!$Q$3:$S$136,3,0),"")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5">
      <c r="A1426" s="3" t="str">
        <f>IFERROR(VLOOKUP(B1426,'[1]DADOS (OCULTAR)'!$Q$3:$S$136,3,0),"")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5">
      <c r="A1427" s="3" t="str">
        <f>IFERROR(VLOOKUP(B1427,'[1]DADOS (OCULTAR)'!$Q$3:$S$136,3,0),"")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5">
      <c r="A1428" s="3" t="str">
        <f>IFERROR(VLOOKUP(B1428,'[1]DADOS (OCULTAR)'!$Q$3:$S$136,3,0),"")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5">
      <c r="A1429" s="3" t="str">
        <f>IFERROR(VLOOKUP(B1429,'[1]DADOS (OCULTAR)'!$Q$3:$S$136,3,0),"")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5">
      <c r="A1430" s="3" t="str">
        <f>IFERROR(VLOOKUP(B1430,'[1]DADOS (OCULTAR)'!$Q$3:$S$136,3,0),"")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5">
      <c r="A1431" s="3" t="str">
        <f>IFERROR(VLOOKUP(B1431,'[1]DADOS (OCULTAR)'!$Q$3:$S$136,3,0),"")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5">
      <c r="A1432" s="3" t="str">
        <f>IFERROR(VLOOKUP(B1432,'[1]DADOS (OCULTAR)'!$Q$3:$S$136,3,0),"")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5">
      <c r="A1433" s="3" t="str">
        <f>IFERROR(VLOOKUP(B1433,'[1]DADOS (OCULTAR)'!$Q$3:$S$136,3,0),"")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5">
      <c r="A1434" s="3" t="str">
        <f>IFERROR(VLOOKUP(B1434,'[1]DADOS (OCULTAR)'!$Q$3:$S$136,3,0),"")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5">
      <c r="A1435" s="3" t="str">
        <f>IFERROR(VLOOKUP(B1435,'[1]DADOS (OCULTAR)'!$Q$3:$S$136,3,0),"")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5">
      <c r="A1436" s="3" t="str">
        <f>IFERROR(VLOOKUP(B1436,'[1]DADOS (OCULTAR)'!$Q$3:$S$136,3,0),"")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5">
      <c r="A1437" s="3" t="str">
        <f>IFERROR(VLOOKUP(B1437,'[1]DADOS (OCULTAR)'!$Q$3:$S$136,3,0),"")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5">
      <c r="A1438" s="3" t="str">
        <f>IFERROR(VLOOKUP(B1438,'[1]DADOS (OCULTAR)'!$Q$3:$S$136,3,0),"")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5">
      <c r="A1439" s="3" t="str">
        <f>IFERROR(VLOOKUP(B1439,'[1]DADOS (OCULTAR)'!$Q$3:$S$136,3,0),"")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5">
      <c r="A1440" s="3" t="str">
        <f>IFERROR(VLOOKUP(B1440,'[1]DADOS (OCULTAR)'!$Q$3:$S$136,3,0),"")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5">
      <c r="A1441" s="3" t="str">
        <f>IFERROR(VLOOKUP(B1441,'[1]DADOS (OCULTAR)'!$Q$3:$S$136,3,0),"")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5">
      <c r="A1442" s="3" t="str">
        <f>IFERROR(VLOOKUP(B1442,'[1]DADOS (OCULTAR)'!$Q$3:$S$136,3,0),"")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5">
      <c r="A1443" s="3" t="str">
        <f>IFERROR(VLOOKUP(B1443,'[1]DADOS (OCULTAR)'!$Q$3:$S$136,3,0),"")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5">
      <c r="A1444" s="3" t="str">
        <f>IFERROR(VLOOKUP(B1444,'[1]DADOS (OCULTAR)'!$Q$3:$S$136,3,0),"")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5">
      <c r="A1445" s="3" t="str">
        <f>IFERROR(VLOOKUP(B1445,'[1]DADOS (OCULTAR)'!$Q$3:$S$136,3,0),"")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5">
      <c r="A1446" s="3" t="str">
        <f>IFERROR(VLOOKUP(B1446,'[1]DADOS (OCULTAR)'!$Q$3:$S$136,3,0),"")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5">
      <c r="A1447" s="3" t="str">
        <f>IFERROR(VLOOKUP(B1447,'[1]DADOS (OCULTAR)'!$Q$3:$S$136,3,0),"")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5">
      <c r="A1448" s="3" t="str">
        <f>IFERROR(VLOOKUP(B1448,'[1]DADOS (OCULTAR)'!$Q$3:$S$136,3,0),"")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5">
      <c r="A1449" s="3" t="str">
        <f>IFERROR(VLOOKUP(B1449,'[1]DADOS (OCULTAR)'!$Q$3:$S$136,3,0),"")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5">
      <c r="A1450" s="3" t="str">
        <f>IFERROR(VLOOKUP(B1450,'[1]DADOS (OCULTAR)'!$Q$3:$S$136,3,0),"")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5">
      <c r="A1451" s="3" t="str">
        <f>IFERROR(VLOOKUP(B1451,'[1]DADOS (OCULTAR)'!$Q$3:$S$136,3,0),"")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5">
      <c r="A1452" s="3" t="str">
        <f>IFERROR(VLOOKUP(B1452,'[1]DADOS (OCULTAR)'!$Q$3:$S$136,3,0),"")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5">
      <c r="A1453" s="3" t="str">
        <f>IFERROR(VLOOKUP(B1453,'[1]DADOS (OCULTAR)'!$Q$3:$S$136,3,0),"")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5">
      <c r="A1454" s="3" t="str">
        <f>IFERROR(VLOOKUP(B1454,'[1]DADOS (OCULTAR)'!$Q$3:$S$136,3,0),"")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5">
      <c r="A1455" s="3" t="str">
        <f>IFERROR(VLOOKUP(B1455,'[1]DADOS (OCULTAR)'!$Q$3:$S$136,3,0),"")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5">
      <c r="A1456" s="3" t="str">
        <f>IFERROR(VLOOKUP(B1456,'[1]DADOS (OCULTAR)'!$Q$3:$S$136,3,0),"")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5">
      <c r="A1457" s="3" t="str">
        <f>IFERROR(VLOOKUP(B1457,'[1]DADOS (OCULTAR)'!$Q$3:$S$136,3,0),"")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5">
      <c r="A1458" s="3" t="str">
        <f>IFERROR(VLOOKUP(B1458,'[1]DADOS (OCULTAR)'!$Q$3:$S$136,3,0),"")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5">
      <c r="A1459" s="3" t="str">
        <f>IFERROR(VLOOKUP(B1459,'[1]DADOS (OCULTAR)'!$Q$3:$S$136,3,0),"")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5">
      <c r="A1460" s="3" t="str">
        <f>IFERROR(VLOOKUP(B1460,'[1]DADOS (OCULTAR)'!$Q$3:$S$136,3,0),"")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5">
      <c r="A1461" s="3" t="str">
        <f>IFERROR(VLOOKUP(B1461,'[1]DADOS (OCULTAR)'!$Q$3:$S$136,3,0),"")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5">
      <c r="A1462" s="3" t="str">
        <f>IFERROR(VLOOKUP(B1462,'[1]DADOS (OCULTAR)'!$Q$3:$S$136,3,0),"")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5">
      <c r="A1463" s="3" t="str">
        <f>IFERROR(VLOOKUP(B1463,'[1]DADOS (OCULTAR)'!$Q$3:$S$136,3,0),"")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5">
      <c r="A1464" s="3" t="str">
        <f>IFERROR(VLOOKUP(B1464,'[1]DADOS (OCULTAR)'!$Q$3:$S$136,3,0),"")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5">
      <c r="A1465" s="3" t="str">
        <f>IFERROR(VLOOKUP(B1465,'[1]DADOS (OCULTAR)'!$Q$3:$S$136,3,0),"")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5">
      <c r="A1466" s="3" t="str">
        <f>IFERROR(VLOOKUP(B1466,'[1]DADOS (OCULTAR)'!$Q$3:$S$136,3,0),"")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5">
      <c r="A1467" s="3" t="str">
        <f>IFERROR(VLOOKUP(B1467,'[1]DADOS (OCULTAR)'!$Q$3:$S$136,3,0),"")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5">
      <c r="A1468" s="3" t="str">
        <f>IFERROR(VLOOKUP(B1468,'[1]DADOS (OCULTAR)'!$Q$3:$S$136,3,0),"")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5">
      <c r="A1469" s="3" t="str">
        <f>IFERROR(VLOOKUP(B1469,'[1]DADOS (OCULTAR)'!$Q$3:$S$136,3,0),"")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5">
      <c r="A1470" s="3" t="str">
        <f>IFERROR(VLOOKUP(B1470,'[1]DADOS (OCULTAR)'!$Q$3:$S$136,3,0),"")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5">
      <c r="A1471" s="3" t="str">
        <f>IFERROR(VLOOKUP(B1471,'[1]DADOS (OCULTAR)'!$Q$3:$S$136,3,0),"")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5">
      <c r="A1472" s="3" t="str">
        <f>IFERROR(VLOOKUP(B1472,'[1]DADOS (OCULTAR)'!$Q$3:$S$136,3,0),"")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5">
      <c r="A1473" s="3" t="str">
        <f>IFERROR(VLOOKUP(B1473,'[1]DADOS (OCULTAR)'!$Q$3:$S$136,3,0),"")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5">
      <c r="A1474" s="3" t="str">
        <f>IFERROR(VLOOKUP(B1474,'[1]DADOS (OCULTAR)'!$Q$3:$S$136,3,0),"")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5">
      <c r="A1475" s="3" t="str">
        <f>IFERROR(VLOOKUP(B1475,'[1]DADOS (OCULTAR)'!$Q$3:$S$136,3,0),"")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5">
      <c r="A1476" s="3" t="str">
        <f>IFERROR(VLOOKUP(B1476,'[1]DADOS (OCULTAR)'!$Q$3:$S$136,3,0),"")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5">
      <c r="A1477" s="3" t="str">
        <f>IFERROR(VLOOKUP(B1477,'[1]DADOS (OCULTAR)'!$Q$3:$S$136,3,0),"")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5">
      <c r="A1478" s="3" t="str">
        <f>IFERROR(VLOOKUP(B1478,'[1]DADOS (OCULTAR)'!$Q$3:$S$136,3,0),"")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5">
      <c r="A1479" s="3" t="str">
        <f>IFERROR(VLOOKUP(B1479,'[1]DADOS (OCULTAR)'!$Q$3:$S$136,3,0),"")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5">
      <c r="A1480" s="3" t="str">
        <f>IFERROR(VLOOKUP(B1480,'[1]DADOS (OCULTAR)'!$Q$3:$S$136,3,0),"")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5">
      <c r="A1481" s="3" t="str">
        <f>IFERROR(VLOOKUP(B1481,'[1]DADOS (OCULTAR)'!$Q$3:$S$136,3,0),"")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5">
      <c r="A1482" s="3" t="str">
        <f>IFERROR(VLOOKUP(B1482,'[1]DADOS (OCULTAR)'!$Q$3:$S$136,3,0),"")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5">
      <c r="A1483" s="3" t="str">
        <f>IFERROR(VLOOKUP(B1483,'[1]DADOS (OCULTAR)'!$Q$3:$S$136,3,0),"")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5">
      <c r="A1484" s="3" t="str">
        <f>IFERROR(VLOOKUP(B1484,'[1]DADOS (OCULTAR)'!$Q$3:$S$136,3,0),"")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5">
      <c r="A1485" s="3" t="str">
        <f>IFERROR(VLOOKUP(B1485,'[1]DADOS (OCULTAR)'!$Q$3:$S$136,3,0),"")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5">
      <c r="A1486" s="3" t="str">
        <f>IFERROR(VLOOKUP(B1486,'[1]DADOS (OCULTAR)'!$Q$3:$S$136,3,0),"")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5">
      <c r="A1487" s="3" t="str">
        <f>IFERROR(VLOOKUP(B1487,'[1]DADOS (OCULTAR)'!$Q$3:$S$136,3,0),"")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5">
      <c r="A1488" s="3" t="str">
        <f>IFERROR(VLOOKUP(B1488,'[1]DADOS (OCULTAR)'!$Q$3:$S$136,3,0),"")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5">
      <c r="A1489" s="3" t="str">
        <f>IFERROR(VLOOKUP(B1489,'[1]DADOS (OCULTAR)'!$Q$3:$S$136,3,0),"")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5">
      <c r="A1490" s="3" t="str">
        <f>IFERROR(VLOOKUP(B1490,'[1]DADOS (OCULTAR)'!$Q$3:$S$136,3,0),"")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5">
      <c r="A1491" s="3" t="str">
        <f>IFERROR(VLOOKUP(B1491,'[1]DADOS (OCULTAR)'!$Q$3:$S$136,3,0),"")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5">
      <c r="A1492" s="3" t="str">
        <f>IFERROR(VLOOKUP(B1492,'[1]DADOS (OCULTAR)'!$Q$3:$S$136,3,0),"")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5">
      <c r="A1493" s="3" t="str">
        <f>IFERROR(VLOOKUP(B1493,'[1]DADOS (OCULTAR)'!$Q$3:$S$136,3,0),"")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5">
      <c r="A1494" s="3" t="str">
        <f>IFERROR(VLOOKUP(B1494,'[1]DADOS (OCULTAR)'!$Q$3:$S$136,3,0),"")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5">
      <c r="A1495" s="3" t="str">
        <f>IFERROR(VLOOKUP(B1495,'[1]DADOS (OCULTAR)'!$Q$3:$S$136,3,0),"")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5">
      <c r="A1496" s="3" t="str">
        <f>IFERROR(VLOOKUP(B1496,'[1]DADOS (OCULTAR)'!$Q$3:$S$136,3,0),"")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5">
      <c r="A1497" s="3" t="str">
        <f>IFERROR(VLOOKUP(B1497,'[1]DADOS (OCULTAR)'!$Q$3:$S$136,3,0),"")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5">
      <c r="A1498" s="3" t="str">
        <f>IFERROR(VLOOKUP(B1498,'[1]DADOS (OCULTAR)'!$Q$3:$S$136,3,0),"")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5">
      <c r="A1499" s="3" t="str">
        <f>IFERROR(VLOOKUP(B1499,'[1]DADOS (OCULTAR)'!$Q$3:$S$136,3,0),"")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5">
      <c r="A1500" s="3" t="str">
        <f>IFERROR(VLOOKUP(B1500,'[1]DADOS (OCULTAR)'!$Q$3:$S$136,3,0),"")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5">
      <c r="A1501" s="3" t="str">
        <f>IFERROR(VLOOKUP(B1501,'[1]DADOS (OCULTAR)'!$Q$3:$S$136,3,0),"")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5">
      <c r="A1502" s="3" t="str">
        <f>IFERROR(VLOOKUP(B1502,'[1]DADOS (OCULTAR)'!$Q$3:$S$136,3,0),"")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5">
      <c r="A1503" s="3" t="str">
        <f>IFERROR(VLOOKUP(B1503,'[1]DADOS (OCULTAR)'!$Q$3:$S$136,3,0),"")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5">
      <c r="A1504" s="3" t="str">
        <f>IFERROR(VLOOKUP(B1504,'[1]DADOS (OCULTAR)'!$Q$3:$S$136,3,0),"")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5">
      <c r="A1505" s="3" t="str">
        <f>IFERROR(VLOOKUP(B1505,'[1]DADOS (OCULTAR)'!$Q$3:$S$136,3,0),"")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5">
      <c r="A1506" s="3" t="str">
        <f>IFERROR(VLOOKUP(B1506,'[1]DADOS (OCULTAR)'!$Q$3:$S$136,3,0),"")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5">
      <c r="A1507" s="3" t="str">
        <f>IFERROR(VLOOKUP(B1507,'[1]DADOS (OCULTAR)'!$Q$3:$S$136,3,0),"")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5">
      <c r="A1508" s="3" t="str">
        <f>IFERROR(VLOOKUP(B1508,'[1]DADOS (OCULTAR)'!$Q$3:$S$136,3,0),"")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5">
      <c r="A1509" s="3" t="str">
        <f>IFERROR(VLOOKUP(B1509,'[1]DADOS (OCULTAR)'!$Q$3:$S$136,3,0),"")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5">
      <c r="A1510" s="3" t="str">
        <f>IFERROR(VLOOKUP(B1510,'[1]DADOS (OCULTAR)'!$Q$3:$S$136,3,0),"")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5">
      <c r="A1511" s="3" t="str">
        <f>IFERROR(VLOOKUP(B1511,'[1]DADOS (OCULTAR)'!$Q$3:$S$136,3,0),"")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5">
      <c r="A1512" s="3" t="str">
        <f>IFERROR(VLOOKUP(B1512,'[1]DADOS (OCULTAR)'!$Q$3:$S$136,3,0),"")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5">
      <c r="A1513" s="3" t="str">
        <f>IFERROR(VLOOKUP(B1513,'[1]DADOS (OCULTAR)'!$Q$3:$S$136,3,0),"")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5">
      <c r="A1514" s="3" t="str">
        <f>IFERROR(VLOOKUP(B1514,'[1]DADOS (OCULTAR)'!$Q$3:$S$136,3,0),"")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5">
      <c r="A1515" s="3" t="str">
        <f>IFERROR(VLOOKUP(B1515,'[1]DADOS (OCULTAR)'!$Q$3:$S$136,3,0),"")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5">
      <c r="A1516" s="3" t="str">
        <f>IFERROR(VLOOKUP(B1516,'[1]DADOS (OCULTAR)'!$Q$3:$S$136,3,0),"")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5">
      <c r="A1517" s="3" t="str">
        <f>IFERROR(VLOOKUP(B1517,'[1]DADOS (OCULTAR)'!$Q$3:$S$136,3,0),"")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5">
      <c r="A1518" s="3" t="str">
        <f>IFERROR(VLOOKUP(B1518,'[1]DADOS (OCULTAR)'!$Q$3:$S$136,3,0),"")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5">
      <c r="A1519" s="3" t="str">
        <f>IFERROR(VLOOKUP(B1519,'[1]DADOS (OCULTAR)'!$Q$3:$S$136,3,0),"")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5">
      <c r="A1520" s="3" t="str">
        <f>IFERROR(VLOOKUP(B1520,'[1]DADOS (OCULTAR)'!$Q$3:$S$136,3,0),"")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5">
      <c r="A1521" s="3" t="str">
        <f>IFERROR(VLOOKUP(B1521,'[1]DADOS (OCULTAR)'!$Q$3:$S$136,3,0),"")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5">
      <c r="A1522" s="3" t="str">
        <f>IFERROR(VLOOKUP(B1522,'[1]DADOS (OCULTAR)'!$Q$3:$S$136,3,0),"")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5">
      <c r="A1523" s="3" t="str">
        <f>IFERROR(VLOOKUP(B1523,'[1]DADOS (OCULTAR)'!$Q$3:$S$136,3,0),"")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5">
      <c r="A1524" s="3" t="str">
        <f>IFERROR(VLOOKUP(B1524,'[1]DADOS (OCULTAR)'!$Q$3:$S$136,3,0),"")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5">
      <c r="A1525" s="3" t="str">
        <f>IFERROR(VLOOKUP(B1525,'[1]DADOS (OCULTAR)'!$Q$3:$S$136,3,0),"")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5">
      <c r="A1526" s="3" t="str">
        <f>IFERROR(VLOOKUP(B1526,'[1]DADOS (OCULTAR)'!$Q$3:$S$136,3,0),"")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5">
      <c r="A1527" s="3" t="str">
        <f>IFERROR(VLOOKUP(B1527,'[1]DADOS (OCULTAR)'!$Q$3:$S$136,3,0),"")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5">
      <c r="A1528" s="3" t="str">
        <f>IFERROR(VLOOKUP(B1528,'[1]DADOS (OCULTAR)'!$Q$3:$S$136,3,0),"")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5">
      <c r="A1529" s="3" t="str">
        <f>IFERROR(VLOOKUP(B1529,'[1]DADOS (OCULTAR)'!$Q$3:$S$136,3,0),"")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5">
      <c r="A1530" s="3" t="str">
        <f>IFERROR(VLOOKUP(B1530,'[1]DADOS (OCULTAR)'!$Q$3:$S$136,3,0),"")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5">
      <c r="A1531" s="3" t="str">
        <f>IFERROR(VLOOKUP(B1531,'[1]DADOS (OCULTAR)'!$Q$3:$S$136,3,0),"")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5">
      <c r="A1532" s="3" t="str">
        <f>IFERROR(VLOOKUP(B1532,'[1]DADOS (OCULTAR)'!$Q$3:$S$136,3,0),"")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5">
      <c r="A1533" s="3" t="str">
        <f>IFERROR(VLOOKUP(B1533,'[1]DADOS (OCULTAR)'!$Q$3:$S$136,3,0),"")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5">
      <c r="A1534" s="3" t="str">
        <f>IFERROR(VLOOKUP(B1534,'[1]DADOS (OCULTAR)'!$Q$3:$S$136,3,0),"")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5">
      <c r="A1535" s="3" t="str">
        <f>IFERROR(VLOOKUP(B1535,'[1]DADOS (OCULTAR)'!$Q$3:$S$136,3,0),"")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5">
      <c r="A1536" s="3" t="str">
        <f>IFERROR(VLOOKUP(B1536,'[1]DADOS (OCULTAR)'!$Q$3:$S$136,3,0),"")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5">
      <c r="A1537" s="3" t="str">
        <f>IFERROR(VLOOKUP(B1537,'[1]DADOS (OCULTAR)'!$Q$3:$S$136,3,0),"")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5">
      <c r="A1538" s="3" t="str">
        <f>IFERROR(VLOOKUP(B1538,'[1]DADOS (OCULTAR)'!$Q$3:$S$136,3,0),"")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5">
      <c r="A1539" s="3" t="str">
        <f>IFERROR(VLOOKUP(B1539,'[1]DADOS (OCULTAR)'!$Q$3:$S$136,3,0),"")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5">
      <c r="A1540" s="3" t="str">
        <f>IFERROR(VLOOKUP(B1540,'[1]DADOS (OCULTAR)'!$Q$3:$S$136,3,0),"")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5">
      <c r="A1541" s="3" t="str">
        <f>IFERROR(VLOOKUP(B1541,'[1]DADOS (OCULTAR)'!$Q$3:$S$136,3,0),"")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5">
      <c r="A1542" s="3" t="str">
        <f>IFERROR(VLOOKUP(B1542,'[1]DADOS (OCULTAR)'!$Q$3:$S$136,3,0),"")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5">
      <c r="A1543" s="3" t="str">
        <f>IFERROR(VLOOKUP(B1543,'[1]DADOS (OCULTAR)'!$Q$3:$S$136,3,0),"")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5">
      <c r="A1544" s="3" t="str">
        <f>IFERROR(VLOOKUP(B1544,'[1]DADOS (OCULTAR)'!$Q$3:$S$136,3,0),"")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5">
      <c r="A1545" s="3" t="str">
        <f>IFERROR(VLOOKUP(B1545,'[1]DADOS (OCULTAR)'!$Q$3:$S$136,3,0),"")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5">
      <c r="A1546" s="3" t="str">
        <f>IFERROR(VLOOKUP(B1546,'[1]DADOS (OCULTAR)'!$Q$3:$S$136,3,0),"")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5">
      <c r="A1547" s="3" t="str">
        <f>IFERROR(VLOOKUP(B1547,'[1]DADOS (OCULTAR)'!$Q$3:$S$136,3,0),"")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5">
      <c r="A1548" s="3" t="str">
        <f>IFERROR(VLOOKUP(B1548,'[1]DADOS (OCULTAR)'!$Q$3:$S$136,3,0),"")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5">
      <c r="A1549" s="3" t="str">
        <f>IFERROR(VLOOKUP(B1549,'[1]DADOS (OCULTAR)'!$Q$3:$S$136,3,0),"")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5">
      <c r="A1550" s="3" t="str">
        <f>IFERROR(VLOOKUP(B1550,'[1]DADOS (OCULTAR)'!$Q$3:$S$136,3,0),"")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5">
      <c r="A1551" s="3" t="str">
        <f>IFERROR(VLOOKUP(B1551,'[1]DADOS (OCULTAR)'!$Q$3:$S$136,3,0),"")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5">
      <c r="A1552" s="3" t="str">
        <f>IFERROR(VLOOKUP(B1552,'[1]DADOS (OCULTAR)'!$Q$3:$S$136,3,0),"")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5">
      <c r="A1553" s="3" t="str">
        <f>IFERROR(VLOOKUP(B1553,'[1]DADOS (OCULTAR)'!$Q$3:$S$136,3,0),"")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5">
      <c r="A1554" s="3" t="str">
        <f>IFERROR(VLOOKUP(B1554,'[1]DADOS (OCULTAR)'!$Q$3:$S$136,3,0),"")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5">
      <c r="A1555" s="3" t="str">
        <f>IFERROR(VLOOKUP(B1555,'[1]DADOS (OCULTAR)'!$Q$3:$S$136,3,0),"")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5">
      <c r="A1556" s="3" t="str">
        <f>IFERROR(VLOOKUP(B1556,'[1]DADOS (OCULTAR)'!$Q$3:$S$136,3,0),"")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5">
      <c r="A1557" s="3" t="str">
        <f>IFERROR(VLOOKUP(B1557,'[1]DADOS (OCULTAR)'!$Q$3:$S$136,3,0),"")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5">
      <c r="A1558" s="3" t="str">
        <f>IFERROR(VLOOKUP(B1558,'[1]DADOS (OCULTAR)'!$Q$3:$S$136,3,0),"")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5">
      <c r="A1559" s="3" t="str">
        <f>IFERROR(VLOOKUP(B1559,'[1]DADOS (OCULTAR)'!$Q$3:$S$136,3,0),"")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5">
      <c r="A1560" s="3" t="str">
        <f>IFERROR(VLOOKUP(B1560,'[1]DADOS (OCULTAR)'!$Q$3:$S$136,3,0),"")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5">
      <c r="A1561" s="3" t="str">
        <f>IFERROR(VLOOKUP(B1561,'[1]DADOS (OCULTAR)'!$Q$3:$S$136,3,0),"")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5">
      <c r="A1562" s="3" t="str">
        <f>IFERROR(VLOOKUP(B1562,'[1]DADOS (OCULTAR)'!$Q$3:$S$136,3,0),"")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5">
      <c r="A1563" s="3" t="str">
        <f>IFERROR(VLOOKUP(B1563,'[1]DADOS (OCULTAR)'!$Q$3:$S$136,3,0),"")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5">
      <c r="A1564" s="3" t="str">
        <f>IFERROR(VLOOKUP(B1564,'[1]DADOS (OCULTAR)'!$Q$3:$S$136,3,0),"")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5">
      <c r="A1565" s="3" t="str">
        <f>IFERROR(VLOOKUP(B1565,'[1]DADOS (OCULTAR)'!$Q$3:$S$136,3,0),"")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5">
      <c r="A1566" s="3" t="str">
        <f>IFERROR(VLOOKUP(B1566,'[1]DADOS (OCULTAR)'!$Q$3:$S$136,3,0),"")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5">
      <c r="A1567" s="3" t="str">
        <f>IFERROR(VLOOKUP(B1567,'[1]DADOS (OCULTAR)'!$Q$3:$S$136,3,0),"")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5">
      <c r="A1568" s="3" t="str">
        <f>IFERROR(VLOOKUP(B1568,'[1]DADOS (OCULTAR)'!$Q$3:$S$136,3,0),"")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5">
      <c r="A1569" s="3" t="str">
        <f>IFERROR(VLOOKUP(B1569,'[1]DADOS (OCULTAR)'!$Q$3:$S$136,3,0),"")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5">
      <c r="A1570" s="3" t="str">
        <f>IFERROR(VLOOKUP(B1570,'[1]DADOS (OCULTAR)'!$Q$3:$S$136,3,0),"")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5">
      <c r="A1571" s="3" t="str">
        <f>IFERROR(VLOOKUP(B1571,'[1]DADOS (OCULTAR)'!$Q$3:$S$136,3,0),"")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5">
      <c r="A1572" s="3" t="str">
        <f>IFERROR(VLOOKUP(B1572,'[1]DADOS (OCULTAR)'!$Q$3:$S$136,3,0),"")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5">
      <c r="A1573" s="3" t="str">
        <f>IFERROR(VLOOKUP(B1573,'[1]DADOS (OCULTAR)'!$Q$3:$S$136,3,0),"")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5">
      <c r="A1574" s="3" t="str">
        <f>IFERROR(VLOOKUP(B1574,'[1]DADOS (OCULTAR)'!$Q$3:$S$136,3,0),"")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5">
      <c r="A1575" s="3" t="str">
        <f>IFERROR(VLOOKUP(B1575,'[1]DADOS (OCULTAR)'!$Q$3:$S$136,3,0),"")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5">
      <c r="A1576" s="3" t="str">
        <f>IFERROR(VLOOKUP(B1576,'[1]DADOS (OCULTAR)'!$Q$3:$S$136,3,0),"")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5">
      <c r="A1577" s="3" t="str">
        <f>IFERROR(VLOOKUP(B1577,'[1]DADOS (OCULTAR)'!$Q$3:$S$136,3,0),"")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5">
      <c r="A1578" s="3" t="str">
        <f>IFERROR(VLOOKUP(B1578,'[1]DADOS (OCULTAR)'!$Q$3:$S$136,3,0),"")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5">
      <c r="A1579" s="3" t="str">
        <f>IFERROR(VLOOKUP(B1579,'[1]DADOS (OCULTAR)'!$Q$3:$S$136,3,0),"")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5">
      <c r="A1580" s="3" t="str">
        <f>IFERROR(VLOOKUP(B1580,'[1]DADOS (OCULTAR)'!$Q$3:$S$136,3,0),"")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5">
      <c r="A1581" s="3" t="str">
        <f>IFERROR(VLOOKUP(B1581,'[1]DADOS (OCULTAR)'!$Q$3:$S$136,3,0),"")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5">
      <c r="A1582" s="3" t="str">
        <f>IFERROR(VLOOKUP(B1582,'[1]DADOS (OCULTAR)'!$Q$3:$S$136,3,0),"")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5">
      <c r="A1583" s="3" t="str">
        <f>IFERROR(VLOOKUP(B1583,'[1]DADOS (OCULTAR)'!$Q$3:$S$136,3,0),"")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5">
      <c r="A1584" s="3" t="str">
        <f>IFERROR(VLOOKUP(B1584,'[1]DADOS (OCULTAR)'!$Q$3:$S$136,3,0),"")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5">
      <c r="A1585" s="3" t="str">
        <f>IFERROR(VLOOKUP(B1585,'[1]DADOS (OCULTAR)'!$Q$3:$S$136,3,0),"")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5">
      <c r="A1586" s="3" t="str">
        <f>IFERROR(VLOOKUP(B1586,'[1]DADOS (OCULTAR)'!$Q$3:$S$136,3,0),"")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5">
      <c r="A1587" s="3" t="str">
        <f>IFERROR(VLOOKUP(B1587,'[1]DADOS (OCULTAR)'!$Q$3:$S$136,3,0),"")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5">
      <c r="A1588" s="3" t="str">
        <f>IFERROR(VLOOKUP(B1588,'[1]DADOS (OCULTAR)'!$Q$3:$S$136,3,0),"")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5">
      <c r="A1589" s="3" t="str">
        <f>IFERROR(VLOOKUP(B1589,'[1]DADOS (OCULTAR)'!$Q$3:$S$136,3,0),"")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5">
      <c r="A1590" s="3" t="str">
        <f>IFERROR(VLOOKUP(B1590,'[1]DADOS (OCULTAR)'!$Q$3:$S$136,3,0),"")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5">
      <c r="A1591" s="3" t="str">
        <f>IFERROR(VLOOKUP(B1591,'[1]DADOS (OCULTAR)'!$Q$3:$S$136,3,0),"")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5">
      <c r="A1592" s="3" t="str">
        <f>IFERROR(VLOOKUP(B1592,'[1]DADOS (OCULTAR)'!$Q$3:$S$136,3,0),"")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5">
      <c r="A1593" s="3" t="str">
        <f>IFERROR(VLOOKUP(B1593,'[1]DADOS (OCULTAR)'!$Q$3:$S$136,3,0),"")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5">
      <c r="A1594" s="3" t="str">
        <f>IFERROR(VLOOKUP(B1594,'[1]DADOS (OCULTAR)'!$Q$3:$S$136,3,0),"")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5">
      <c r="A1595" s="3" t="str">
        <f>IFERROR(VLOOKUP(B1595,'[1]DADOS (OCULTAR)'!$Q$3:$S$136,3,0),"")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5">
      <c r="A1596" s="3" t="str">
        <f>IFERROR(VLOOKUP(B1596,'[1]DADOS (OCULTAR)'!$Q$3:$S$136,3,0),"")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5">
      <c r="A1597" s="3" t="str">
        <f>IFERROR(VLOOKUP(B1597,'[1]DADOS (OCULTAR)'!$Q$3:$S$136,3,0),"")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5">
      <c r="A1598" s="3" t="str">
        <f>IFERROR(VLOOKUP(B1598,'[1]DADOS (OCULTAR)'!$Q$3:$S$136,3,0),"")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5">
      <c r="A1599" s="3" t="str">
        <f>IFERROR(VLOOKUP(B1599,'[1]DADOS (OCULTAR)'!$Q$3:$S$136,3,0),"")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5">
      <c r="A1600" s="3" t="str">
        <f>IFERROR(VLOOKUP(B1600,'[1]DADOS (OCULTAR)'!$Q$3:$S$136,3,0),"")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5">
      <c r="A1601" s="3" t="str">
        <f>IFERROR(VLOOKUP(B1601,'[1]DADOS (OCULTAR)'!$Q$3:$S$136,3,0),"")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5">
      <c r="A1602" s="3" t="str">
        <f>IFERROR(VLOOKUP(B1602,'[1]DADOS (OCULTAR)'!$Q$3:$S$136,3,0),"")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5">
      <c r="A1603" s="3" t="str">
        <f>IFERROR(VLOOKUP(B1603,'[1]DADOS (OCULTAR)'!$Q$3:$S$136,3,0),"")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5">
      <c r="A1604" s="3" t="str">
        <f>IFERROR(VLOOKUP(B1604,'[1]DADOS (OCULTAR)'!$Q$3:$S$136,3,0),"")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5">
      <c r="A1605" s="3" t="str">
        <f>IFERROR(VLOOKUP(B1605,'[1]DADOS (OCULTAR)'!$Q$3:$S$136,3,0),"")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5">
      <c r="A1606" s="3" t="str">
        <f>IFERROR(VLOOKUP(B1606,'[1]DADOS (OCULTAR)'!$Q$3:$S$136,3,0),"")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5">
      <c r="A1607" s="3" t="str">
        <f>IFERROR(VLOOKUP(B1607,'[1]DADOS (OCULTAR)'!$Q$3:$S$136,3,0),"")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5">
      <c r="A1608" s="3" t="str">
        <f>IFERROR(VLOOKUP(B1608,'[1]DADOS (OCULTAR)'!$Q$3:$S$136,3,0),"")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5">
      <c r="A1609" s="3" t="str">
        <f>IFERROR(VLOOKUP(B1609,'[1]DADOS (OCULTAR)'!$Q$3:$S$136,3,0),"")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5">
      <c r="A1610" s="3" t="str">
        <f>IFERROR(VLOOKUP(B1610,'[1]DADOS (OCULTAR)'!$Q$3:$S$136,3,0),"")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5">
      <c r="A1611" s="3" t="str">
        <f>IFERROR(VLOOKUP(B1611,'[1]DADOS (OCULTAR)'!$Q$3:$S$136,3,0),"")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5">
      <c r="A1612" s="3" t="str">
        <f>IFERROR(VLOOKUP(B1612,'[1]DADOS (OCULTAR)'!$Q$3:$S$136,3,0),"")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5">
      <c r="A1613" s="3" t="str">
        <f>IFERROR(VLOOKUP(B1613,'[1]DADOS (OCULTAR)'!$Q$3:$S$136,3,0),"")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5">
      <c r="A1614" s="3" t="str">
        <f>IFERROR(VLOOKUP(B1614,'[1]DADOS (OCULTAR)'!$Q$3:$S$136,3,0),"")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5">
      <c r="A1615" s="3" t="str">
        <f>IFERROR(VLOOKUP(B1615,'[1]DADOS (OCULTAR)'!$Q$3:$S$136,3,0),"")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5">
      <c r="A1616" s="3" t="str">
        <f>IFERROR(VLOOKUP(B1616,'[1]DADOS (OCULTAR)'!$Q$3:$S$136,3,0),"")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5">
      <c r="A1617" s="3" t="str">
        <f>IFERROR(VLOOKUP(B1617,'[1]DADOS (OCULTAR)'!$Q$3:$S$136,3,0),"")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5">
      <c r="A1618" s="3" t="str">
        <f>IFERROR(VLOOKUP(B1618,'[1]DADOS (OCULTAR)'!$Q$3:$S$136,3,0),"")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5">
      <c r="A1619" s="3" t="str">
        <f>IFERROR(VLOOKUP(B1619,'[1]DADOS (OCULTAR)'!$Q$3:$S$136,3,0),"")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5">
      <c r="A1620" s="3" t="str">
        <f>IFERROR(VLOOKUP(B1620,'[1]DADOS (OCULTAR)'!$Q$3:$S$136,3,0),"")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5">
      <c r="A1621" s="3" t="str">
        <f>IFERROR(VLOOKUP(B1621,'[1]DADOS (OCULTAR)'!$Q$3:$S$136,3,0),"")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5">
      <c r="A1622" s="3" t="str">
        <f>IFERROR(VLOOKUP(B1622,'[1]DADOS (OCULTAR)'!$Q$3:$S$136,3,0),"")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5">
      <c r="A1623" s="3" t="str">
        <f>IFERROR(VLOOKUP(B1623,'[1]DADOS (OCULTAR)'!$Q$3:$S$136,3,0),"")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5">
      <c r="A1624" s="3" t="str">
        <f>IFERROR(VLOOKUP(B1624,'[1]DADOS (OCULTAR)'!$Q$3:$S$136,3,0),"")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5">
      <c r="A1625" s="3" t="str">
        <f>IFERROR(VLOOKUP(B1625,'[1]DADOS (OCULTAR)'!$Q$3:$S$136,3,0),"")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5">
      <c r="A1626" s="3" t="str">
        <f>IFERROR(VLOOKUP(B1626,'[1]DADOS (OCULTAR)'!$Q$3:$S$136,3,0),"")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5">
      <c r="A1627" s="3" t="str">
        <f>IFERROR(VLOOKUP(B1627,'[1]DADOS (OCULTAR)'!$Q$3:$S$136,3,0),"")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5">
      <c r="A1628" s="3" t="str">
        <f>IFERROR(VLOOKUP(B1628,'[1]DADOS (OCULTAR)'!$Q$3:$S$136,3,0),"")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5">
      <c r="A1629" s="3" t="str">
        <f>IFERROR(VLOOKUP(B1629,'[1]DADOS (OCULTAR)'!$Q$3:$S$136,3,0),"")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5">
      <c r="A1630" s="3" t="str">
        <f>IFERROR(VLOOKUP(B1630,'[1]DADOS (OCULTAR)'!$Q$3:$S$136,3,0),"")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5">
      <c r="A1631" s="3" t="str">
        <f>IFERROR(VLOOKUP(B1631,'[1]DADOS (OCULTAR)'!$Q$3:$S$136,3,0),"")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5">
      <c r="A1632" s="3" t="str">
        <f>IFERROR(VLOOKUP(B1632,'[1]DADOS (OCULTAR)'!$Q$3:$S$136,3,0),"")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5">
      <c r="A1633" s="3" t="str">
        <f>IFERROR(VLOOKUP(B1633,'[1]DADOS (OCULTAR)'!$Q$3:$S$136,3,0),"")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5">
      <c r="A1634" s="3" t="str">
        <f>IFERROR(VLOOKUP(B1634,'[1]DADOS (OCULTAR)'!$Q$3:$S$136,3,0),"")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5">
      <c r="A1635" s="3" t="str">
        <f>IFERROR(VLOOKUP(B1635,'[1]DADOS (OCULTAR)'!$Q$3:$S$136,3,0),"")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5">
      <c r="A1636" s="3" t="str">
        <f>IFERROR(VLOOKUP(B1636,'[1]DADOS (OCULTAR)'!$Q$3:$S$136,3,0),"")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5">
      <c r="A1637" s="3" t="str">
        <f>IFERROR(VLOOKUP(B1637,'[1]DADOS (OCULTAR)'!$Q$3:$S$136,3,0),"")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5">
      <c r="A1638" s="3" t="str">
        <f>IFERROR(VLOOKUP(B1638,'[1]DADOS (OCULTAR)'!$Q$3:$S$136,3,0),"")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5">
      <c r="A1639" s="3" t="str">
        <f>IFERROR(VLOOKUP(B1639,'[1]DADOS (OCULTAR)'!$Q$3:$S$136,3,0),"")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5">
      <c r="A1640" s="3" t="str">
        <f>IFERROR(VLOOKUP(B1640,'[1]DADOS (OCULTAR)'!$Q$3:$S$136,3,0),"")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5">
      <c r="A1641" s="3" t="str">
        <f>IFERROR(VLOOKUP(B1641,'[1]DADOS (OCULTAR)'!$Q$3:$S$136,3,0),"")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5">
      <c r="A1642" s="3" t="str">
        <f>IFERROR(VLOOKUP(B1642,'[1]DADOS (OCULTAR)'!$Q$3:$S$136,3,0),"")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5">
      <c r="A1643" s="3" t="str">
        <f>IFERROR(VLOOKUP(B1643,'[1]DADOS (OCULTAR)'!$Q$3:$S$136,3,0),"")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5">
      <c r="A1644" s="3" t="str">
        <f>IFERROR(VLOOKUP(B1644,'[1]DADOS (OCULTAR)'!$Q$3:$S$136,3,0),"")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5">
      <c r="A1645" s="3" t="str">
        <f>IFERROR(VLOOKUP(B1645,'[1]DADOS (OCULTAR)'!$Q$3:$S$136,3,0),"")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5">
      <c r="A1646" s="3" t="str">
        <f>IFERROR(VLOOKUP(B1646,'[1]DADOS (OCULTAR)'!$Q$3:$S$136,3,0),"")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5">
      <c r="A1647" s="3" t="str">
        <f>IFERROR(VLOOKUP(B1647,'[1]DADOS (OCULTAR)'!$Q$3:$S$136,3,0),"")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5">
      <c r="A1648" s="3" t="str">
        <f>IFERROR(VLOOKUP(B1648,'[1]DADOS (OCULTAR)'!$Q$3:$S$136,3,0),"")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5">
      <c r="A1649" s="3" t="str">
        <f>IFERROR(VLOOKUP(B1649,'[1]DADOS (OCULTAR)'!$Q$3:$S$136,3,0),"")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5">
      <c r="A1650" s="3" t="str">
        <f>IFERROR(VLOOKUP(B1650,'[1]DADOS (OCULTAR)'!$Q$3:$S$136,3,0),"")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5">
      <c r="A1651" s="3" t="str">
        <f>IFERROR(VLOOKUP(B1651,'[1]DADOS (OCULTAR)'!$Q$3:$S$136,3,0),"")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5">
      <c r="A1652" s="3" t="str">
        <f>IFERROR(VLOOKUP(B1652,'[1]DADOS (OCULTAR)'!$Q$3:$S$136,3,0),"")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5">
      <c r="A1653" s="3" t="str">
        <f>IFERROR(VLOOKUP(B1653,'[1]DADOS (OCULTAR)'!$Q$3:$S$136,3,0),"")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5">
      <c r="A1654" s="3" t="str">
        <f>IFERROR(VLOOKUP(B1654,'[1]DADOS (OCULTAR)'!$Q$3:$S$136,3,0),"")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5">
      <c r="A1655" s="3" t="str">
        <f>IFERROR(VLOOKUP(B1655,'[1]DADOS (OCULTAR)'!$Q$3:$S$136,3,0),"")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5">
      <c r="A1656" s="3" t="str">
        <f>IFERROR(VLOOKUP(B1656,'[1]DADOS (OCULTAR)'!$Q$3:$S$136,3,0),"")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5">
      <c r="A1657" s="3" t="str">
        <f>IFERROR(VLOOKUP(B1657,'[1]DADOS (OCULTAR)'!$Q$3:$S$136,3,0),"")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5">
      <c r="A1658" s="3" t="str">
        <f>IFERROR(VLOOKUP(B1658,'[1]DADOS (OCULTAR)'!$Q$3:$S$136,3,0),"")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5">
      <c r="A1659" s="3" t="str">
        <f>IFERROR(VLOOKUP(B1659,'[1]DADOS (OCULTAR)'!$Q$3:$S$136,3,0),"")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5">
      <c r="A1660" s="3" t="str">
        <f>IFERROR(VLOOKUP(B1660,'[1]DADOS (OCULTAR)'!$Q$3:$S$136,3,0),"")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5">
      <c r="A1661" s="3" t="str">
        <f>IFERROR(VLOOKUP(B1661,'[1]DADOS (OCULTAR)'!$Q$3:$S$136,3,0),"")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5">
      <c r="A1662" s="3" t="str">
        <f>IFERROR(VLOOKUP(B1662,'[1]DADOS (OCULTAR)'!$Q$3:$S$136,3,0),"")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5">
      <c r="A1663" s="3" t="str">
        <f>IFERROR(VLOOKUP(B1663,'[1]DADOS (OCULTAR)'!$Q$3:$S$136,3,0),"")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5">
      <c r="A1664" s="3" t="str">
        <f>IFERROR(VLOOKUP(B1664,'[1]DADOS (OCULTAR)'!$Q$3:$S$136,3,0),"")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5">
      <c r="A1665" s="3" t="str">
        <f>IFERROR(VLOOKUP(B1665,'[1]DADOS (OCULTAR)'!$Q$3:$S$136,3,0),"")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5">
      <c r="A1666" s="3" t="str">
        <f>IFERROR(VLOOKUP(B1666,'[1]DADOS (OCULTAR)'!$Q$3:$S$136,3,0),"")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5">
      <c r="A1667" s="3" t="str">
        <f>IFERROR(VLOOKUP(B1667,'[1]DADOS (OCULTAR)'!$Q$3:$S$136,3,0),"")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5">
      <c r="A1668" s="3" t="str">
        <f>IFERROR(VLOOKUP(B1668,'[1]DADOS (OCULTAR)'!$Q$3:$S$136,3,0),"")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5">
      <c r="A1669" s="3" t="str">
        <f>IFERROR(VLOOKUP(B1669,'[1]DADOS (OCULTAR)'!$Q$3:$S$136,3,0),"")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5">
      <c r="A1670" s="3" t="str">
        <f>IFERROR(VLOOKUP(B1670,'[1]DADOS (OCULTAR)'!$Q$3:$S$136,3,0),"")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5">
      <c r="A1671" s="3" t="str">
        <f>IFERROR(VLOOKUP(B1671,'[1]DADOS (OCULTAR)'!$Q$3:$S$136,3,0),"")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5">
      <c r="A1672" s="3" t="str">
        <f>IFERROR(VLOOKUP(B1672,'[1]DADOS (OCULTAR)'!$Q$3:$S$136,3,0),"")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5">
      <c r="A1673" s="3" t="str">
        <f>IFERROR(VLOOKUP(B1673,'[1]DADOS (OCULTAR)'!$Q$3:$S$136,3,0),"")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5">
      <c r="A1674" s="3" t="str">
        <f>IFERROR(VLOOKUP(B1674,'[1]DADOS (OCULTAR)'!$Q$3:$S$136,3,0),"")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5">
      <c r="A1675" s="3" t="str">
        <f>IFERROR(VLOOKUP(B1675,'[1]DADOS (OCULTAR)'!$Q$3:$S$136,3,0),"")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5">
      <c r="A1676" s="3" t="str">
        <f>IFERROR(VLOOKUP(B1676,'[1]DADOS (OCULTAR)'!$Q$3:$S$136,3,0),"")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5">
      <c r="A1677" s="3" t="str">
        <f>IFERROR(VLOOKUP(B1677,'[1]DADOS (OCULTAR)'!$Q$3:$S$136,3,0),"")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5">
      <c r="A1678" s="3" t="str">
        <f>IFERROR(VLOOKUP(B1678,'[1]DADOS (OCULTAR)'!$Q$3:$S$136,3,0),"")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5">
      <c r="A1679" s="3" t="str">
        <f>IFERROR(VLOOKUP(B1679,'[1]DADOS (OCULTAR)'!$Q$3:$S$136,3,0),"")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5">
      <c r="A1680" s="3" t="str">
        <f>IFERROR(VLOOKUP(B1680,'[1]DADOS (OCULTAR)'!$Q$3:$S$136,3,0),"")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5">
      <c r="A1681" s="3" t="str">
        <f>IFERROR(VLOOKUP(B1681,'[1]DADOS (OCULTAR)'!$Q$3:$S$136,3,0),"")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5">
      <c r="A1682" s="3" t="str">
        <f>IFERROR(VLOOKUP(B1682,'[1]DADOS (OCULTAR)'!$Q$3:$S$136,3,0),"")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5">
      <c r="A1683" s="3" t="str">
        <f>IFERROR(VLOOKUP(B1683,'[1]DADOS (OCULTAR)'!$Q$3:$S$136,3,0),"")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5">
      <c r="A1684" s="3" t="str">
        <f>IFERROR(VLOOKUP(B1684,'[1]DADOS (OCULTAR)'!$Q$3:$S$136,3,0),"")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5">
      <c r="A1685" s="3" t="str">
        <f>IFERROR(VLOOKUP(B1685,'[1]DADOS (OCULTAR)'!$Q$3:$S$136,3,0),"")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5">
      <c r="A1686" s="3" t="str">
        <f>IFERROR(VLOOKUP(B1686,'[1]DADOS (OCULTAR)'!$Q$3:$S$136,3,0),"")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5">
      <c r="A1687" s="3" t="str">
        <f>IFERROR(VLOOKUP(B1687,'[1]DADOS (OCULTAR)'!$Q$3:$S$136,3,0),"")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5">
      <c r="A1688" s="3" t="str">
        <f>IFERROR(VLOOKUP(B1688,'[1]DADOS (OCULTAR)'!$Q$3:$S$136,3,0),"")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5">
      <c r="A1689" s="3" t="str">
        <f>IFERROR(VLOOKUP(B1689,'[1]DADOS (OCULTAR)'!$Q$3:$S$136,3,0),"")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5">
      <c r="A1690" s="3" t="str">
        <f>IFERROR(VLOOKUP(B1690,'[1]DADOS (OCULTAR)'!$Q$3:$S$136,3,0),"")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5">
      <c r="A1691" s="3" t="str">
        <f>IFERROR(VLOOKUP(B1691,'[1]DADOS (OCULTAR)'!$Q$3:$S$136,3,0),"")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5">
      <c r="A1692" s="3" t="str">
        <f>IFERROR(VLOOKUP(B1692,'[1]DADOS (OCULTAR)'!$Q$3:$S$136,3,0),"")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5">
      <c r="A1693" s="3" t="str">
        <f>IFERROR(VLOOKUP(B1693,'[1]DADOS (OCULTAR)'!$Q$3:$S$136,3,0),"")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5">
      <c r="A1694" s="3" t="str">
        <f>IFERROR(VLOOKUP(B1694,'[1]DADOS (OCULTAR)'!$Q$3:$S$136,3,0),"")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5">
      <c r="A1695" s="3" t="str">
        <f>IFERROR(VLOOKUP(B1695,'[1]DADOS (OCULTAR)'!$Q$3:$S$136,3,0),"")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5">
      <c r="A1696" s="3" t="str">
        <f>IFERROR(VLOOKUP(B1696,'[1]DADOS (OCULTAR)'!$Q$3:$S$136,3,0),"")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5">
      <c r="A1697" s="3" t="str">
        <f>IFERROR(VLOOKUP(B1697,'[1]DADOS (OCULTAR)'!$Q$3:$S$136,3,0),"")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5">
      <c r="A1698" s="3" t="str">
        <f>IFERROR(VLOOKUP(B1698,'[1]DADOS (OCULTAR)'!$Q$3:$S$136,3,0),"")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5">
      <c r="A1699" s="3" t="str">
        <f>IFERROR(VLOOKUP(B1699,'[1]DADOS (OCULTAR)'!$Q$3:$S$136,3,0),"")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5">
      <c r="A1700" s="3" t="str">
        <f>IFERROR(VLOOKUP(B1700,'[1]DADOS (OCULTAR)'!$Q$3:$S$136,3,0),"")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5">
      <c r="A1701" s="3" t="str">
        <f>IFERROR(VLOOKUP(B1701,'[1]DADOS (OCULTAR)'!$Q$3:$S$136,3,0),"")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5">
      <c r="A1702" s="3" t="str">
        <f>IFERROR(VLOOKUP(B1702,'[1]DADOS (OCULTAR)'!$Q$3:$S$136,3,0),"")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5">
      <c r="A1703" s="3" t="str">
        <f>IFERROR(VLOOKUP(B1703,'[1]DADOS (OCULTAR)'!$Q$3:$S$136,3,0),"")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5">
      <c r="A1704" s="3" t="str">
        <f>IFERROR(VLOOKUP(B1704,'[1]DADOS (OCULTAR)'!$Q$3:$S$136,3,0),"")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5">
      <c r="A1705" s="3" t="str">
        <f>IFERROR(VLOOKUP(B1705,'[1]DADOS (OCULTAR)'!$Q$3:$S$136,3,0),"")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5">
      <c r="A1706" s="3" t="str">
        <f>IFERROR(VLOOKUP(B1706,'[1]DADOS (OCULTAR)'!$Q$3:$S$136,3,0),"")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5">
      <c r="A1707" s="3" t="str">
        <f>IFERROR(VLOOKUP(B1707,'[1]DADOS (OCULTAR)'!$Q$3:$S$136,3,0),"")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5">
      <c r="A1708" s="3" t="str">
        <f>IFERROR(VLOOKUP(B1708,'[1]DADOS (OCULTAR)'!$Q$3:$S$136,3,0),"")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5">
      <c r="A1709" s="3" t="str">
        <f>IFERROR(VLOOKUP(B1709,'[1]DADOS (OCULTAR)'!$Q$3:$S$136,3,0),"")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5">
      <c r="A1710" s="3" t="str">
        <f>IFERROR(VLOOKUP(B1710,'[1]DADOS (OCULTAR)'!$Q$3:$S$136,3,0),"")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5">
      <c r="A1711" s="3" t="str">
        <f>IFERROR(VLOOKUP(B1711,'[1]DADOS (OCULTAR)'!$Q$3:$S$136,3,0),"")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5">
      <c r="A1712" s="3" t="str">
        <f>IFERROR(VLOOKUP(B1712,'[1]DADOS (OCULTAR)'!$Q$3:$S$136,3,0),"")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5">
      <c r="A1713" s="3" t="str">
        <f>IFERROR(VLOOKUP(B1713,'[1]DADOS (OCULTAR)'!$Q$3:$S$136,3,0),"")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5">
      <c r="A1714" s="3" t="str">
        <f>IFERROR(VLOOKUP(B1714,'[1]DADOS (OCULTAR)'!$Q$3:$S$136,3,0),"")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5">
      <c r="A1715" s="3" t="str">
        <f>IFERROR(VLOOKUP(B1715,'[1]DADOS (OCULTAR)'!$Q$3:$S$136,3,0),"")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5">
      <c r="A1716" s="3" t="str">
        <f>IFERROR(VLOOKUP(B1716,'[1]DADOS (OCULTAR)'!$Q$3:$S$136,3,0),"")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5">
      <c r="A1717" s="3" t="str">
        <f>IFERROR(VLOOKUP(B1717,'[1]DADOS (OCULTAR)'!$Q$3:$S$136,3,0),"")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5">
      <c r="A1718" s="3" t="str">
        <f>IFERROR(VLOOKUP(B1718,'[1]DADOS (OCULTAR)'!$Q$3:$S$136,3,0),"")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5">
      <c r="A1719" s="3" t="str">
        <f>IFERROR(VLOOKUP(B1719,'[1]DADOS (OCULTAR)'!$Q$3:$S$136,3,0),"")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5">
      <c r="A1720" s="3" t="str">
        <f>IFERROR(VLOOKUP(B1720,'[1]DADOS (OCULTAR)'!$Q$3:$S$136,3,0),"")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5">
      <c r="A1721" s="3" t="str">
        <f>IFERROR(VLOOKUP(B1721,'[1]DADOS (OCULTAR)'!$Q$3:$S$136,3,0),"")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5">
      <c r="A1722" s="3" t="str">
        <f>IFERROR(VLOOKUP(B1722,'[1]DADOS (OCULTAR)'!$Q$3:$S$136,3,0),"")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5">
      <c r="A1723" s="3" t="str">
        <f>IFERROR(VLOOKUP(B1723,'[1]DADOS (OCULTAR)'!$Q$3:$S$136,3,0),"")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5">
      <c r="A1724" s="3" t="str">
        <f>IFERROR(VLOOKUP(B1724,'[1]DADOS (OCULTAR)'!$Q$3:$S$136,3,0),"")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5">
      <c r="A1725" s="3" t="str">
        <f>IFERROR(VLOOKUP(B1725,'[1]DADOS (OCULTAR)'!$Q$3:$S$136,3,0),"")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5">
      <c r="A1726" s="3" t="str">
        <f>IFERROR(VLOOKUP(B1726,'[1]DADOS (OCULTAR)'!$Q$3:$S$136,3,0),"")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5">
      <c r="A1727" s="3" t="str">
        <f>IFERROR(VLOOKUP(B1727,'[1]DADOS (OCULTAR)'!$Q$3:$S$136,3,0),"")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5">
      <c r="A1728" s="3" t="str">
        <f>IFERROR(VLOOKUP(B1728,'[1]DADOS (OCULTAR)'!$Q$3:$S$136,3,0),"")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5">
      <c r="A1729" s="3" t="str">
        <f>IFERROR(VLOOKUP(B1729,'[1]DADOS (OCULTAR)'!$Q$3:$S$136,3,0),"")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5">
      <c r="A1730" s="3" t="str">
        <f>IFERROR(VLOOKUP(B1730,'[1]DADOS (OCULTAR)'!$Q$3:$S$136,3,0),"")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5">
      <c r="A1731" s="3" t="str">
        <f>IFERROR(VLOOKUP(B1731,'[1]DADOS (OCULTAR)'!$Q$3:$S$136,3,0),"")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5">
      <c r="A1732" s="3" t="str">
        <f>IFERROR(VLOOKUP(B1732,'[1]DADOS (OCULTAR)'!$Q$3:$S$136,3,0),"")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5">
      <c r="A1733" s="3" t="str">
        <f>IFERROR(VLOOKUP(B1733,'[1]DADOS (OCULTAR)'!$Q$3:$S$136,3,0),"")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5">
      <c r="A1734" s="3" t="str">
        <f>IFERROR(VLOOKUP(B1734,'[1]DADOS (OCULTAR)'!$Q$3:$S$136,3,0),"")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5">
      <c r="A1735" s="3" t="str">
        <f>IFERROR(VLOOKUP(B1735,'[1]DADOS (OCULTAR)'!$Q$3:$S$136,3,0),"")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5">
      <c r="A1736" s="3" t="str">
        <f>IFERROR(VLOOKUP(B1736,'[1]DADOS (OCULTAR)'!$Q$3:$S$136,3,0),"")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5">
      <c r="A1737" s="3" t="str">
        <f>IFERROR(VLOOKUP(B1737,'[1]DADOS (OCULTAR)'!$Q$3:$S$136,3,0),"")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5">
      <c r="A1738" s="3" t="str">
        <f>IFERROR(VLOOKUP(B1738,'[1]DADOS (OCULTAR)'!$Q$3:$S$136,3,0),"")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5">
      <c r="A1739" s="3" t="str">
        <f>IFERROR(VLOOKUP(B1739,'[1]DADOS (OCULTAR)'!$Q$3:$S$136,3,0),"")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5">
      <c r="A1740" s="3" t="str">
        <f>IFERROR(VLOOKUP(B1740,'[1]DADOS (OCULTAR)'!$Q$3:$S$136,3,0),"")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5">
      <c r="A1741" s="3" t="str">
        <f>IFERROR(VLOOKUP(B1741,'[1]DADOS (OCULTAR)'!$Q$3:$S$136,3,0),"")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5">
      <c r="A1742" s="3" t="str">
        <f>IFERROR(VLOOKUP(B1742,'[1]DADOS (OCULTAR)'!$Q$3:$S$136,3,0),"")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5">
      <c r="A1743" s="3" t="str">
        <f>IFERROR(VLOOKUP(B1743,'[1]DADOS (OCULTAR)'!$Q$3:$S$136,3,0),"")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5">
      <c r="A1744" s="3" t="str">
        <f>IFERROR(VLOOKUP(B1744,'[1]DADOS (OCULTAR)'!$Q$3:$S$136,3,0),"")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5">
      <c r="A1745" s="3" t="str">
        <f>IFERROR(VLOOKUP(B1745,'[1]DADOS (OCULTAR)'!$Q$3:$S$136,3,0),"")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5">
      <c r="A1746" s="3" t="str">
        <f>IFERROR(VLOOKUP(B1746,'[1]DADOS (OCULTAR)'!$Q$3:$S$136,3,0),"")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5">
      <c r="A1747" s="3" t="str">
        <f>IFERROR(VLOOKUP(B1747,'[1]DADOS (OCULTAR)'!$Q$3:$S$136,3,0),"")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5">
      <c r="A1748" s="3" t="str">
        <f>IFERROR(VLOOKUP(B1748,'[1]DADOS (OCULTAR)'!$Q$3:$S$136,3,0),"")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5">
      <c r="A1749" s="3" t="str">
        <f>IFERROR(VLOOKUP(B1749,'[1]DADOS (OCULTAR)'!$Q$3:$S$136,3,0),"")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5">
      <c r="A1750" s="3" t="str">
        <f>IFERROR(VLOOKUP(B1750,'[1]DADOS (OCULTAR)'!$Q$3:$S$136,3,0),"")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5">
      <c r="A1751" s="3" t="str">
        <f>IFERROR(VLOOKUP(B1751,'[1]DADOS (OCULTAR)'!$Q$3:$S$136,3,0),"")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5">
      <c r="A1752" s="3" t="str">
        <f>IFERROR(VLOOKUP(B1752,'[1]DADOS (OCULTAR)'!$Q$3:$S$136,3,0),"")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5">
      <c r="A1753" s="3" t="str">
        <f>IFERROR(VLOOKUP(B1753,'[1]DADOS (OCULTAR)'!$Q$3:$S$136,3,0),"")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5">
      <c r="A1754" s="3" t="str">
        <f>IFERROR(VLOOKUP(B1754,'[1]DADOS (OCULTAR)'!$Q$3:$S$136,3,0),"")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5">
      <c r="A1755" s="3" t="str">
        <f>IFERROR(VLOOKUP(B1755,'[1]DADOS (OCULTAR)'!$Q$3:$S$136,3,0),"")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5">
      <c r="A1756" s="3" t="str">
        <f>IFERROR(VLOOKUP(B1756,'[1]DADOS (OCULTAR)'!$Q$3:$S$136,3,0),"")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5">
      <c r="A1757" s="3" t="str">
        <f>IFERROR(VLOOKUP(B1757,'[1]DADOS (OCULTAR)'!$Q$3:$S$136,3,0),"")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5">
      <c r="A1758" s="3" t="str">
        <f>IFERROR(VLOOKUP(B1758,'[1]DADOS (OCULTAR)'!$Q$3:$S$136,3,0),"")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5">
      <c r="A1759" s="3" t="str">
        <f>IFERROR(VLOOKUP(B1759,'[1]DADOS (OCULTAR)'!$Q$3:$S$136,3,0),"")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5">
      <c r="A1760" s="3" t="str">
        <f>IFERROR(VLOOKUP(B1760,'[1]DADOS (OCULTAR)'!$Q$3:$S$136,3,0),"")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5">
      <c r="A1761" s="3" t="str">
        <f>IFERROR(VLOOKUP(B1761,'[1]DADOS (OCULTAR)'!$Q$3:$S$136,3,0),"")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5">
      <c r="A1762" s="3" t="str">
        <f>IFERROR(VLOOKUP(B1762,'[1]DADOS (OCULTAR)'!$Q$3:$S$136,3,0),"")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5">
      <c r="A1763" s="3" t="str">
        <f>IFERROR(VLOOKUP(B1763,'[1]DADOS (OCULTAR)'!$Q$3:$S$136,3,0),"")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5">
      <c r="A1764" s="3" t="str">
        <f>IFERROR(VLOOKUP(B1764,'[1]DADOS (OCULTAR)'!$Q$3:$S$136,3,0),"")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5">
      <c r="A1765" s="3" t="str">
        <f>IFERROR(VLOOKUP(B1765,'[1]DADOS (OCULTAR)'!$Q$3:$S$136,3,0),"")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5">
      <c r="A1766" s="3" t="str">
        <f>IFERROR(VLOOKUP(B1766,'[1]DADOS (OCULTAR)'!$Q$3:$S$136,3,0),"")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5">
      <c r="A1767" s="3" t="str">
        <f>IFERROR(VLOOKUP(B1767,'[1]DADOS (OCULTAR)'!$Q$3:$S$136,3,0),"")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5">
      <c r="A1768" s="3" t="str">
        <f>IFERROR(VLOOKUP(B1768,'[1]DADOS (OCULTAR)'!$Q$3:$S$136,3,0),"")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5">
      <c r="A1769" s="3" t="str">
        <f>IFERROR(VLOOKUP(B1769,'[1]DADOS (OCULTAR)'!$Q$3:$S$136,3,0),"")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5">
      <c r="A1770" s="3" t="str">
        <f>IFERROR(VLOOKUP(B1770,'[1]DADOS (OCULTAR)'!$Q$3:$S$136,3,0),"")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5">
      <c r="A1771" s="3" t="str">
        <f>IFERROR(VLOOKUP(B1771,'[1]DADOS (OCULTAR)'!$Q$3:$S$136,3,0),"")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5">
      <c r="A1772" s="3" t="str">
        <f>IFERROR(VLOOKUP(B1772,'[1]DADOS (OCULTAR)'!$Q$3:$S$136,3,0),"")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5">
      <c r="A1773" s="3" t="str">
        <f>IFERROR(VLOOKUP(B1773,'[1]DADOS (OCULTAR)'!$Q$3:$S$136,3,0),"")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5">
      <c r="A1774" s="3" t="str">
        <f>IFERROR(VLOOKUP(B1774,'[1]DADOS (OCULTAR)'!$Q$3:$S$136,3,0),"")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5">
      <c r="A1775" s="3" t="str">
        <f>IFERROR(VLOOKUP(B1775,'[1]DADOS (OCULTAR)'!$Q$3:$S$136,3,0),"")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5">
      <c r="A1776" s="3" t="str">
        <f>IFERROR(VLOOKUP(B1776,'[1]DADOS (OCULTAR)'!$Q$3:$S$136,3,0),"")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5">
      <c r="A1777" s="3" t="str">
        <f>IFERROR(VLOOKUP(B1777,'[1]DADOS (OCULTAR)'!$Q$3:$S$136,3,0),"")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5">
      <c r="A1778" s="3" t="str">
        <f>IFERROR(VLOOKUP(B1778,'[1]DADOS (OCULTAR)'!$Q$3:$S$136,3,0),"")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5">
      <c r="A1779" s="3" t="str">
        <f>IFERROR(VLOOKUP(B1779,'[1]DADOS (OCULTAR)'!$Q$3:$S$136,3,0),"")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5">
      <c r="A1780" s="3" t="str">
        <f>IFERROR(VLOOKUP(B1780,'[1]DADOS (OCULTAR)'!$Q$3:$S$136,3,0),"")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5">
      <c r="A1781" s="3" t="str">
        <f>IFERROR(VLOOKUP(B1781,'[1]DADOS (OCULTAR)'!$Q$3:$S$136,3,0),"")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5">
      <c r="A1782" s="3" t="str">
        <f>IFERROR(VLOOKUP(B1782,'[1]DADOS (OCULTAR)'!$Q$3:$S$136,3,0),"")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5">
      <c r="A1783" s="3" t="str">
        <f>IFERROR(VLOOKUP(B1783,'[1]DADOS (OCULTAR)'!$Q$3:$S$136,3,0),"")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5">
      <c r="A1784" s="3" t="str">
        <f>IFERROR(VLOOKUP(B1784,'[1]DADOS (OCULTAR)'!$Q$3:$S$136,3,0),"")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5">
      <c r="A1785" s="3" t="str">
        <f>IFERROR(VLOOKUP(B1785,'[1]DADOS (OCULTAR)'!$Q$3:$S$136,3,0),"")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5">
      <c r="A1786" s="3" t="str">
        <f>IFERROR(VLOOKUP(B1786,'[1]DADOS (OCULTAR)'!$Q$3:$S$136,3,0),"")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5">
      <c r="A1787" s="3" t="str">
        <f>IFERROR(VLOOKUP(B1787,'[1]DADOS (OCULTAR)'!$Q$3:$S$136,3,0),"")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5">
      <c r="A1788" s="3" t="str">
        <f>IFERROR(VLOOKUP(B1788,'[1]DADOS (OCULTAR)'!$Q$3:$S$136,3,0),"")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5">
      <c r="A1789" s="3" t="str">
        <f>IFERROR(VLOOKUP(B1789,'[1]DADOS (OCULTAR)'!$Q$3:$S$136,3,0),"")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5">
      <c r="A1790" s="3" t="str">
        <f>IFERROR(VLOOKUP(B1790,'[1]DADOS (OCULTAR)'!$Q$3:$S$136,3,0),"")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5">
      <c r="A1791" s="3" t="str">
        <f>IFERROR(VLOOKUP(B1791,'[1]DADOS (OCULTAR)'!$Q$3:$S$136,3,0),"")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5">
      <c r="A1792" s="3" t="str">
        <f>IFERROR(VLOOKUP(B1792,'[1]DADOS (OCULTAR)'!$Q$3:$S$136,3,0),"")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5">
      <c r="A1793" s="3" t="str">
        <f>IFERROR(VLOOKUP(B1793,'[1]DADOS (OCULTAR)'!$Q$3:$S$136,3,0),"")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5">
      <c r="A1794" s="3" t="str">
        <f>IFERROR(VLOOKUP(B1794,'[1]DADOS (OCULTAR)'!$Q$3:$S$136,3,0),"")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5">
      <c r="A1795" s="3" t="str">
        <f>IFERROR(VLOOKUP(B1795,'[1]DADOS (OCULTAR)'!$Q$3:$S$136,3,0),"")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5">
      <c r="A1796" s="3" t="str">
        <f>IFERROR(VLOOKUP(B1796,'[1]DADOS (OCULTAR)'!$Q$3:$S$136,3,0),"")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5">
      <c r="A1797" s="3" t="str">
        <f>IFERROR(VLOOKUP(B1797,'[1]DADOS (OCULTAR)'!$Q$3:$S$136,3,0),"")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5">
      <c r="A1798" s="3" t="str">
        <f>IFERROR(VLOOKUP(B1798,'[1]DADOS (OCULTAR)'!$Q$3:$S$136,3,0),"")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5">
      <c r="A1799" s="3" t="str">
        <f>IFERROR(VLOOKUP(B1799,'[1]DADOS (OCULTAR)'!$Q$3:$S$136,3,0),"")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5">
      <c r="A1800" s="3" t="str">
        <f>IFERROR(VLOOKUP(B1800,'[1]DADOS (OCULTAR)'!$Q$3:$S$136,3,0),"")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5">
      <c r="A1801" s="3" t="str">
        <f>IFERROR(VLOOKUP(B1801,'[1]DADOS (OCULTAR)'!$Q$3:$S$136,3,0),"")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5">
      <c r="A1802" s="3" t="str">
        <f>IFERROR(VLOOKUP(B1802,'[1]DADOS (OCULTAR)'!$Q$3:$S$136,3,0),"")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5">
      <c r="A1803" s="3" t="str">
        <f>IFERROR(VLOOKUP(B1803,'[1]DADOS (OCULTAR)'!$Q$3:$S$136,3,0),"")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5">
      <c r="A1804" s="3" t="str">
        <f>IFERROR(VLOOKUP(B1804,'[1]DADOS (OCULTAR)'!$Q$3:$S$136,3,0),"")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5">
      <c r="A1805" s="3" t="str">
        <f>IFERROR(VLOOKUP(B1805,'[1]DADOS (OCULTAR)'!$Q$3:$S$136,3,0),"")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5">
      <c r="A1806" s="3" t="str">
        <f>IFERROR(VLOOKUP(B1806,'[1]DADOS (OCULTAR)'!$Q$3:$S$136,3,0),"")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5">
      <c r="A1807" s="3" t="str">
        <f>IFERROR(VLOOKUP(B1807,'[1]DADOS (OCULTAR)'!$Q$3:$S$136,3,0),"")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5">
      <c r="A1808" s="3" t="str">
        <f>IFERROR(VLOOKUP(B1808,'[1]DADOS (OCULTAR)'!$Q$3:$S$136,3,0),"")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5">
      <c r="A1809" s="3" t="str">
        <f>IFERROR(VLOOKUP(B1809,'[1]DADOS (OCULTAR)'!$Q$3:$S$136,3,0),"")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5">
      <c r="A1810" s="3" t="str">
        <f>IFERROR(VLOOKUP(B1810,'[1]DADOS (OCULTAR)'!$Q$3:$S$136,3,0),"")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5">
      <c r="A1811" s="3" t="str">
        <f>IFERROR(VLOOKUP(B1811,'[1]DADOS (OCULTAR)'!$Q$3:$S$136,3,0),"")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5">
      <c r="A1812" s="3" t="str">
        <f>IFERROR(VLOOKUP(B1812,'[1]DADOS (OCULTAR)'!$Q$3:$S$136,3,0),"")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5">
      <c r="A1813" s="3" t="str">
        <f>IFERROR(VLOOKUP(B1813,'[1]DADOS (OCULTAR)'!$Q$3:$S$136,3,0),"")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5">
      <c r="A1814" s="3" t="str">
        <f>IFERROR(VLOOKUP(B1814,'[1]DADOS (OCULTAR)'!$Q$3:$S$136,3,0),"")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5">
      <c r="A1815" s="3" t="str">
        <f>IFERROR(VLOOKUP(B1815,'[1]DADOS (OCULTAR)'!$Q$3:$S$136,3,0),"")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5">
      <c r="A1816" s="3" t="str">
        <f>IFERROR(VLOOKUP(B1816,'[1]DADOS (OCULTAR)'!$Q$3:$S$136,3,0),"")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5">
      <c r="A1817" s="3" t="str">
        <f>IFERROR(VLOOKUP(B1817,'[1]DADOS (OCULTAR)'!$Q$3:$S$136,3,0),"")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5">
      <c r="A1818" s="3" t="str">
        <f>IFERROR(VLOOKUP(B1818,'[1]DADOS (OCULTAR)'!$Q$3:$S$136,3,0),"")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5">
      <c r="A1819" s="3" t="str">
        <f>IFERROR(VLOOKUP(B1819,'[1]DADOS (OCULTAR)'!$Q$3:$S$136,3,0),"")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5">
      <c r="A1820" s="3" t="str">
        <f>IFERROR(VLOOKUP(B1820,'[1]DADOS (OCULTAR)'!$Q$3:$S$136,3,0),"")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5">
      <c r="A1821" s="3" t="str">
        <f>IFERROR(VLOOKUP(B1821,'[1]DADOS (OCULTAR)'!$Q$3:$S$136,3,0),"")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5">
      <c r="A1822" s="3" t="str">
        <f>IFERROR(VLOOKUP(B1822,'[1]DADOS (OCULTAR)'!$Q$3:$S$136,3,0),"")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5">
      <c r="A1823" s="3" t="str">
        <f>IFERROR(VLOOKUP(B1823,'[1]DADOS (OCULTAR)'!$Q$3:$S$136,3,0),"")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5">
      <c r="A1824" s="3" t="str">
        <f>IFERROR(VLOOKUP(B1824,'[1]DADOS (OCULTAR)'!$Q$3:$S$136,3,0),"")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5">
      <c r="A1825" s="3" t="str">
        <f>IFERROR(VLOOKUP(B1825,'[1]DADOS (OCULTAR)'!$Q$3:$S$136,3,0),"")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5">
      <c r="A1826" s="3" t="str">
        <f>IFERROR(VLOOKUP(B1826,'[1]DADOS (OCULTAR)'!$Q$3:$S$136,3,0),"")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5">
      <c r="A1827" s="3" t="str">
        <f>IFERROR(VLOOKUP(B1827,'[1]DADOS (OCULTAR)'!$Q$3:$S$136,3,0),"")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5">
      <c r="A1828" s="3" t="str">
        <f>IFERROR(VLOOKUP(B1828,'[1]DADOS (OCULTAR)'!$Q$3:$S$136,3,0),"")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5">
      <c r="A1829" s="3" t="str">
        <f>IFERROR(VLOOKUP(B1829,'[1]DADOS (OCULTAR)'!$Q$3:$S$136,3,0),"")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5">
      <c r="A1830" s="3" t="str">
        <f>IFERROR(VLOOKUP(B1830,'[1]DADOS (OCULTAR)'!$Q$3:$S$136,3,0),"")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5">
      <c r="A1831" s="3" t="str">
        <f>IFERROR(VLOOKUP(B1831,'[1]DADOS (OCULTAR)'!$Q$3:$S$136,3,0),"")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5">
      <c r="A1832" s="3" t="str">
        <f>IFERROR(VLOOKUP(B1832,'[1]DADOS (OCULTAR)'!$Q$3:$S$136,3,0),"")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5">
      <c r="A1833" s="3" t="str">
        <f>IFERROR(VLOOKUP(B1833,'[1]DADOS (OCULTAR)'!$Q$3:$S$136,3,0),"")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5">
      <c r="A1834" s="3" t="str">
        <f>IFERROR(VLOOKUP(B1834,'[1]DADOS (OCULTAR)'!$Q$3:$S$136,3,0),"")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5">
      <c r="A1835" s="3" t="str">
        <f>IFERROR(VLOOKUP(B1835,'[1]DADOS (OCULTAR)'!$Q$3:$S$136,3,0),"")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5">
      <c r="A1836" s="3" t="str">
        <f>IFERROR(VLOOKUP(B1836,'[1]DADOS (OCULTAR)'!$Q$3:$S$136,3,0),"")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5">
      <c r="A1837" s="3" t="str">
        <f>IFERROR(VLOOKUP(B1837,'[1]DADOS (OCULTAR)'!$Q$3:$S$136,3,0),"")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5">
      <c r="A1838" s="3" t="str">
        <f>IFERROR(VLOOKUP(B1838,'[1]DADOS (OCULTAR)'!$Q$3:$S$136,3,0),"")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5">
      <c r="A1839" s="3" t="str">
        <f>IFERROR(VLOOKUP(B1839,'[1]DADOS (OCULTAR)'!$Q$3:$S$136,3,0),"")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5">
      <c r="A1840" s="3" t="str">
        <f>IFERROR(VLOOKUP(B1840,'[1]DADOS (OCULTAR)'!$Q$3:$S$136,3,0),"")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5">
      <c r="A1841" s="3" t="str">
        <f>IFERROR(VLOOKUP(B1841,'[1]DADOS (OCULTAR)'!$Q$3:$S$136,3,0),"")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5">
      <c r="A1842" s="3" t="str">
        <f>IFERROR(VLOOKUP(B1842,'[1]DADOS (OCULTAR)'!$Q$3:$S$136,3,0),"")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5">
      <c r="A1843" s="3" t="str">
        <f>IFERROR(VLOOKUP(B1843,'[1]DADOS (OCULTAR)'!$Q$3:$S$136,3,0),"")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5">
      <c r="A1844" s="3" t="str">
        <f>IFERROR(VLOOKUP(B1844,'[1]DADOS (OCULTAR)'!$Q$3:$S$136,3,0),"")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5">
      <c r="A1845" s="3" t="str">
        <f>IFERROR(VLOOKUP(B1845,'[1]DADOS (OCULTAR)'!$Q$3:$S$136,3,0),"")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5">
      <c r="A1846" s="3" t="str">
        <f>IFERROR(VLOOKUP(B1846,'[1]DADOS (OCULTAR)'!$Q$3:$S$136,3,0),"")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5">
      <c r="A1847" s="3" t="str">
        <f>IFERROR(VLOOKUP(B1847,'[1]DADOS (OCULTAR)'!$Q$3:$S$136,3,0),"")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5">
      <c r="A1848" s="3" t="str">
        <f>IFERROR(VLOOKUP(B1848,'[1]DADOS (OCULTAR)'!$Q$3:$S$136,3,0),"")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5">
      <c r="A1849" s="3" t="str">
        <f>IFERROR(VLOOKUP(B1849,'[1]DADOS (OCULTAR)'!$Q$3:$S$136,3,0),"")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5">
      <c r="A1850" s="3" t="str">
        <f>IFERROR(VLOOKUP(B1850,'[1]DADOS (OCULTAR)'!$Q$3:$S$136,3,0),"")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5">
      <c r="A1851" s="3" t="str">
        <f>IFERROR(VLOOKUP(B1851,'[1]DADOS (OCULTAR)'!$Q$3:$S$136,3,0),"")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5">
      <c r="A1852" s="3" t="str">
        <f>IFERROR(VLOOKUP(B1852,'[1]DADOS (OCULTAR)'!$Q$3:$S$136,3,0),"")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5">
      <c r="A1853" s="3" t="str">
        <f>IFERROR(VLOOKUP(B1853,'[1]DADOS (OCULTAR)'!$Q$3:$S$136,3,0),"")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5">
      <c r="A1854" s="3" t="str">
        <f>IFERROR(VLOOKUP(B1854,'[1]DADOS (OCULTAR)'!$Q$3:$S$136,3,0),"")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5">
      <c r="A1855" s="3" t="str">
        <f>IFERROR(VLOOKUP(B1855,'[1]DADOS (OCULTAR)'!$Q$3:$S$136,3,0),"")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5">
      <c r="A1856" s="3" t="str">
        <f>IFERROR(VLOOKUP(B1856,'[1]DADOS (OCULTAR)'!$Q$3:$S$136,3,0),"")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5">
      <c r="A1857" s="3" t="str">
        <f>IFERROR(VLOOKUP(B1857,'[1]DADOS (OCULTAR)'!$Q$3:$S$136,3,0),"")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5">
      <c r="A1858" s="3" t="str">
        <f>IFERROR(VLOOKUP(B1858,'[1]DADOS (OCULTAR)'!$Q$3:$S$136,3,0),"")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5">
      <c r="A1859" s="3" t="str">
        <f>IFERROR(VLOOKUP(B1859,'[1]DADOS (OCULTAR)'!$Q$3:$S$136,3,0),"")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5">
      <c r="A1860" s="3" t="str">
        <f>IFERROR(VLOOKUP(B1860,'[1]DADOS (OCULTAR)'!$Q$3:$S$136,3,0),"")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5">
      <c r="A1861" s="3" t="str">
        <f>IFERROR(VLOOKUP(B1861,'[1]DADOS (OCULTAR)'!$Q$3:$S$136,3,0),"")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5">
      <c r="A1862" s="3" t="str">
        <f>IFERROR(VLOOKUP(B1862,'[1]DADOS (OCULTAR)'!$Q$3:$S$136,3,0),"")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5">
      <c r="A1863" s="3" t="str">
        <f>IFERROR(VLOOKUP(B1863,'[1]DADOS (OCULTAR)'!$Q$3:$S$136,3,0),"")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5">
      <c r="A1864" s="3" t="str">
        <f>IFERROR(VLOOKUP(B1864,'[1]DADOS (OCULTAR)'!$Q$3:$S$136,3,0),"")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5">
      <c r="A1865" s="3" t="str">
        <f>IFERROR(VLOOKUP(B1865,'[1]DADOS (OCULTAR)'!$Q$3:$S$136,3,0),"")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5">
      <c r="A1866" s="3" t="str">
        <f>IFERROR(VLOOKUP(B1866,'[1]DADOS (OCULTAR)'!$Q$3:$S$136,3,0),"")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5">
      <c r="A1867" s="3" t="str">
        <f>IFERROR(VLOOKUP(B1867,'[1]DADOS (OCULTAR)'!$Q$3:$S$136,3,0),"")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5">
      <c r="A1868" s="3" t="str">
        <f>IFERROR(VLOOKUP(B1868,'[1]DADOS (OCULTAR)'!$Q$3:$S$136,3,0),"")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5">
      <c r="A1869" s="3" t="str">
        <f>IFERROR(VLOOKUP(B1869,'[1]DADOS (OCULTAR)'!$Q$3:$S$136,3,0),"")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5">
      <c r="A1870" s="3" t="str">
        <f>IFERROR(VLOOKUP(B1870,'[1]DADOS (OCULTAR)'!$Q$3:$S$136,3,0),"")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5">
      <c r="A1871" s="3" t="str">
        <f>IFERROR(VLOOKUP(B1871,'[1]DADOS (OCULTAR)'!$Q$3:$S$136,3,0),"")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5">
      <c r="A1872" s="3" t="str">
        <f>IFERROR(VLOOKUP(B1872,'[1]DADOS (OCULTAR)'!$Q$3:$S$136,3,0),"")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5">
      <c r="A1873" s="3" t="str">
        <f>IFERROR(VLOOKUP(B1873,'[1]DADOS (OCULTAR)'!$Q$3:$S$136,3,0),"")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5">
      <c r="A1874" s="3" t="str">
        <f>IFERROR(VLOOKUP(B1874,'[1]DADOS (OCULTAR)'!$Q$3:$S$136,3,0),"")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5">
      <c r="A1875" s="3" t="str">
        <f>IFERROR(VLOOKUP(B1875,'[1]DADOS (OCULTAR)'!$Q$3:$S$136,3,0),"")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5">
      <c r="A1876" s="3" t="str">
        <f>IFERROR(VLOOKUP(B1876,'[1]DADOS (OCULTAR)'!$Q$3:$S$136,3,0),"")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5">
      <c r="A1877" s="3" t="str">
        <f>IFERROR(VLOOKUP(B1877,'[1]DADOS (OCULTAR)'!$Q$3:$S$136,3,0),"")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5">
      <c r="A1878" s="3" t="str">
        <f>IFERROR(VLOOKUP(B1878,'[1]DADOS (OCULTAR)'!$Q$3:$S$136,3,0),"")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5">
      <c r="A1879" s="3" t="str">
        <f>IFERROR(VLOOKUP(B1879,'[1]DADOS (OCULTAR)'!$Q$3:$S$136,3,0),"")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5">
      <c r="A1880" s="3" t="str">
        <f>IFERROR(VLOOKUP(B1880,'[1]DADOS (OCULTAR)'!$Q$3:$S$136,3,0),"")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5">
      <c r="A1881" s="3" t="str">
        <f>IFERROR(VLOOKUP(B1881,'[1]DADOS (OCULTAR)'!$Q$3:$S$136,3,0),"")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5">
      <c r="A1882" s="3" t="str">
        <f>IFERROR(VLOOKUP(B1882,'[1]DADOS (OCULTAR)'!$Q$3:$S$136,3,0),"")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5">
      <c r="A1883" s="3" t="str">
        <f>IFERROR(VLOOKUP(B1883,'[1]DADOS (OCULTAR)'!$Q$3:$S$136,3,0),"")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5">
      <c r="A1884" s="3" t="str">
        <f>IFERROR(VLOOKUP(B1884,'[1]DADOS (OCULTAR)'!$Q$3:$S$136,3,0),"")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5">
      <c r="A1885" s="3" t="str">
        <f>IFERROR(VLOOKUP(B1885,'[1]DADOS (OCULTAR)'!$Q$3:$S$136,3,0),"")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5">
      <c r="A1886" s="3" t="str">
        <f>IFERROR(VLOOKUP(B1886,'[1]DADOS (OCULTAR)'!$Q$3:$S$136,3,0),"")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5">
      <c r="A1887" s="3" t="str">
        <f>IFERROR(VLOOKUP(B1887,'[1]DADOS (OCULTAR)'!$Q$3:$S$136,3,0),"")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5">
      <c r="A1888" s="3" t="str">
        <f>IFERROR(VLOOKUP(B1888,'[1]DADOS (OCULTAR)'!$Q$3:$S$136,3,0),"")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5">
      <c r="A1889" s="3" t="str">
        <f>IFERROR(VLOOKUP(B1889,'[1]DADOS (OCULTAR)'!$Q$3:$S$136,3,0),"")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5">
      <c r="A1890" s="3" t="str">
        <f>IFERROR(VLOOKUP(B1890,'[1]DADOS (OCULTAR)'!$Q$3:$S$136,3,0),"")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5">
      <c r="A1891" s="3" t="str">
        <f>IFERROR(VLOOKUP(B1891,'[1]DADOS (OCULTAR)'!$Q$3:$S$136,3,0),"")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5">
      <c r="A1892" s="3" t="str">
        <f>IFERROR(VLOOKUP(B1892,'[1]DADOS (OCULTAR)'!$Q$3:$S$136,3,0),"")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5">
      <c r="A1893" s="3" t="str">
        <f>IFERROR(VLOOKUP(B1893,'[1]DADOS (OCULTAR)'!$Q$3:$S$136,3,0),"")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5">
      <c r="A1894" s="3" t="str">
        <f>IFERROR(VLOOKUP(B1894,'[1]DADOS (OCULTAR)'!$Q$3:$S$136,3,0),"")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5">
      <c r="A1895" s="3" t="str">
        <f>IFERROR(VLOOKUP(B1895,'[1]DADOS (OCULTAR)'!$Q$3:$S$136,3,0),"")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5">
      <c r="A1896" s="3" t="str">
        <f>IFERROR(VLOOKUP(B1896,'[1]DADOS (OCULTAR)'!$Q$3:$S$136,3,0),"")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5">
      <c r="A1897" s="3" t="str">
        <f>IFERROR(VLOOKUP(B1897,'[1]DADOS (OCULTAR)'!$Q$3:$S$136,3,0),"")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5">
      <c r="A1898" s="3" t="str">
        <f>IFERROR(VLOOKUP(B1898,'[1]DADOS (OCULTAR)'!$Q$3:$S$136,3,0),"")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5">
      <c r="A1899" s="3" t="str">
        <f>IFERROR(VLOOKUP(B1899,'[1]DADOS (OCULTAR)'!$Q$3:$S$136,3,0),"")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5">
      <c r="A1900" s="3" t="str">
        <f>IFERROR(VLOOKUP(B1900,'[1]DADOS (OCULTAR)'!$Q$3:$S$136,3,0),"")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5">
      <c r="A1901" s="3" t="str">
        <f>IFERROR(VLOOKUP(B1901,'[1]DADOS (OCULTAR)'!$Q$3:$S$136,3,0),"")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5">
      <c r="A1902" s="3" t="str">
        <f>IFERROR(VLOOKUP(B1902,'[1]DADOS (OCULTAR)'!$Q$3:$S$136,3,0),"")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5">
      <c r="A1903" s="3" t="str">
        <f>IFERROR(VLOOKUP(B1903,'[1]DADOS (OCULTAR)'!$Q$3:$S$136,3,0),"")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5">
      <c r="A1904" s="3" t="str">
        <f>IFERROR(VLOOKUP(B1904,'[1]DADOS (OCULTAR)'!$Q$3:$S$136,3,0),"")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5">
      <c r="A1905" s="3" t="str">
        <f>IFERROR(VLOOKUP(B1905,'[1]DADOS (OCULTAR)'!$Q$3:$S$136,3,0),"")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5">
      <c r="A1906" s="3" t="str">
        <f>IFERROR(VLOOKUP(B1906,'[1]DADOS (OCULTAR)'!$Q$3:$S$136,3,0),"")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5">
      <c r="A1907" s="3" t="str">
        <f>IFERROR(VLOOKUP(B1907,'[1]DADOS (OCULTAR)'!$Q$3:$S$136,3,0),"")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5">
      <c r="A1908" s="3" t="str">
        <f>IFERROR(VLOOKUP(B1908,'[1]DADOS (OCULTAR)'!$Q$3:$S$136,3,0),"")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5">
      <c r="A1909" s="3" t="str">
        <f>IFERROR(VLOOKUP(B1909,'[1]DADOS (OCULTAR)'!$Q$3:$S$136,3,0),"")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5">
      <c r="A1910" s="3" t="str">
        <f>IFERROR(VLOOKUP(B1910,'[1]DADOS (OCULTAR)'!$Q$3:$S$136,3,0),"")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5">
      <c r="A1911" s="3" t="str">
        <f>IFERROR(VLOOKUP(B1911,'[1]DADOS (OCULTAR)'!$Q$3:$S$136,3,0),"")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5">
      <c r="A1912" s="3" t="str">
        <f>IFERROR(VLOOKUP(B1912,'[1]DADOS (OCULTAR)'!$Q$3:$S$136,3,0),"")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5">
      <c r="A1913" s="3" t="str">
        <f>IFERROR(VLOOKUP(B1913,'[1]DADOS (OCULTAR)'!$Q$3:$S$136,3,0),"")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5">
      <c r="A1914" s="3" t="str">
        <f>IFERROR(VLOOKUP(B1914,'[1]DADOS (OCULTAR)'!$Q$3:$S$136,3,0),"")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5">
      <c r="A1915" s="3" t="str">
        <f>IFERROR(VLOOKUP(B1915,'[1]DADOS (OCULTAR)'!$Q$3:$S$136,3,0),"")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5">
      <c r="A1916" s="3" t="str">
        <f>IFERROR(VLOOKUP(B1916,'[1]DADOS (OCULTAR)'!$Q$3:$S$136,3,0),"")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5">
      <c r="A1917" s="3" t="str">
        <f>IFERROR(VLOOKUP(B1917,'[1]DADOS (OCULTAR)'!$Q$3:$S$136,3,0),"")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5">
      <c r="A1918" s="3" t="str">
        <f>IFERROR(VLOOKUP(B1918,'[1]DADOS (OCULTAR)'!$Q$3:$S$136,3,0),"")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5">
      <c r="A1919" s="3" t="str">
        <f>IFERROR(VLOOKUP(B1919,'[1]DADOS (OCULTAR)'!$Q$3:$S$136,3,0),"")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5">
      <c r="A1920" s="3" t="str">
        <f>IFERROR(VLOOKUP(B1920,'[1]DADOS (OCULTAR)'!$Q$3:$S$136,3,0),"")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5">
      <c r="A1921" s="3" t="str">
        <f>IFERROR(VLOOKUP(B1921,'[1]DADOS (OCULTAR)'!$Q$3:$S$136,3,0),"")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5">
      <c r="A1922" s="3" t="str">
        <f>IFERROR(VLOOKUP(B1922,'[1]DADOS (OCULTAR)'!$Q$3:$S$136,3,0),"")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5">
      <c r="A1923" s="3" t="str">
        <f>IFERROR(VLOOKUP(B1923,'[1]DADOS (OCULTAR)'!$Q$3:$S$136,3,0),"")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5">
      <c r="A1924" s="3" t="str">
        <f>IFERROR(VLOOKUP(B1924,'[1]DADOS (OCULTAR)'!$Q$3:$S$136,3,0),"")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5">
      <c r="A1925" s="3" t="str">
        <f>IFERROR(VLOOKUP(B1925,'[1]DADOS (OCULTAR)'!$Q$3:$S$136,3,0),"")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5">
      <c r="A1926" s="3" t="str">
        <f>IFERROR(VLOOKUP(B1926,'[1]DADOS (OCULTAR)'!$Q$3:$S$136,3,0),"")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5">
      <c r="A1927" s="3" t="str">
        <f>IFERROR(VLOOKUP(B1927,'[1]DADOS (OCULTAR)'!$Q$3:$S$136,3,0),"")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5">
      <c r="A1928" s="3" t="str">
        <f>IFERROR(VLOOKUP(B1928,'[1]DADOS (OCULTAR)'!$Q$3:$S$136,3,0),"")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5">
      <c r="A1929" s="3" t="str">
        <f>IFERROR(VLOOKUP(B1929,'[1]DADOS (OCULTAR)'!$Q$3:$S$136,3,0),"")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5">
      <c r="A1930" s="3" t="str">
        <f>IFERROR(VLOOKUP(B1930,'[1]DADOS (OCULTAR)'!$Q$3:$S$136,3,0),"")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5">
      <c r="A1931" s="3" t="str">
        <f>IFERROR(VLOOKUP(B1931,'[1]DADOS (OCULTAR)'!$Q$3:$S$136,3,0),"")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5">
      <c r="A1932" s="3" t="str">
        <f>IFERROR(VLOOKUP(B1932,'[1]DADOS (OCULTAR)'!$Q$3:$S$136,3,0),"")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5">
      <c r="A1933" s="3" t="str">
        <f>IFERROR(VLOOKUP(B1933,'[1]DADOS (OCULTAR)'!$Q$3:$S$136,3,0),"")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5">
      <c r="A1934" s="3" t="str">
        <f>IFERROR(VLOOKUP(B1934,'[1]DADOS (OCULTAR)'!$Q$3:$S$136,3,0),"")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5">
      <c r="A1935" s="3" t="str">
        <f>IFERROR(VLOOKUP(B1935,'[1]DADOS (OCULTAR)'!$Q$3:$S$136,3,0),"")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5">
      <c r="A1936" s="3" t="str">
        <f>IFERROR(VLOOKUP(B1936,'[1]DADOS (OCULTAR)'!$Q$3:$S$136,3,0),"")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5">
      <c r="A1937" s="3" t="str">
        <f>IFERROR(VLOOKUP(B1937,'[1]DADOS (OCULTAR)'!$Q$3:$S$136,3,0),"")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5">
      <c r="A1938" s="3" t="str">
        <f>IFERROR(VLOOKUP(B1938,'[1]DADOS (OCULTAR)'!$Q$3:$S$136,3,0),"")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5">
      <c r="A1939" s="3" t="str">
        <f>IFERROR(VLOOKUP(B1939,'[1]DADOS (OCULTAR)'!$Q$3:$S$136,3,0),"")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5">
      <c r="A1940" s="3" t="str">
        <f>IFERROR(VLOOKUP(B1940,'[1]DADOS (OCULTAR)'!$Q$3:$S$136,3,0),"")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5">
      <c r="A1941" s="3" t="str">
        <f>IFERROR(VLOOKUP(B1941,'[1]DADOS (OCULTAR)'!$Q$3:$S$136,3,0),"")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5">
      <c r="A1942" s="3" t="str">
        <f>IFERROR(VLOOKUP(B1942,'[1]DADOS (OCULTAR)'!$Q$3:$S$136,3,0),"")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5">
      <c r="A1943" s="3" t="str">
        <f>IFERROR(VLOOKUP(B1943,'[1]DADOS (OCULTAR)'!$Q$3:$S$136,3,0),"")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5">
      <c r="A1944" s="3" t="str">
        <f>IFERROR(VLOOKUP(B1944,'[1]DADOS (OCULTAR)'!$Q$3:$S$136,3,0),"")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5">
      <c r="A1945" s="3" t="str">
        <f>IFERROR(VLOOKUP(B1945,'[1]DADOS (OCULTAR)'!$Q$3:$S$136,3,0),"")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5">
      <c r="A1946" s="3" t="str">
        <f>IFERROR(VLOOKUP(B1946,'[1]DADOS (OCULTAR)'!$Q$3:$S$136,3,0),"")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5">
      <c r="A1947" s="3" t="str">
        <f>IFERROR(VLOOKUP(B1947,'[1]DADOS (OCULTAR)'!$Q$3:$S$136,3,0),"")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5">
      <c r="A1948" s="3" t="str">
        <f>IFERROR(VLOOKUP(B1948,'[1]DADOS (OCULTAR)'!$Q$3:$S$136,3,0),"")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5">
      <c r="A1949" s="3" t="str">
        <f>IFERROR(VLOOKUP(B1949,'[1]DADOS (OCULTAR)'!$Q$3:$S$136,3,0),"")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5">
      <c r="A1950" s="3" t="str">
        <f>IFERROR(VLOOKUP(B1950,'[1]DADOS (OCULTAR)'!$Q$3:$S$136,3,0),"")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5">
      <c r="A1951" s="3" t="str">
        <f>IFERROR(VLOOKUP(B1951,'[1]DADOS (OCULTAR)'!$Q$3:$S$136,3,0),"")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5">
      <c r="A1952" s="3" t="str">
        <f>IFERROR(VLOOKUP(B1952,'[1]DADOS (OCULTAR)'!$Q$3:$S$136,3,0),"")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5">
      <c r="A1953" s="3" t="str">
        <f>IFERROR(VLOOKUP(B1953,'[1]DADOS (OCULTAR)'!$Q$3:$S$136,3,0),"")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5">
      <c r="A1954" s="3" t="str">
        <f>IFERROR(VLOOKUP(B1954,'[1]DADOS (OCULTAR)'!$Q$3:$S$136,3,0),"")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5">
      <c r="A1955" s="3" t="str">
        <f>IFERROR(VLOOKUP(B1955,'[1]DADOS (OCULTAR)'!$Q$3:$S$136,3,0),"")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5">
      <c r="A1956" s="3" t="str">
        <f>IFERROR(VLOOKUP(B1956,'[1]DADOS (OCULTAR)'!$Q$3:$S$136,3,0),"")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5">
      <c r="A1957" s="3" t="str">
        <f>IFERROR(VLOOKUP(B1957,'[1]DADOS (OCULTAR)'!$Q$3:$S$136,3,0),"")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5">
      <c r="A1958" s="3" t="str">
        <f>IFERROR(VLOOKUP(B1958,'[1]DADOS (OCULTAR)'!$Q$3:$S$136,3,0),"")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5">
      <c r="A1959" s="3" t="str">
        <f>IFERROR(VLOOKUP(B1959,'[1]DADOS (OCULTAR)'!$Q$3:$S$136,3,0),"")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5">
      <c r="A1960" s="3" t="str">
        <f>IFERROR(VLOOKUP(B1960,'[1]DADOS (OCULTAR)'!$Q$3:$S$136,3,0),"")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5">
      <c r="A1961" s="3" t="str">
        <f>IFERROR(VLOOKUP(B1961,'[1]DADOS (OCULTAR)'!$Q$3:$S$136,3,0),"")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5">
      <c r="A1962" s="3" t="str">
        <f>IFERROR(VLOOKUP(B1962,'[1]DADOS (OCULTAR)'!$Q$3:$S$136,3,0),"")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5">
      <c r="A1963" s="3" t="str">
        <f>IFERROR(VLOOKUP(B1963,'[1]DADOS (OCULTAR)'!$Q$3:$S$136,3,0),"")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5">
      <c r="A1964" s="3" t="str">
        <f>IFERROR(VLOOKUP(B1964,'[1]DADOS (OCULTAR)'!$Q$3:$S$136,3,0),"")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5">
      <c r="A1965" s="3" t="str">
        <f>IFERROR(VLOOKUP(B1965,'[1]DADOS (OCULTAR)'!$Q$3:$S$136,3,0),"")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5">
      <c r="A1966" s="3" t="str">
        <f>IFERROR(VLOOKUP(B1966,'[1]DADOS (OCULTAR)'!$Q$3:$S$136,3,0),"")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5">
      <c r="A1967" s="3" t="str">
        <f>IFERROR(VLOOKUP(B1967,'[1]DADOS (OCULTAR)'!$Q$3:$S$136,3,0),"")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5">
      <c r="A1968" s="3" t="str">
        <f>IFERROR(VLOOKUP(B1968,'[1]DADOS (OCULTAR)'!$Q$3:$S$136,3,0),"")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5">
      <c r="A1969" s="3" t="str">
        <f>IFERROR(VLOOKUP(B1969,'[1]DADOS (OCULTAR)'!$Q$3:$S$136,3,0),"")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5">
      <c r="A1970" s="3" t="str">
        <f>IFERROR(VLOOKUP(B1970,'[1]DADOS (OCULTAR)'!$Q$3:$S$136,3,0),"")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5">
      <c r="A1971" s="3" t="str">
        <f>IFERROR(VLOOKUP(B1971,'[1]DADOS (OCULTAR)'!$Q$3:$S$136,3,0),"")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5">
      <c r="A1972" s="3" t="str">
        <f>IFERROR(VLOOKUP(B1972,'[1]DADOS (OCULTAR)'!$Q$3:$S$136,3,0),"")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5">
      <c r="A1973" s="3" t="str">
        <f>IFERROR(VLOOKUP(B1973,'[1]DADOS (OCULTAR)'!$Q$3:$S$136,3,0),"")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5">
      <c r="A1974" s="3" t="str">
        <f>IFERROR(VLOOKUP(B1974,'[1]DADOS (OCULTAR)'!$Q$3:$S$136,3,0),"")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5">
      <c r="A1975" s="3" t="str">
        <f>IFERROR(VLOOKUP(B1975,'[1]DADOS (OCULTAR)'!$Q$3:$S$136,3,0),"")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5">
      <c r="A1976" s="3" t="str">
        <f>IFERROR(VLOOKUP(B1976,'[1]DADOS (OCULTAR)'!$Q$3:$S$136,3,0),"")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5">
      <c r="A1977" s="3" t="str">
        <f>IFERROR(VLOOKUP(B1977,'[1]DADOS (OCULTAR)'!$Q$3:$S$136,3,0),"")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5">
      <c r="A1978" s="3" t="str">
        <f>IFERROR(VLOOKUP(B1978,'[1]DADOS (OCULTAR)'!$Q$3:$S$136,3,0),"")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5">
      <c r="A1979" s="3" t="str">
        <f>IFERROR(VLOOKUP(B1979,'[1]DADOS (OCULTAR)'!$Q$3:$S$136,3,0),"")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5">
      <c r="A1980" s="3" t="str">
        <f>IFERROR(VLOOKUP(B1980,'[1]DADOS (OCULTAR)'!$Q$3:$S$136,3,0),"")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5">
      <c r="A1981" s="3" t="str">
        <f>IFERROR(VLOOKUP(B1981,'[1]DADOS (OCULTAR)'!$Q$3:$S$136,3,0),"")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5">
      <c r="A1982" s="3" t="str">
        <f>IFERROR(VLOOKUP(B1982,'[1]DADOS (OCULTAR)'!$Q$3:$S$136,3,0),"")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5">
      <c r="A1983" s="3" t="str">
        <f>IFERROR(VLOOKUP(B1983,'[1]DADOS (OCULTAR)'!$Q$3:$S$136,3,0),"")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5">
      <c r="A1984" s="3" t="str">
        <f>IFERROR(VLOOKUP(B1984,'[1]DADOS (OCULTAR)'!$Q$3:$S$136,3,0),"")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5">
      <c r="A1985" s="3" t="str">
        <f>IFERROR(VLOOKUP(B1985,'[1]DADOS (OCULTAR)'!$Q$3:$S$136,3,0),"")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5">
      <c r="A1986" s="3" t="str">
        <f>IFERROR(VLOOKUP(B1986,'[1]DADOS (OCULTAR)'!$Q$3:$S$136,3,0),"")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5">
      <c r="A1987" s="3" t="str">
        <f>IFERROR(VLOOKUP(B1987,'[1]DADOS (OCULTAR)'!$Q$3:$S$136,3,0),"")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5">
      <c r="A1988" s="3" t="str">
        <f>IFERROR(VLOOKUP(B1988,'[1]DADOS (OCULTAR)'!$Q$3:$S$136,3,0),"")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5">
      <c r="A1989" s="3" t="str">
        <f>IFERROR(VLOOKUP(B1989,'[1]DADOS (OCULTAR)'!$Q$3:$S$136,3,0),"")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5">
      <c r="A1990" s="3" t="str">
        <f>IFERROR(VLOOKUP(B1990,'[1]DADOS (OCULTAR)'!$Q$3:$S$136,3,0),"")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5">
      <c r="A1991" s="3" t="str">
        <f>IFERROR(VLOOKUP(B1991,'[1]DADOS (OCULTAR)'!$Q$3:$S$136,3,0),"")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5">
      <c r="A1992" s="3" t="str">
        <f>IFERROR(VLOOKUP(B1992,'[1]DADOS (OCULTAR)'!$Q$3:$S$136,3,0),"")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pPDcZtkLVnSC1dNRcrbDJE5v3cHcH9JzGUG8OKXHHJqmXlGfZ6Up+GrqO5IPFXb9v3Hz35j/RheXwuiOEOp7g==" saltValue="o+AD6Wdb+8n6RZFxC3X79A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Meryleide Muniz</dc:creator>
  <cp:lastModifiedBy>Meryleide Muniz</cp:lastModifiedBy>
  <dcterms:created xsi:type="dcterms:W3CDTF">2025-12-23T19:50:55Z</dcterms:created>
  <dcterms:modified xsi:type="dcterms:W3CDTF">2025-12-23T19:51:27Z</dcterms:modified>
</cp:coreProperties>
</file>