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S:\G_PCF\PCF´S 2025\PCF 10_2025\1. DOVEL\VALIDAÇÃO\"/>
    </mc:Choice>
  </mc:AlternateContent>
  <xr:revisionPtr revIDLastSave="0" documentId="8_{E1F13575-7B16-4CFC-A1C5-91C2D2FA25E0}" xr6:coauthVersionLast="47" xr6:coauthVersionMax="47" xr10:uidLastSave="{00000000-0000-0000-0000-000000000000}"/>
  <bookViews>
    <workbookView xWindow="-120" yWindow="-120" windowWidth="24240" windowHeight="13140" xr2:uid="{6CC2C052-2B26-41E8-AA9A-169C70C6CEAA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AB4985" i="1" s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AB4984" i="1" s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AB4969" i="1" s="1"/>
  <c r="H4969" i="1"/>
  <c r="G4969" i="1"/>
  <c r="F4969" i="1"/>
  <c r="E4969" i="1"/>
  <c r="D4969" i="1"/>
  <c r="B4969" i="1"/>
  <c r="A4969" i="1"/>
  <c r="AB4968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AB4942" i="1" s="1"/>
  <c r="H4942" i="1"/>
  <c r="G4942" i="1"/>
  <c r="F4942" i="1"/>
  <c r="E4942" i="1"/>
  <c r="D4942" i="1"/>
  <c r="B4942" i="1"/>
  <c r="A4942" i="1"/>
  <c r="AB4941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AB4940" i="1" s="1"/>
  <c r="R4940" i="1"/>
  <c r="S4940" i="1" s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AB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B4919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AB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B4903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AB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B4887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Q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AB4868" i="1" s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S4863" i="1"/>
  <c r="R4863" i="1"/>
  <c r="Q4863" i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AB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AB4857" i="1" s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AB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AB4841" i="1" s="1"/>
  <c r="H4841" i="1"/>
  <c r="G4841" i="1"/>
  <c r="F4841" i="1"/>
  <c r="E4841" i="1"/>
  <c r="D4841" i="1"/>
  <c r="B4841" i="1"/>
  <c r="A4841" i="1"/>
  <c r="AB4840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AB4825" i="1" s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AB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AB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AB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AB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S4790" i="1"/>
  <c r="R4790" i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B4787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B4784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AB4765" i="1" s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V4762" i="1"/>
  <c r="U4762" i="1"/>
  <c r="T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M4749" i="1"/>
  <c r="L4749" i="1"/>
  <c r="K4749" i="1"/>
  <c r="J4749" i="1"/>
  <c r="I4749" i="1"/>
  <c r="AB4749" i="1" s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AB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M4733" i="1"/>
  <c r="L4733" i="1"/>
  <c r="K4733" i="1"/>
  <c r="J4733" i="1"/>
  <c r="I4733" i="1"/>
  <c r="AB4733" i="1" s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M4717" i="1"/>
  <c r="L4717" i="1"/>
  <c r="K4717" i="1"/>
  <c r="J4717" i="1"/>
  <c r="I4717" i="1"/>
  <c r="AB4717" i="1" s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M4701" i="1"/>
  <c r="L4701" i="1"/>
  <c r="K4701" i="1"/>
  <c r="J4701" i="1"/>
  <c r="I4701" i="1"/>
  <c r="AB4701" i="1" s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V4698" i="1"/>
  <c r="U4698" i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AB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AB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S4675" i="1" s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AB4661" i="1" s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AB4647" i="1" s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AB4644" i="1" s="1"/>
  <c r="J4644" i="1"/>
  <c r="I4644" i="1"/>
  <c r="H4644" i="1"/>
  <c r="G4644" i="1"/>
  <c r="F4644" i="1"/>
  <c r="E4644" i="1"/>
  <c r="D4644" i="1"/>
  <c r="B4644" i="1"/>
  <c r="A4644" i="1" s="1"/>
  <c r="AB4643" i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AB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AB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B4611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B4595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AB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AB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AB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AB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AB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AB4536" i="1" s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AB4530" i="1" s="1"/>
  <c r="H4530" i="1"/>
  <c r="G4530" i="1"/>
  <c r="F4530" i="1"/>
  <c r="E4530" i="1"/>
  <c r="D4530" i="1"/>
  <c r="B4530" i="1"/>
  <c r="A4530" i="1"/>
  <c r="AB4529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S4528" i="1" s="1"/>
  <c r="Q4528" i="1"/>
  <c r="P4528" i="1"/>
  <c r="O4528" i="1"/>
  <c r="N4528" i="1"/>
  <c r="L4528" i="1"/>
  <c r="K4528" i="1"/>
  <c r="M4528" i="1" s="1"/>
  <c r="AB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AB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B4513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S4512" i="1" s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S4496" i="1" s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V4481" i="1"/>
  <c r="U4481" i="1"/>
  <c r="T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V4405" i="1" s="1"/>
  <c r="T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AB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AB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V4341" i="1" s="1"/>
  <c r="T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AB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V4309" i="1" s="1"/>
  <c r="T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AB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B4274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AB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AB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AB4242" i="1" s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AB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AB4210" i="1" s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AB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V4184" i="1" s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AB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V4176" i="1" s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B4174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V4168" i="1" s="1"/>
  <c r="T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AB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V4160" i="1" s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B4158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AB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V4144" i="1" s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B4142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AB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B4126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AB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V4112" i="1" s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B4110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V4104" i="1" s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AB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V4096" i="1" s="1"/>
  <c r="T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B4094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AB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V4080" i="1" s="1"/>
  <c r="T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B4078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V4072" i="1" s="1"/>
  <c r="T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AB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V4064" i="1" s="1"/>
  <c r="T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B4062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V4056" i="1" s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AB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V4048" i="1" s="1"/>
  <c r="T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AB4039" i="1" s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AB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AB4023" i="1" s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AB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B4006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B3990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B3974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AB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AB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AB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AB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AB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AB3873" i="1" s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AB3864" i="1" s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AB3856" i="1" s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M3848" i="1"/>
  <c r="L3848" i="1"/>
  <c r="K3848" i="1"/>
  <c r="J3848" i="1"/>
  <c r="I3848" i="1"/>
  <c r="AB3848" i="1" s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M3840" i="1"/>
  <c r="L3840" i="1"/>
  <c r="K3840" i="1"/>
  <c r="J3840" i="1"/>
  <c r="I3840" i="1"/>
  <c r="AB3840" i="1" s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M3832" i="1"/>
  <c r="L3832" i="1"/>
  <c r="K3832" i="1"/>
  <c r="J3832" i="1"/>
  <c r="I3832" i="1"/>
  <c r="AB3832" i="1" s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AB3824" i="1" s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AB3816" i="1" s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AB3808" i="1" s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AB3800" i="1" s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AB3792" i="1" s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AB3784" i="1" s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AB3776" i="1" s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AB3768" i="1" s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AB3760" i="1" s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AB3752" i="1" s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AB3744" i="1" s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AB3736" i="1" s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AB3728" i="1" s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AB3720" i="1" s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AB3712" i="1" s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M3704" i="1"/>
  <c r="L3704" i="1"/>
  <c r="K3704" i="1"/>
  <c r="J3704" i="1"/>
  <c r="I3704" i="1"/>
  <c r="AB3704" i="1" s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AB3696" i="1" s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M3688" i="1"/>
  <c r="L3688" i="1"/>
  <c r="K3688" i="1"/>
  <c r="J3688" i="1"/>
  <c r="I3688" i="1"/>
  <c r="AB3688" i="1" s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AB3680" i="1" s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AB3672" i="1" s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M3664" i="1"/>
  <c r="L3664" i="1"/>
  <c r="K3664" i="1"/>
  <c r="J3664" i="1"/>
  <c r="I3664" i="1"/>
  <c r="AB3664" i="1" s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AB3656" i="1" s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L3648" i="1"/>
  <c r="K3648" i="1"/>
  <c r="J3648" i="1"/>
  <c r="I3648" i="1"/>
  <c r="AB3648" i="1" s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AB3640" i="1" s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AB3632" i="1" s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AB3624" i="1" s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AB3616" i="1" s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AB3608" i="1" s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AB3600" i="1" s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AB3592" i="1" s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AB3584" i="1" s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M3576" i="1"/>
  <c r="L3576" i="1"/>
  <c r="K3576" i="1"/>
  <c r="J3576" i="1"/>
  <c r="I3576" i="1"/>
  <c r="AB3576" i="1" s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AB3568" i="1" s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AB3560" i="1" s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AB3552" i="1" s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AB3544" i="1" s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AB3536" i="1" s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AB3528" i="1" s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I3520" i="1"/>
  <c r="AB3520" i="1" s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AB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AB3511" i="1" s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AB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AB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AB3493" i="1" s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AB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B3491" i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AB3479" i="1" s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AB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AB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AB3467" i="1" s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AB3461" i="1" s="1"/>
  <c r="H3461" i="1"/>
  <c r="G3461" i="1"/>
  <c r="F3461" i="1"/>
  <c r="E3461" i="1"/>
  <c r="D3461" i="1"/>
  <c r="B3461" i="1"/>
  <c r="A3461" i="1"/>
  <c r="AB3460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AB3459" i="1" s="1"/>
  <c r="R3459" i="1"/>
  <c r="S3459" i="1" s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AB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AB3447" i="1" s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AB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AB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AB3435" i="1" s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AB3429" i="1" s="1"/>
  <c r="H3429" i="1"/>
  <c r="G3429" i="1"/>
  <c r="F3429" i="1"/>
  <c r="E3429" i="1"/>
  <c r="D3429" i="1"/>
  <c r="B3429" i="1"/>
  <c r="A3429" i="1"/>
  <c r="AB3428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AB3427" i="1" s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AB3415" i="1" s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AB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P3411" i="1"/>
  <c r="O3411" i="1"/>
  <c r="N3411" i="1"/>
  <c r="L3411" i="1"/>
  <c r="K3411" i="1"/>
  <c r="M3411" i="1" s="1"/>
  <c r="AB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O3409" i="1"/>
  <c r="N3409" i="1"/>
  <c r="P3409" i="1" s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AB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AB3397" i="1" s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AB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B3395" i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AB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AB3383" i="1" s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AB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AB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AB3365" i="1" s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AB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B3363" i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AB3351" i="1" s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AB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AB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AB3339" i="1" s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AB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AB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O3297" i="1"/>
  <c r="N3297" i="1"/>
  <c r="P3297" i="1" s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P3283" i="1"/>
  <c r="O3283" i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O3281" i="1"/>
  <c r="N3281" i="1"/>
  <c r="P3281" i="1" s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AB3269" i="1" s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R3265" i="1"/>
  <c r="Q3265" i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S3264" i="1"/>
  <c r="R3264" i="1"/>
  <c r="Q3264" i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P3261" i="1"/>
  <c r="O3261" i="1"/>
  <c r="N3261" i="1"/>
  <c r="M3261" i="1"/>
  <c r="L3261" i="1"/>
  <c r="K3261" i="1"/>
  <c r="J3261" i="1"/>
  <c r="I3261" i="1"/>
  <c r="AB3261" i="1" s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AB3253" i="1" s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R3249" i="1"/>
  <c r="Q3249" i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S3248" i="1"/>
  <c r="R3248" i="1"/>
  <c r="Q3248" i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AB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AB3233" i="1" s="1"/>
  <c r="U3233" i="1"/>
  <c r="T3233" i="1"/>
  <c r="R3233" i="1"/>
  <c r="S3233" i="1" s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V3232" i="1" s="1"/>
  <c r="T3232" i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O3225" i="1"/>
  <c r="N3225" i="1"/>
  <c r="P3225" i="1" s="1"/>
  <c r="AB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AB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AB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O3201" i="1"/>
  <c r="N3201" i="1"/>
  <c r="P3201" i="1" s="1"/>
  <c r="AB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S3198" i="1"/>
  <c r="R3198" i="1"/>
  <c r="Q3198" i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AB3195" i="1" s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AB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V3192" i="1" s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S3190" i="1"/>
  <c r="R3190" i="1"/>
  <c r="Q3190" i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S3182" i="1"/>
  <c r="R3182" i="1"/>
  <c r="Q3182" i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AB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AB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V3168" i="1" s="1"/>
  <c r="T3168" i="1"/>
  <c r="S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O3151" i="1"/>
  <c r="N3151" i="1"/>
  <c r="P3151" i="1" s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AB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P3145" i="1"/>
  <c r="O3145" i="1"/>
  <c r="N3145" i="1"/>
  <c r="L3145" i="1"/>
  <c r="K3145" i="1"/>
  <c r="M3145" i="1" s="1"/>
  <c r="AB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S3142" i="1"/>
  <c r="R3142" i="1"/>
  <c r="Q3142" i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AB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AB3137" i="1" s="1"/>
  <c r="R3137" i="1"/>
  <c r="S3137" i="1" s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S3134" i="1"/>
  <c r="R3134" i="1"/>
  <c r="Q3134" i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P3131" i="1"/>
  <c r="O3131" i="1"/>
  <c r="N3131" i="1"/>
  <c r="M3131" i="1"/>
  <c r="L3131" i="1"/>
  <c r="K3131" i="1"/>
  <c r="J3131" i="1"/>
  <c r="I3131" i="1"/>
  <c r="AB3131" i="1" s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AB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AB3123" i="1" s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P3121" i="1"/>
  <c r="O3121" i="1"/>
  <c r="N3121" i="1"/>
  <c r="L3121" i="1"/>
  <c r="K3121" i="1"/>
  <c r="M3121" i="1" s="1"/>
  <c r="AB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AB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AB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V3104" i="1" s="1"/>
  <c r="T3104" i="1"/>
  <c r="S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AB3099" i="1" s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AB3097" i="1" s="1"/>
  <c r="R3097" i="1"/>
  <c r="S3097" i="1" s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O3095" i="1"/>
  <c r="N3095" i="1"/>
  <c r="P3095" i="1" s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R3094" i="1"/>
  <c r="Q3094" i="1"/>
  <c r="S3094" i="1" s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AB3091" i="1" s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O3089" i="1"/>
  <c r="N3089" i="1"/>
  <c r="P3089" i="1" s="1"/>
  <c r="L3089" i="1"/>
  <c r="K3089" i="1"/>
  <c r="M3089" i="1" s="1"/>
  <c r="AB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S3086" i="1" s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P3083" i="1"/>
  <c r="O3083" i="1"/>
  <c r="N3083" i="1"/>
  <c r="M3083" i="1"/>
  <c r="L3083" i="1"/>
  <c r="K3083" i="1"/>
  <c r="J3083" i="1"/>
  <c r="I3083" i="1"/>
  <c r="AB3083" i="1" s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P3081" i="1"/>
  <c r="O3081" i="1"/>
  <c r="N3081" i="1"/>
  <c r="L3081" i="1"/>
  <c r="K3081" i="1"/>
  <c r="M3081" i="1" s="1"/>
  <c r="AB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V3080" i="1" s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S3078" i="1"/>
  <c r="R3078" i="1"/>
  <c r="Q3078" i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S3070" i="1"/>
  <c r="R3070" i="1"/>
  <c r="Q3070" i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P3067" i="1"/>
  <c r="O3067" i="1"/>
  <c r="N3067" i="1"/>
  <c r="M3067" i="1"/>
  <c r="L3067" i="1"/>
  <c r="K3067" i="1"/>
  <c r="J3067" i="1"/>
  <c r="I3067" i="1"/>
  <c r="AB3067" i="1" s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AB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AB3059" i="1" s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P3057" i="1"/>
  <c r="O3057" i="1"/>
  <c r="N3057" i="1"/>
  <c r="L3057" i="1"/>
  <c r="K3057" i="1"/>
  <c r="M3057" i="1" s="1"/>
  <c r="AB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V3056" i="1" s="1"/>
  <c r="T3056" i="1"/>
  <c r="S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AB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V3040" i="1" s="1"/>
  <c r="T3040" i="1"/>
  <c r="S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B3035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 s="1"/>
  <c r="AB3033" i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AB3027" i="1" s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P3019" i="1"/>
  <c r="O3019" i="1"/>
  <c r="N3019" i="1"/>
  <c r="M3019" i="1"/>
  <c r="L3019" i="1"/>
  <c r="K3019" i="1"/>
  <c r="J3019" i="1"/>
  <c r="I3019" i="1"/>
  <c r="AB3019" i="1" s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P3017" i="1"/>
  <c r="O3017" i="1"/>
  <c r="N3017" i="1"/>
  <c r="L3017" i="1"/>
  <c r="K3017" i="1"/>
  <c r="M3017" i="1" s="1"/>
  <c r="AB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S3014" i="1"/>
  <c r="R3014" i="1"/>
  <c r="Q3014" i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AB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AB3009" i="1" s="1"/>
  <c r="R3009" i="1"/>
  <c r="S3009" i="1" s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S3006" i="1"/>
  <c r="R3006" i="1"/>
  <c r="Q3006" i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AB3003" i="1" s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AB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M2992" i="1" s="1"/>
  <c r="K2992" i="1"/>
  <c r="J2992" i="1"/>
  <c r="AB2992" i="1" s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AB2988" i="1" s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S2987" i="1"/>
  <c r="R2987" i="1"/>
  <c r="Q2987" i="1"/>
  <c r="O2987" i="1"/>
  <c r="P2987" i="1" s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AB2986" i="1" s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R2975" i="1"/>
  <c r="Q2975" i="1"/>
  <c r="S2975" i="1" s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M2970" i="1" s="1"/>
  <c r="J2970" i="1"/>
  <c r="AB2970" i="1" s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R2959" i="1"/>
  <c r="Q2959" i="1"/>
  <c r="S2959" i="1" s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M2954" i="1" s="1"/>
  <c r="J2954" i="1"/>
  <c r="AB2954" i="1" s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R2951" i="1"/>
  <c r="Q2951" i="1"/>
  <c r="S2951" i="1" s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M2938" i="1" s="1"/>
  <c r="J2938" i="1"/>
  <c r="AB2938" i="1" s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M2922" i="1" s="1"/>
  <c r="J2922" i="1"/>
  <c r="AB2922" i="1" s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M2920" i="1" s="1"/>
  <c r="K2920" i="1"/>
  <c r="J2920" i="1"/>
  <c r="AB2920" i="1" s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M2906" i="1" s="1"/>
  <c r="J2906" i="1"/>
  <c r="AB2906" i="1" s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M2904" i="1" s="1"/>
  <c r="K2904" i="1"/>
  <c r="J2904" i="1"/>
  <c r="AB2904" i="1" s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AB2890" i="1" s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M2888" i="1" s="1"/>
  <c r="K2888" i="1"/>
  <c r="J2888" i="1"/>
  <c r="AB2888" i="1" s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AB2876" i="1" s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AB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AB2860" i="1" s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AB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V2849" i="1" s="1"/>
  <c r="T2849" i="1"/>
  <c r="S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AB2844" i="1" s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AB2828" i="1" s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M2826" i="1" s="1"/>
  <c r="AB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Q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AB2820" i="1" s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AB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V2817" i="1" s="1"/>
  <c r="T2817" i="1"/>
  <c r="S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AB2812" i="1" s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M2810" i="1" s="1"/>
  <c r="AB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P2804" i="1"/>
  <c r="O2804" i="1"/>
  <c r="N2804" i="1"/>
  <c r="M2804" i="1"/>
  <c r="L2804" i="1"/>
  <c r="K2804" i="1"/>
  <c r="J2804" i="1"/>
  <c r="I2804" i="1"/>
  <c r="AB2804" i="1" s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AB2802" i="1" s="1"/>
  <c r="U2802" i="1"/>
  <c r="T2802" i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U2801" i="1"/>
  <c r="V2801" i="1" s="1"/>
  <c r="T2801" i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V2781" i="1" s="1"/>
  <c r="T2781" i="1"/>
  <c r="S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P2776" i="1"/>
  <c r="O2776" i="1"/>
  <c r="N2776" i="1"/>
  <c r="M2776" i="1"/>
  <c r="L2776" i="1"/>
  <c r="K2776" i="1"/>
  <c r="J2776" i="1"/>
  <c r="I2776" i="1"/>
  <c r="AB2776" i="1" s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O2772" i="1"/>
  <c r="N2772" i="1"/>
  <c r="P2772" i="1" s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AB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AB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V2765" i="1" s="1"/>
  <c r="T2765" i="1"/>
  <c r="S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AB2760" i="1" s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O2756" i="1"/>
  <c r="N2756" i="1"/>
  <c r="P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AB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V2749" i="1" s="1"/>
  <c r="T2749" i="1"/>
  <c r="S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P2748" i="1" s="1"/>
  <c r="N2748" i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P2732" i="1" s="1"/>
  <c r="N2732" i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P2716" i="1" s="1"/>
  <c r="N2716" i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P2700" i="1" s="1"/>
  <c r="N2700" i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P2684" i="1" s="1"/>
  <c r="N2684" i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P2668" i="1" s="1"/>
  <c r="N2668" i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P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P2636" i="1" s="1"/>
  <c r="N2636" i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AB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AB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AB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AB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AB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AB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AB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AB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U2555" i="1"/>
  <c r="V2555" i="1" s="1"/>
  <c r="T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S2540" i="1"/>
  <c r="R2540" i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AB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AB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O2531" i="1"/>
  <c r="N2531" i="1"/>
  <c r="P2531" i="1" s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AB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AB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P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O2499" i="1"/>
  <c r="N2499" i="1"/>
  <c r="P2499" i="1" s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AB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AB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AB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AB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AB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AB2310" i="1" s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AB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AB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V2263" i="1"/>
  <c r="U2263" i="1"/>
  <c r="T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AB2254" i="1" s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AB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V2251" i="1"/>
  <c r="U2251" i="1"/>
  <c r="T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V2219" i="1"/>
  <c r="U2219" i="1"/>
  <c r="T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AB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S2208" i="1"/>
  <c r="R2208" i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S2192" i="1"/>
  <c r="R2192" i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AB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S2176" i="1"/>
  <c r="R2176" i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R2175" i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V2163" i="1" s="1"/>
  <c r="T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M2161" i="1" s="1"/>
  <c r="AB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V2155" i="1" s="1"/>
  <c r="T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M2154" i="1"/>
  <c r="L2154" i="1"/>
  <c r="K2154" i="1"/>
  <c r="J2154" i="1"/>
  <c r="I2154" i="1"/>
  <c r="AB2154" i="1" s="1"/>
  <c r="H2154" i="1"/>
  <c r="G2154" i="1"/>
  <c r="F2154" i="1"/>
  <c r="E2154" i="1"/>
  <c r="D2154" i="1"/>
  <c r="B2154" i="1"/>
  <c r="A2154" i="1"/>
  <c r="AB2153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V2147" i="1" s="1"/>
  <c r="T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M2145" i="1" s="1"/>
  <c r="AB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V2139" i="1" s="1"/>
  <c r="T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B2137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V2131" i="1" s="1"/>
  <c r="T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M2129" i="1" s="1"/>
  <c r="AB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V2123" i="1" s="1"/>
  <c r="T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B2121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V2115" i="1" s="1"/>
  <c r="T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M2113" i="1" s="1"/>
  <c r="AB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V2107" i="1" s="1"/>
  <c r="T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B2105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V2099" i="1" s="1"/>
  <c r="T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M2097" i="1" s="1"/>
  <c r="AB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V2091" i="1" s="1"/>
  <c r="T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B2089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V2083" i="1" s="1"/>
  <c r="T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M2081" i="1" s="1"/>
  <c r="AB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B2073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V2067" i="1" s="1"/>
  <c r="T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AB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V2059" i="1" s="1"/>
  <c r="T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B2057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V2051" i="1" s="1"/>
  <c r="T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AB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V2043" i="1" s="1"/>
  <c r="T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B2041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V2035" i="1" s="1"/>
  <c r="T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AB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V2027" i="1" s="1"/>
  <c r="T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B2025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V2019" i="1" s="1"/>
  <c r="T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AB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V2011" i="1" s="1"/>
  <c r="T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B2009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V2003" i="1" s="1"/>
  <c r="T2003" i="1"/>
  <c r="R2003" i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AB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V1995" i="1" s="1"/>
  <c r="T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B1993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V1987" i="1" s="1"/>
  <c r="T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AB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V1979" i="1" s="1"/>
  <c r="T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B1977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V1971" i="1" s="1"/>
  <c r="T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AB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V1963" i="1" s="1"/>
  <c r="T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B1961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V1955" i="1" s="1"/>
  <c r="T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AB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V1947" i="1" s="1"/>
  <c r="T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B1945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V1939" i="1" s="1"/>
  <c r="T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AB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V1931" i="1" s="1"/>
  <c r="T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B1929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U1923" i="1"/>
  <c r="V1923" i="1" s="1"/>
  <c r="T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AB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V1915" i="1" s="1"/>
  <c r="T1915" i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B1913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U1907" i="1"/>
  <c r="V1907" i="1" s="1"/>
  <c r="T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AB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V1899" i="1" s="1"/>
  <c r="T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B1897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U1891" i="1"/>
  <c r="V1891" i="1" s="1"/>
  <c r="T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AB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U1883" i="1"/>
  <c r="V1883" i="1" s="1"/>
  <c r="T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B1881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V1875" i="1" s="1"/>
  <c r="T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AB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U1867" i="1"/>
  <c r="V1867" i="1" s="1"/>
  <c r="T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B1865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V1859" i="1" s="1"/>
  <c r="T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AB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U1851" i="1"/>
  <c r="V1851" i="1" s="1"/>
  <c r="T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B1849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V1843" i="1" s="1"/>
  <c r="T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AB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U1835" i="1"/>
  <c r="V1835" i="1" s="1"/>
  <c r="T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B1833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V1827" i="1" s="1"/>
  <c r="T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AB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U1819" i="1"/>
  <c r="V1819" i="1" s="1"/>
  <c r="T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B1817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U1811" i="1"/>
  <c r="V1811" i="1" s="1"/>
  <c r="T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AB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U1803" i="1"/>
  <c r="V1803" i="1" s="1"/>
  <c r="T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B1801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V1795" i="1" s="1"/>
  <c r="T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AB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U1787" i="1"/>
  <c r="V1787" i="1" s="1"/>
  <c r="T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B1785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U1779" i="1"/>
  <c r="V1779" i="1" s="1"/>
  <c r="T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AB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V1771" i="1" s="1"/>
  <c r="T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B1769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V1763" i="1" s="1"/>
  <c r="T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AB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U1755" i="1"/>
  <c r="V1755" i="1" s="1"/>
  <c r="T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B1753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U1747" i="1"/>
  <c r="V1747" i="1" s="1"/>
  <c r="T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AB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U1739" i="1"/>
  <c r="V1739" i="1" s="1"/>
  <c r="T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B1737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U1731" i="1"/>
  <c r="V1731" i="1" s="1"/>
  <c r="T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AB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U1723" i="1"/>
  <c r="V1723" i="1" s="1"/>
  <c r="T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B1721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U1715" i="1"/>
  <c r="V1715" i="1" s="1"/>
  <c r="T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AB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U1707" i="1"/>
  <c r="V1707" i="1" s="1"/>
  <c r="T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B1705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AB1692" i="1" s="1"/>
  <c r="R1692" i="1"/>
  <c r="S1692" i="1" s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AB1686" i="1" s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P1678" i="1"/>
  <c r="O1678" i="1"/>
  <c r="N1678" i="1"/>
  <c r="M1678" i="1"/>
  <c r="L1678" i="1"/>
  <c r="K1678" i="1"/>
  <c r="J1678" i="1"/>
  <c r="I1678" i="1"/>
  <c r="AB1678" i="1" s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B1676" i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AB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P1662" i="1"/>
  <c r="O1662" i="1"/>
  <c r="N1662" i="1"/>
  <c r="M1662" i="1"/>
  <c r="L1662" i="1"/>
  <c r="K1662" i="1"/>
  <c r="J1662" i="1"/>
  <c r="I1662" i="1"/>
  <c r="AB1662" i="1" s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B1660" i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AB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P1646" i="1"/>
  <c r="O1646" i="1"/>
  <c r="N1646" i="1"/>
  <c r="M1646" i="1"/>
  <c r="L1646" i="1"/>
  <c r="K1646" i="1"/>
  <c r="J1646" i="1"/>
  <c r="I1646" i="1"/>
  <c r="AB1646" i="1" s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M1644" i="1" s="1"/>
  <c r="AB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AB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U1635" i="1"/>
  <c r="V1635" i="1" s="1"/>
  <c r="T1635" i="1"/>
  <c r="S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P1630" i="1"/>
  <c r="O1630" i="1"/>
  <c r="N1630" i="1"/>
  <c r="M1630" i="1"/>
  <c r="L1630" i="1"/>
  <c r="K1630" i="1"/>
  <c r="J1630" i="1"/>
  <c r="I1630" i="1"/>
  <c r="AB1630" i="1" s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AB1628" i="1" s="1"/>
  <c r="R1628" i="1"/>
  <c r="S1628" i="1" s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AB1622" i="1" s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U1619" i="1"/>
  <c r="V1619" i="1" s="1"/>
  <c r="T1619" i="1"/>
  <c r="S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P1614" i="1"/>
  <c r="O1614" i="1"/>
  <c r="N1614" i="1"/>
  <c r="M1614" i="1"/>
  <c r="L1614" i="1"/>
  <c r="K1614" i="1"/>
  <c r="J1614" i="1"/>
  <c r="I1614" i="1"/>
  <c r="AB1614" i="1" s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M1612" i="1" s="1"/>
  <c r="AB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B1606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P1598" i="1"/>
  <c r="O1598" i="1"/>
  <c r="N1598" i="1"/>
  <c r="M1598" i="1"/>
  <c r="L1598" i="1"/>
  <c r="K1598" i="1"/>
  <c r="J1598" i="1"/>
  <c r="I1598" i="1"/>
  <c r="AB1598" i="1" s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B1596" i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V1548" i="1" s="1"/>
  <c r="S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V1540" i="1" s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S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R1454" i="1"/>
  <c r="Q1454" i="1"/>
  <c r="S1454" i="1" s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R1446" i="1"/>
  <c r="Q1446" i="1"/>
  <c r="S1446" i="1" s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R1438" i="1"/>
  <c r="Q1438" i="1"/>
  <c r="S1438" i="1" s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R1430" i="1"/>
  <c r="Q1430" i="1"/>
  <c r="S1430" i="1" s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R1422" i="1"/>
  <c r="Q1422" i="1"/>
  <c r="S1422" i="1" s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R1414" i="1"/>
  <c r="Q1414" i="1"/>
  <c r="S1414" i="1" s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R1406" i="1"/>
  <c r="Q1406" i="1"/>
  <c r="S1406" i="1" s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R1402" i="1"/>
  <c r="Q1402" i="1"/>
  <c r="S1402" i="1" s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R1398" i="1"/>
  <c r="Q1398" i="1"/>
  <c r="S1398" i="1" s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R1382" i="1"/>
  <c r="Q1382" i="1"/>
  <c r="S1382" i="1" s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R1334" i="1"/>
  <c r="Q1334" i="1"/>
  <c r="S1334" i="1" s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R1326" i="1"/>
  <c r="Q1326" i="1"/>
  <c r="S1326" i="1" s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R1318" i="1"/>
  <c r="Q1318" i="1"/>
  <c r="S1318" i="1" s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R1314" i="1"/>
  <c r="Q1314" i="1"/>
  <c r="S1314" i="1" s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R1310" i="1"/>
  <c r="Q1310" i="1"/>
  <c r="S1310" i="1" s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R1302" i="1"/>
  <c r="Q1302" i="1"/>
  <c r="S1302" i="1" s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R1298" i="1"/>
  <c r="Q1298" i="1"/>
  <c r="S1298" i="1" s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R1294" i="1"/>
  <c r="Q1294" i="1"/>
  <c r="S1294" i="1" s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R1286" i="1"/>
  <c r="Q1286" i="1"/>
  <c r="S1286" i="1" s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R1278" i="1"/>
  <c r="Q1278" i="1"/>
  <c r="S1278" i="1" s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R1270" i="1"/>
  <c r="Q1270" i="1"/>
  <c r="S1270" i="1" s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R1266" i="1"/>
  <c r="Q1266" i="1"/>
  <c r="S1266" i="1" s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R1262" i="1"/>
  <c r="Q1262" i="1"/>
  <c r="S1262" i="1" s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R1246" i="1"/>
  <c r="Q1246" i="1"/>
  <c r="S1246" i="1" s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R1238" i="1"/>
  <c r="Q1238" i="1"/>
  <c r="S1238" i="1" s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R1230" i="1"/>
  <c r="Q1230" i="1"/>
  <c r="S1230" i="1" s="1"/>
  <c r="O1230" i="1"/>
  <c r="P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R1222" i="1"/>
  <c r="Q1222" i="1"/>
  <c r="S1222" i="1" s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R1218" i="1"/>
  <c r="Q1218" i="1"/>
  <c r="S1218" i="1" s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R1214" i="1"/>
  <c r="Q1214" i="1"/>
  <c r="S1214" i="1" s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R1210" i="1"/>
  <c r="Q1210" i="1"/>
  <c r="S1210" i="1" s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R1198" i="1"/>
  <c r="Q1198" i="1"/>
  <c r="S1198" i="1" s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R1194" i="1"/>
  <c r="Q1194" i="1"/>
  <c r="S1194" i="1" s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R1190" i="1"/>
  <c r="Q1190" i="1"/>
  <c r="S1190" i="1" s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S1184" i="1"/>
  <c r="R1184" i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R1182" i="1"/>
  <c r="Q1182" i="1"/>
  <c r="S1182" i="1" s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R1166" i="1"/>
  <c r="Q1166" i="1"/>
  <c r="S1166" i="1" s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R1158" i="1"/>
  <c r="Q1158" i="1"/>
  <c r="S1158" i="1" s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R1150" i="1"/>
  <c r="Q1150" i="1"/>
  <c r="S1150" i="1" s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R1146" i="1"/>
  <c r="Q1146" i="1"/>
  <c r="S1146" i="1" s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R1142" i="1"/>
  <c r="Q1142" i="1"/>
  <c r="S1142" i="1" s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P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R1070" i="1"/>
  <c r="Q1070" i="1"/>
  <c r="S1070" i="1" s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R1054" i="1"/>
  <c r="Q1054" i="1"/>
  <c r="S1054" i="1" s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R1050" i="1"/>
  <c r="Q1050" i="1"/>
  <c r="S1050" i="1" s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R1046" i="1"/>
  <c r="Q1046" i="1"/>
  <c r="S1046" i="1" s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R1030" i="1"/>
  <c r="Q1030" i="1"/>
  <c r="S1030" i="1" s="1"/>
  <c r="O1030" i="1"/>
  <c r="P1030" i="1" s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R1022" i="1"/>
  <c r="Q1022" i="1"/>
  <c r="S1022" i="1" s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R1006" i="1"/>
  <c r="Q1006" i="1"/>
  <c r="S1006" i="1" s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R998" i="1"/>
  <c r="Q998" i="1"/>
  <c r="S998" i="1" s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R994" i="1"/>
  <c r="Q994" i="1"/>
  <c r="S994" i="1" s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R986" i="1"/>
  <c r="Q986" i="1"/>
  <c r="S986" i="1" s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R982" i="1"/>
  <c r="Q982" i="1"/>
  <c r="S982" i="1" s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R978" i="1"/>
  <c r="Q978" i="1"/>
  <c r="S978" i="1" s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R970" i="1"/>
  <c r="Q970" i="1"/>
  <c r="S970" i="1" s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R966" i="1"/>
  <c r="Q966" i="1"/>
  <c r="S966" i="1" s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R946" i="1"/>
  <c r="Q946" i="1"/>
  <c r="S946" i="1" s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R938" i="1"/>
  <c r="Q938" i="1"/>
  <c r="S938" i="1" s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R922" i="1"/>
  <c r="Q922" i="1"/>
  <c r="S922" i="1" s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S880" i="1"/>
  <c r="R880" i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S864" i="1"/>
  <c r="R864" i="1"/>
  <c r="Q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R862" i="1"/>
  <c r="Q862" i="1"/>
  <c r="S862" i="1" s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R858" i="1"/>
  <c r="Q858" i="1"/>
  <c r="S858" i="1" s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P857" i="1"/>
  <c r="O857" i="1"/>
  <c r="N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S848" i="1"/>
  <c r="R848" i="1"/>
  <c r="Q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R846" i="1"/>
  <c r="Q846" i="1"/>
  <c r="S846" i="1" s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R842" i="1"/>
  <c r="Q842" i="1"/>
  <c r="S842" i="1" s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P841" i="1"/>
  <c r="O841" i="1"/>
  <c r="N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S840" i="1"/>
  <c r="R840" i="1"/>
  <c r="Q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O839" i="1"/>
  <c r="N839" i="1"/>
  <c r="P839" i="1" s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R838" i="1"/>
  <c r="Q838" i="1"/>
  <c r="S838" i="1" s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R834" i="1"/>
  <c r="Q834" i="1"/>
  <c r="S834" i="1" s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S832" i="1"/>
  <c r="R832" i="1"/>
  <c r="Q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R830" i="1"/>
  <c r="Q830" i="1"/>
  <c r="S830" i="1" s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R826" i="1"/>
  <c r="Q826" i="1"/>
  <c r="S826" i="1" s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O823" i="1"/>
  <c r="N823" i="1"/>
  <c r="P823" i="1" s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R814" i="1"/>
  <c r="Q814" i="1"/>
  <c r="S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P813" i="1"/>
  <c r="O813" i="1"/>
  <c r="N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R806" i="1"/>
  <c r="Q806" i="1"/>
  <c r="S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P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S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R800" i="1"/>
  <c r="Q800" i="1"/>
  <c r="S800" i="1" s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P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S796" i="1"/>
  <c r="R796" i="1"/>
  <c r="Q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R792" i="1"/>
  <c r="Q792" i="1"/>
  <c r="S792" i="1" s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T790" i="1"/>
  <c r="R790" i="1"/>
  <c r="Q790" i="1"/>
  <c r="S790" i="1" s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P789" i="1"/>
  <c r="O789" i="1"/>
  <c r="N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T788" i="1"/>
  <c r="V788" i="1" s="1"/>
  <c r="S788" i="1"/>
  <c r="R788" i="1"/>
  <c r="Q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S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R784" i="1"/>
  <c r="Q784" i="1"/>
  <c r="S784" i="1" s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P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R776" i="1"/>
  <c r="Q776" i="1"/>
  <c r="S776" i="1" s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P773" i="1"/>
  <c r="O773" i="1"/>
  <c r="N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S772" i="1"/>
  <c r="R772" i="1"/>
  <c r="Q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R768" i="1"/>
  <c r="Q768" i="1"/>
  <c r="S768" i="1" s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P765" i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S764" i="1"/>
  <c r="R764" i="1"/>
  <c r="Q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O761" i="1"/>
  <c r="N761" i="1"/>
  <c r="P761" i="1" s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P757" i="1"/>
  <c r="O757" i="1"/>
  <c r="N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T750" i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P749" i="1"/>
  <c r="O749" i="1"/>
  <c r="N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P741" i="1"/>
  <c r="O741" i="1"/>
  <c r="N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S740" i="1"/>
  <c r="R740" i="1"/>
  <c r="Q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R736" i="1"/>
  <c r="Q736" i="1"/>
  <c r="S736" i="1" s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P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O729" i="1"/>
  <c r="N729" i="1"/>
  <c r="P729" i="1" s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R726" i="1"/>
  <c r="Q726" i="1"/>
  <c r="S726" i="1" s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P725" i="1"/>
  <c r="O725" i="1"/>
  <c r="N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S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R720" i="1"/>
  <c r="Q720" i="1"/>
  <c r="S720" i="1" s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P717" i="1"/>
  <c r="O717" i="1"/>
  <c r="N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S716" i="1"/>
  <c r="R716" i="1"/>
  <c r="Q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O713" i="1"/>
  <c r="N713" i="1"/>
  <c r="P713" i="1" s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R712" i="1"/>
  <c r="Q712" i="1"/>
  <c r="S712" i="1" s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P709" i="1"/>
  <c r="O709" i="1"/>
  <c r="N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P701" i="1"/>
  <c r="O701" i="1"/>
  <c r="N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S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O697" i="1"/>
  <c r="N697" i="1"/>
  <c r="P697" i="1" s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P693" i="1"/>
  <c r="O693" i="1"/>
  <c r="N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S692" i="1"/>
  <c r="R692" i="1"/>
  <c r="Q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O689" i="1"/>
  <c r="N689" i="1"/>
  <c r="P689" i="1" s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R688" i="1"/>
  <c r="Q688" i="1"/>
  <c r="S688" i="1" s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P685" i="1"/>
  <c r="O685" i="1"/>
  <c r="N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S684" i="1"/>
  <c r="R684" i="1"/>
  <c r="Q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O681" i="1"/>
  <c r="N681" i="1"/>
  <c r="P681" i="1" s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P677" i="1"/>
  <c r="O677" i="1"/>
  <c r="N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S674" i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O673" i="1"/>
  <c r="N673" i="1"/>
  <c r="P673" i="1" s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P669" i="1"/>
  <c r="O669" i="1"/>
  <c r="N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O665" i="1"/>
  <c r="N665" i="1"/>
  <c r="P665" i="1" s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P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O657" i="1"/>
  <c r="N657" i="1"/>
  <c r="P657" i="1" s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R656" i="1"/>
  <c r="Q656" i="1"/>
  <c r="S656" i="1" s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P653" i="1"/>
  <c r="O653" i="1"/>
  <c r="N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O649" i="1"/>
  <c r="N649" i="1"/>
  <c r="P649" i="1" s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R648" i="1"/>
  <c r="Q648" i="1"/>
  <c r="S648" i="1" s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P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V642" i="1" s="1"/>
  <c r="T642" i="1"/>
  <c r="S642" i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O641" i="1"/>
  <c r="N641" i="1"/>
  <c r="P641" i="1" s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P637" i="1"/>
  <c r="O637" i="1"/>
  <c r="N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O633" i="1"/>
  <c r="N633" i="1"/>
  <c r="P633" i="1" s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R630" i="1"/>
  <c r="Q630" i="1"/>
  <c r="S630" i="1" s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P629" i="1"/>
  <c r="O629" i="1"/>
  <c r="N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O625" i="1"/>
  <c r="N625" i="1"/>
  <c r="P625" i="1" s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T622" i="1"/>
  <c r="R622" i="1"/>
  <c r="Q622" i="1"/>
  <c r="S622" i="1" s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P621" i="1"/>
  <c r="O621" i="1"/>
  <c r="N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O617" i="1"/>
  <c r="N617" i="1"/>
  <c r="P617" i="1" s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R616" i="1"/>
  <c r="Q616" i="1"/>
  <c r="S616" i="1" s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P613" i="1"/>
  <c r="O613" i="1"/>
  <c r="N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S612" i="1"/>
  <c r="R612" i="1"/>
  <c r="Q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O609" i="1"/>
  <c r="N609" i="1"/>
  <c r="P609" i="1" s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R608" i="1"/>
  <c r="Q608" i="1"/>
  <c r="S608" i="1" s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P605" i="1"/>
  <c r="O605" i="1"/>
  <c r="N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V604" i="1" s="1"/>
  <c r="S604" i="1"/>
  <c r="R604" i="1"/>
  <c r="Q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S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O601" i="1"/>
  <c r="N601" i="1"/>
  <c r="P601" i="1" s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P597" i="1"/>
  <c r="O597" i="1"/>
  <c r="N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S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O593" i="1"/>
  <c r="N593" i="1"/>
  <c r="P593" i="1" s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P589" i="1"/>
  <c r="O589" i="1"/>
  <c r="N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P581" i="1"/>
  <c r="O581" i="1"/>
  <c r="N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S580" i="1"/>
  <c r="R580" i="1"/>
  <c r="Q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S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O577" i="1"/>
  <c r="N577" i="1"/>
  <c r="P577" i="1" s="1"/>
  <c r="L577" i="1"/>
  <c r="K577" i="1"/>
  <c r="M577" i="1" s="1"/>
  <c r="J577" i="1"/>
  <c r="AB577" i="1" s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O575" i="1"/>
  <c r="N575" i="1"/>
  <c r="P575" i="1" s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P573" i="1"/>
  <c r="O573" i="1"/>
  <c r="N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R566" i="1"/>
  <c r="Q566" i="1"/>
  <c r="S566" i="1" s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O561" i="1"/>
  <c r="N561" i="1"/>
  <c r="P561" i="1" s="1"/>
  <c r="L561" i="1"/>
  <c r="K561" i="1"/>
  <c r="M561" i="1" s="1"/>
  <c r="J561" i="1"/>
  <c r="AB561" i="1" s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P557" i="1"/>
  <c r="O557" i="1"/>
  <c r="N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S556" i="1"/>
  <c r="R556" i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P541" i="1"/>
  <c r="O541" i="1"/>
  <c r="N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P533" i="1"/>
  <c r="O533" i="1"/>
  <c r="N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S532" i="1"/>
  <c r="R532" i="1"/>
  <c r="Q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O529" i="1"/>
  <c r="N529" i="1"/>
  <c r="P529" i="1" s="1"/>
  <c r="L529" i="1"/>
  <c r="K529" i="1"/>
  <c r="M529" i="1" s="1"/>
  <c r="J529" i="1"/>
  <c r="AB529" i="1" s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P525" i="1"/>
  <c r="O525" i="1"/>
  <c r="N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S524" i="1"/>
  <c r="R524" i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R518" i="1"/>
  <c r="Q518" i="1"/>
  <c r="S518" i="1" s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P517" i="1"/>
  <c r="O517" i="1"/>
  <c r="N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O513" i="1"/>
  <c r="N513" i="1"/>
  <c r="P513" i="1" s="1"/>
  <c r="L513" i="1"/>
  <c r="K513" i="1"/>
  <c r="M513" i="1" s="1"/>
  <c r="J513" i="1"/>
  <c r="AB513" i="1" s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P509" i="1"/>
  <c r="O509" i="1"/>
  <c r="N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V508" i="1" s="1"/>
  <c r="S508" i="1"/>
  <c r="R508" i="1"/>
  <c r="Q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P501" i="1"/>
  <c r="O501" i="1"/>
  <c r="N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S500" i="1"/>
  <c r="R500" i="1"/>
  <c r="Q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O497" i="1"/>
  <c r="N497" i="1"/>
  <c r="P497" i="1" s="1"/>
  <c r="L497" i="1"/>
  <c r="K497" i="1"/>
  <c r="M497" i="1" s="1"/>
  <c r="J497" i="1"/>
  <c r="AB497" i="1" s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P493" i="1"/>
  <c r="O493" i="1"/>
  <c r="N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S490" i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P485" i="1"/>
  <c r="O485" i="1"/>
  <c r="N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AB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485" i="1" l="1"/>
  <c r="AB583" i="1"/>
  <c r="AB679" i="1"/>
  <c r="AB791" i="1"/>
  <c r="AB889" i="1"/>
  <c r="AB1129" i="1"/>
  <c r="AB1305" i="1"/>
  <c r="AB1433" i="1"/>
  <c r="AB2122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3" i="1"/>
  <c r="AB96" i="1"/>
  <c r="AB99" i="1"/>
  <c r="AB102" i="1"/>
  <c r="AB109" i="1"/>
  <c r="AB112" i="1"/>
  <c r="AB116" i="1"/>
  <c r="AB120" i="1"/>
  <c r="AB124" i="1"/>
  <c r="AB128" i="1"/>
  <c r="AB132" i="1"/>
  <c r="AB136" i="1"/>
  <c r="AB140" i="1"/>
  <c r="AB144" i="1"/>
  <c r="AB147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301" i="1"/>
  <c r="AB304" i="1"/>
  <c r="AB307" i="1"/>
  <c r="AB310" i="1"/>
  <c r="AB317" i="1"/>
  <c r="AB320" i="1"/>
  <c r="AB323" i="1"/>
  <c r="AB326" i="1"/>
  <c r="AB333" i="1"/>
  <c r="AB336" i="1"/>
  <c r="AB339" i="1"/>
  <c r="AB342" i="1"/>
  <c r="AB349" i="1"/>
  <c r="AB352" i="1"/>
  <c r="AB355" i="1"/>
  <c r="AB358" i="1"/>
  <c r="AB365" i="1"/>
  <c r="AB368" i="1"/>
  <c r="AB371" i="1"/>
  <c r="AB374" i="1"/>
  <c r="AB381" i="1"/>
  <c r="AB384" i="1"/>
  <c r="AB387" i="1"/>
  <c r="AB390" i="1"/>
  <c r="AB397" i="1"/>
  <c r="AB400" i="1"/>
  <c r="AB403" i="1"/>
  <c r="AB406" i="1"/>
  <c r="AB413" i="1"/>
  <c r="AB416" i="1"/>
  <c r="AB419" i="1"/>
  <c r="AB422" i="1"/>
  <c r="AB429" i="1"/>
  <c r="AB435" i="1"/>
  <c r="AB438" i="1"/>
  <c r="AB445" i="1"/>
  <c r="AB451" i="1"/>
  <c r="AB454" i="1"/>
  <c r="AB461" i="1"/>
  <c r="AB467" i="1"/>
  <c r="AB470" i="1"/>
  <c r="AB477" i="1"/>
  <c r="AB480" i="1"/>
  <c r="AB483" i="1"/>
  <c r="AB489" i="1"/>
  <c r="AB505" i="1"/>
  <c r="AB509" i="1"/>
  <c r="AB521" i="1"/>
  <c r="AB527" i="1"/>
  <c r="AB537" i="1"/>
  <c r="AB553" i="1"/>
  <c r="AB569" i="1"/>
  <c r="AB573" i="1"/>
  <c r="AB585" i="1"/>
  <c r="AB591" i="1"/>
  <c r="AB617" i="1"/>
  <c r="AB637" i="1"/>
  <c r="AB655" i="1"/>
  <c r="AB681" i="1"/>
  <c r="AB719" i="1"/>
  <c r="AB765" i="1"/>
  <c r="AB783" i="1"/>
  <c r="AB833" i="1"/>
  <c r="AB897" i="1"/>
  <c r="AB961" i="1"/>
  <c r="AB1025" i="1"/>
  <c r="AB1089" i="1"/>
  <c r="AB1153" i="1"/>
  <c r="AB1217" i="1"/>
  <c r="AB1281" i="1"/>
  <c r="AB1345" i="1"/>
  <c r="AB1409" i="1"/>
  <c r="AB1473" i="1"/>
  <c r="AB1553" i="1"/>
  <c r="AB1898" i="1"/>
  <c r="AB2186" i="1"/>
  <c r="AB2306" i="1"/>
  <c r="AB92" i="1"/>
  <c r="AB98" i="1"/>
  <c r="AB108" i="1"/>
  <c r="AB146" i="1"/>
  <c r="AB273" i="1"/>
  <c r="AB277" i="1"/>
  <c r="AB281" i="1"/>
  <c r="AB285" i="1"/>
  <c r="AB289" i="1"/>
  <c r="AB293" i="1"/>
  <c r="AB297" i="1"/>
  <c r="AB300" i="1"/>
  <c r="AB303" i="1"/>
  <c r="AB306" i="1"/>
  <c r="AB313" i="1"/>
  <c r="AB316" i="1"/>
  <c r="AB319" i="1"/>
  <c r="AB322" i="1"/>
  <c r="AB329" i="1"/>
  <c r="AB332" i="1"/>
  <c r="AB335" i="1"/>
  <c r="AB338" i="1"/>
  <c r="AB345" i="1"/>
  <c r="AB348" i="1"/>
  <c r="AB351" i="1"/>
  <c r="AB354" i="1"/>
  <c r="AB361" i="1"/>
  <c r="AB364" i="1"/>
  <c r="AB367" i="1"/>
  <c r="AB370" i="1"/>
  <c r="AB377" i="1"/>
  <c r="AB380" i="1"/>
  <c r="AB383" i="1"/>
  <c r="AB386" i="1"/>
  <c r="AB393" i="1"/>
  <c r="AB396" i="1"/>
  <c r="AB399" i="1"/>
  <c r="AB402" i="1"/>
  <c r="AB409" i="1"/>
  <c r="AB412" i="1"/>
  <c r="AB415" i="1"/>
  <c r="AB418" i="1"/>
  <c r="AB425" i="1"/>
  <c r="AB428" i="1"/>
  <c r="AB431" i="1"/>
  <c r="AB434" i="1"/>
  <c r="AB441" i="1"/>
  <c r="AB444" i="1"/>
  <c r="AB447" i="1"/>
  <c r="AB450" i="1"/>
  <c r="AB457" i="1"/>
  <c r="AB460" i="1"/>
  <c r="AB463" i="1"/>
  <c r="AB466" i="1"/>
  <c r="AB473" i="1"/>
  <c r="AB476" i="1"/>
  <c r="AB482" i="1"/>
  <c r="AB499" i="1"/>
  <c r="AB515" i="1"/>
  <c r="AB531" i="1"/>
  <c r="AB547" i="1"/>
  <c r="AB563" i="1"/>
  <c r="AB579" i="1"/>
  <c r="AB595" i="1"/>
  <c r="AB611" i="1"/>
  <c r="AB627" i="1"/>
  <c r="AB643" i="1"/>
  <c r="AB691" i="1"/>
  <c r="AB707" i="1"/>
  <c r="AB723" i="1"/>
  <c r="AB739" i="1"/>
  <c r="AB755" i="1"/>
  <c r="AB771" i="1"/>
  <c r="AB787" i="1"/>
  <c r="AB803" i="1"/>
  <c r="AB829" i="1"/>
  <c r="AB893" i="1"/>
  <c r="AB957" i="1"/>
  <c r="AB1021" i="1"/>
  <c r="AB1085" i="1"/>
  <c r="AB1149" i="1"/>
  <c r="AB1213" i="1"/>
  <c r="AB1277" i="1"/>
  <c r="AB1341" i="1"/>
  <c r="AB1405" i="1"/>
  <c r="AB1549" i="1"/>
  <c r="AB1786" i="1"/>
  <c r="AB2042" i="1"/>
  <c r="AB519" i="1"/>
  <c r="AB613" i="1"/>
  <c r="AB711" i="1"/>
  <c r="AB759" i="1"/>
  <c r="AB785" i="1"/>
  <c r="AB841" i="1"/>
  <c r="AB969" i="1"/>
  <c r="AB1033" i="1"/>
  <c r="AB1097" i="1"/>
  <c r="AB1209" i="1"/>
  <c r="AB1321" i="1"/>
  <c r="AB1449" i="1"/>
  <c r="AB1545" i="1"/>
  <c r="AB1802" i="1"/>
  <c r="AB2506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0" i="1"/>
  <c r="AB97" i="1"/>
  <c r="AB100" i="1"/>
  <c r="AB103" i="1"/>
  <c r="AB106" i="1"/>
  <c r="AB113" i="1"/>
  <c r="AB117" i="1"/>
  <c r="AB121" i="1"/>
  <c r="AB125" i="1"/>
  <c r="AB129" i="1"/>
  <c r="AB133" i="1"/>
  <c r="AB137" i="1"/>
  <c r="AB141" i="1"/>
  <c r="AB145" i="1"/>
  <c r="AB148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98" i="1"/>
  <c r="AB305" i="1"/>
  <c r="AB308" i="1"/>
  <c r="AB314" i="1"/>
  <c r="AB321" i="1"/>
  <c r="AB324" i="1"/>
  <c r="AB330" i="1"/>
  <c r="AB337" i="1"/>
  <c r="AB340" i="1"/>
  <c r="AB346" i="1"/>
  <c r="AB353" i="1"/>
  <c r="AB356" i="1"/>
  <c r="AB362" i="1"/>
  <c r="AB369" i="1"/>
  <c r="AB372" i="1"/>
  <c r="AB378" i="1"/>
  <c r="AB385" i="1"/>
  <c r="AB388" i="1"/>
  <c r="AB394" i="1"/>
  <c r="AB401" i="1"/>
  <c r="AB404" i="1"/>
  <c r="AB410" i="1"/>
  <c r="AB417" i="1"/>
  <c r="AB420" i="1"/>
  <c r="AB426" i="1"/>
  <c r="AB433" i="1"/>
  <c r="AB436" i="1"/>
  <c r="AB439" i="1"/>
  <c r="AB442" i="1"/>
  <c r="AB449" i="1"/>
  <c r="AB452" i="1"/>
  <c r="AB455" i="1"/>
  <c r="AB458" i="1"/>
  <c r="AB465" i="1"/>
  <c r="AB468" i="1"/>
  <c r="AB471" i="1"/>
  <c r="AB474" i="1"/>
  <c r="AB481" i="1"/>
  <c r="AB484" i="1"/>
  <c r="AB491" i="1"/>
  <c r="AB507" i="1"/>
  <c r="AB523" i="1"/>
  <c r="AB539" i="1"/>
  <c r="AB555" i="1"/>
  <c r="AB571" i="1"/>
  <c r="AB587" i="1"/>
  <c r="AB603" i="1"/>
  <c r="AB619" i="1"/>
  <c r="AB635" i="1"/>
  <c r="AB651" i="1"/>
  <c r="AB667" i="1"/>
  <c r="AB683" i="1"/>
  <c r="AB699" i="1"/>
  <c r="AB715" i="1"/>
  <c r="AB731" i="1"/>
  <c r="AB747" i="1"/>
  <c r="AB763" i="1"/>
  <c r="AB779" i="1"/>
  <c r="AB795" i="1"/>
  <c r="AB811" i="1"/>
  <c r="AB821" i="1"/>
  <c r="AB885" i="1"/>
  <c r="AB949" i="1"/>
  <c r="AB1013" i="1"/>
  <c r="AB1077" i="1"/>
  <c r="AB1141" i="1"/>
  <c r="AB1205" i="1"/>
  <c r="AB1269" i="1"/>
  <c r="AB1333" i="1"/>
  <c r="AB1397" i="1"/>
  <c r="AB1461" i="1"/>
  <c r="AB1541" i="1"/>
  <c r="AB2202" i="1"/>
  <c r="AB558" i="1"/>
  <c r="AB654" i="1"/>
  <c r="AB798" i="1"/>
  <c r="AB836" i="1"/>
  <c r="AB872" i="1"/>
  <c r="AB884" i="1"/>
  <c r="AB904" i="1"/>
  <c r="AB984" i="1"/>
  <c r="AB1000" i="1"/>
  <c r="AB1012" i="1"/>
  <c r="AB1024" i="1"/>
  <c r="AB1036" i="1"/>
  <c r="AB1052" i="1"/>
  <c r="AB1064" i="1"/>
  <c r="AB1072" i="1"/>
  <c r="AB1092" i="1"/>
  <c r="AB1104" i="1"/>
  <c r="AB1260" i="1"/>
  <c r="AB1268" i="1"/>
  <c r="AB1292" i="1"/>
  <c r="AB1308" i="1"/>
  <c r="AB1316" i="1"/>
  <c r="AB1332" i="1"/>
  <c r="AB1348" i="1"/>
  <c r="AB1356" i="1"/>
  <c r="AB1372" i="1"/>
  <c r="AB1388" i="1"/>
  <c r="AB1404" i="1"/>
  <c r="AB1458" i="1"/>
  <c r="AB1482" i="1"/>
  <c r="AB1498" i="1"/>
  <c r="AB1520" i="1"/>
  <c r="AB1634" i="1"/>
  <c r="AB1673" i="1"/>
  <c r="AB1719" i="1"/>
  <c r="AB1752" i="1"/>
  <c r="AB1784" i="1"/>
  <c r="AB1815" i="1"/>
  <c r="AB1879" i="1"/>
  <c r="AB1911" i="1"/>
  <c r="AB1954" i="1"/>
  <c r="AB1975" i="1"/>
  <c r="AB1990" i="1"/>
  <c r="AB2061" i="1"/>
  <c r="AB2103" i="1"/>
  <c r="AB2183" i="1"/>
  <c r="AB2200" i="1"/>
  <c r="AB2438" i="1"/>
  <c r="AB2762" i="1"/>
  <c r="S571" i="1"/>
  <c r="V578" i="1"/>
  <c r="AB580" i="1"/>
  <c r="P584" i="1"/>
  <c r="P592" i="1"/>
  <c r="M593" i="1"/>
  <c r="AB593" i="1" s="1"/>
  <c r="V594" i="1"/>
  <c r="P600" i="1"/>
  <c r="M601" i="1"/>
  <c r="AB601" i="1" s="1"/>
  <c r="V602" i="1"/>
  <c r="P608" i="1"/>
  <c r="Z608" i="1"/>
  <c r="AB608" i="1" s="1"/>
  <c r="M609" i="1"/>
  <c r="AB609" i="1" s="1"/>
  <c r="P616" i="1"/>
  <c r="Z616" i="1"/>
  <c r="AB616" i="1" s="1"/>
  <c r="M617" i="1"/>
  <c r="P624" i="1"/>
  <c r="M625" i="1"/>
  <c r="AB625" i="1" s="1"/>
  <c r="P632" i="1"/>
  <c r="M633" i="1"/>
  <c r="AB633" i="1" s="1"/>
  <c r="P640" i="1"/>
  <c r="M641" i="1"/>
  <c r="AB641" i="1" s="1"/>
  <c r="P648" i="1"/>
  <c r="AB648" i="1" s="1"/>
  <c r="Z648" i="1"/>
  <c r="M649" i="1"/>
  <c r="AB649" i="1" s="1"/>
  <c r="P656" i="1"/>
  <c r="Z656" i="1"/>
  <c r="M657" i="1"/>
  <c r="AB657" i="1" s="1"/>
  <c r="S659" i="1"/>
  <c r="AB659" i="1" s="1"/>
  <c r="AB660" i="1"/>
  <c r="P664" i="1"/>
  <c r="M665" i="1"/>
  <c r="AB665" i="1" s="1"/>
  <c r="P672" i="1"/>
  <c r="AB672" i="1" s="1"/>
  <c r="M673" i="1"/>
  <c r="AB673" i="1" s="1"/>
  <c r="V674" i="1"/>
  <c r="S675" i="1"/>
  <c r="AB675" i="1" s="1"/>
  <c r="AB676" i="1"/>
  <c r="P680" i="1"/>
  <c r="M681" i="1"/>
  <c r="P688" i="1"/>
  <c r="AB688" i="1" s="1"/>
  <c r="Z688" i="1"/>
  <c r="M689" i="1"/>
  <c r="AB689" i="1" s="1"/>
  <c r="P696" i="1"/>
  <c r="AB696" i="1" s="1"/>
  <c r="M697" i="1"/>
  <c r="AB697" i="1" s="1"/>
  <c r="V698" i="1"/>
  <c r="S699" i="1"/>
  <c r="AB700" i="1"/>
  <c r="P704" i="1"/>
  <c r="M705" i="1"/>
  <c r="AB705" i="1" s="1"/>
  <c r="P712" i="1"/>
  <c r="AB712" i="1" s="1"/>
  <c r="Z712" i="1"/>
  <c r="M713" i="1"/>
  <c r="AB713" i="1" s="1"/>
  <c r="P720" i="1"/>
  <c r="AB720" i="1" s="1"/>
  <c r="M721" i="1"/>
  <c r="AB721" i="1" s="1"/>
  <c r="V722" i="1"/>
  <c r="P728" i="1"/>
  <c r="AB728" i="1" s="1"/>
  <c r="M729" i="1"/>
  <c r="AB729" i="1" s="1"/>
  <c r="P736" i="1"/>
  <c r="Z736" i="1"/>
  <c r="M737" i="1"/>
  <c r="AB737" i="1" s="1"/>
  <c r="P744" i="1"/>
  <c r="M745" i="1"/>
  <c r="AB745" i="1" s="1"/>
  <c r="V746" i="1"/>
  <c r="P752" i="1"/>
  <c r="M753" i="1"/>
  <c r="AB753" i="1" s="1"/>
  <c r="P760" i="1"/>
  <c r="M761" i="1"/>
  <c r="AB761" i="1" s="1"/>
  <c r="P768" i="1"/>
  <c r="Z768" i="1"/>
  <c r="M769" i="1"/>
  <c r="AB769" i="1" s="1"/>
  <c r="P776" i="1"/>
  <c r="Z776" i="1"/>
  <c r="M777" i="1"/>
  <c r="AB777" i="1" s="1"/>
  <c r="AB780" i="1"/>
  <c r="P784" i="1"/>
  <c r="Z784" i="1"/>
  <c r="M785" i="1"/>
  <c r="V786" i="1"/>
  <c r="P792" i="1"/>
  <c r="Z792" i="1"/>
  <c r="M793" i="1"/>
  <c r="AB793" i="1" s="1"/>
  <c r="P800" i="1"/>
  <c r="Z800" i="1"/>
  <c r="M801" i="1"/>
  <c r="AB801" i="1" s="1"/>
  <c r="V802" i="1"/>
  <c r="P808" i="1"/>
  <c r="M809" i="1"/>
  <c r="AB809" i="1" s="1"/>
  <c r="P816" i="1"/>
  <c r="M817" i="1"/>
  <c r="AB817" i="1" s="1"/>
  <c r="Z818" i="1"/>
  <c r="S819" i="1"/>
  <c r="P820" i="1"/>
  <c r="M821" i="1"/>
  <c r="Z822" i="1"/>
  <c r="S823" i="1"/>
  <c r="P824" i="1"/>
  <c r="M825" i="1"/>
  <c r="AB825" i="1" s="1"/>
  <c r="Z826" i="1"/>
  <c r="S827" i="1"/>
  <c r="P828" i="1"/>
  <c r="M829" i="1"/>
  <c r="Z830" i="1"/>
  <c r="S831" i="1"/>
  <c r="P832" i="1"/>
  <c r="M833" i="1"/>
  <c r="Z834" i="1"/>
  <c r="S835" i="1"/>
  <c r="P836" i="1"/>
  <c r="M837" i="1"/>
  <c r="AB837" i="1" s="1"/>
  <c r="Z838" i="1"/>
  <c r="S839" i="1"/>
  <c r="P840" i="1"/>
  <c r="M841" i="1"/>
  <c r="Z842" i="1"/>
  <c r="S843" i="1"/>
  <c r="P844" i="1"/>
  <c r="AB844" i="1" s="1"/>
  <c r="M845" i="1"/>
  <c r="AB845" i="1" s="1"/>
  <c r="Z846" i="1"/>
  <c r="S847" i="1"/>
  <c r="P848" i="1"/>
  <c r="M849" i="1"/>
  <c r="AB849" i="1" s="1"/>
  <c r="Z850" i="1"/>
  <c r="AB850" i="1" s="1"/>
  <c r="S851" i="1"/>
  <c r="P852" i="1"/>
  <c r="M853" i="1"/>
  <c r="AB853" i="1" s="1"/>
  <c r="Z854" i="1"/>
  <c r="S855" i="1"/>
  <c r="P856" i="1"/>
  <c r="M857" i="1"/>
  <c r="AB857" i="1" s="1"/>
  <c r="Z858" i="1"/>
  <c r="S859" i="1"/>
  <c r="P860" i="1"/>
  <c r="M861" i="1"/>
  <c r="AB861" i="1" s="1"/>
  <c r="Z862" i="1"/>
  <c r="S863" i="1"/>
  <c r="P864" i="1"/>
  <c r="AB864" i="1" s="1"/>
  <c r="M865" i="1"/>
  <c r="AB865" i="1" s="1"/>
  <c r="Z866" i="1"/>
  <c r="S867" i="1"/>
  <c r="P868" i="1"/>
  <c r="M869" i="1"/>
  <c r="AB869" i="1" s="1"/>
  <c r="Z870" i="1"/>
  <c r="S871" i="1"/>
  <c r="P872" i="1"/>
  <c r="M873" i="1"/>
  <c r="AB873" i="1" s="1"/>
  <c r="Z874" i="1"/>
  <c r="S875" i="1"/>
  <c r="P876" i="1"/>
  <c r="M877" i="1"/>
  <c r="AB877" i="1" s="1"/>
  <c r="Z878" i="1"/>
  <c r="S879" i="1"/>
  <c r="P880" i="1"/>
  <c r="AB880" i="1" s="1"/>
  <c r="M881" i="1"/>
  <c r="AB881" i="1" s="1"/>
  <c r="Z882" i="1"/>
  <c r="S883" i="1"/>
  <c r="P884" i="1"/>
  <c r="M885" i="1"/>
  <c r="Z886" i="1"/>
  <c r="S887" i="1"/>
  <c r="P888" i="1"/>
  <c r="AB888" i="1" s="1"/>
  <c r="M889" i="1"/>
  <c r="Z890" i="1"/>
  <c r="S891" i="1"/>
  <c r="P892" i="1"/>
  <c r="M893" i="1"/>
  <c r="Z894" i="1"/>
  <c r="S895" i="1"/>
  <c r="P896" i="1"/>
  <c r="M897" i="1"/>
  <c r="Z898" i="1"/>
  <c r="S899" i="1"/>
  <c r="P900" i="1"/>
  <c r="M901" i="1"/>
  <c r="AB901" i="1" s="1"/>
  <c r="Z902" i="1"/>
  <c r="S903" i="1"/>
  <c r="P904" i="1"/>
  <c r="M905" i="1"/>
  <c r="AB905" i="1" s="1"/>
  <c r="Z906" i="1"/>
  <c r="S907" i="1"/>
  <c r="P908" i="1"/>
  <c r="M909" i="1"/>
  <c r="AB909" i="1" s="1"/>
  <c r="Z910" i="1"/>
  <c r="S911" i="1"/>
  <c r="P912" i="1"/>
  <c r="M913" i="1"/>
  <c r="AB913" i="1" s="1"/>
  <c r="Z914" i="1"/>
  <c r="S915" i="1"/>
  <c r="P916" i="1"/>
  <c r="M917" i="1"/>
  <c r="AB917" i="1" s="1"/>
  <c r="Z918" i="1"/>
  <c r="S919" i="1"/>
  <c r="P920" i="1"/>
  <c r="AB920" i="1" s="1"/>
  <c r="M921" i="1"/>
  <c r="AB921" i="1" s="1"/>
  <c r="Z922" i="1"/>
  <c r="AB922" i="1" s="1"/>
  <c r="S923" i="1"/>
  <c r="P924" i="1"/>
  <c r="M925" i="1"/>
  <c r="AB925" i="1" s="1"/>
  <c r="Z926" i="1"/>
  <c r="S927" i="1"/>
  <c r="P928" i="1"/>
  <c r="M929" i="1"/>
  <c r="AB929" i="1" s="1"/>
  <c r="Z930" i="1"/>
  <c r="S931" i="1"/>
  <c r="P932" i="1"/>
  <c r="AB932" i="1" s="1"/>
  <c r="M933" i="1"/>
  <c r="AB933" i="1" s="1"/>
  <c r="Z934" i="1"/>
  <c r="S935" i="1"/>
  <c r="P936" i="1"/>
  <c r="M937" i="1"/>
  <c r="AB937" i="1" s="1"/>
  <c r="Z938" i="1"/>
  <c r="S939" i="1"/>
  <c r="P940" i="1"/>
  <c r="M941" i="1"/>
  <c r="AB941" i="1" s="1"/>
  <c r="Z942" i="1"/>
  <c r="S943" i="1"/>
  <c r="P944" i="1"/>
  <c r="AB944" i="1" s="1"/>
  <c r="M945" i="1"/>
  <c r="AB945" i="1" s="1"/>
  <c r="Z946" i="1"/>
  <c r="AB946" i="1" s="1"/>
  <c r="S947" i="1"/>
  <c r="P948" i="1"/>
  <c r="M949" i="1"/>
  <c r="Z950" i="1"/>
  <c r="S951" i="1"/>
  <c r="P952" i="1"/>
  <c r="AB952" i="1" s="1"/>
  <c r="M953" i="1"/>
  <c r="AB953" i="1" s="1"/>
  <c r="Z954" i="1"/>
  <c r="S955" i="1"/>
  <c r="P956" i="1"/>
  <c r="AB956" i="1" s="1"/>
  <c r="M957" i="1"/>
  <c r="Z958" i="1"/>
  <c r="AB958" i="1" s="1"/>
  <c r="S959" i="1"/>
  <c r="P960" i="1"/>
  <c r="AB960" i="1" s="1"/>
  <c r="M961" i="1"/>
  <c r="Z962" i="1"/>
  <c r="S963" i="1"/>
  <c r="P964" i="1"/>
  <c r="M965" i="1"/>
  <c r="AB965" i="1" s="1"/>
  <c r="Z966" i="1"/>
  <c r="S967" i="1"/>
  <c r="P968" i="1"/>
  <c r="AB968" i="1" s="1"/>
  <c r="M969" i="1"/>
  <c r="Z970" i="1"/>
  <c r="S971" i="1"/>
  <c r="P972" i="1"/>
  <c r="AB972" i="1" s="1"/>
  <c r="M973" i="1"/>
  <c r="AB973" i="1" s="1"/>
  <c r="Z974" i="1"/>
  <c r="S975" i="1"/>
  <c r="P976" i="1"/>
  <c r="M977" i="1"/>
  <c r="AB977" i="1" s="1"/>
  <c r="Z978" i="1"/>
  <c r="S979" i="1"/>
  <c r="P980" i="1"/>
  <c r="M981" i="1"/>
  <c r="AB981" i="1" s="1"/>
  <c r="Z982" i="1"/>
  <c r="S983" i="1"/>
  <c r="P984" i="1"/>
  <c r="M985" i="1"/>
  <c r="AB985" i="1" s="1"/>
  <c r="Z986" i="1"/>
  <c r="S987" i="1"/>
  <c r="P988" i="1"/>
  <c r="M989" i="1"/>
  <c r="AB989" i="1" s="1"/>
  <c r="Z990" i="1"/>
  <c r="S991" i="1"/>
  <c r="P992" i="1"/>
  <c r="AB992" i="1" s="1"/>
  <c r="M993" i="1"/>
  <c r="AB993" i="1" s="1"/>
  <c r="Z994" i="1"/>
  <c r="S995" i="1"/>
  <c r="P996" i="1"/>
  <c r="M997" i="1"/>
  <c r="AB997" i="1" s="1"/>
  <c r="Z998" i="1"/>
  <c r="S999" i="1"/>
  <c r="P1000" i="1"/>
  <c r="M1001" i="1"/>
  <c r="AB1001" i="1" s="1"/>
  <c r="Z1002" i="1"/>
  <c r="S1003" i="1"/>
  <c r="P1004" i="1"/>
  <c r="AB1004" i="1" s="1"/>
  <c r="M1005" i="1"/>
  <c r="AB1005" i="1" s="1"/>
  <c r="Z1006" i="1"/>
  <c r="S1007" i="1"/>
  <c r="P1008" i="1"/>
  <c r="AB1008" i="1" s="1"/>
  <c r="M1009" i="1"/>
  <c r="AB1009" i="1" s="1"/>
  <c r="Z1010" i="1"/>
  <c r="S1011" i="1"/>
  <c r="P1012" i="1"/>
  <c r="M1013" i="1"/>
  <c r="Z1014" i="1"/>
  <c r="S1015" i="1"/>
  <c r="P1016" i="1"/>
  <c r="AB1016" i="1" s="1"/>
  <c r="M1017" i="1"/>
  <c r="AB1017" i="1" s="1"/>
  <c r="Z1018" i="1"/>
  <c r="S1019" i="1"/>
  <c r="P1020" i="1"/>
  <c r="M1021" i="1"/>
  <c r="Z1022" i="1"/>
  <c r="S1023" i="1"/>
  <c r="P1024" i="1"/>
  <c r="M1025" i="1"/>
  <c r="Z1026" i="1"/>
  <c r="S1027" i="1"/>
  <c r="P1028" i="1"/>
  <c r="AB1028" i="1" s="1"/>
  <c r="M1029" i="1"/>
  <c r="AB1029" i="1" s="1"/>
  <c r="Z1030" i="1"/>
  <c r="S1031" i="1"/>
  <c r="P1032" i="1"/>
  <c r="M1033" i="1"/>
  <c r="Z1034" i="1"/>
  <c r="S1035" i="1"/>
  <c r="P1036" i="1"/>
  <c r="M1037" i="1"/>
  <c r="AB1037" i="1" s="1"/>
  <c r="Z1038" i="1"/>
  <c r="S1039" i="1"/>
  <c r="P1040" i="1"/>
  <c r="M1041" i="1"/>
  <c r="AB1041" i="1" s="1"/>
  <c r="Z1042" i="1"/>
  <c r="S1043" i="1"/>
  <c r="P1044" i="1"/>
  <c r="AB1044" i="1" s="1"/>
  <c r="M1045" i="1"/>
  <c r="AB1045" i="1" s="1"/>
  <c r="Z1046" i="1"/>
  <c r="S1047" i="1"/>
  <c r="P1048" i="1"/>
  <c r="M1049" i="1"/>
  <c r="AB1049" i="1" s="1"/>
  <c r="Z1050" i="1"/>
  <c r="S1051" i="1"/>
  <c r="P1052" i="1"/>
  <c r="M1053" i="1"/>
  <c r="AB1053" i="1" s="1"/>
  <c r="Z1054" i="1"/>
  <c r="S1055" i="1"/>
  <c r="P1056" i="1"/>
  <c r="AB1056" i="1" s="1"/>
  <c r="M1057" i="1"/>
  <c r="AB1057" i="1" s="1"/>
  <c r="Z1058" i="1"/>
  <c r="S1059" i="1"/>
  <c r="P1060" i="1"/>
  <c r="M1061" i="1"/>
  <c r="AB1061" i="1" s="1"/>
  <c r="Z1062" i="1"/>
  <c r="S1063" i="1"/>
  <c r="P1064" i="1"/>
  <c r="M1065" i="1"/>
  <c r="AB1065" i="1" s="1"/>
  <c r="Z1066" i="1"/>
  <c r="S1067" i="1"/>
  <c r="P1068" i="1"/>
  <c r="AB1068" i="1" s="1"/>
  <c r="M1069" i="1"/>
  <c r="AB1069" i="1" s="1"/>
  <c r="Z1070" i="1"/>
  <c r="S1071" i="1"/>
  <c r="P1072" i="1"/>
  <c r="M1073" i="1"/>
  <c r="AB1073" i="1" s="1"/>
  <c r="Z1074" i="1"/>
  <c r="S1075" i="1"/>
  <c r="P1076" i="1"/>
  <c r="AB1076" i="1" s="1"/>
  <c r="M1077" i="1"/>
  <c r="Z1078" i="1"/>
  <c r="S1079" i="1"/>
  <c r="P1080" i="1"/>
  <c r="M1081" i="1"/>
  <c r="AB1081" i="1" s="1"/>
  <c r="Z1082" i="1"/>
  <c r="S1083" i="1"/>
  <c r="P1084" i="1"/>
  <c r="M1085" i="1"/>
  <c r="Z1086" i="1"/>
  <c r="S1087" i="1"/>
  <c r="P1088" i="1"/>
  <c r="M1089" i="1"/>
  <c r="Z1090" i="1"/>
  <c r="S1091" i="1"/>
  <c r="P1092" i="1"/>
  <c r="M1093" i="1"/>
  <c r="AB1093" i="1" s="1"/>
  <c r="Z1094" i="1"/>
  <c r="S1095" i="1"/>
  <c r="P1096" i="1"/>
  <c r="AB1096" i="1" s="1"/>
  <c r="M1097" i="1"/>
  <c r="Z1098" i="1"/>
  <c r="S1099" i="1"/>
  <c r="P1100" i="1"/>
  <c r="M1101" i="1"/>
  <c r="AB1101" i="1" s="1"/>
  <c r="Z1102" i="1"/>
  <c r="S1103" i="1"/>
  <c r="P1104" i="1"/>
  <c r="M1105" i="1"/>
  <c r="AB1105" i="1" s="1"/>
  <c r="Z1106" i="1"/>
  <c r="S1107" i="1"/>
  <c r="P1108" i="1"/>
  <c r="M1109" i="1"/>
  <c r="AB1109" i="1" s="1"/>
  <c r="Z1110" i="1"/>
  <c r="S1111" i="1"/>
  <c r="P1112" i="1"/>
  <c r="M1113" i="1"/>
  <c r="AB1113" i="1" s="1"/>
  <c r="Z1114" i="1"/>
  <c r="S1115" i="1"/>
  <c r="P1116" i="1"/>
  <c r="M1117" i="1"/>
  <c r="AB1117" i="1" s="1"/>
  <c r="Z1118" i="1"/>
  <c r="S1119" i="1"/>
  <c r="P1120" i="1"/>
  <c r="M1121" i="1"/>
  <c r="AB1121" i="1" s="1"/>
  <c r="Z1122" i="1"/>
  <c r="S1123" i="1"/>
  <c r="P1124" i="1"/>
  <c r="AB1124" i="1" s="1"/>
  <c r="M1125" i="1"/>
  <c r="AB1125" i="1" s="1"/>
  <c r="Z1126" i="1"/>
  <c r="AB1126" i="1" s="1"/>
  <c r="S1127" i="1"/>
  <c r="P1128" i="1"/>
  <c r="M1129" i="1"/>
  <c r="Z1130" i="1"/>
  <c r="S1131" i="1"/>
  <c r="P1132" i="1"/>
  <c r="AB1132" i="1" s="1"/>
  <c r="M1133" i="1"/>
  <c r="AB1133" i="1" s="1"/>
  <c r="Z1134" i="1"/>
  <c r="S1135" i="1"/>
  <c r="P1136" i="1"/>
  <c r="M1137" i="1"/>
  <c r="AB1137" i="1" s="1"/>
  <c r="Z1138" i="1"/>
  <c r="S1139" i="1"/>
  <c r="P1140" i="1"/>
  <c r="AB1140" i="1" s="1"/>
  <c r="M1141" i="1"/>
  <c r="Z1142" i="1"/>
  <c r="AB1142" i="1" s="1"/>
  <c r="S1143" i="1"/>
  <c r="P1144" i="1"/>
  <c r="M1145" i="1"/>
  <c r="AB1145" i="1" s="1"/>
  <c r="Z1146" i="1"/>
  <c r="S1147" i="1"/>
  <c r="P1148" i="1"/>
  <c r="AB1148" i="1" s="1"/>
  <c r="M1149" i="1"/>
  <c r="Z1150" i="1"/>
  <c r="S1151" i="1"/>
  <c r="P1152" i="1"/>
  <c r="M1153" i="1"/>
  <c r="Z1154" i="1"/>
  <c r="S1155" i="1"/>
  <c r="P1156" i="1"/>
  <c r="AB1156" i="1" s="1"/>
  <c r="M1157" i="1"/>
  <c r="AB1157" i="1" s="1"/>
  <c r="Z1158" i="1"/>
  <c r="AB1158" i="1" s="1"/>
  <c r="S1159" i="1"/>
  <c r="P1160" i="1"/>
  <c r="M1161" i="1"/>
  <c r="AB1161" i="1" s="1"/>
  <c r="Z1162" i="1"/>
  <c r="S1163" i="1"/>
  <c r="P1164" i="1"/>
  <c r="M1165" i="1"/>
  <c r="AB1165" i="1" s="1"/>
  <c r="Z1166" i="1"/>
  <c r="S1167" i="1"/>
  <c r="P1168" i="1"/>
  <c r="AB1168" i="1" s="1"/>
  <c r="M1169" i="1"/>
  <c r="AB1169" i="1" s="1"/>
  <c r="Z1170" i="1"/>
  <c r="S1171" i="1"/>
  <c r="P1172" i="1"/>
  <c r="M1173" i="1"/>
  <c r="AB1173" i="1" s="1"/>
  <c r="Z1174" i="1"/>
  <c r="S1175" i="1"/>
  <c r="P1176" i="1"/>
  <c r="AB1176" i="1" s="1"/>
  <c r="M1177" i="1"/>
  <c r="AB1177" i="1" s="1"/>
  <c r="Z1178" i="1"/>
  <c r="AB1178" i="1" s="1"/>
  <c r="S1179" i="1"/>
  <c r="P1180" i="1"/>
  <c r="M1181" i="1"/>
  <c r="AB1181" i="1" s="1"/>
  <c r="Z1182" i="1"/>
  <c r="S1183" i="1"/>
  <c r="P1184" i="1"/>
  <c r="M1185" i="1"/>
  <c r="AB1185" i="1" s="1"/>
  <c r="Z1186" i="1"/>
  <c r="S1187" i="1"/>
  <c r="P1188" i="1"/>
  <c r="AB1188" i="1" s="1"/>
  <c r="M1189" i="1"/>
  <c r="AB1189" i="1" s="1"/>
  <c r="Z1190" i="1"/>
  <c r="S1191" i="1"/>
  <c r="P1192" i="1"/>
  <c r="AB1192" i="1" s="1"/>
  <c r="M1193" i="1"/>
  <c r="AB1193" i="1" s="1"/>
  <c r="Z1194" i="1"/>
  <c r="AB1194" i="1" s="1"/>
  <c r="S1195" i="1"/>
  <c r="P1196" i="1"/>
  <c r="AB1196" i="1" s="1"/>
  <c r="M1197" i="1"/>
  <c r="AB1197" i="1" s="1"/>
  <c r="Z1198" i="1"/>
  <c r="S1199" i="1"/>
  <c r="P1200" i="1"/>
  <c r="M1201" i="1"/>
  <c r="AB1201" i="1" s="1"/>
  <c r="Z1202" i="1"/>
  <c r="S1203" i="1"/>
  <c r="P1204" i="1"/>
  <c r="AB1204" i="1" s="1"/>
  <c r="M1205" i="1"/>
  <c r="Z1206" i="1"/>
  <c r="AB1206" i="1" s="1"/>
  <c r="S1207" i="1"/>
  <c r="P1208" i="1"/>
  <c r="M1209" i="1"/>
  <c r="Z1210" i="1"/>
  <c r="S1211" i="1"/>
  <c r="P1212" i="1"/>
  <c r="AB1212" i="1" s="1"/>
  <c r="M1213" i="1"/>
  <c r="Z1214" i="1"/>
  <c r="S1215" i="1"/>
  <c r="P1216" i="1"/>
  <c r="M1217" i="1"/>
  <c r="Z1218" i="1"/>
  <c r="S1219" i="1"/>
  <c r="P1220" i="1"/>
  <c r="AB1220" i="1" s="1"/>
  <c r="M1221" i="1"/>
  <c r="AB1221" i="1" s="1"/>
  <c r="Z1222" i="1"/>
  <c r="AB1222" i="1" s="1"/>
  <c r="S1223" i="1"/>
  <c r="P1224" i="1"/>
  <c r="M1225" i="1"/>
  <c r="AB1225" i="1" s="1"/>
  <c r="Z1226" i="1"/>
  <c r="S1227" i="1"/>
  <c r="P1228" i="1"/>
  <c r="AB1228" i="1" s="1"/>
  <c r="M1229" i="1"/>
  <c r="AB1229" i="1" s="1"/>
  <c r="Z1230" i="1"/>
  <c r="S1231" i="1"/>
  <c r="P1232" i="1"/>
  <c r="M1233" i="1"/>
  <c r="AB1233" i="1" s="1"/>
  <c r="Z1234" i="1"/>
  <c r="S1235" i="1"/>
  <c r="P1236" i="1"/>
  <c r="AB1236" i="1" s="1"/>
  <c r="M1237" i="1"/>
  <c r="AB1237" i="1" s="1"/>
  <c r="Z1238" i="1"/>
  <c r="AB1238" i="1" s="1"/>
  <c r="S1239" i="1"/>
  <c r="P1240" i="1"/>
  <c r="M1241" i="1"/>
  <c r="AB1241" i="1" s="1"/>
  <c r="Z1242" i="1"/>
  <c r="S1243" i="1"/>
  <c r="P1244" i="1"/>
  <c r="AB1244" i="1" s="1"/>
  <c r="M1245" i="1"/>
  <c r="AB1245" i="1" s="1"/>
  <c r="Z1246" i="1"/>
  <c r="S1247" i="1"/>
  <c r="P1248" i="1"/>
  <c r="M1249" i="1"/>
  <c r="AB1249" i="1" s="1"/>
  <c r="Z1250" i="1"/>
  <c r="S1251" i="1"/>
  <c r="P1252" i="1"/>
  <c r="M1253" i="1"/>
  <c r="AB1253" i="1" s="1"/>
  <c r="Z1254" i="1"/>
  <c r="S1255" i="1"/>
  <c r="P1256" i="1"/>
  <c r="M1257" i="1"/>
  <c r="AB1257" i="1" s="1"/>
  <c r="Z1258" i="1"/>
  <c r="S1259" i="1"/>
  <c r="P1260" i="1"/>
  <c r="M1261" i="1"/>
  <c r="AB1261" i="1" s="1"/>
  <c r="Z1262" i="1"/>
  <c r="S1263" i="1"/>
  <c r="P1264" i="1"/>
  <c r="AB1264" i="1" s="1"/>
  <c r="M1265" i="1"/>
  <c r="AB1265" i="1" s="1"/>
  <c r="Z1266" i="1"/>
  <c r="S1267" i="1"/>
  <c r="P1268" i="1"/>
  <c r="M1269" i="1"/>
  <c r="Z1270" i="1"/>
  <c r="S1271" i="1"/>
  <c r="P1272" i="1"/>
  <c r="M1273" i="1"/>
  <c r="AB1273" i="1" s="1"/>
  <c r="Z1274" i="1"/>
  <c r="S1275" i="1"/>
  <c r="P1276" i="1"/>
  <c r="M1277" i="1"/>
  <c r="Z1278" i="1"/>
  <c r="S1279" i="1"/>
  <c r="P1280" i="1"/>
  <c r="M1281" i="1"/>
  <c r="Z1282" i="1"/>
  <c r="S1283" i="1"/>
  <c r="P1284" i="1"/>
  <c r="AB1284" i="1" s="1"/>
  <c r="M1285" i="1"/>
  <c r="AB1285" i="1" s="1"/>
  <c r="Z1286" i="1"/>
  <c r="S1287" i="1"/>
  <c r="P1288" i="1"/>
  <c r="M1289" i="1"/>
  <c r="AB1289" i="1" s="1"/>
  <c r="Z1290" i="1"/>
  <c r="S1291" i="1"/>
  <c r="P1292" i="1"/>
  <c r="M1293" i="1"/>
  <c r="AB1293" i="1" s="1"/>
  <c r="Z1294" i="1"/>
  <c r="S1295" i="1"/>
  <c r="P1296" i="1"/>
  <c r="M1297" i="1"/>
  <c r="AB1297" i="1" s="1"/>
  <c r="Z1298" i="1"/>
  <c r="S1299" i="1"/>
  <c r="P1300" i="1"/>
  <c r="AB1300" i="1" s="1"/>
  <c r="M1301" i="1"/>
  <c r="AB1301" i="1" s="1"/>
  <c r="Z1302" i="1"/>
  <c r="S1303" i="1"/>
  <c r="P1304" i="1"/>
  <c r="M1305" i="1"/>
  <c r="Z1306" i="1"/>
  <c r="S1307" i="1"/>
  <c r="P1308" i="1"/>
  <c r="M1309" i="1"/>
  <c r="AB1309" i="1" s="1"/>
  <c r="Z1310" i="1"/>
  <c r="S1311" i="1"/>
  <c r="P1312" i="1"/>
  <c r="AB1312" i="1" s="1"/>
  <c r="M1313" i="1"/>
  <c r="AB1313" i="1" s="1"/>
  <c r="Z1314" i="1"/>
  <c r="S1315" i="1"/>
  <c r="P1316" i="1"/>
  <c r="M1317" i="1"/>
  <c r="AB1317" i="1" s="1"/>
  <c r="Z1318" i="1"/>
  <c r="S1319" i="1"/>
  <c r="P1320" i="1"/>
  <c r="M1321" i="1"/>
  <c r="Z1322" i="1"/>
  <c r="S1323" i="1"/>
  <c r="P1324" i="1"/>
  <c r="AB1324" i="1" s="1"/>
  <c r="M1325" i="1"/>
  <c r="AB1325" i="1" s="1"/>
  <c r="Z1326" i="1"/>
  <c r="S1327" i="1"/>
  <c r="P1328" i="1"/>
  <c r="M1329" i="1"/>
  <c r="AB1329" i="1" s="1"/>
  <c r="Z1330" i="1"/>
  <c r="S1331" i="1"/>
  <c r="P1332" i="1"/>
  <c r="M1333" i="1"/>
  <c r="Z1334" i="1"/>
  <c r="S1335" i="1"/>
  <c r="P1336" i="1"/>
  <c r="M1337" i="1"/>
  <c r="AB1337" i="1" s="1"/>
  <c r="Z1338" i="1"/>
  <c r="S1339" i="1"/>
  <c r="P1340" i="1"/>
  <c r="AB1340" i="1" s="1"/>
  <c r="M1341" i="1"/>
  <c r="Z1342" i="1"/>
  <c r="S1343" i="1"/>
  <c r="P1344" i="1"/>
  <c r="M1345" i="1"/>
  <c r="Z1346" i="1"/>
  <c r="S1347" i="1"/>
  <c r="P1348" i="1"/>
  <c r="M1349" i="1"/>
  <c r="AB1349" i="1" s="1"/>
  <c r="Z1350" i="1"/>
  <c r="S1351" i="1"/>
  <c r="P1352" i="1"/>
  <c r="AB1352" i="1" s="1"/>
  <c r="M1353" i="1"/>
  <c r="AB1353" i="1" s="1"/>
  <c r="Z1354" i="1"/>
  <c r="S1355" i="1"/>
  <c r="P1356" i="1"/>
  <c r="M1357" i="1"/>
  <c r="AB1357" i="1" s="1"/>
  <c r="Z1358" i="1"/>
  <c r="S1359" i="1"/>
  <c r="P1360" i="1"/>
  <c r="M1361" i="1"/>
  <c r="AB1361" i="1" s="1"/>
  <c r="Z1362" i="1"/>
  <c r="S1363" i="1"/>
  <c r="P1364" i="1"/>
  <c r="AB1364" i="1" s="1"/>
  <c r="M1365" i="1"/>
  <c r="AB1365" i="1" s="1"/>
  <c r="Z1366" i="1"/>
  <c r="S1367" i="1"/>
  <c r="P1368" i="1"/>
  <c r="M1369" i="1"/>
  <c r="AB1369" i="1" s="1"/>
  <c r="Z1370" i="1"/>
  <c r="S1371" i="1"/>
  <c r="P1372" i="1"/>
  <c r="M1373" i="1"/>
  <c r="AB1373" i="1" s="1"/>
  <c r="Z1374" i="1"/>
  <c r="S1375" i="1"/>
  <c r="P1376" i="1"/>
  <c r="M1377" i="1"/>
  <c r="AB1377" i="1" s="1"/>
  <c r="Z1378" i="1"/>
  <c r="S1379" i="1"/>
  <c r="P1380" i="1"/>
  <c r="M1381" i="1"/>
  <c r="AB1381" i="1" s="1"/>
  <c r="Z1382" i="1"/>
  <c r="S1383" i="1"/>
  <c r="P1384" i="1"/>
  <c r="AB1384" i="1" s="1"/>
  <c r="M1385" i="1"/>
  <c r="AB1385" i="1" s="1"/>
  <c r="Z1386" i="1"/>
  <c r="S1387" i="1"/>
  <c r="P1388" i="1"/>
  <c r="M1389" i="1"/>
  <c r="AB1389" i="1" s="1"/>
  <c r="Z1390" i="1"/>
  <c r="S1391" i="1"/>
  <c r="P1392" i="1"/>
  <c r="AB1392" i="1" s="1"/>
  <c r="M1393" i="1"/>
  <c r="AB1393" i="1" s="1"/>
  <c r="Z1394" i="1"/>
  <c r="S1395" i="1"/>
  <c r="P1396" i="1"/>
  <c r="M1397" i="1"/>
  <c r="Z1398" i="1"/>
  <c r="S1399" i="1"/>
  <c r="P1400" i="1"/>
  <c r="M1401" i="1"/>
  <c r="AB1401" i="1" s="1"/>
  <c r="Z1402" i="1"/>
  <c r="S1403" i="1"/>
  <c r="P1404" i="1"/>
  <c r="M1405" i="1"/>
  <c r="Z1406" i="1"/>
  <c r="S1407" i="1"/>
  <c r="P1408" i="1"/>
  <c r="M1409" i="1"/>
  <c r="Z1410" i="1"/>
  <c r="S1411" i="1"/>
  <c r="P1412" i="1"/>
  <c r="M1413" i="1"/>
  <c r="AB1413" i="1" s="1"/>
  <c r="Z1414" i="1"/>
  <c r="S1415" i="1"/>
  <c r="P1416" i="1"/>
  <c r="AB1416" i="1" s="1"/>
  <c r="M1417" i="1"/>
  <c r="AB1417" i="1" s="1"/>
  <c r="Z1418" i="1"/>
  <c r="S1419" i="1"/>
  <c r="P1420" i="1"/>
  <c r="M1421" i="1"/>
  <c r="AB1421" i="1" s="1"/>
  <c r="Z1422" i="1"/>
  <c r="S1423" i="1"/>
  <c r="P1424" i="1"/>
  <c r="M1425" i="1"/>
  <c r="AB1425" i="1" s="1"/>
  <c r="Z1426" i="1"/>
  <c r="AB1426" i="1" s="1"/>
  <c r="S1427" i="1"/>
  <c r="P1428" i="1"/>
  <c r="M1429" i="1"/>
  <c r="AB1429" i="1" s="1"/>
  <c r="Z1430" i="1"/>
  <c r="S1431" i="1"/>
  <c r="P1432" i="1"/>
  <c r="M1433" i="1"/>
  <c r="Z1434" i="1"/>
  <c r="S1435" i="1"/>
  <c r="P1436" i="1"/>
  <c r="AB1436" i="1" s="1"/>
  <c r="M1437" i="1"/>
  <c r="AB1437" i="1" s="1"/>
  <c r="Z1438" i="1"/>
  <c r="S1439" i="1"/>
  <c r="P1440" i="1"/>
  <c r="M1441" i="1"/>
  <c r="AB1441" i="1" s="1"/>
  <c r="Z1442" i="1"/>
  <c r="S1443" i="1"/>
  <c r="P1444" i="1"/>
  <c r="AB1444" i="1" s="1"/>
  <c r="M1445" i="1"/>
  <c r="AB1445" i="1" s="1"/>
  <c r="Z1446" i="1"/>
  <c r="AB1446" i="1" s="1"/>
  <c r="S1447" i="1"/>
  <c r="P1448" i="1"/>
  <c r="AB1448" i="1" s="1"/>
  <c r="M1449" i="1"/>
  <c r="Z1450" i="1"/>
  <c r="S1451" i="1"/>
  <c r="P1452" i="1"/>
  <c r="M1453" i="1"/>
  <c r="AB1453" i="1" s="1"/>
  <c r="Z1454" i="1"/>
  <c r="S1455" i="1"/>
  <c r="P1456" i="1"/>
  <c r="AB1456" i="1" s="1"/>
  <c r="M1457" i="1"/>
  <c r="AB1457" i="1" s="1"/>
  <c r="P1460" i="1"/>
  <c r="M1461" i="1"/>
  <c r="Z1462" i="1"/>
  <c r="S1463" i="1"/>
  <c r="P1464" i="1"/>
  <c r="AB1464" i="1" s="1"/>
  <c r="M1465" i="1"/>
  <c r="AB1465" i="1" s="1"/>
  <c r="Z1466" i="1"/>
  <c r="P1468" i="1"/>
  <c r="AB1468" i="1" s="1"/>
  <c r="M1469" i="1"/>
  <c r="AB1469" i="1" s="1"/>
  <c r="P1472" i="1"/>
  <c r="M1473" i="1"/>
  <c r="P1476" i="1"/>
  <c r="AB1476" i="1" s="1"/>
  <c r="M1477" i="1"/>
  <c r="AB1477" i="1" s="1"/>
  <c r="P1480" i="1"/>
  <c r="AB1480" i="1" s="1"/>
  <c r="M1481" i="1"/>
  <c r="AB1481" i="1" s="1"/>
  <c r="Z1482" i="1"/>
  <c r="P1484" i="1"/>
  <c r="AB1484" i="1" s="1"/>
  <c r="M1485" i="1"/>
  <c r="AB1485" i="1" s="1"/>
  <c r="Z1486" i="1"/>
  <c r="S1487" i="1"/>
  <c r="P1488" i="1"/>
  <c r="AB1488" i="1" s="1"/>
  <c r="M1489" i="1"/>
  <c r="AB1489" i="1" s="1"/>
  <c r="Z1490" i="1"/>
  <c r="P1492" i="1"/>
  <c r="AB1492" i="1" s="1"/>
  <c r="M1493" i="1"/>
  <c r="AB1493" i="1" s="1"/>
  <c r="Z1494" i="1"/>
  <c r="S1495" i="1"/>
  <c r="P1496" i="1"/>
  <c r="AB1496" i="1" s="1"/>
  <c r="M1497" i="1"/>
  <c r="AB1497" i="1" s="1"/>
  <c r="P1500" i="1"/>
  <c r="M1501" i="1"/>
  <c r="AB1501" i="1" s="1"/>
  <c r="S1503" i="1"/>
  <c r="P1504" i="1"/>
  <c r="AB1504" i="1" s="1"/>
  <c r="M1505" i="1"/>
  <c r="AB1505" i="1" s="1"/>
  <c r="Z1506" i="1"/>
  <c r="P1508" i="1"/>
  <c r="AB1508" i="1" s="1"/>
  <c r="M1509" i="1"/>
  <c r="AB1509" i="1" s="1"/>
  <c r="P1512" i="1"/>
  <c r="M1513" i="1"/>
  <c r="AB1513" i="1" s="1"/>
  <c r="P1516" i="1"/>
  <c r="M1517" i="1"/>
  <c r="AB1517" i="1" s="1"/>
  <c r="P1520" i="1"/>
  <c r="P1536" i="1"/>
  <c r="M1537" i="1"/>
  <c r="AB1537" i="1" s="1"/>
  <c r="P1540" i="1"/>
  <c r="AB1540" i="1" s="1"/>
  <c r="M1541" i="1"/>
  <c r="P1544" i="1"/>
  <c r="M1545" i="1"/>
  <c r="P1548" i="1"/>
  <c r="AB1548" i="1" s="1"/>
  <c r="M1549" i="1"/>
  <c r="P1552" i="1"/>
  <c r="M1553" i="1"/>
  <c r="P1556" i="1"/>
  <c r="AB1556" i="1" s="1"/>
  <c r="M1557" i="1"/>
  <c r="AB1557" i="1" s="1"/>
  <c r="P1560" i="1"/>
  <c r="AB1560" i="1" s="1"/>
  <c r="M1561" i="1"/>
  <c r="AB1561" i="1" s="1"/>
  <c r="P1564" i="1"/>
  <c r="M1565" i="1"/>
  <c r="AB1565" i="1" s="1"/>
  <c r="P1568" i="1"/>
  <c r="M1569" i="1"/>
  <c r="AB1569" i="1" s="1"/>
  <c r="P1572" i="1"/>
  <c r="AB1572" i="1" s="1"/>
  <c r="M1573" i="1"/>
  <c r="AB1573" i="1" s="1"/>
  <c r="P1576" i="1"/>
  <c r="M1577" i="1"/>
  <c r="AB1577" i="1" s="1"/>
  <c r="P1580" i="1"/>
  <c r="AB1580" i="1" s="1"/>
  <c r="M1581" i="1"/>
  <c r="AB1581" i="1" s="1"/>
  <c r="P1584" i="1"/>
  <c r="M1585" i="1"/>
  <c r="AB1585" i="1" s="1"/>
  <c r="P1588" i="1"/>
  <c r="AB1588" i="1" s="1"/>
  <c r="M1589" i="1"/>
  <c r="AB1589" i="1" s="1"/>
  <c r="AB1604" i="1"/>
  <c r="AB1609" i="1"/>
  <c r="V1618" i="1"/>
  <c r="AB1627" i="1"/>
  <c r="Z1634" i="1"/>
  <c r="M1637" i="1"/>
  <c r="P1648" i="1"/>
  <c r="AB1668" i="1"/>
  <c r="Z1682" i="1"/>
  <c r="AB1691" i="1"/>
  <c r="AB1694" i="1"/>
  <c r="AB2216" i="1"/>
  <c r="AB2241" i="1"/>
  <c r="AB2248" i="1"/>
  <c r="AB2273" i="1"/>
  <c r="AB2325" i="1"/>
  <c r="AB2441" i="1"/>
  <c r="AB2457" i="1"/>
  <c r="AB2611" i="1"/>
  <c r="AB518" i="1"/>
  <c r="AB574" i="1"/>
  <c r="AB742" i="1"/>
  <c r="AB820" i="1"/>
  <c r="AB824" i="1"/>
  <c r="AB828" i="1"/>
  <c r="AB832" i="1"/>
  <c r="AB834" i="1"/>
  <c r="AB840" i="1"/>
  <c r="AB848" i="1"/>
  <c r="AB852" i="1"/>
  <c r="AB856" i="1"/>
  <c r="AB860" i="1"/>
  <c r="AB862" i="1"/>
  <c r="AB868" i="1"/>
  <c r="AB876" i="1"/>
  <c r="AB878" i="1"/>
  <c r="AB892" i="1"/>
  <c r="AB896" i="1"/>
  <c r="AB900" i="1"/>
  <c r="AB908" i="1"/>
  <c r="AB912" i="1"/>
  <c r="AB916" i="1"/>
  <c r="AB924" i="1"/>
  <c r="AB928" i="1"/>
  <c r="AB936" i="1"/>
  <c r="AB940" i="1"/>
  <c r="AB948" i="1"/>
  <c r="AB964" i="1"/>
  <c r="AB966" i="1"/>
  <c r="AB976" i="1"/>
  <c r="AB978" i="1"/>
  <c r="AB980" i="1"/>
  <c r="AB988" i="1"/>
  <c r="AB990" i="1"/>
  <c r="AB996" i="1"/>
  <c r="AB1010" i="1"/>
  <c r="AB1020" i="1"/>
  <c r="AB1032" i="1"/>
  <c r="AB1034" i="1"/>
  <c r="AB1040" i="1"/>
  <c r="AB1048" i="1"/>
  <c r="AB1050" i="1"/>
  <c r="AB1060" i="1"/>
  <c r="AB1080" i="1"/>
  <c r="AB1082" i="1"/>
  <c r="AB1084" i="1"/>
  <c r="AB1088" i="1"/>
  <c r="AB1090" i="1"/>
  <c r="AB1100" i="1"/>
  <c r="AB1108" i="1"/>
  <c r="AB1110" i="1"/>
  <c r="AB1112" i="1"/>
  <c r="AB1116" i="1"/>
  <c r="AB1120" i="1"/>
  <c r="AB1128" i="1"/>
  <c r="AB1136" i="1"/>
  <c r="AB1144" i="1"/>
  <c r="AB1152" i="1"/>
  <c r="AB1160" i="1"/>
  <c r="AB1164" i="1"/>
  <c r="AB1172" i="1"/>
  <c r="AB1180" i="1"/>
  <c r="AB1184" i="1"/>
  <c r="AB1200" i="1"/>
  <c r="AB1208" i="1"/>
  <c r="AB1216" i="1"/>
  <c r="AB1224" i="1"/>
  <c r="AB1232" i="1"/>
  <c r="AB1240" i="1"/>
  <c r="AB1248" i="1"/>
  <c r="AB1252" i="1"/>
  <c r="AB1256" i="1"/>
  <c r="AB1258" i="1"/>
  <c r="AB1272" i="1"/>
  <c r="AB1276" i="1"/>
  <c r="AB1278" i="1"/>
  <c r="AB1280" i="1"/>
  <c r="AB1288" i="1"/>
  <c r="AB1290" i="1"/>
  <c r="AB1296" i="1"/>
  <c r="AB1304" i="1"/>
  <c r="AB1306" i="1"/>
  <c r="AB1320" i="1"/>
  <c r="AB1328" i="1"/>
  <c r="AB1330" i="1"/>
  <c r="AB1336" i="1"/>
  <c r="AB1344" i="1"/>
  <c r="AB1346" i="1"/>
  <c r="AB1360" i="1"/>
  <c r="AB1368" i="1"/>
  <c r="AB1370" i="1"/>
  <c r="AB1376" i="1"/>
  <c r="AB1380" i="1"/>
  <c r="AB1382" i="1"/>
  <c r="AB1396" i="1"/>
  <c r="AB1400" i="1"/>
  <c r="AB1402" i="1"/>
  <c r="AB1408" i="1"/>
  <c r="AB1412" i="1"/>
  <c r="AB1414" i="1"/>
  <c r="AB1420" i="1"/>
  <c r="AB1424" i="1"/>
  <c r="AB1428" i="1"/>
  <c r="AB1432" i="1"/>
  <c r="AB1440" i="1"/>
  <c r="AB1452" i="1"/>
  <c r="AB1460" i="1"/>
  <c r="AB1472" i="1"/>
  <c r="AB1490" i="1"/>
  <c r="AB1500" i="1"/>
  <c r="AB1512" i="1"/>
  <c r="AB1516" i="1"/>
  <c r="AB1536" i="1"/>
  <c r="AB1544" i="1"/>
  <c r="AB1552" i="1"/>
  <c r="AB1564" i="1"/>
  <c r="AB1568" i="1"/>
  <c r="AB1576" i="1"/>
  <c r="AB1584" i="1"/>
  <c r="AB1601" i="1"/>
  <c r="AB1652" i="1"/>
  <c r="AB1665" i="1"/>
  <c r="AB1717" i="1"/>
  <c r="AB1751" i="1"/>
  <c r="AB1758" i="1"/>
  <c r="AB1783" i="1"/>
  <c r="AB1805" i="1"/>
  <c r="AB1830" i="1"/>
  <c r="AB1869" i="1"/>
  <c r="AB1894" i="1"/>
  <c r="AB1941" i="1"/>
  <c r="AB1943" i="1"/>
  <c r="AB1973" i="1"/>
  <c r="AB2007" i="1"/>
  <c r="AB2039" i="1"/>
  <c r="AB2071" i="1"/>
  <c r="AB2078" i="1"/>
  <c r="AB2133" i="1"/>
  <c r="AB2135" i="1"/>
  <c r="AB2197" i="1"/>
  <c r="AB2231" i="1"/>
  <c r="AB2359" i="1"/>
  <c r="AB2470" i="1"/>
  <c r="AB2709" i="1"/>
  <c r="AB2725" i="1"/>
  <c r="AB2741" i="1"/>
  <c r="P486" i="1"/>
  <c r="AB486" i="1" s="1"/>
  <c r="M487" i="1"/>
  <c r="AB487" i="1" s="1"/>
  <c r="AB490" i="1"/>
  <c r="P494" i="1"/>
  <c r="AB494" i="1" s="1"/>
  <c r="M495" i="1"/>
  <c r="AB495" i="1" s="1"/>
  <c r="AB498" i="1"/>
  <c r="P502" i="1"/>
  <c r="AB502" i="1" s="1"/>
  <c r="M503" i="1"/>
  <c r="AB503" i="1" s="1"/>
  <c r="AB506" i="1"/>
  <c r="P510" i="1"/>
  <c r="AB510" i="1" s="1"/>
  <c r="M511" i="1"/>
  <c r="AB511" i="1" s="1"/>
  <c r="V512" i="1"/>
  <c r="AB514" i="1"/>
  <c r="P518" i="1"/>
  <c r="Z518" i="1"/>
  <c r="M519" i="1"/>
  <c r="V520" i="1"/>
  <c r="AB520" i="1" s="1"/>
  <c r="AB522" i="1"/>
  <c r="P526" i="1"/>
  <c r="AB526" i="1" s="1"/>
  <c r="M527" i="1"/>
  <c r="V528" i="1"/>
  <c r="AB528" i="1" s="1"/>
  <c r="AB530" i="1"/>
  <c r="P534" i="1"/>
  <c r="AB534" i="1" s="1"/>
  <c r="M535" i="1"/>
  <c r="AB535" i="1" s="1"/>
  <c r="AB538" i="1"/>
  <c r="P542" i="1"/>
  <c r="AB542" i="1" s="1"/>
  <c r="M543" i="1"/>
  <c r="AB543" i="1" s="1"/>
  <c r="V544" i="1"/>
  <c r="S545" i="1"/>
  <c r="AB545" i="1" s="1"/>
  <c r="AB546" i="1"/>
  <c r="P550" i="1"/>
  <c r="AB550" i="1" s="1"/>
  <c r="M551" i="1"/>
  <c r="AB551" i="1" s="1"/>
  <c r="V552" i="1"/>
  <c r="AB552" i="1" s="1"/>
  <c r="S553" i="1"/>
  <c r="AB554" i="1"/>
  <c r="P558" i="1"/>
  <c r="M559" i="1"/>
  <c r="AB559" i="1" s="1"/>
  <c r="AB562" i="1"/>
  <c r="P566" i="1"/>
  <c r="AB566" i="1" s="1"/>
  <c r="Z566" i="1"/>
  <c r="M567" i="1"/>
  <c r="AB567" i="1" s="1"/>
  <c r="AB570" i="1"/>
  <c r="P574" i="1"/>
  <c r="Z574" i="1"/>
  <c r="M575" i="1"/>
  <c r="AB575" i="1" s="1"/>
  <c r="AB578" i="1"/>
  <c r="P582" i="1"/>
  <c r="AB582" i="1" s="1"/>
  <c r="M583" i="1"/>
  <c r="AB586" i="1"/>
  <c r="P590" i="1"/>
  <c r="AB590" i="1" s="1"/>
  <c r="M591" i="1"/>
  <c r="AB594" i="1"/>
  <c r="P598" i="1"/>
  <c r="AB598" i="1" s="1"/>
  <c r="M599" i="1"/>
  <c r="AB599" i="1" s="1"/>
  <c r="AB602" i="1"/>
  <c r="P606" i="1"/>
  <c r="AB606" i="1" s="1"/>
  <c r="M607" i="1"/>
  <c r="AB607" i="1" s="1"/>
  <c r="V608" i="1"/>
  <c r="AB610" i="1"/>
  <c r="P614" i="1"/>
  <c r="AB614" i="1" s="1"/>
  <c r="M615" i="1"/>
  <c r="AB615" i="1" s="1"/>
  <c r="V616" i="1"/>
  <c r="S617" i="1"/>
  <c r="AB618" i="1"/>
  <c r="P622" i="1"/>
  <c r="AB622" i="1" s="1"/>
  <c r="M623" i="1"/>
  <c r="AB623" i="1" s="1"/>
  <c r="AB626" i="1"/>
  <c r="P630" i="1"/>
  <c r="Z630" i="1"/>
  <c r="AB630" i="1" s="1"/>
  <c r="M631" i="1"/>
  <c r="AB631" i="1" s="1"/>
  <c r="AB634" i="1"/>
  <c r="P638" i="1"/>
  <c r="AB638" i="1" s="1"/>
  <c r="M639" i="1"/>
  <c r="AB639" i="1" s="1"/>
  <c r="AB642" i="1"/>
  <c r="P646" i="1"/>
  <c r="AB646" i="1" s="1"/>
  <c r="M647" i="1"/>
  <c r="AB647" i="1" s="1"/>
  <c r="V648" i="1"/>
  <c r="AB650" i="1"/>
  <c r="P654" i="1"/>
  <c r="M655" i="1"/>
  <c r="V656" i="1"/>
  <c r="AB658" i="1"/>
  <c r="P662" i="1"/>
  <c r="AB662" i="1" s="1"/>
  <c r="M663" i="1"/>
  <c r="AB663" i="1" s="1"/>
  <c r="AB666" i="1"/>
  <c r="P670" i="1"/>
  <c r="AB670" i="1" s="1"/>
  <c r="M671" i="1"/>
  <c r="AB671" i="1" s="1"/>
  <c r="AB674" i="1"/>
  <c r="P678" i="1"/>
  <c r="AB678" i="1" s="1"/>
  <c r="Z678" i="1"/>
  <c r="M679" i="1"/>
  <c r="AB682" i="1"/>
  <c r="P686" i="1"/>
  <c r="AB686" i="1" s="1"/>
  <c r="M687" i="1"/>
  <c r="AB687" i="1" s="1"/>
  <c r="V688" i="1"/>
  <c r="S689" i="1"/>
  <c r="AB690" i="1"/>
  <c r="P694" i="1"/>
  <c r="AB694" i="1" s="1"/>
  <c r="M695" i="1"/>
  <c r="AB695" i="1" s="1"/>
  <c r="AB698" i="1"/>
  <c r="P702" i="1"/>
  <c r="AB702" i="1" s="1"/>
  <c r="Z702" i="1"/>
  <c r="M703" i="1"/>
  <c r="AB703" i="1" s="1"/>
  <c r="AB706" i="1"/>
  <c r="P710" i="1"/>
  <c r="AB710" i="1" s="1"/>
  <c r="M711" i="1"/>
  <c r="V712" i="1"/>
  <c r="S713" i="1"/>
  <c r="AB714" i="1"/>
  <c r="P718" i="1"/>
  <c r="AB718" i="1" s="1"/>
  <c r="M719" i="1"/>
  <c r="V720" i="1"/>
  <c r="AB722" i="1"/>
  <c r="P726" i="1"/>
  <c r="Z726" i="1"/>
  <c r="M727" i="1"/>
  <c r="AB727" i="1" s="1"/>
  <c r="AB730" i="1"/>
  <c r="P734" i="1"/>
  <c r="AB734" i="1" s="1"/>
  <c r="Z734" i="1"/>
  <c r="M735" i="1"/>
  <c r="AB735" i="1" s="1"/>
  <c r="V736" i="1"/>
  <c r="AB736" i="1" s="1"/>
  <c r="S737" i="1"/>
  <c r="AB738" i="1"/>
  <c r="P742" i="1"/>
  <c r="M743" i="1"/>
  <c r="AB743" i="1" s="1"/>
  <c r="AB746" i="1"/>
  <c r="P750" i="1"/>
  <c r="AB750" i="1" s="1"/>
  <c r="M751" i="1"/>
  <c r="AB751" i="1" s="1"/>
  <c r="AB754" i="1"/>
  <c r="P758" i="1"/>
  <c r="AB758" i="1" s="1"/>
  <c r="Z758" i="1"/>
  <c r="M759" i="1"/>
  <c r="AB762" i="1"/>
  <c r="P766" i="1"/>
  <c r="AB766" i="1" s="1"/>
  <c r="M767" i="1"/>
  <c r="AB767" i="1" s="1"/>
  <c r="V768" i="1"/>
  <c r="AB770" i="1"/>
  <c r="P774" i="1"/>
  <c r="AB774" i="1" s="1"/>
  <c r="M775" i="1"/>
  <c r="AB775" i="1" s="1"/>
  <c r="V776" i="1"/>
  <c r="AB778" i="1"/>
  <c r="P782" i="1"/>
  <c r="AB782" i="1" s="1"/>
  <c r="M783" i="1"/>
  <c r="V784" i="1"/>
  <c r="AB786" i="1"/>
  <c r="P790" i="1"/>
  <c r="M791" i="1"/>
  <c r="V792" i="1"/>
  <c r="S793" i="1"/>
  <c r="AB794" i="1"/>
  <c r="P798" i="1"/>
  <c r="M799" i="1"/>
  <c r="AB799" i="1" s="1"/>
  <c r="V800" i="1"/>
  <c r="AB800" i="1" s="1"/>
  <c r="AB802" i="1"/>
  <c r="P806" i="1"/>
  <c r="AB806" i="1" s="1"/>
  <c r="Z806" i="1"/>
  <c r="M807" i="1"/>
  <c r="AB807" i="1" s="1"/>
  <c r="AB810" i="1"/>
  <c r="P814" i="1"/>
  <c r="AB814" i="1" s="1"/>
  <c r="Z814" i="1"/>
  <c r="M815" i="1"/>
  <c r="AB815" i="1" s="1"/>
  <c r="V818" i="1"/>
  <c r="AB818" i="1" s="1"/>
  <c r="AB819" i="1"/>
  <c r="V822" i="1"/>
  <c r="AB822" i="1" s="1"/>
  <c r="AB823" i="1"/>
  <c r="V826" i="1"/>
  <c r="AB826" i="1" s="1"/>
  <c r="AB827" i="1"/>
  <c r="V830" i="1"/>
  <c r="AB830" i="1" s="1"/>
  <c r="AB831" i="1"/>
  <c r="V834" i="1"/>
  <c r="AB835" i="1"/>
  <c r="V838" i="1"/>
  <c r="AB838" i="1" s="1"/>
  <c r="AB839" i="1"/>
  <c r="V842" i="1"/>
  <c r="AB842" i="1" s="1"/>
  <c r="AB843" i="1"/>
  <c r="V846" i="1"/>
  <c r="AB846" i="1" s="1"/>
  <c r="AB847" i="1"/>
  <c r="V850" i="1"/>
  <c r="AB851" i="1"/>
  <c r="V854" i="1"/>
  <c r="AB854" i="1" s="1"/>
  <c r="AB855" i="1"/>
  <c r="V858" i="1"/>
  <c r="AB858" i="1" s="1"/>
  <c r="AB859" i="1"/>
  <c r="V862" i="1"/>
  <c r="AB863" i="1"/>
  <c r="V866" i="1"/>
  <c r="AB866" i="1" s="1"/>
  <c r="AB867" i="1"/>
  <c r="V870" i="1"/>
  <c r="AB870" i="1" s="1"/>
  <c r="AB871" i="1"/>
  <c r="V874" i="1"/>
  <c r="AB874" i="1" s="1"/>
  <c r="AB875" i="1"/>
  <c r="V878" i="1"/>
  <c r="AB879" i="1"/>
  <c r="V882" i="1"/>
  <c r="AB882" i="1" s="1"/>
  <c r="AB883" i="1"/>
  <c r="V886" i="1"/>
  <c r="AB886" i="1" s="1"/>
  <c r="AB887" i="1"/>
  <c r="V890" i="1"/>
  <c r="AB890" i="1" s="1"/>
  <c r="AB891" i="1"/>
  <c r="V894" i="1"/>
  <c r="AB894" i="1" s="1"/>
  <c r="AB895" i="1"/>
  <c r="V898" i="1"/>
  <c r="AB898" i="1" s="1"/>
  <c r="AB899" i="1"/>
  <c r="V902" i="1"/>
  <c r="AB902" i="1" s="1"/>
  <c r="AB903" i="1"/>
  <c r="V906" i="1"/>
  <c r="AB906" i="1" s="1"/>
  <c r="AB907" i="1"/>
  <c r="V910" i="1"/>
  <c r="AB910" i="1" s="1"/>
  <c r="AB911" i="1"/>
  <c r="V914" i="1"/>
  <c r="AB914" i="1" s="1"/>
  <c r="AB915" i="1"/>
  <c r="V918" i="1"/>
  <c r="AB918" i="1" s="1"/>
  <c r="AB919" i="1"/>
  <c r="V922" i="1"/>
  <c r="AB923" i="1"/>
  <c r="V926" i="1"/>
  <c r="AB926" i="1" s="1"/>
  <c r="AB927" i="1"/>
  <c r="V930" i="1"/>
  <c r="AB930" i="1" s="1"/>
  <c r="AB931" i="1"/>
  <c r="V934" i="1"/>
  <c r="AB934" i="1" s="1"/>
  <c r="AB935" i="1"/>
  <c r="V938" i="1"/>
  <c r="AB938" i="1" s="1"/>
  <c r="AB939" i="1"/>
  <c r="V942" i="1"/>
  <c r="AB942" i="1" s="1"/>
  <c r="AB943" i="1"/>
  <c r="V946" i="1"/>
  <c r="AB947" i="1"/>
  <c r="V950" i="1"/>
  <c r="AB950" i="1" s="1"/>
  <c r="AB951" i="1"/>
  <c r="V954" i="1"/>
  <c r="AB954" i="1" s="1"/>
  <c r="AB955" i="1"/>
  <c r="V958" i="1"/>
  <c r="AB959" i="1"/>
  <c r="V962" i="1"/>
  <c r="AB962" i="1" s="1"/>
  <c r="AB963" i="1"/>
  <c r="V966" i="1"/>
  <c r="AB967" i="1"/>
  <c r="V970" i="1"/>
  <c r="AB970" i="1" s="1"/>
  <c r="AB971" i="1"/>
  <c r="V974" i="1"/>
  <c r="AB974" i="1" s="1"/>
  <c r="AB975" i="1"/>
  <c r="V978" i="1"/>
  <c r="AB979" i="1"/>
  <c r="V982" i="1"/>
  <c r="AB982" i="1" s="1"/>
  <c r="AB983" i="1"/>
  <c r="V986" i="1"/>
  <c r="AB986" i="1" s="1"/>
  <c r="AB987" i="1"/>
  <c r="V990" i="1"/>
  <c r="AB991" i="1"/>
  <c r="V994" i="1"/>
  <c r="AB994" i="1" s="1"/>
  <c r="AB995" i="1"/>
  <c r="V998" i="1"/>
  <c r="AB998" i="1" s="1"/>
  <c r="AB999" i="1"/>
  <c r="V1002" i="1"/>
  <c r="AB1002" i="1" s="1"/>
  <c r="AB1003" i="1"/>
  <c r="V1006" i="1"/>
  <c r="AB1006" i="1" s="1"/>
  <c r="AB1007" i="1"/>
  <c r="V1010" i="1"/>
  <c r="AB1011" i="1"/>
  <c r="V1014" i="1"/>
  <c r="AB1014" i="1" s="1"/>
  <c r="AB1015" i="1"/>
  <c r="V1018" i="1"/>
  <c r="AB1018" i="1" s="1"/>
  <c r="AB1019" i="1"/>
  <c r="V1022" i="1"/>
  <c r="AB1022" i="1" s="1"/>
  <c r="AB1023" i="1"/>
  <c r="V1026" i="1"/>
  <c r="AB1026" i="1" s="1"/>
  <c r="AB1027" i="1"/>
  <c r="V1030" i="1"/>
  <c r="AB1030" i="1" s="1"/>
  <c r="AB1031" i="1"/>
  <c r="V1034" i="1"/>
  <c r="AB1035" i="1"/>
  <c r="V1038" i="1"/>
  <c r="AB1038" i="1" s="1"/>
  <c r="AB1039" i="1"/>
  <c r="V1042" i="1"/>
  <c r="AB1042" i="1" s="1"/>
  <c r="AB1043" i="1"/>
  <c r="V1046" i="1"/>
  <c r="AB1046" i="1" s="1"/>
  <c r="AB1047" i="1"/>
  <c r="V1050" i="1"/>
  <c r="AB1051" i="1"/>
  <c r="V1054" i="1"/>
  <c r="AB1054" i="1" s="1"/>
  <c r="AB1055" i="1"/>
  <c r="V1058" i="1"/>
  <c r="AB1058" i="1" s="1"/>
  <c r="AB1059" i="1"/>
  <c r="V1062" i="1"/>
  <c r="AB1062" i="1" s="1"/>
  <c r="AB1063" i="1"/>
  <c r="V1066" i="1"/>
  <c r="AB1066" i="1" s="1"/>
  <c r="AB1067" i="1"/>
  <c r="V1070" i="1"/>
  <c r="AB1070" i="1" s="1"/>
  <c r="AB1071" i="1"/>
  <c r="V1074" i="1"/>
  <c r="AB1074" i="1" s="1"/>
  <c r="AB1075" i="1"/>
  <c r="V1078" i="1"/>
  <c r="AB1078" i="1" s="1"/>
  <c r="AB1079" i="1"/>
  <c r="V1082" i="1"/>
  <c r="AB1083" i="1"/>
  <c r="V1086" i="1"/>
  <c r="AB1086" i="1" s="1"/>
  <c r="AB1087" i="1"/>
  <c r="V1090" i="1"/>
  <c r="AB1091" i="1"/>
  <c r="V1094" i="1"/>
  <c r="AB1094" i="1" s="1"/>
  <c r="AB1095" i="1"/>
  <c r="V1098" i="1"/>
  <c r="AB1098" i="1" s="1"/>
  <c r="AB1099" i="1"/>
  <c r="V1102" i="1"/>
  <c r="AB1102" i="1" s="1"/>
  <c r="AB1103" i="1"/>
  <c r="V1106" i="1"/>
  <c r="AB1106" i="1" s="1"/>
  <c r="AB1107" i="1"/>
  <c r="V1110" i="1"/>
  <c r="AB1111" i="1"/>
  <c r="V1114" i="1"/>
  <c r="AB1114" i="1" s="1"/>
  <c r="AB1115" i="1"/>
  <c r="V1118" i="1"/>
  <c r="AB1118" i="1" s="1"/>
  <c r="AB1119" i="1"/>
  <c r="V1122" i="1"/>
  <c r="AB1122" i="1" s="1"/>
  <c r="AB1123" i="1"/>
  <c r="V1126" i="1"/>
  <c r="AB1127" i="1"/>
  <c r="V1130" i="1"/>
  <c r="AB1130" i="1" s="1"/>
  <c r="AB1131" i="1"/>
  <c r="V1134" i="1"/>
  <c r="AB1134" i="1" s="1"/>
  <c r="AB1135" i="1"/>
  <c r="V1138" i="1"/>
  <c r="AB1138" i="1" s="1"/>
  <c r="AB1139" i="1"/>
  <c r="V1142" i="1"/>
  <c r="AB1143" i="1"/>
  <c r="V1146" i="1"/>
  <c r="AB1146" i="1" s="1"/>
  <c r="AB1147" i="1"/>
  <c r="V1150" i="1"/>
  <c r="AB1150" i="1" s="1"/>
  <c r="AB1151" i="1"/>
  <c r="V1154" i="1"/>
  <c r="AB1154" i="1" s="1"/>
  <c r="AB1155" i="1"/>
  <c r="V1158" i="1"/>
  <c r="AB1159" i="1"/>
  <c r="V1162" i="1"/>
  <c r="AB1162" i="1" s="1"/>
  <c r="AB1163" i="1"/>
  <c r="V1166" i="1"/>
  <c r="AB1166" i="1" s="1"/>
  <c r="AB1167" i="1"/>
  <c r="V1170" i="1"/>
  <c r="AB1170" i="1" s="1"/>
  <c r="AB1171" i="1"/>
  <c r="V1174" i="1"/>
  <c r="AB1174" i="1" s="1"/>
  <c r="AB1175" i="1"/>
  <c r="V1178" i="1"/>
  <c r="AB1179" i="1"/>
  <c r="V1182" i="1"/>
  <c r="AB1182" i="1" s="1"/>
  <c r="AB1183" i="1"/>
  <c r="V1186" i="1"/>
  <c r="AB1186" i="1" s="1"/>
  <c r="AB1187" i="1"/>
  <c r="V1190" i="1"/>
  <c r="AB1190" i="1" s="1"/>
  <c r="AB1191" i="1"/>
  <c r="V1194" i="1"/>
  <c r="AB1195" i="1"/>
  <c r="V1198" i="1"/>
  <c r="AB1198" i="1" s="1"/>
  <c r="AB1199" i="1"/>
  <c r="V1202" i="1"/>
  <c r="AB1202" i="1" s="1"/>
  <c r="AB1203" i="1"/>
  <c r="V1206" i="1"/>
  <c r="AB1207" i="1"/>
  <c r="V1210" i="1"/>
  <c r="AB1210" i="1" s="1"/>
  <c r="AB1211" i="1"/>
  <c r="V1214" i="1"/>
  <c r="AB1214" i="1" s="1"/>
  <c r="AB1215" i="1"/>
  <c r="V1218" i="1"/>
  <c r="AB1218" i="1" s="1"/>
  <c r="AB1219" i="1"/>
  <c r="V1222" i="1"/>
  <c r="AB1223" i="1"/>
  <c r="V1226" i="1"/>
  <c r="AB1226" i="1" s="1"/>
  <c r="AB1227" i="1"/>
  <c r="V1230" i="1"/>
  <c r="AB1230" i="1" s="1"/>
  <c r="AB1231" i="1"/>
  <c r="V1234" i="1"/>
  <c r="AB1234" i="1" s="1"/>
  <c r="AB1235" i="1"/>
  <c r="V1238" i="1"/>
  <c r="AB1239" i="1"/>
  <c r="V1242" i="1"/>
  <c r="AB1242" i="1" s="1"/>
  <c r="AB1243" i="1"/>
  <c r="V1246" i="1"/>
  <c r="AB1246" i="1" s="1"/>
  <c r="AB1247" i="1"/>
  <c r="V1250" i="1"/>
  <c r="AB1250" i="1" s="1"/>
  <c r="AB1251" i="1"/>
  <c r="V1254" i="1"/>
  <c r="AB1254" i="1" s="1"/>
  <c r="AB1255" i="1"/>
  <c r="V1258" i="1"/>
  <c r="AB1259" i="1"/>
  <c r="V1262" i="1"/>
  <c r="AB1262" i="1" s="1"/>
  <c r="AB1263" i="1"/>
  <c r="V1266" i="1"/>
  <c r="AB1266" i="1" s="1"/>
  <c r="AB1267" i="1"/>
  <c r="V1270" i="1"/>
  <c r="AB1270" i="1" s="1"/>
  <c r="AB1271" i="1"/>
  <c r="V1274" i="1"/>
  <c r="AB1274" i="1" s="1"/>
  <c r="AB1275" i="1"/>
  <c r="V1278" i="1"/>
  <c r="AB1279" i="1"/>
  <c r="V1282" i="1"/>
  <c r="AB1282" i="1" s="1"/>
  <c r="AB1283" i="1"/>
  <c r="V1286" i="1"/>
  <c r="AB1286" i="1" s="1"/>
  <c r="AB1287" i="1"/>
  <c r="V1290" i="1"/>
  <c r="AB1291" i="1"/>
  <c r="V1294" i="1"/>
  <c r="AB1294" i="1" s="1"/>
  <c r="AB1295" i="1"/>
  <c r="V1298" i="1"/>
  <c r="AB1298" i="1" s="1"/>
  <c r="AB1299" i="1"/>
  <c r="V1302" i="1"/>
  <c r="AB1302" i="1" s="1"/>
  <c r="AB1303" i="1"/>
  <c r="V1306" i="1"/>
  <c r="AB1307" i="1"/>
  <c r="V1310" i="1"/>
  <c r="AB1310" i="1" s="1"/>
  <c r="AB1311" i="1"/>
  <c r="V1314" i="1"/>
  <c r="AB1314" i="1" s="1"/>
  <c r="AB1315" i="1"/>
  <c r="V1318" i="1"/>
  <c r="AB1318" i="1" s="1"/>
  <c r="AB1319" i="1"/>
  <c r="V1322" i="1"/>
  <c r="AB1322" i="1" s="1"/>
  <c r="AB1323" i="1"/>
  <c r="V1326" i="1"/>
  <c r="AB1326" i="1" s="1"/>
  <c r="AB1327" i="1"/>
  <c r="V1330" i="1"/>
  <c r="AB1331" i="1"/>
  <c r="V1334" i="1"/>
  <c r="AB1334" i="1" s="1"/>
  <c r="AB1335" i="1"/>
  <c r="V1338" i="1"/>
  <c r="AB1338" i="1" s="1"/>
  <c r="AB1339" i="1"/>
  <c r="V1342" i="1"/>
  <c r="AB1342" i="1" s="1"/>
  <c r="AB1343" i="1"/>
  <c r="V1346" i="1"/>
  <c r="AB1347" i="1"/>
  <c r="V1350" i="1"/>
  <c r="AB1350" i="1" s="1"/>
  <c r="AB1351" i="1"/>
  <c r="V1354" i="1"/>
  <c r="AB1354" i="1" s="1"/>
  <c r="AB1355" i="1"/>
  <c r="V1358" i="1"/>
  <c r="AB1358" i="1" s="1"/>
  <c r="AB1359" i="1"/>
  <c r="V1362" i="1"/>
  <c r="AB1362" i="1" s="1"/>
  <c r="AB1363" i="1"/>
  <c r="V1366" i="1"/>
  <c r="AB1366" i="1" s="1"/>
  <c r="AB1367" i="1"/>
  <c r="V1370" i="1"/>
  <c r="AB1371" i="1"/>
  <c r="V1374" i="1"/>
  <c r="AB1374" i="1" s="1"/>
  <c r="AB1375" i="1"/>
  <c r="V1378" i="1"/>
  <c r="AB1378" i="1" s="1"/>
  <c r="AB1379" i="1"/>
  <c r="V1382" i="1"/>
  <c r="AB1383" i="1"/>
  <c r="V1386" i="1"/>
  <c r="AB1386" i="1" s="1"/>
  <c r="AB1387" i="1"/>
  <c r="V1390" i="1"/>
  <c r="AB1390" i="1" s="1"/>
  <c r="AB1391" i="1"/>
  <c r="V1394" i="1"/>
  <c r="AB1394" i="1" s="1"/>
  <c r="AB1395" i="1"/>
  <c r="V1398" i="1"/>
  <c r="AB1398" i="1" s="1"/>
  <c r="AB1399" i="1"/>
  <c r="V1402" i="1"/>
  <c r="AB1403" i="1"/>
  <c r="V1406" i="1"/>
  <c r="AB1406" i="1" s="1"/>
  <c r="AB1407" i="1"/>
  <c r="V1410" i="1"/>
  <c r="AB1410" i="1" s="1"/>
  <c r="AB1411" i="1"/>
  <c r="V1414" i="1"/>
  <c r="AB1415" i="1"/>
  <c r="V1418" i="1"/>
  <c r="AB1418" i="1" s="1"/>
  <c r="AB1419" i="1"/>
  <c r="V1422" i="1"/>
  <c r="AB1422" i="1" s="1"/>
  <c r="AB1423" i="1"/>
  <c r="V1426" i="1"/>
  <c r="AB1427" i="1"/>
  <c r="V1430" i="1"/>
  <c r="AB1430" i="1" s="1"/>
  <c r="AB1431" i="1"/>
  <c r="V1434" i="1"/>
  <c r="AB1434" i="1" s="1"/>
  <c r="AB1435" i="1"/>
  <c r="V1438" i="1"/>
  <c r="AB1438" i="1" s="1"/>
  <c r="AB1439" i="1"/>
  <c r="V1442" i="1"/>
  <c r="AB1442" i="1" s="1"/>
  <c r="AB1443" i="1"/>
  <c r="V1446" i="1"/>
  <c r="AB1447" i="1"/>
  <c r="V1450" i="1"/>
  <c r="AB1450" i="1" s="1"/>
  <c r="AB1451" i="1"/>
  <c r="V1454" i="1"/>
  <c r="AB1454" i="1" s="1"/>
  <c r="AB1455" i="1"/>
  <c r="V1458" i="1"/>
  <c r="AB1459" i="1"/>
  <c r="V1462" i="1"/>
  <c r="AB1462" i="1" s="1"/>
  <c r="AB1463" i="1"/>
  <c r="V1466" i="1"/>
  <c r="AB1466" i="1" s="1"/>
  <c r="AB1467" i="1"/>
  <c r="AB1471" i="1"/>
  <c r="AB1475" i="1"/>
  <c r="AB1479" i="1"/>
  <c r="V1482" i="1"/>
  <c r="AB1483" i="1"/>
  <c r="V1486" i="1"/>
  <c r="AB1486" i="1" s="1"/>
  <c r="AB1487" i="1"/>
  <c r="V1490" i="1"/>
  <c r="AB1491" i="1"/>
  <c r="V1494" i="1"/>
  <c r="AB1494" i="1" s="1"/>
  <c r="AB1495" i="1"/>
  <c r="V1498" i="1"/>
  <c r="AB1499" i="1"/>
  <c r="AB1503" i="1"/>
  <c r="V1506" i="1"/>
  <c r="AB1506" i="1" s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620" i="1"/>
  <c r="AB1643" i="1"/>
  <c r="AB1681" i="1"/>
  <c r="AB1689" i="1"/>
  <c r="AB1701" i="1"/>
  <c r="AB1710" i="1"/>
  <c r="AB1718" i="1"/>
  <c r="AB1742" i="1"/>
  <c r="AB1765" i="1"/>
  <c r="AB1774" i="1"/>
  <c r="AB1782" i="1"/>
  <c r="AB1806" i="1"/>
  <c r="AB1829" i="1"/>
  <c r="AB1838" i="1"/>
  <c r="AB1846" i="1"/>
  <c r="AB1870" i="1"/>
  <c r="AB1893" i="1"/>
  <c r="AB1902" i="1"/>
  <c r="AB1910" i="1"/>
  <c r="AB1934" i="1"/>
  <c r="AB1957" i="1"/>
  <c r="AB1966" i="1"/>
  <c r="AB1974" i="1"/>
  <c r="AB1998" i="1"/>
  <c r="AB2021" i="1"/>
  <c r="AB2030" i="1"/>
  <c r="AB2038" i="1"/>
  <c r="AB2062" i="1"/>
  <c r="AB2085" i="1"/>
  <c r="AB2094" i="1"/>
  <c r="AB2102" i="1"/>
  <c r="AB2126" i="1"/>
  <c r="AB2149" i="1"/>
  <c r="AB2174" i="1"/>
  <c r="AB2182" i="1"/>
  <c r="AB2230" i="1"/>
  <c r="AB2238" i="1"/>
  <c r="AB2265" i="1"/>
  <c r="AB2297" i="1"/>
  <c r="AB2304" i="1"/>
  <c r="AB2321" i="1"/>
  <c r="AB2462" i="1"/>
  <c r="AB2589" i="1"/>
  <c r="M485" i="1"/>
  <c r="V486" i="1"/>
  <c r="AB488" i="1"/>
  <c r="P492" i="1"/>
  <c r="AB492" i="1" s="1"/>
  <c r="M493" i="1"/>
  <c r="AB493" i="1" s="1"/>
  <c r="AB496" i="1"/>
  <c r="P500" i="1"/>
  <c r="AB500" i="1" s="1"/>
  <c r="Z500" i="1"/>
  <c r="M501" i="1"/>
  <c r="AB501" i="1" s="1"/>
  <c r="AB504" i="1"/>
  <c r="P508" i="1"/>
  <c r="AB508" i="1" s="1"/>
  <c r="M509" i="1"/>
  <c r="AB512" i="1"/>
  <c r="P516" i="1"/>
  <c r="AB516" i="1" s="1"/>
  <c r="M517" i="1"/>
  <c r="AB517" i="1" s="1"/>
  <c r="V518" i="1"/>
  <c r="P524" i="1"/>
  <c r="AB524" i="1" s="1"/>
  <c r="Z524" i="1"/>
  <c r="M525" i="1"/>
  <c r="AB525" i="1" s="1"/>
  <c r="P532" i="1"/>
  <c r="Z532" i="1"/>
  <c r="AB532" i="1" s="1"/>
  <c r="M533" i="1"/>
  <c r="AB533" i="1" s="1"/>
  <c r="AB536" i="1"/>
  <c r="P540" i="1"/>
  <c r="AB540" i="1" s="1"/>
  <c r="M541" i="1"/>
  <c r="AB541" i="1" s="1"/>
  <c r="AB544" i="1"/>
  <c r="Z548" i="1"/>
  <c r="AB548" i="1" s="1"/>
  <c r="P556" i="1"/>
  <c r="AB556" i="1" s="1"/>
  <c r="Z556" i="1"/>
  <c r="M557" i="1"/>
  <c r="AB557" i="1" s="1"/>
  <c r="AB560" i="1"/>
  <c r="P564" i="1"/>
  <c r="AB564" i="1" s="1"/>
  <c r="M565" i="1"/>
  <c r="AB565" i="1" s="1"/>
  <c r="V566" i="1"/>
  <c r="S567" i="1"/>
  <c r="AB568" i="1"/>
  <c r="P572" i="1"/>
  <c r="AB572" i="1" s="1"/>
  <c r="M573" i="1"/>
  <c r="V574" i="1"/>
  <c r="S575" i="1"/>
  <c r="AB576" i="1"/>
  <c r="P580" i="1"/>
  <c r="Z580" i="1"/>
  <c r="M581" i="1"/>
  <c r="AB581" i="1" s="1"/>
  <c r="AB584" i="1"/>
  <c r="P588" i="1"/>
  <c r="AB588" i="1" s="1"/>
  <c r="M589" i="1"/>
  <c r="AB589" i="1" s="1"/>
  <c r="AB592" i="1"/>
  <c r="P596" i="1"/>
  <c r="AB596" i="1" s="1"/>
  <c r="M597" i="1"/>
  <c r="AB597" i="1" s="1"/>
  <c r="AB600" i="1"/>
  <c r="P604" i="1"/>
  <c r="AB604" i="1" s="1"/>
  <c r="M605" i="1"/>
  <c r="AB605" i="1" s="1"/>
  <c r="P612" i="1"/>
  <c r="AB612" i="1" s="1"/>
  <c r="Z612" i="1"/>
  <c r="M613" i="1"/>
  <c r="P620" i="1"/>
  <c r="AB620" i="1" s="1"/>
  <c r="M621" i="1"/>
  <c r="AB621" i="1" s="1"/>
  <c r="V622" i="1"/>
  <c r="AB624" i="1"/>
  <c r="P628" i="1"/>
  <c r="AB628" i="1" s="1"/>
  <c r="M629" i="1"/>
  <c r="AB629" i="1" s="1"/>
  <c r="V630" i="1"/>
  <c r="S631" i="1"/>
  <c r="AB632" i="1"/>
  <c r="P636" i="1"/>
  <c r="AB636" i="1" s="1"/>
  <c r="M637" i="1"/>
  <c r="AB640" i="1"/>
  <c r="P644" i="1"/>
  <c r="AB644" i="1" s="1"/>
  <c r="M645" i="1"/>
  <c r="AB645" i="1" s="1"/>
  <c r="P652" i="1"/>
  <c r="AB652" i="1" s="1"/>
  <c r="M653" i="1"/>
  <c r="AB653" i="1" s="1"/>
  <c r="AB656" i="1"/>
  <c r="P660" i="1"/>
  <c r="M661" i="1"/>
  <c r="AB661" i="1" s="1"/>
  <c r="AB664" i="1"/>
  <c r="P668" i="1"/>
  <c r="AB668" i="1" s="1"/>
  <c r="M669" i="1"/>
  <c r="AB669" i="1" s="1"/>
  <c r="P676" i="1"/>
  <c r="M677" i="1"/>
  <c r="AB677" i="1" s="1"/>
  <c r="V678" i="1"/>
  <c r="AB680" i="1"/>
  <c r="P684" i="1"/>
  <c r="AB684" i="1" s="1"/>
  <c r="Z684" i="1"/>
  <c r="M685" i="1"/>
  <c r="AB685" i="1" s="1"/>
  <c r="P692" i="1"/>
  <c r="AB692" i="1" s="1"/>
  <c r="Z692" i="1"/>
  <c r="M693" i="1"/>
  <c r="AB693" i="1" s="1"/>
  <c r="P700" i="1"/>
  <c r="M701" i="1"/>
  <c r="AB701" i="1" s="1"/>
  <c r="V702" i="1"/>
  <c r="AB704" i="1"/>
  <c r="P708" i="1"/>
  <c r="AB708" i="1" s="1"/>
  <c r="M709" i="1"/>
  <c r="AB709" i="1" s="1"/>
  <c r="P716" i="1"/>
  <c r="AB716" i="1" s="1"/>
  <c r="Z716" i="1"/>
  <c r="M717" i="1"/>
  <c r="AB717" i="1" s="1"/>
  <c r="P724" i="1"/>
  <c r="AB724" i="1" s="1"/>
  <c r="M725" i="1"/>
  <c r="AB725" i="1" s="1"/>
  <c r="V726" i="1"/>
  <c r="AB726" i="1" s="1"/>
  <c r="P732" i="1"/>
  <c r="AB732" i="1" s="1"/>
  <c r="M733" i="1"/>
  <c r="AB733" i="1" s="1"/>
  <c r="V734" i="1"/>
  <c r="P740" i="1"/>
  <c r="AB740" i="1" s="1"/>
  <c r="Z740" i="1"/>
  <c r="M741" i="1"/>
  <c r="AB741" i="1" s="1"/>
  <c r="AB744" i="1"/>
  <c r="P748" i="1"/>
  <c r="AB748" i="1" s="1"/>
  <c r="M749" i="1"/>
  <c r="AB749" i="1" s="1"/>
  <c r="V750" i="1"/>
  <c r="AB752" i="1"/>
  <c r="P756" i="1"/>
  <c r="AB756" i="1" s="1"/>
  <c r="M757" i="1"/>
  <c r="AB757" i="1" s="1"/>
  <c r="V758" i="1"/>
  <c r="S759" i="1"/>
  <c r="AB760" i="1"/>
  <c r="P764" i="1"/>
  <c r="Z764" i="1"/>
  <c r="AB764" i="1" s="1"/>
  <c r="M765" i="1"/>
  <c r="AB768" i="1"/>
  <c r="P772" i="1"/>
  <c r="Z772" i="1"/>
  <c r="AB772" i="1" s="1"/>
  <c r="M773" i="1"/>
  <c r="AB773" i="1" s="1"/>
  <c r="AB776" i="1"/>
  <c r="P780" i="1"/>
  <c r="M781" i="1"/>
  <c r="AB781" i="1" s="1"/>
  <c r="AB784" i="1"/>
  <c r="P788" i="1"/>
  <c r="AB788" i="1" s="1"/>
  <c r="M789" i="1"/>
  <c r="AB789" i="1" s="1"/>
  <c r="V790" i="1"/>
  <c r="AB790" i="1" s="1"/>
  <c r="AB792" i="1"/>
  <c r="P796" i="1"/>
  <c r="AB796" i="1" s="1"/>
  <c r="Z796" i="1"/>
  <c r="M797" i="1"/>
  <c r="AB797" i="1" s="1"/>
  <c r="P804" i="1"/>
  <c r="AB804" i="1" s="1"/>
  <c r="M805" i="1"/>
  <c r="AB805" i="1" s="1"/>
  <c r="V806" i="1"/>
  <c r="AB808" i="1"/>
  <c r="P812" i="1"/>
  <c r="AB812" i="1" s="1"/>
  <c r="M813" i="1"/>
  <c r="AB813" i="1" s="1"/>
  <c r="V814" i="1"/>
  <c r="S815" i="1"/>
  <c r="AB816" i="1"/>
  <c r="Z1602" i="1"/>
  <c r="M1605" i="1"/>
  <c r="AB1605" i="1" s="1"/>
  <c r="P1616" i="1"/>
  <c r="AB1624" i="1"/>
  <c r="AB1636" i="1"/>
  <c r="AB1649" i="1"/>
  <c r="V1650" i="1"/>
  <c r="AB1659" i="1"/>
  <c r="Z1666" i="1"/>
  <c r="AB1666" i="1" s="1"/>
  <c r="AB1675" i="1"/>
  <c r="AB1684" i="1"/>
  <c r="AB1700" i="1"/>
  <c r="AB2168" i="1"/>
  <c r="AB2184" i="1"/>
  <c r="AB2206" i="1"/>
  <c r="AB2225" i="1"/>
  <c r="AB2289" i="1"/>
  <c r="AB2317" i="1"/>
  <c r="AB2341" i="1"/>
  <c r="AB2421" i="1"/>
  <c r="AB2449" i="1"/>
  <c r="AB2465" i="1"/>
  <c r="AB2492" i="1"/>
  <c r="Z1597" i="1"/>
  <c r="AB1597" i="1" s="1"/>
  <c r="M1600" i="1"/>
  <c r="AB1600" i="1" s="1"/>
  <c r="S1602" i="1"/>
  <c r="AB1602" i="1" s="1"/>
  <c r="P1607" i="1"/>
  <c r="AB1607" i="1" s="1"/>
  <c r="V1609" i="1"/>
  <c r="Z1613" i="1"/>
  <c r="AB1613" i="1" s="1"/>
  <c r="M1616" i="1"/>
  <c r="AB1616" i="1" s="1"/>
  <c r="S1618" i="1"/>
  <c r="AB1618" i="1" s="1"/>
  <c r="P1623" i="1"/>
  <c r="AB1623" i="1" s="1"/>
  <c r="V1625" i="1"/>
  <c r="AB1625" i="1" s="1"/>
  <c r="Z1629" i="1"/>
  <c r="AB1629" i="1" s="1"/>
  <c r="M1632" i="1"/>
  <c r="AB1632" i="1" s="1"/>
  <c r="S1634" i="1"/>
  <c r="P1639" i="1"/>
  <c r="AB1639" i="1" s="1"/>
  <c r="V1641" i="1"/>
  <c r="AB1641" i="1" s="1"/>
  <c r="Z1645" i="1"/>
  <c r="AB1645" i="1" s="1"/>
  <c r="M1648" i="1"/>
  <c r="AB1648" i="1" s="1"/>
  <c r="S1650" i="1"/>
  <c r="AB1650" i="1" s="1"/>
  <c r="P1655" i="1"/>
  <c r="AB1655" i="1" s="1"/>
  <c r="V1657" i="1"/>
  <c r="AB1657" i="1" s="1"/>
  <c r="Z1661" i="1"/>
  <c r="AB1661" i="1" s="1"/>
  <c r="M1664" i="1"/>
  <c r="AB1664" i="1" s="1"/>
  <c r="S1666" i="1"/>
  <c r="P1671" i="1"/>
  <c r="AB1671" i="1" s="1"/>
  <c r="V1673" i="1"/>
  <c r="Z1677" i="1"/>
  <c r="AB1677" i="1" s="1"/>
  <c r="M1680" i="1"/>
  <c r="AB1680" i="1" s="1"/>
  <c r="S1682" i="1"/>
  <c r="AB1682" i="1" s="1"/>
  <c r="P1687" i="1"/>
  <c r="AB1687" i="1" s="1"/>
  <c r="V1689" i="1"/>
  <c r="Z1693" i="1"/>
  <c r="AB1693" i="1" s="1"/>
  <c r="M1696" i="1"/>
  <c r="AB1696" i="1" s="1"/>
  <c r="S1698" i="1"/>
  <c r="AB1698" i="1" s="1"/>
  <c r="P1704" i="1"/>
  <c r="AB1704" i="1" s="1"/>
  <c r="Z1706" i="1"/>
  <c r="AB1706" i="1" s="1"/>
  <c r="M1709" i="1"/>
  <c r="AB1709" i="1" s="1"/>
  <c r="V1710" i="1"/>
  <c r="AB1715" i="1"/>
  <c r="S1715" i="1"/>
  <c r="AB1716" i="1"/>
  <c r="P1720" i="1"/>
  <c r="AB1720" i="1" s="1"/>
  <c r="Z1722" i="1"/>
  <c r="AB1722" i="1" s="1"/>
  <c r="M1725" i="1"/>
  <c r="AB1725" i="1" s="1"/>
  <c r="V1726" i="1"/>
  <c r="AB1726" i="1" s="1"/>
  <c r="S1731" i="1"/>
  <c r="AB1731" i="1" s="1"/>
  <c r="AB1732" i="1"/>
  <c r="P1736" i="1"/>
  <c r="AB1736" i="1" s="1"/>
  <c r="Z1738" i="1"/>
  <c r="AB1738" i="1" s="1"/>
  <c r="M1741" i="1"/>
  <c r="AB1741" i="1" s="1"/>
  <c r="V1742" i="1"/>
  <c r="AB1747" i="1"/>
  <c r="S1747" i="1"/>
  <c r="AB1748" i="1"/>
  <c r="P1752" i="1"/>
  <c r="Z1754" i="1"/>
  <c r="AB1754" i="1" s="1"/>
  <c r="M1757" i="1"/>
  <c r="AB1757" i="1" s="1"/>
  <c r="V1758" i="1"/>
  <c r="S1763" i="1"/>
  <c r="AB1763" i="1" s="1"/>
  <c r="AB1764" i="1"/>
  <c r="P1768" i="1"/>
  <c r="AB1768" i="1" s="1"/>
  <c r="Z1770" i="1"/>
  <c r="AB1770" i="1" s="1"/>
  <c r="M1773" i="1"/>
  <c r="AB1773" i="1" s="1"/>
  <c r="V1774" i="1"/>
  <c r="AB1779" i="1"/>
  <c r="S1779" i="1"/>
  <c r="AB1780" i="1"/>
  <c r="P1784" i="1"/>
  <c r="Z1786" i="1"/>
  <c r="M1789" i="1"/>
  <c r="AB1789" i="1" s="1"/>
  <c r="V1790" i="1"/>
  <c r="AB1790" i="1" s="1"/>
  <c r="S1795" i="1"/>
  <c r="AB1795" i="1" s="1"/>
  <c r="AB1796" i="1"/>
  <c r="P1800" i="1"/>
  <c r="AB1800" i="1" s="1"/>
  <c r="Z1802" i="1"/>
  <c r="M1805" i="1"/>
  <c r="V1806" i="1"/>
  <c r="AB1811" i="1"/>
  <c r="S1811" i="1"/>
  <c r="AB1812" i="1"/>
  <c r="P1816" i="1"/>
  <c r="AB1816" i="1" s="1"/>
  <c r="Z1818" i="1"/>
  <c r="AB1818" i="1" s="1"/>
  <c r="M1821" i="1"/>
  <c r="AB1821" i="1" s="1"/>
  <c r="V1822" i="1"/>
  <c r="AB1822" i="1" s="1"/>
  <c r="S1827" i="1"/>
  <c r="AB1827" i="1" s="1"/>
  <c r="AB1828" i="1"/>
  <c r="P1832" i="1"/>
  <c r="AB1832" i="1" s="1"/>
  <c r="Z1834" i="1"/>
  <c r="AB1834" i="1" s="1"/>
  <c r="M1837" i="1"/>
  <c r="AB1837" i="1" s="1"/>
  <c r="V1838" i="1"/>
  <c r="AB1843" i="1"/>
  <c r="S1843" i="1"/>
  <c r="AB1844" i="1"/>
  <c r="P1848" i="1"/>
  <c r="AB1848" i="1" s="1"/>
  <c r="Z1850" i="1"/>
  <c r="AB1850" i="1" s="1"/>
  <c r="M1853" i="1"/>
  <c r="AB1853" i="1" s="1"/>
  <c r="V1854" i="1"/>
  <c r="AB1854" i="1" s="1"/>
  <c r="S1859" i="1"/>
  <c r="AB1859" i="1" s="1"/>
  <c r="AB1860" i="1"/>
  <c r="P1864" i="1"/>
  <c r="AB1864" i="1" s="1"/>
  <c r="Z1866" i="1"/>
  <c r="AB1866" i="1" s="1"/>
  <c r="M1869" i="1"/>
  <c r="V1870" i="1"/>
  <c r="AB1875" i="1"/>
  <c r="S1875" i="1"/>
  <c r="AB1876" i="1"/>
  <c r="P1880" i="1"/>
  <c r="AB1880" i="1" s="1"/>
  <c r="Z1882" i="1"/>
  <c r="AB1882" i="1" s="1"/>
  <c r="M1885" i="1"/>
  <c r="AB1885" i="1" s="1"/>
  <c r="V1886" i="1"/>
  <c r="AB1886" i="1" s="1"/>
  <c r="S1891" i="1"/>
  <c r="AB1891" i="1" s="1"/>
  <c r="AB1892" i="1"/>
  <c r="P1896" i="1"/>
  <c r="AB1896" i="1" s="1"/>
  <c r="Z1898" i="1"/>
  <c r="M1901" i="1"/>
  <c r="AB1901" i="1" s="1"/>
  <c r="V1902" i="1"/>
  <c r="AB1907" i="1"/>
  <c r="S1907" i="1"/>
  <c r="AB1908" i="1"/>
  <c r="P1912" i="1"/>
  <c r="AB1912" i="1" s="1"/>
  <c r="Z1914" i="1"/>
  <c r="AB1914" i="1" s="1"/>
  <c r="M1917" i="1"/>
  <c r="AB1917" i="1" s="1"/>
  <c r="V1918" i="1"/>
  <c r="AB1918" i="1" s="1"/>
  <c r="S1923" i="1"/>
  <c r="AB1923" i="1" s="1"/>
  <c r="AB1924" i="1"/>
  <c r="P1928" i="1"/>
  <c r="AB1928" i="1" s="1"/>
  <c r="Z1930" i="1"/>
  <c r="AB1930" i="1" s="1"/>
  <c r="M1933" i="1"/>
  <c r="AB1933" i="1" s="1"/>
  <c r="V1934" i="1"/>
  <c r="AB1939" i="1"/>
  <c r="S1939" i="1"/>
  <c r="AB1940" i="1"/>
  <c r="P1944" i="1"/>
  <c r="AB1944" i="1" s="1"/>
  <c r="Z1946" i="1"/>
  <c r="AB1946" i="1" s="1"/>
  <c r="M1949" i="1"/>
  <c r="AB1949" i="1" s="1"/>
  <c r="V1950" i="1"/>
  <c r="AB1950" i="1" s="1"/>
  <c r="S1955" i="1"/>
  <c r="AB1955" i="1" s="1"/>
  <c r="AB1956" i="1"/>
  <c r="P1960" i="1"/>
  <c r="AB1960" i="1" s="1"/>
  <c r="Z1962" i="1"/>
  <c r="AB1962" i="1" s="1"/>
  <c r="M1965" i="1"/>
  <c r="AB1965" i="1" s="1"/>
  <c r="V1966" i="1"/>
  <c r="AB1971" i="1"/>
  <c r="S1971" i="1"/>
  <c r="AB1972" i="1"/>
  <c r="P1976" i="1"/>
  <c r="AB1976" i="1" s="1"/>
  <c r="Z1978" i="1"/>
  <c r="AB1978" i="1" s="1"/>
  <c r="M1981" i="1"/>
  <c r="AB1981" i="1" s="1"/>
  <c r="V1982" i="1"/>
  <c r="AB1982" i="1" s="1"/>
  <c r="S1987" i="1"/>
  <c r="AB1987" i="1" s="1"/>
  <c r="AB1988" i="1"/>
  <c r="P1992" i="1"/>
  <c r="AB1992" i="1" s="1"/>
  <c r="Z1994" i="1"/>
  <c r="AB1994" i="1" s="1"/>
  <c r="M1997" i="1"/>
  <c r="AB1997" i="1" s="1"/>
  <c r="V1998" i="1"/>
  <c r="AB2003" i="1"/>
  <c r="S2003" i="1"/>
  <c r="AB2004" i="1"/>
  <c r="P2008" i="1"/>
  <c r="AB2008" i="1" s="1"/>
  <c r="Z2010" i="1"/>
  <c r="AB2010" i="1" s="1"/>
  <c r="M2013" i="1"/>
  <c r="AB2013" i="1" s="1"/>
  <c r="V2014" i="1"/>
  <c r="AB2014" i="1" s="1"/>
  <c r="S2019" i="1"/>
  <c r="AB2019" i="1" s="1"/>
  <c r="AB2020" i="1"/>
  <c r="P2024" i="1"/>
  <c r="AB2024" i="1" s="1"/>
  <c r="Z2026" i="1"/>
  <c r="AB2026" i="1" s="1"/>
  <c r="M2029" i="1"/>
  <c r="AB2029" i="1" s="1"/>
  <c r="V2030" i="1"/>
  <c r="AB2035" i="1"/>
  <c r="S2035" i="1"/>
  <c r="AB2036" i="1"/>
  <c r="P2040" i="1"/>
  <c r="AB2040" i="1" s="1"/>
  <c r="Z2042" i="1"/>
  <c r="M2045" i="1"/>
  <c r="AB2045" i="1" s="1"/>
  <c r="V2046" i="1"/>
  <c r="AB2046" i="1" s="1"/>
  <c r="S2051" i="1"/>
  <c r="AB2051" i="1" s="1"/>
  <c r="AB2052" i="1"/>
  <c r="P2056" i="1"/>
  <c r="AB2056" i="1" s="1"/>
  <c r="Z2058" i="1"/>
  <c r="AB2058" i="1" s="1"/>
  <c r="M2061" i="1"/>
  <c r="V2062" i="1"/>
  <c r="AB2067" i="1"/>
  <c r="S2067" i="1"/>
  <c r="AB2068" i="1"/>
  <c r="P2072" i="1"/>
  <c r="AB2072" i="1" s="1"/>
  <c r="Z2074" i="1"/>
  <c r="AB2074" i="1" s="1"/>
  <c r="M2077" i="1"/>
  <c r="AB2077" i="1" s="1"/>
  <c r="V2078" i="1"/>
  <c r="S2083" i="1"/>
  <c r="AB2083" i="1" s="1"/>
  <c r="AB2084" i="1"/>
  <c r="P2088" i="1"/>
  <c r="AB2088" i="1" s="1"/>
  <c r="Z2090" i="1"/>
  <c r="AB2090" i="1" s="1"/>
  <c r="M2093" i="1"/>
  <c r="AB2093" i="1" s="1"/>
  <c r="V2094" i="1"/>
  <c r="AB2099" i="1"/>
  <c r="S2099" i="1"/>
  <c r="AB2100" i="1"/>
  <c r="P2104" i="1"/>
  <c r="AB2104" i="1" s="1"/>
  <c r="Z2106" i="1"/>
  <c r="AB2106" i="1" s="1"/>
  <c r="M2109" i="1"/>
  <c r="AB2109" i="1" s="1"/>
  <c r="V2110" i="1"/>
  <c r="AB2110" i="1" s="1"/>
  <c r="S2115" i="1"/>
  <c r="AB2115" i="1" s="1"/>
  <c r="AB2116" i="1"/>
  <c r="P2120" i="1"/>
  <c r="AB2120" i="1" s="1"/>
  <c r="Z2122" i="1"/>
  <c r="M2125" i="1"/>
  <c r="AB2125" i="1" s="1"/>
  <c r="V2126" i="1"/>
  <c r="AB2131" i="1"/>
  <c r="S2131" i="1"/>
  <c r="AB2132" i="1"/>
  <c r="P2136" i="1"/>
  <c r="AB2136" i="1" s="1"/>
  <c r="Z2138" i="1"/>
  <c r="AB2138" i="1" s="1"/>
  <c r="M2141" i="1"/>
  <c r="AB2141" i="1" s="1"/>
  <c r="V2142" i="1"/>
  <c r="AB2142" i="1" s="1"/>
  <c r="S2147" i="1"/>
  <c r="AB2147" i="1" s="1"/>
  <c r="AB2148" i="1"/>
  <c r="P2152" i="1"/>
  <c r="AB2152" i="1" s="1"/>
  <c r="M2157" i="1"/>
  <c r="AB2157" i="1" s="1"/>
  <c r="V2158" i="1"/>
  <c r="AB2158" i="1" s="1"/>
  <c r="S2163" i="1"/>
  <c r="AB2163" i="1" s="1"/>
  <c r="AB2164" i="1"/>
  <c r="M2173" i="1"/>
  <c r="AB2173" i="1" s="1"/>
  <c r="V2174" i="1"/>
  <c r="AB2179" i="1"/>
  <c r="M2189" i="1"/>
  <c r="AB2189" i="1" s="1"/>
  <c r="V2190" i="1"/>
  <c r="AB2190" i="1" s="1"/>
  <c r="AB2195" i="1"/>
  <c r="M2205" i="1"/>
  <c r="AB2205" i="1" s="1"/>
  <c r="V2206" i="1"/>
  <c r="AB2211" i="1"/>
  <c r="M2221" i="1"/>
  <c r="AB2221" i="1" s="1"/>
  <c r="V2222" i="1"/>
  <c r="AB2222" i="1" s="1"/>
  <c r="AB2227" i="1"/>
  <c r="M2237" i="1"/>
  <c r="AB2237" i="1" s="1"/>
  <c r="AB2243" i="1"/>
  <c r="AB2244" i="1"/>
  <c r="AB2259" i="1"/>
  <c r="AB2260" i="1"/>
  <c r="AB2267" i="1"/>
  <c r="AB2275" i="1"/>
  <c r="AB2276" i="1"/>
  <c r="AB2283" i="1"/>
  <c r="AB2291" i="1"/>
  <c r="AB2292" i="1"/>
  <c r="AB2299" i="1"/>
  <c r="AB2315" i="1"/>
  <c r="AB2334" i="1"/>
  <c r="AB2336" i="1"/>
  <c r="AB2347" i="1"/>
  <c r="AB2354" i="1"/>
  <c r="AB2356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6" i="1"/>
  <c r="AB2427" i="1"/>
  <c r="AB2431" i="1"/>
  <c r="AB2435" i="1"/>
  <c r="M2485" i="1"/>
  <c r="AB2485" i="1" s="1"/>
  <c r="M2489" i="1"/>
  <c r="AB2489" i="1" s="1"/>
  <c r="V2490" i="1"/>
  <c r="AB2491" i="1"/>
  <c r="S2491" i="1"/>
  <c r="P2492" i="1"/>
  <c r="M2514" i="1"/>
  <c r="P2525" i="1"/>
  <c r="AB2545" i="1"/>
  <c r="AB2549" i="1"/>
  <c r="AB2561" i="1"/>
  <c r="AB1603" i="1"/>
  <c r="AB1619" i="1"/>
  <c r="AB1635" i="1"/>
  <c r="AB1651" i="1"/>
  <c r="AB1667" i="1"/>
  <c r="AB1683" i="1"/>
  <c r="AB1699" i="1"/>
  <c r="AB1711" i="1"/>
  <c r="AB1712" i="1"/>
  <c r="AB1727" i="1"/>
  <c r="AB1728" i="1"/>
  <c r="AB1743" i="1"/>
  <c r="AB1744" i="1"/>
  <c r="AB1759" i="1"/>
  <c r="AB1775" i="1"/>
  <c r="AB1776" i="1"/>
  <c r="AB1791" i="1"/>
  <c r="AB1792" i="1"/>
  <c r="AB1807" i="1"/>
  <c r="AB1808" i="1"/>
  <c r="AB1823" i="1"/>
  <c r="AB1839" i="1"/>
  <c r="AB1840" i="1"/>
  <c r="AB1855" i="1"/>
  <c r="AB1856" i="1"/>
  <c r="AB1871" i="1"/>
  <c r="AB1872" i="1"/>
  <c r="AB1887" i="1"/>
  <c r="AB1903" i="1"/>
  <c r="AB1904" i="1"/>
  <c r="AB1919" i="1"/>
  <c r="AB1920" i="1"/>
  <c r="AB1935" i="1"/>
  <c r="AB1936" i="1"/>
  <c r="AB1951" i="1"/>
  <c r="AB1967" i="1"/>
  <c r="AB1968" i="1"/>
  <c r="AB1983" i="1"/>
  <c r="AB1984" i="1"/>
  <c r="AB1999" i="1"/>
  <c r="AB2000" i="1"/>
  <c r="AB2015" i="1"/>
  <c r="AB2031" i="1"/>
  <c r="AB2032" i="1"/>
  <c r="AB2047" i="1"/>
  <c r="AB2048" i="1"/>
  <c r="AB2063" i="1"/>
  <c r="AB2064" i="1"/>
  <c r="AB2079" i="1"/>
  <c r="AB2095" i="1"/>
  <c r="AB2096" i="1"/>
  <c r="AB2111" i="1"/>
  <c r="AB2112" i="1"/>
  <c r="AB2127" i="1"/>
  <c r="AB2128" i="1"/>
  <c r="AB2143" i="1"/>
  <c r="AB2159" i="1"/>
  <c r="AB2160" i="1"/>
  <c r="M2169" i="1"/>
  <c r="AB2169" i="1" s="1"/>
  <c r="V2170" i="1"/>
  <c r="AB2170" i="1" s="1"/>
  <c r="S2175" i="1"/>
  <c r="AB2175" i="1" s="1"/>
  <c r="P2180" i="1"/>
  <c r="AB2180" i="1" s="1"/>
  <c r="M2185" i="1"/>
  <c r="AB2185" i="1" s="1"/>
  <c r="V2186" i="1"/>
  <c r="S2191" i="1"/>
  <c r="AB2191" i="1" s="1"/>
  <c r="P2196" i="1"/>
  <c r="AB2196" i="1" s="1"/>
  <c r="Z2198" i="1"/>
  <c r="M2201" i="1"/>
  <c r="AB2201" i="1" s="1"/>
  <c r="V2202" i="1"/>
  <c r="AB2207" i="1"/>
  <c r="S2207" i="1"/>
  <c r="P2212" i="1"/>
  <c r="AB2212" i="1" s="1"/>
  <c r="Z2214" i="1"/>
  <c r="M2217" i="1"/>
  <c r="AB2217" i="1" s="1"/>
  <c r="V2218" i="1"/>
  <c r="AB2218" i="1" s="1"/>
  <c r="S2223" i="1"/>
  <c r="AB2223" i="1" s="1"/>
  <c r="P2228" i="1"/>
  <c r="AB2228" i="1" s="1"/>
  <c r="Z2230" i="1"/>
  <c r="M2233" i="1"/>
  <c r="AB2233" i="1" s="1"/>
  <c r="V2234" i="1"/>
  <c r="AB2234" i="1" s="1"/>
  <c r="AB2239" i="1"/>
  <c r="S2239" i="1"/>
  <c r="P2244" i="1"/>
  <c r="Z2246" i="1"/>
  <c r="AB2246" i="1" s="1"/>
  <c r="M2249" i="1"/>
  <c r="AB2249" i="1" s="1"/>
  <c r="V2250" i="1"/>
  <c r="AB2250" i="1" s="1"/>
  <c r="S2255" i="1"/>
  <c r="AB2255" i="1" s="1"/>
  <c r="P2260" i="1"/>
  <c r="V2262" i="1"/>
  <c r="AB2262" i="1" s="1"/>
  <c r="P2268" i="1"/>
  <c r="AB2268" i="1" s="1"/>
  <c r="V2270" i="1"/>
  <c r="AB2270" i="1" s="1"/>
  <c r="P2276" i="1"/>
  <c r="V2278" i="1"/>
  <c r="AB2278" i="1" s="1"/>
  <c r="P2284" i="1"/>
  <c r="AB2284" i="1" s="1"/>
  <c r="V2286" i="1"/>
  <c r="AB2286" i="1" s="1"/>
  <c r="P2292" i="1"/>
  <c r="V2294" i="1"/>
  <c r="AB2294" i="1" s="1"/>
  <c r="P2300" i="1"/>
  <c r="AB2300" i="1" s="1"/>
  <c r="Z2302" i="1"/>
  <c r="M2305" i="1"/>
  <c r="AB2305" i="1" s="1"/>
  <c r="V2306" i="1"/>
  <c r="AB2311" i="1"/>
  <c r="S2311" i="1"/>
  <c r="AB2312" i="1"/>
  <c r="AB2319" i="1"/>
  <c r="AB2323" i="1"/>
  <c r="AB2327" i="1"/>
  <c r="AB2331" i="1"/>
  <c r="AB2338" i="1"/>
  <c r="AB2340" i="1"/>
  <c r="AB2342" i="1"/>
  <c r="AB2344" i="1"/>
  <c r="AB2351" i="1"/>
  <c r="AB2358" i="1"/>
  <c r="AB2360" i="1"/>
  <c r="AB2378" i="1"/>
  <c r="M2381" i="1"/>
  <c r="AB2381" i="1" s="1"/>
  <c r="AB2382" i="1"/>
  <c r="M2385" i="1"/>
  <c r="AB2385" i="1" s="1"/>
  <c r="AB2386" i="1"/>
  <c r="M2389" i="1"/>
  <c r="AB2389" i="1" s="1"/>
  <c r="AB2390" i="1"/>
  <c r="M2393" i="1"/>
  <c r="AB2393" i="1" s="1"/>
  <c r="AB2394" i="1"/>
  <c r="M2397" i="1"/>
  <c r="AB2397" i="1" s="1"/>
  <c r="AB2398" i="1"/>
  <c r="M2401" i="1"/>
  <c r="AB2401" i="1" s="1"/>
  <c r="AB2402" i="1"/>
  <c r="M2405" i="1"/>
  <c r="AB2405" i="1" s="1"/>
  <c r="AB2406" i="1"/>
  <c r="M2409" i="1"/>
  <c r="AB2409" i="1" s="1"/>
  <c r="AB2410" i="1"/>
  <c r="M2413" i="1"/>
  <c r="AB2413" i="1" s="1"/>
  <c r="V2414" i="1"/>
  <c r="AB2414" i="1" s="1"/>
  <c r="S2415" i="1"/>
  <c r="AB2415" i="1" s="1"/>
  <c r="P2416" i="1"/>
  <c r="Z2418" i="1"/>
  <c r="Z2438" i="1"/>
  <c r="Z2442" i="1"/>
  <c r="Z2446" i="1"/>
  <c r="Z2450" i="1"/>
  <c r="Z2454" i="1"/>
  <c r="Z2458" i="1"/>
  <c r="Z2462" i="1"/>
  <c r="Z2466" i="1"/>
  <c r="AB2466" i="1" s="1"/>
  <c r="Z2470" i="1"/>
  <c r="Z2474" i="1"/>
  <c r="Z2478" i="1"/>
  <c r="AB2490" i="1"/>
  <c r="M2493" i="1"/>
  <c r="AB2493" i="1" s="1"/>
  <c r="M2498" i="1"/>
  <c r="AB2510" i="1"/>
  <c r="Z2511" i="1"/>
  <c r="AB2519" i="1"/>
  <c r="M2530" i="1"/>
  <c r="AB2530" i="1" s="1"/>
  <c r="P2541" i="1"/>
  <c r="AB2574" i="1"/>
  <c r="AB2579" i="1"/>
  <c r="P1599" i="1"/>
  <c r="AB1599" i="1" s="1"/>
  <c r="V1601" i="1"/>
  <c r="Z1605" i="1"/>
  <c r="M1608" i="1"/>
  <c r="AB1608" i="1" s="1"/>
  <c r="S1610" i="1"/>
  <c r="AB1610" i="1" s="1"/>
  <c r="P1615" i="1"/>
  <c r="AB1615" i="1" s="1"/>
  <c r="V1617" i="1"/>
  <c r="AB1617" i="1" s="1"/>
  <c r="Z1621" i="1"/>
  <c r="AB1621" i="1" s="1"/>
  <c r="M1624" i="1"/>
  <c r="S1626" i="1"/>
  <c r="AB1626" i="1" s="1"/>
  <c r="P1631" i="1"/>
  <c r="AB1631" i="1" s="1"/>
  <c r="V1633" i="1"/>
  <c r="AB1633" i="1" s="1"/>
  <c r="Z1637" i="1"/>
  <c r="AB1637" i="1" s="1"/>
  <c r="M1640" i="1"/>
  <c r="AB1640" i="1" s="1"/>
  <c r="S1642" i="1"/>
  <c r="AB1642" i="1" s="1"/>
  <c r="P1647" i="1"/>
  <c r="AB1647" i="1" s="1"/>
  <c r="V1649" i="1"/>
  <c r="Z1653" i="1"/>
  <c r="AB1653" i="1" s="1"/>
  <c r="M1656" i="1"/>
  <c r="AB1656" i="1" s="1"/>
  <c r="S1658" i="1"/>
  <c r="AB1658" i="1" s="1"/>
  <c r="P1663" i="1"/>
  <c r="AB1663" i="1" s="1"/>
  <c r="V1665" i="1"/>
  <c r="Z1669" i="1"/>
  <c r="AB1669" i="1" s="1"/>
  <c r="M1672" i="1"/>
  <c r="AB1672" i="1" s="1"/>
  <c r="S1674" i="1"/>
  <c r="AB1674" i="1" s="1"/>
  <c r="P1679" i="1"/>
  <c r="AB1679" i="1" s="1"/>
  <c r="V1681" i="1"/>
  <c r="Z1685" i="1"/>
  <c r="AB1685" i="1" s="1"/>
  <c r="M1688" i="1"/>
  <c r="AB1688" i="1" s="1"/>
  <c r="S1690" i="1"/>
  <c r="AB1690" i="1" s="1"/>
  <c r="P1695" i="1"/>
  <c r="AB1695" i="1" s="1"/>
  <c r="V1697" i="1"/>
  <c r="AB1697" i="1" s="1"/>
  <c r="M1701" i="1"/>
  <c r="V1702" i="1"/>
  <c r="AB1702" i="1" s="1"/>
  <c r="AB1707" i="1"/>
  <c r="S1707" i="1"/>
  <c r="AB1708" i="1"/>
  <c r="P1712" i="1"/>
  <c r="Z1714" i="1"/>
  <c r="AB1714" i="1" s="1"/>
  <c r="M1717" i="1"/>
  <c r="V1718" i="1"/>
  <c r="S1723" i="1"/>
  <c r="AB1723" i="1" s="1"/>
  <c r="AB1724" i="1"/>
  <c r="P1728" i="1"/>
  <c r="Z1730" i="1"/>
  <c r="AB1730" i="1" s="1"/>
  <c r="M1733" i="1"/>
  <c r="AB1733" i="1" s="1"/>
  <c r="V1734" i="1"/>
  <c r="AB1734" i="1" s="1"/>
  <c r="AB1739" i="1"/>
  <c r="S1739" i="1"/>
  <c r="AB1740" i="1"/>
  <c r="P1744" i="1"/>
  <c r="Z1746" i="1"/>
  <c r="AB1746" i="1" s="1"/>
  <c r="M1749" i="1"/>
  <c r="AB1749" i="1" s="1"/>
  <c r="V1750" i="1"/>
  <c r="AB1750" i="1" s="1"/>
  <c r="S1755" i="1"/>
  <c r="AB1755" i="1" s="1"/>
  <c r="AB1756" i="1"/>
  <c r="P1760" i="1"/>
  <c r="AB1760" i="1" s="1"/>
  <c r="Z1762" i="1"/>
  <c r="AB1762" i="1" s="1"/>
  <c r="M1765" i="1"/>
  <c r="V1766" i="1"/>
  <c r="AB1766" i="1" s="1"/>
  <c r="AB1771" i="1"/>
  <c r="S1771" i="1"/>
  <c r="AB1772" i="1"/>
  <c r="P1776" i="1"/>
  <c r="Z1778" i="1"/>
  <c r="AB1778" i="1" s="1"/>
  <c r="M1781" i="1"/>
  <c r="AB1781" i="1" s="1"/>
  <c r="V1782" i="1"/>
  <c r="S1787" i="1"/>
  <c r="AB1787" i="1" s="1"/>
  <c r="AB1788" i="1"/>
  <c r="P1792" i="1"/>
  <c r="Z1794" i="1"/>
  <c r="AB1794" i="1" s="1"/>
  <c r="M1797" i="1"/>
  <c r="AB1797" i="1" s="1"/>
  <c r="V1798" i="1"/>
  <c r="AB1798" i="1" s="1"/>
  <c r="AB1803" i="1"/>
  <c r="S1803" i="1"/>
  <c r="AB1804" i="1"/>
  <c r="P1808" i="1"/>
  <c r="Z1810" i="1"/>
  <c r="AB1810" i="1" s="1"/>
  <c r="M1813" i="1"/>
  <c r="AB1813" i="1" s="1"/>
  <c r="V1814" i="1"/>
  <c r="AB1814" i="1" s="1"/>
  <c r="S1819" i="1"/>
  <c r="AB1819" i="1" s="1"/>
  <c r="AB1820" i="1"/>
  <c r="P1824" i="1"/>
  <c r="AB1824" i="1" s="1"/>
  <c r="Z1826" i="1"/>
  <c r="AB1826" i="1" s="1"/>
  <c r="M1829" i="1"/>
  <c r="V1830" i="1"/>
  <c r="AB1835" i="1"/>
  <c r="S1835" i="1"/>
  <c r="AB1836" i="1"/>
  <c r="P1840" i="1"/>
  <c r="Z1842" i="1"/>
  <c r="AB1842" i="1" s="1"/>
  <c r="M1845" i="1"/>
  <c r="AB1845" i="1" s="1"/>
  <c r="V1846" i="1"/>
  <c r="S1851" i="1"/>
  <c r="AB1851" i="1" s="1"/>
  <c r="AB1852" i="1"/>
  <c r="P1856" i="1"/>
  <c r="Z1858" i="1"/>
  <c r="AB1858" i="1" s="1"/>
  <c r="M1861" i="1"/>
  <c r="AB1861" i="1" s="1"/>
  <c r="V1862" i="1"/>
  <c r="AB1862" i="1" s="1"/>
  <c r="AB1867" i="1"/>
  <c r="S1867" i="1"/>
  <c r="AB1868" i="1"/>
  <c r="P1872" i="1"/>
  <c r="Z1874" i="1"/>
  <c r="AB1874" i="1" s="1"/>
  <c r="M1877" i="1"/>
  <c r="AB1877" i="1" s="1"/>
  <c r="V1878" i="1"/>
  <c r="AB1878" i="1" s="1"/>
  <c r="S1883" i="1"/>
  <c r="AB1883" i="1" s="1"/>
  <c r="AB1884" i="1"/>
  <c r="P1888" i="1"/>
  <c r="AB1888" i="1" s="1"/>
  <c r="Z1890" i="1"/>
  <c r="AB1890" i="1" s="1"/>
  <c r="M1893" i="1"/>
  <c r="V1894" i="1"/>
  <c r="AB1899" i="1"/>
  <c r="S1899" i="1"/>
  <c r="AB1900" i="1"/>
  <c r="P1904" i="1"/>
  <c r="Z1906" i="1"/>
  <c r="AB1906" i="1" s="1"/>
  <c r="M1909" i="1"/>
  <c r="AB1909" i="1" s="1"/>
  <c r="V1910" i="1"/>
  <c r="S1915" i="1"/>
  <c r="AB1915" i="1" s="1"/>
  <c r="AB1916" i="1"/>
  <c r="P1920" i="1"/>
  <c r="Z1922" i="1"/>
  <c r="AB1922" i="1" s="1"/>
  <c r="M1925" i="1"/>
  <c r="AB1925" i="1" s="1"/>
  <c r="V1926" i="1"/>
  <c r="AB1926" i="1" s="1"/>
  <c r="AB1931" i="1"/>
  <c r="S1931" i="1"/>
  <c r="AB1932" i="1"/>
  <c r="P1936" i="1"/>
  <c r="Z1938" i="1"/>
  <c r="AB1938" i="1" s="1"/>
  <c r="M1941" i="1"/>
  <c r="V1942" i="1"/>
  <c r="AB1942" i="1" s="1"/>
  <c r="S1947" i="1"/>
  <c r="AB1947" i="1" s="1"/>
  <c r="AB1948" i="1"/>
  <c r="P1952" i="1"/>
  <c r="AB1952" i="1" s="1"/>
  <c r="Z1954" i="1"/>
  <c r="M1957" i="1"/>
  <c r="V1958" i="1"/>
  <c r="AB1958" i="1" s="1"/>
  <c r="AB1963" i="1"/>
  <c r="S1963" i="1"/>
  <c r="AB1964" i="1"/>
  <c r="P1968" i="1"/>
  <c r="Z1970" i="1"/>
  <c r="AB1970" i="1" s="1"/>
  <c r="M1973" i="1"/>
  <c r="V1974" i="1"/>
  <c r="S1979" i="1"/>
  <c r="AB1979" i="1" s="1"/>
  <c r="AB1980" i="1"/>
  <c r="P1984" i="1"/>
  <c r="Z1986" i="1"/>
  <c r="AB1986" i="1" s="1"/>
  <c r="M1989" i="1"/>
  <c r="AB1989" i="1" s="1"/>
  <c r="V1990" i="1"/>
  <c r="AB1995" i="1"/>
  <c r="S1995" i="1"/>
  <c r="AB1996" i="1"/>
  <c r="P2000" i="1"/>
  <c r="Z2002" i="1"/>
  <c r="AB2002" i="1" s="1"/>
  <c r="M2005" i="1"/>
  <c r="AB2005" i="1" s="1"/>
  <c r="V2006" i="1"/>
  <c r="AB2006" i="1" s="1"/>
  <c r="S2011" i="1"/>
  <c r="AB2011" i="1" s="1"/>
  <c r="AB2012" i="1"/>
  <c r="P2016" i="1"/>
  <c r="AB2016" i="1" s="1"/>
  <c r="Z2018" i="1"/>
  <c r="AB2018" i="1" s="1"/>
  <c r="M2021" i="1"/>
  <c r="V2022" i="1"/>
  <c r="AB2022" i="1" s="1"/>
  <c r="AB2027" i="1"/>
  <c r="S2027" i="1"/>
  <c r="AB2028" i="1"/>
  <c r="P2032" i="1"/>
  <c r="Z2034" i="1"/>
  <c r="AB2034" i="1" s="1"/>
  <c r="M2037" i="1"/>
  <c r="AB2037" i="1" s="1"/>
  <c r="V2038" i="1"/>
  <c r="S2043" i="1"/>
  <c r="AB2043" i="1" s="1"/>
  <c r="AB2044" i="1"/>
  <c r="P2048" i="1"/>
  <c r="Z2050" i="1"/>
  <c r="AB2050" i="1" s="1"/>
  <c r="M2053" i="1"/>
  <c r="AB2053" i="1" s="1"/>
  <c r="V2054" i="1"/>
  <c r="AB2054" i="1" s="1"/>
  <c r="AB2059" i="1"/>
  <c r="S2059" i="1"/>
  <c r="AB2060" i="1"/>
  <c r="P2064" i="1"/>
  <c r="Z2066" i="1"/>
  <c r="AB2066" i="1" s="1"/>
  <c r="M2069" i="1"/>
  <c r="AB2069" i="1" s="1"/>
  <c r="V2070" i="1"/>
  <c r="AB2070" i="1" s="1"/>
  <c r="S2075" i="1"/>
  <c r="AB2075" i="1" s="1"/>
  <c r="AB2076" i="1"/>
  <c r="P2080" i="1"/>
  <c r="AB2080" i="1" s="1"/>
  <c r="Z2082" i="1"/>
  <c r="AB2082" i="1" s="1"/>
  <c r="M2085" i="1"/>
  <c r="V2086" i="1"/>
  <c r="AB2086" i="1" s="1"/>
  <c r="AB2091" i="1"/>
  <c r="S2091" i="1"/>
  <c r="AB2092" i="1"/>
  <c r="P2096" i="1"/>
  <c r="Z2098" i="1"/>
  <c r="AB2098" i="1" s="1"/>
  <c r="M2101" i="1"/>
  <c r="AB2101" i="1" s="1"/>
  <c r="V2102" i="1"/>
  <c r="S2107" i="1"/>
  <c r="AB2107" i="1" s="1"/>
  <c r="AB2108" i="1"/>
  <c r="P2112" i="1"/>
  <c r="Z2114" i="1"/>
  <c r="AB2114" i="1" s="1"/>
  <c r="M2117" i="1"/>
  <c r="AB2117" i="1" s="1"/>
  <c r="V2118" i="1"/>
  <c r="AB2118" i="1" s="1"/>
  <c r="AB2123" i="1"/>
  <c r="S2123" i="1"/>
  <c r="AB2124" i="1"/>
  <c r="P2128" i="1"/>
  <c r="Z2130" i="1"/>
  <c r="AB2130" i="1" s="1"/>
  <c r="M2133" i="1"/>
  <c r="V2134" i="1"/>
  <c r="AB2134" i="1" s="1"/>
  <c r="S2139" i="1"/>
  <c r="AB2139" i="1" s="1"/>
  <c r="AB2140" i="1"/>
  <c r="P2144" i="1"/>
  <c r="AB2144" i="1" s="1"/>
  <c r="Z2146" i="1"/>
  <c r="AB2146" i="1" s="1"/>
  <c r="M2149" i="1"/>
  <c r="V2150" i="1"/>
  <c r="AB2150" i="1" s="1"/>
  <c r="AB2155" i="1"/>
  <c r="S2155" i="1"/>
  <c r="AB2156" i="1"/>
  <c r="P2160" i="1"/>
  <c r="Z2162" i="1"/>
  <c r="AB2162" i="1" s="1"/>
  <c r="M2165" i="1"/>
  <c r="AB2165" i="1" s="1"/>
  <c r="V2166" i="1"/>
  <c r="AB2166" i="1" s="1"/>
  <c r="S2171" i="1"/>
  <c r="AB2171" i="1" s="1"/>
  <c r="AB2172" i="1"/>
  <c r="P2176" i="1"/>
  <c r="AB2176" i="1" s="1"/>
  <c r="Z2178" i="1"/>
  <c r="AB2178" i="1" s="1"/>
  <c r="M2181" i="1"/>
  <c r="AB2181" i="1" s="1"/>
  <c r="V2182" i="1"/>
  <c r="AB2187" i="1"/>
  <c r="S2187" i="1"/>
  <c r="AB2188" i="1"/>
  <c r="P2192" i="1"/>
  <c r="AB2192" i="1" s="1"/>
  <c r="Z2194" i="1"/>
  <c r="AB2194" i="1" s="1"/>
  <c r="M2197" i="1"/>
  <c r="V2198" i="1"/>
  <c r="AB2198" i="1" s="1"/>
  <c r="S2203" i="1"/>
  <c r="AB2203" i="1" s="1"/>
  <c r="AB2204" i="1"/>
  <c r="P2208" i="1"/>
  <c r="AB2208" i="1" s="1"/>
  <c r="Z2210" i="1"/>
  <c r="AB2210" i="1" s="1"/>
  <c r="M2213" i="1"/>
  <c r="AB2213" i="1" s="1"/>
  <c r="V2214" i="1"/>
  <c r="AB2214" i="1" s="1"/>
  <c r="AB2219" i="1"/>
  <c r="S2219" i="1"/>
  <c r="AB2220" i="1"/>
  <c r="P2224" i="1"/>
  <c r="AB2224" i="1" s="1"/>
  <c r="Z2226" i="1"/>
  <c r="AB2226" i="1" s="1"/>
  <c r="M2229" i="1"/>
  <c r="AB2229" i="1" s="1"/>
  <c r="V2230" i="1"/>
  <c r="S2235" i="1"/>
  <c r="AB2235" i="1" s="1"/>
  <c r="AB2236" i="1"/>
  <c r="P2240" i="1"/>
  <c r="AB2240" i="1" s="1"/>
  <c r="Z2242" i="1"/>
  <c r="AB2242" i="1" s="1"/>
  <c r="M2245" i="1"/>
  <c r="AB2245" i="1" s="1"/>
  <c r="V2246" i="1"/>
  <c r="AB2251" i="1"/>
  <c r="S2251" i="1"/>
  <c r="AB2252" i="1"/>
  <c r="P2256" i="1"/>
  <c r="AB2256" i="1" s="1"/>
  <c r="Z2258" i="1"/>
  <c r="AB2258" i="1" s="1"/>
  <c r="M2261" i="1"/>
  <c r="AB2261" i="1" s="1"/>
  <c r="AB2263" i="1"/>
  <c r="S2263" i="1"/>
  <c r="AB2264" i="1"/>
  <c r="Z2266" i="1"/>
  <c r="AB2266" i="1" s="1"/>
  <c r="M2269" i="1"/>
  <c r="AB2269" i="1" s="1"/>
  <c r="S2271" i="1"/>
  <c r="AB2271" i="1" s="1"/>
  <c r="AB2272" i="1"/>
  <c r="Z2274" i="1"/>
  <c r="AB2274" i="1" s="1"/>
  <c r="M2277" i="1"/>
  <c r="AB2277" i="1" s="1"/>
  <c r="AB2279" i="1"/>
  <c r="S2279" i="1"/>
  <c r="AB2280" i="1"/>
  <c r="Z2282" i="1"/>
  <c r="AB2282" i="1" s="1"/>
  <c r="M2285" i="1"/>
  <c r="AB2285" i="1" s="1"/>
  <c r="S2287" i="1"/>
  <c r="AB2287" i="1" s="1"/>
  <c r="AB2288" i="1"/>
  <c r="Z2290" i="1"/>
  <c r="AB2290" i="1" s="1"/>
  <c r="M2293" i="1"/>
  <c r="AB2293" i="1" s="1"/>
  <c r="AB2295" i="1"/>
  <c r="S2295" i="1"/>
  <c r="AB2296" i="1"/>
  <c r="Z2298" i="1"/>
  <c r="AB2298" i="1" s="1"/>
  <c r="M2301" i="1"/>
  <c r="AB2301" i="1" s="1"/>
  <c r="V2302" i="1"/>
  <c r="AB2302" i="1" s="1"/>
  <c r="AB2307" i="1"/>
  <c r="S2307" i="1"/>
  <c r="AB2308" i="1"/>
  <c r="P2312" i="1"/>
  <c r="Z2314" i="1"/>
  <c r="AB2314" i="1" s="1"/>
  <c r="AB2335" i="1"/>
  <c r="AB2346" i="1"/>
  <c r="AB2348" i="1"/>
  <c r="AB2355" i="1"/>
  <c r="AB2362" i="1"/>
  <c r="AB2364" i="1"/>
  <c r="AB2366" i="1"/>
  <c r="AB2368" i="1"/>
  <c r="AB2370" i="1"/>
  <c r="AB2372" i="1"/>
  <c r="AB2374" i="1"/>
  <c r="AB2376" i="1"/>
  <c r="M2417" i="1"/>
  <c r="AB2417" i="1" s="1"/>
  <c r="V2418" i="1"/>
  <c r="AB2418" i="1" s="1"/>
  <c r="AB2419" i="1"/>
  <c r="S2419" i="1"/>
  <c r="P2420" i="1"/>
  <c r="AB2420" i="1" s="1"/>
  <c r="Z2422" i="1"/>
  <c r="AB2422" i="1" s="1"/>
  <c r="AB2424" i="1"/>
  <c r="AB2426" i="1"/>
  <c r="AB2428" i="1"/>
  <c r="AB2430" i="1"/>
  <c r="AB2432" i="1"/>
  <c r="AB2434" i="1"/>
  <c r="AB2436" i="1"/>
  <c r="V2438" i="1"/>
  <c r="AB2439" i="1"/>
  <c r="S2439" i="1"/>
  <c r="P2440" i="1"/>
  <c r="AB2440" i="1" s="1"/>
  <c r="V2442" i="1"/>
  <c r="AB2442" i="1" s="1"/>
  <c r="AB2443" i="1"/>
  <c r="S2443" i="1"/>
  <c r="P2444" i="1"/>
  <c r="AB2444" i="1" s="1"/>
  <c r="V2446" i="1"/>
  <c r="AB2446" i="1" s="1"/>
  <c r="AB2447" i="1"/>
  <c r="S2447" i="1"/>
  <c r="P2448" i="1"/>
  <c r="AB2448" i="1" s="1"/>
  <c r="V2450" i="1"/>
  <c r="AB2450" i="1" s="1"/>
  <c r="AB2451" i="1"/>
  <c r="S2451" i="1"/>
  <c r="P2452" i="1"/>
  <c r="AB2452" i="1" s="1"/>
  <c r="V2454" i="1"/>
  <c r="AB2454" i="1" s="1"/>
  <c r="AB2455" i="1"/>
  <c r="S2455" i="1"/>
  <c r="P2456" i="1"/>
  <c r="AB2456" i="1" s="1"/>
  <c r="V2458" i="1"/>
  <c r="AB2458" i="1" s="1"/>
  <c r="AB2459" i="1"/>
  <c r="S2459" i="1"/>
  <c r="P2460" i="1"/>
  <c r="AB2460" i="1" s="1"/>
  <c r="V2462" i="1"/>
  <c r="AB2463" i="1"/>
  <c r="S2463" i="1"/>
  <c r="P2464" i="1"/>
  <c r="AB2464" i="1" s="1"/>
  <c r="V2466" i="1"/>
  <c r="AB2467" i="1"/>
  <c r="S2467" i="1"/>
  <c r="P2468" i="1"/>
  <c r="AB2468" i="1" s="1"/>
  <c r="V2470" i="1"/>
  <c r="AB2471" i="1"/>
  <c r="S2471" i="1"/>
  <c r="P2472" i="1"/>
  <c r="AB2472" i="1" s="1"/>
  <c r="V2474" i="1"/>
  <c r="AB2474" i="1" s="1"/>
  <c r="AB2475" i="1"/>
  <c r="S2475" i="1"/>
  <c r="P2476" i="1"/>
  <c r="AB2476" i="1" s="1"/>
  <c r="V2478" i="1"/>
  <c r="AB2478" i="1" s="1"/>
  <c r="AB2479" i="1"/>
  <c r="S2479" i="1"/>
  <c r="P2480" i="1"/>
  <c r="AB2480" i="1" s="1"/>
  <c r="Z2482" i="1"/>
  <c r="AB2482" i="1" s="1"/>
  <c r="AB2484" i="1"/>
  <c r="Z2486" i="1"/>
  <c r="AB2486" i="1" s="1"/>
  <c r="AB2488" i="1"/>
  <c r="Z2495" i="1"/>
  <c r="AB2495" i="1" s="1"/>
  <c r="AB2507" i="1"/>
  <c r="V2511" i="1"/>
  <c r="AB2511" i="1" s="1"/>
  <c r="S2516" i="1"/>
  <c r="Z2527" i="1"/>
  <c r="AB2527" i="1" s="1"/>
  <c r="AB2539" i="1"/>
  <c r="AB2541" i="1"/>
  <c r="AB2554" i="1"/>
  <c r="M2509" i="1"/>
  <c r="AB2509" i="1" s="1"/>
  <c r="V2518" i="1"/>
  <c r="AB2518" i="1" s="1"/>
  <c r="Z2522" i="1"/>
  <c r="M2525" i="1"/>
  <c r="AB2525" i="1" s="1"/>
  <c r="AB2540" i="1"/>
  <c r="AB2547" i="1"/>
  <c r="AB2548" i="1"/>
  <c r="M2553" i="1"/>
  <c r="AB2553" i="1" s="1"/>
  <c r="AB2555" i="1"/>
  <c r="S2555" i="1"/>
  <c r="AB2556" i="1"/>
  <c r="AB2563" i="1"/>
  <c r="AB2564" i="1"/>
  <c r="AB2571" i="1"/>
  <c r="AB2573" i="1"/>
  <c r="AB2575" i="1"/>
  <c r="AB2577" i="1"/>
  <c r="V2587" i="1"/>
  <c r="AB2587" i="1" s="1"/>
  <c r="S2588" i="1"/>
  <c r="AB2588" i="1" s="1"/>
  <c r="P2589" i="1"/>
  <c r="Z2591" i="1"/>
  <c r="AB2591" i="1" s="1"/>
  <c r="AB2599" i="1"/>
  <c r="S2604" i="1"/>
  <c r="AB2604" i="1" s="1"/>
  <c r="P2605" i="1"/>
  <c r="AB2605" i="1" s="1"/>
  <c r="AB2609" i="1"/>
  <c r="AB2620" i="1"/>
  <c r="Z2623" i="1"/>
  <c r="AB2625" i="1"/>
  <c r="AB2634" i="1"/>
  <c r="AB2641" i="1"/>
  <c r="AB2643" i="1"/>
  <c r="AB2648" i="1"/>
  <c r="AB2650" i="1"/>
  <c r="AB2657" i="1"/>
  <c r="AB2659" i="1"/>
  <c r="AB2664" i="1"/>
  <c r="AB2666" i="1"/>
  <c r="AB2673" i="1"/>
  <c r="AB2675" i="1"/>
  <c r="AB2680" i="1"/>
  <c r="AB2682" i="1"/>
  <c r="AB2689" i="1"/>
  <c r="AB2691" i="1"/>
  <c r="AB2696" i="1"/>
  <c r="AB2698" i="1"/>
  <c r="AB2705" i="1"/>
  <c r="AB2707" i="1"/>
  <c r="AB2712" i="1"/>
  <c r="AB2714" i="1"/>
  <c r="AB2721" i="1"/>
  <c r="AB2723" i="1"/>
  <c r="AB2728" i="1"/>
  <c r="AB2730" i="1"/>
  <c r="AB2737" i="1"/>
  <c r="AB2739" i="1"/>
  <c r="AB2744" i="1"/>
  <c r="AB2746" i="1"/>
  <c r="AB2758" i="1"/>
  <c r="AB2771" i="1"/>
  <c r="AB2782" i="1"/>
  <c r="AB2784" i="1"/>
  <c r="Z2494" i="1"/>
  <c r="AB2496" i="1"/>
  <c r="M2497" i="1"/>
  <c r="AB2497" i="1" s="1"/>
  <c r="S2499" i="1"/>
  <c r="AB2499" i="1" s="1"/>
  <c r="P2504" i="1"/>
  <c r="AB2504" i="1" s="1"/>
  <c r="V2506" i="1"/>
  <c r="Z2510" i="1"/>
  <c r="AB2512" i="1"/>
  <c r="M2513" i="1"/>
  <c r="AB2513" i="1" s="1"/>
  <c r="S2515" i="1"/>
  <c r="AB2515" i="1" s="1"/>
  <c r="P2520" i="1"/>
  <c r="AB2520" i="1" s="1"/>
  <c r="V2522" i="1"/>
  <c r="AB2522" i="1" s="1"/>
  <c r="Z2526" i="1"/>
  <c r="AB2528" i="1"/>
  <c r="M2529" i="1"/>
  <c r="AB2529" i="1" s="1"/>
  <c r="S2531" i="1"/>
  <c r="AB2531" i="1" s="1"/>
  <c r="P2536" i="1"/>
  <c r="AB2536" i="1" s="1"/>
  <c r="V2538" i="1"/>
  <c r="AB2538" i="1" s="1"/>
  <c r="V2542" i="1"/>
  <c r="AB2542" i="1" s="1"/>
  <c r="P2548" i="1"/>
  <c r="V2550" i="1"/>
  <c r="AB2550" i="1" s="1"/>
  <c r="P2556" i="1"/>
  <c r="V2558" i="1"/>
  <c r="AB2558" i="1" s="1"/>
  <c r="P2564" i="1"/>
  <c r="V2566" i="1"/>
  <c r="AB2566" i="1" s="1"/>
  <c r="S2576" i="1"/>
  <c r="P2577" i="1"/>
  <c r="Z2579" i="1"/>
  <c r="M2590" i="1"/>
  <c r="AB2590" i="1" s="1"/>
  <c r="V2591" i="1"/>
  <c r="AB2592" i="1"/>
  <c r="S2592" i="1"/>
  <c r="P2593" i="1"/>
  <c r="AB2593" i="1" s="1"/>
  <c r="Z2595" i="1"/>
  <c r="AB2603" i="1"/>
  <c r="M2606" i="1"/>
  <c r="AB2606" i="1" s="1"/>
  <c r="V2607" i="1"/>
  <c r="AB2608" i="1"/>
  <c r="S2608" i="1"/>
  <c r="P2609" i="1"/>
  <c r="Z2611" i="1"/>
  <c r="AB2619" i="1"/>
  <c r="M2622" i="1"/>
  <c r="AB2622" i="1" s="1"/>
  <c r="V2623" i="1"/>
  <c r="AB2624" i="1"/>
  <c r="S2624" i="1"/>
  <c r="P2625" i="1"/>
  <c r="Z2627" i="1"/>
  <c r="AB2637" i="1"/>
  <c r="AB2639" i="1"/>
  <c r="AB2644" i="1"/>
  <c r="AB2646" i="1"/>
  <c r="AB2653" i="1"/>
  <c r="AB2655" i="1"/>
  <c r="AB2660" i="1"/>
  <c r="AB2662" i="1"/>
  <c r="AB2669" i="1"/>
  <c r="AB2671" i="1"/>
  <c r="AB2676" i="1"/>
  <c r="AB2678" i="1"/>
  <c r="AB2685" i="1"/>
  <c r="AB2687" i="1"/>
  <c r="AB2692" i="1"/>
  <c r="AB2694" i="1"/>
  <c r="AB2701" i="1"/>
  <c r="AB2703" i="1"/>
  <c r="AB2708" i="1"/>
  <c r="AB2710" i="1"/>
  <c r="AB2717" i="1"/>
  <c r="AB2719" i="1"/>
  <c r="AB2724" i="1"/>
  <c r="AB2726" i="1"/>
  <c r="AB2733" i="1"/>
  <c r="AB2735" i="1"/>
  <c r="AB2740" i="1"/>
  <c r="AB2742" i="1"/>
  <c r="AB2754" i="1"/>
  <c r="AB2774" i="1"/>
  <c r="AB2787" i="1"/>
  <c r="AB2794" i="1"/>
  <c r="AB2796" i="1"/>
  <c r="V2494" i="1"/>
  <c r="AB2494" i="1" s="1"/>
  <c r="Z2498" i="1"/>
  <c r="AB2498" i="1" s="1"/>
  <c r="AB2500" i="1"/>
  <c r="M2501" i="1"/>
  <c r="AB2501" i="1" s="1"/>
  <c r="S2503" i="1"/>
  <c r="AB2503" i="1" s="1"/>
  <c r="P2508" i="1"/>
  <c r="AB2508" i="1" s="1"/>
  <c r="V2510" i="1"/>
  <c r="Z2514" i="1"/>
  <c r="AB2514" i="1" s="1"/>
  <c r="AB2516" i="1"/>
  <c r="M2517" i="1"/>
  <c r="AB2517" i="1" s="1"/>
  <c r="S2519" i="1"/>
  <c r="P2524" i="1"/>
  <c r="AB2524" i="1" s="1"/>
  <c r="V2526" i="1"/>
  <c r="AB2526" i="1" s="1"/>
  <c r="Z2530" i="1"/>
  <c r="AB2532" i="1"/>
  <c r="M2533" i="1"/>
  <c r="AB2533" i="1" s="1"/>
  <c r="S2535" i="1"/>
  <c r="AB2535" i="1" s="1"/>
  <c r="P2540" i="1"/>
  <c r="S2543" i="1"/>
  <c r="AB2543" i="1" s="1"/>
  <c r="AB2544" i="1"/>
  <c r="Z2546" i="1"/>
  <c r="AB2546" i="1" s="1"/>
  <c r="M2549" i="1"/>
  <c r="AB2551" i="1"/>
  <c r="S2551" i="1"/>
  <c r="AB2552" i="1"/>
  <c r="Z2554" i="1"/>
  <c r="M2557" i="1"/>
  <c r="AB2557" i="1" s="1"/>
  <c r="S2559" i="1"/>
  <c r="AB2559" i="1" s="1"/>
  <c r="AB2560" i="1"/>
  <c r="Z2562" i="1"/>
  <c r="AB2562" i="1" s="1"/>
  <c r="M2565" i="1"/>
  <c r="AB2565" i="1" s="1"/>
  <c r="AB2567" i="1"/>
  <c r="S2567" i="1"/>
  <c r="AB2568" i="1"/>
  <c r="Z2570" i="1"/>
  <c r="AB2570" i="1" s="1"/>
  <c r="AB2572" i="1"/>
  <c r="AB2576" i="1"/>
  <c r="M2578" i="1"/>
  <c r="AB2578" i="1" s="1"/>
  <c r="V2579" i="1"/>
  <c r="AB2580" i="1"/>
  <c r="S2580" i="1"/>
  <c r="P2581" i="1"/>
  <c r="AB2581" i="1" s="1"/>
  <c r="Z2583" i="1"/>
  <c r="AB2583" i="1" s="1"/>
  <c r="AB2585" i="1"/>
  <c r="M2594" i="1"/>
  <c r="AB2594" i="1" s="1"/>
  <c r="V2595" i="1"/>
  <c r="AB2595" i="1" s="1"/>
  <c r="AB2596" i="1"/>
  <c r="S2596" i="1"/>
  <c r="P2597" i="1"/>
  <c r="AB2597" i="1" s="1"/>
  <c r="Z2599" i="1"/>
  <c r="AB2601" i="1"/>
  <c r="AB2607" i="1"/>
  <c r="M2610" i="1"/>
  <c r="AB2610" i="1" s="1"/>
  <c r="V2611" i="1"/>
  <c r="AB2612" i="1"/>
  <c r="S2612" i="1"/>
  <c r="P2613" i="1"/>
  <c r="AB2613" i="1" s="1"/>
  <c r="Z2615" i="1"/>
  <c r="AB2615" i="1" s="1"/>
  <c r="AB2617" i="1"/>
  <c r="AB2623" i="1"/>
  <c r="M2626" i="1"/>
  <c r="AB2626" i="1" s="1"/>
  <c r="V2627" i="1"/>
  <c r="AB2627" i="1" s="1"/>
  <c r="AB2628" i="1"/>
  <c r="S2628" i="1"/>
  <c r="P2629" i="1"/>
  <c r="AB2629" i="1" s="1"/>
  <c r="Z2631" i="1"/>
  <c r="AB2631" i="1" s="1"/>
  <c r="AB2633" i="1"/>
  <c r="AB2635" i="1"/>
  <c r="AB2640" i="1"/>
  <c r="AB2642" i="1"/>
  <c r="AB2649" i="1"/>
  <c r="AB2651" i="1"/>
  <c r="AB2656" i="1"/>
  <c r="AB2658" i="1"/>
  <c r="AB2665" i="1"/>
  <c r="AB2667" i="1"/>
  <c r="AB2672" i="1"/>
  <c r="AB2674" i="1"/>
  <c r="AB2681" i="1"/>
  <c r="AB2683" i="1"/>
  <c r="AB2688" i="1"/>
  <c r="AB2690" i="1"/>
  <c r="AB2697" i="1"/>
  <c r="AB2699" i="1"/>
  <c r="AB2704" i="1"/>
  <c r="AB2706" i="1"/>
  <c r="AB2713" i="1"/>
  <c r="AB2715" i="1"/>
  <c r="AB2720" i="1"/>
  <c r="AB2722" i="1"/>
  <c r="AB2729" i="1"/>
  <c r="AB2731" i="1"/>
  <c r="AB2736" i="1"/>
  <c r="AB2738" i="1"/>
  <c r="AB2745" i="1"/>
  <c r="AB2747" i="1"/>
  <c r="AB2750" i="1"/>
  <c r="AB2770" i="1"/>
  <c r="AB2790" i="1"/>
  <c r="AB2795" i="1"/>
  <c r="AB2749" i="1"/>
  <c r="AB2765" i="1"/>
  <c r="AB2781" i="1"/>
  <c r="AB2801" i="1"/>
  <c r="AB2809" i="1"/>
  <c r="AB2823" i="1"/>
  <c r="AB2842" i="1"/>
  <c r="AB2855" i="1"/>
  <c r="AB2866" i="1"/>
  <c r="AB2880" i="1"/>
  <c r="AB2886" i="1"/>
  <c r="AB2896" i="1"/>
  <c r="AB2902" i="1"/>
  <c r="AB2912" i="1"/>
  <c r="AB2918" i="1"/>
  <c r="AB2928" i="1"/>
  <c r="AB2934" i="1"/>
  <c r="AB2944" i="1"/>
  <c r="AB2950" i="1"/>
  <c r="AB2960" i="1"/>
  <c r="AB2966" i="1"/>
  <c r="Z2751" i="1"/>
  <c r="AB2751" i="1" s="1"/>
  <c r="AB2753" i="1"/>
  <c r="M2754" i="1"/>
  <c r="S2756" i="1"/>
  <c r="AB2756" i="1" s="1"/>
  <c r="P2761" i="1"/>
  <c r="V2763" i="1"/>
  <c r="AB2763" i="1" s="1"/>
  <c r="Z2767" i="1"/>
  <c r="AB2767" i="1" s="1"/>
  <c r="M2770" i="1"/>
  <c r="S2772" i="1"/>
  <c r="AB2772" i="1" s="1"/>
  <c r="P2777" i="1"/>
  <c r="V2779" i="1"/>
  <c r="AB2779" i="1" s="1"/>
  <c r="Z2783" i="1"/>
  <c r="AB2783" i="1" s="1"/>
  <c r="AB2785" i="1"/>
  <c r="M2786" i="1"/>
  <c r="AB2786" i="1" s="1"/>
  <c r="S2788" i="1"/>
  <c r="AB2788" i="1" s="1"/>
  <c r="Z2792" i="1"/>
  <c r="P2798" i="1"/>
  <c r="AB2815" i="1"/>
  <c r="V2816" i="1"/>
  <c r="AB2831" i="1"/>
  <c r="AB2864" i="1"/>
  <c r="AB2878" i="1"/>
  <c r="AB2757" i="1"/>
  <c r="AB2773" i="1"/>
  <c r="AB2789" i="1"/>
  <c r="AB2800" i="1"/>
  <c r="AB2834" i="1"/>
  <c r="AB2836" i="1"/>
  <c r="AB2847" i="1"/>
  <c r="AB2874" i="1"/>
  <c r="AB2984" i="1"/>
  <c r="P2753" i="1"/>
  <c r="V2755" i="1"/>
  <c r="AB2755" i="1" s="1"/>
  <c r="Z2759" i="1"/>
  <c r="AB2759" i="1" s="1"/>
  <c r="AB2761" i="1"/>
  <c r="M2762" i="1"/>
  <c r="S2764" i="1"/>
  <c r="AB2764" i="1" s="1"/>
  <c r="P2769" i="1"/>
  <c r="AB2769" i="1" s="1"/>
  <c r="V2771" i="1"/>
  <c r="Z2775" i="1"/>
  <c r="AB2775" i="1" s="1"/>
  <c r="AB2777" i="1"/>
  <c r="M2778" i="1"/>
  <c r="AB2778" i="1" s="1"/>
  <c r="S2780" i="1"/>
  <c r="AB2780" i="1" s="1"/>
  <c r="P2785" i="1"/>
  <c r="V2787" i="1"/>
  <c r="Z2791" i="1"/>
  <c r="AB2791" i="1" s="1"/>
  <c r="AB2793" i="1"/>
  <c r="AB2799" i="1"/>
  <c r="Z2800" i="1"/>
  <c r="P2806" i="1"/>
  <c r="P2814" i="1"/>
  <c r="S2821" i="1"/>
  <c r="AB2825" i="1"/>
  <c r="AB2839" i="1"/>
  <c r="AB2850" i="1"/>
  <c r="AB2852" i="1"/>
  <c r="AB2859" i="1"/>
  <c r="AB2882" i="1"/>
  <c r="AB2898" i="1"/>
  <c r="AB2914" i="1"/>
  <c r="AB2930" i="1"/>
  <c r="AB2946" i="1"/>
  <c r="AB2962" i="1"/>
  <c r="AB2978" i="1"/>
  <c r="S2792" i="1"/>
  <c r="AB2792" i="1" s="1"/>
  <c r="P2797" i="1"/>
  <c r="AB2797" i="1" s="1"/>
  <c r="V2799" i="1"/>
  <c r="Z2803" i="1"/>
  <c r="AB2803" i="1" s="1"/>
  <c r="M2806" i="1"/>
  <c r="AB2806" i="1" s="1"/>
  <c r="S2808" i="1"/>
  <c r="AB2808" i="1" s="1"/>
  <c r="P2813" i="1"/>
  <c r="AB2813" i="1" s="1"/>
  <c r="V2815" i="1"/>
  <c r="Z2819" i="1"/>
  <c r="AB2819" i="1" s="1"/>
  <c r="M2822" i="1"/>
  <c r="AB2822" i="1" s="1"/>
  <c r="S2824" i="1"/>
  <c r="AB2824" i="1" s="1"/>
  <c r="P2829" i="1"/>
  <c r="AB2829" i="1" s="1"/>
  <c r="V2831" i="1"/>
  <c r="Z2835" i="1"/>
  <c r="AB2835" i="1" s="1"/>
  <c r="M2838" i="1"/>
  <c r="AB2838" i="1" s="1"/>
  <c r="S2840" i="1"/>
  <c r="AB2840" i="1" s="1"/>
  <c r="P2845" i="1"/>
  <c r="AB2845" i="1" s="1"/>
  <c r="V2847" i="1"/>
  <c r="Z2851" i="1"/>
  <c r="AB2851" i="1" s="1"/>
  <c r="M2854" i="1"/>
  <c r="AB2854" i="1" s="1"/>
  <c r="S2856" i="1"/>
  <c r="AB2856" i="1" s="1"/>
  <c r="P2861" i="1"/>
  <c r="AB2861" i="1" s="1"/>
  <c r="V2863" i="1"/>
  <c r="AB2863" i="1" s="1"/>
  <c r="Z2867" i="1"/>
  <c r="AB2867" i="1" s="1"/>
  <c r="M2870" i="1"/>
  <c r="AB2870" i="1" s="1"/>
  <c r="S2872" i="1"/>
  <c r="AB2872" i="1" s="1"/>
  <c r="P2877" i="1"/>
  <c r="AB2877" i="1" s="1"/>
  <c r="Z2883" i="1"/>
  <c r="Z2891" i="1"/>
  <c r="Z2899" i="1"/>
  <c r="Z2907" i="1"/>
  <c r="Z2915" i="1"/>
  <c r="Z2923" i="1"/>
  <c r="Z2931" i="1"/>
  <c r="Z2939" i="1"/>
  <c r="Z2947" i="1"/>
  <c r="Z2955" i="1"/>
  <c r="Z2963" i="1"/>
  <c r="Z2971" i="1"/>
  <c r="Z2979" i="1"/>
  <c r="AB2997" i="1"/>
  <c r="AB3069" i="1"/>
  <c r="AB3153" i="1"/>
  <c r="AB3187" i="1"/>
  <c r="AB3194" i="1"/>
  <c r="AB3217" i="1"/>
  <c r="AB2841" i="1"/>
  <c r="AB2857" i="1"/>
  <c r="AB2873" i="1"/>
  <c r="AB2885" i="1"/>
  <c r="AB2893" i="1"/>
  <c r="AB2901" i="1"/>
  <c r="AB2909" i="1"/>
  <c r="AB2917" i="1"/>
  <c r="AB2925" i="1"/>
  <c r="AB2933" i="1"/>
  <c r="AB2941" i="1"/>
  <c r="AB2949" i="1"/>
  <c r="AB2957" i="1"/>
  <c r="AB2965" i="1"/>
  <c r="AB2990" i="1"/>
  <c r="AB2993" i="1"/>
  <c r="AB3008" i="1"/>
  <c r="AB3051" i="1"/>
  <c r="AB3113" i="1"/>
  <c r="AB3155" i="1"/>
  <c r="AB3177" i="1"/>
  <c r="AB3219" i="1"/>
  <c r="AB3256" i="1"/>
  <c r="Z2795" i="1"/>
  <c r="M2798" i="1"/>
  <c r="AB2798" i="1" s="1"/>
  <c r="S2800" i="1"/>
  <c r="P2805" i="1"/>
  <c r="AB2805" i="1" s="1"/>
  <c r="V2807" i="1"/>
  <c r="AB2807" i="1" s="1"/>
  <c r="Z2811" i="1"/>
  <c r="AB2811" i="1" s="1"/>
  <c r="M2814" i="1"/>
  <c r="AB2814" i="1" s="1"/>
  <c r="S2816" i="1"/>
  <c r="AB2816" i="1" s="1"/>
  <c r="P2821" i="1"/>
  <c r="AB2821" i="1" s="1"/>
  <c r="V2823" i="1"/>
  <c r="Z2827" i="1"/>
  <c r="AB2827" i="1" s="1"/>
  <c r="M2830" i="1"/>
  <c r="AB2830" i="1" s="1"/>
  <c r="S2832" i="1"/>
  <c r="AB2832" i="1" s="1"/>
  <c r="P2837" i="1"/>
  <c r="AB2837" i="1" s="1"/>
  <c r="V2839" i="1"/>
  <c r="Z2843" i="1"/>
  <c r="AB2843" i="1" s="1"/>
  <c r="M2846" i="1"/>
  <c r="AB2846" i="1" s="1"/>
  <c r="S2848" i="1"/>
  <c r="AB2848" i="1" s="1"/>
  <c r="P2853" i="1"/>
  <c r="AB2853" i="1" s="1"/>
  <c r="V2855" i="1"/>
  <c r="Z2859" i="1"/>
  <c r="M2862" i="1"/>
  <c r="AB2862" i="1" s="1"/>
  <c r="S2864" i="1"/>
  <c r="P2869" i="1"/>
  <c r="AB2869" i="1" s="1"/>
  <c r="V2871" i="1"/>
  <c r="AB2871" i="1" s="1"/>
  <c r="Z2875" i="1"/>
  <c r="AB2875" i="1" s="1"/>
  <c r="M2878" i="1"/>
  <c r="Z2879" i="1"/>
  <c r="AB2879" i="1" s="1"/>
  <c r="AB2883" i="1"/>
  <c r="Z2887" i="1"/>
  <c r="AB2887" i="1" s="1"/>
  <c r="AB2891" i="1"/>
  <c r="Z2895" i="1"/>
  <c r="AB2895" i="1" s="1"/>
  <c r="AB2899" i="1"/>
  <c r="Z2903" i="1"/>
  <c r="AB2903" i="1" s="1"/>
  <c r="AB2907" i="1"/>
  <c r="Z2911" i="1"/>
  <c r="AB2911" i="1" s="1"/>
  <c r="AB2915" i="1"/>
  <c r="Z2919" i="1"/>
  <c r="AB2919" i="1" s="1"/>
  <c r="AB2923" i="1"/>
  <c r="Z2927" i="1"/>
  <c r="AB2927" i="1" s="1"/>
  <c r="AB2931" i="1"/>
  <c r="Z2935" i="1"/>
  <c r="AB2939" i="1"/>
  <c r="Z2943" i="1"/>
  <c r="AB2947" i="1"/>
  <c r="Z2951" i="1"/>
  <c r="AB2955" i="1"/>
  <c r="Z2959" i="1"/>
  <c r="AB2963" i="1"/>
  <c r="Z2967" i="1"/>
  <c r="AB2971" i="1"/>
  <c r="Z2975" i="1"/>
  <c r="AB2979" i="1"/>
  <c r="Z2983" i="1"/>
  <c r="Z2987" i="1"/>
  <c r="AB2987" i="1" s="1"/>
  <c r="AB2994" i="1"/>
  <c r="AB2998" i="1"/>
  <c r="AB3025" i="1"/>
  <c r="AB3034" i="1"/>
  <c r="AB3041" i="1"/>
  <c r="AB3178" i="1"/>
  <c r="AB3185" i="1"/>
  <c r="AB3209" i="1"/>
  <c r="AB3227" i="1"/>
  <c r="AB2817" i="1"/>
  <c r="AB2833" i="1"/>
  <c r="AB2849" i="1"/>
  <c r="AB2865" i="1"/>
  <c r="AB2881" i="1"/>
  <c r="AB2889" i="1"/>
  <c r="AB2897" i="1"/>
  <c r="AB2905" i="1"/>
  <c r="AB2913" i="1"/>
  <c r="AB2921" i="1"/>
  <c r="AB2929" i="1"/>
  <c r="V2935" i="1"/>
  <c r="AB2935" i="1" s="1"/>
  <c r="S2936" i="1"/>
  <c r="AB2936" i="1" s="1"/>
  <c r="AB2937" i="1"/>
  <c r="V2943" i="1"/>
  <c r="AB2943" i="1" s="1"/>
  <c r="S2944" i="1"/>
  <c r="AB2945" i="1"/>
  <c r="V2951" i="1"/>
  <c r="AB2951" i="1" s="1"/>
  <c r="S2952" i="1"/>
  <c r="AB2952" i="1" s="1"/>
  <c r="AB2953" i="1"/>
  <c r="V2959" i="1"/>
  <c r="AB2959" i="1" s="1"/>
  <c r="S2960" i="1"/>
  <c r="AB2961" i="1"/>
  <c r="V2967" i="1"/>
  <c r="AB2967" i="1" s="1"/>
  <c r="S2968" i="1"/>
  <c r="AB2968" i="1" s="1"/>
  <c r="AB2969" i="1"/>
  <c r="P2973" i="1"/>
  <c r="AB2973" i="1" s="1"/>
  <c r="V2975" i="1"/>
  <c r="AB2975" i="1" s="1"/>
  <c r="S2976" i="1"/>
  <c r="AB2976" i="1" s="1"/>
  <c r="AB2977" i="1"/>
  <c r="P2981" i="1"/>
  <c r="AB2981" i="1" s="1"/>
  <c r="M2982" i="1"/>
  <c r="AB2982" i="1" s="1"/>
  <c r="V2983" i="1"/>
  <c r="AB2983" i="1" s="1"/>
  <c r="S2984" i="1"/>
  <c r="AB2985" i="1"/>
  <c r="AB2989" i="1"/>
  <c r="AB3022" i="1"/>
  <c r="AB3047" i="1"/>
  <c r="AB3049" i="1"/>
  <c r="AB3073" i="1"/>
  <c r="AB3075" i="1"/>
  <c r="AB3115" i="1"/>
  <c r="AB3161" i="1"/>
  <c r="AB3163" i="1"/>
  <c r="AB3179" i="1"/>
  <c r="AB3202" i="1"/>
  <c r="AB3241" i="1"/>
  <c r="AB3245" i="1"/>
  <c r="AB3072" i="1"/>
  <c r="AB3078" i="1"/>
  <c r="AB3111" i="1"/>
  <c r="AB3136" i="1"/>
  <c r="AB3144" i="1"/>
  <c r="AB3175" i="1"/>
  <c r="AB3200" i="1"/>
  <c r="AB3208" i="1"/>
  <c r="AB3239" i="1"/>
  <c r="AB3250" i="1"/>
  <c r="AB3266" i="1"/>
  <c r="AB3340" i="1"/>
  <c r="AB3468" i="1"/>
  <c r="Z2995" i="1"/>
  <c r="AB2999" i="1"/>
  <c r="P3005" i="1"/>
  <c r="M3010" i="1"/>
  <c r="AB3010" i="1" s="1"/>
  <c r="V3023" i="1"/>
  <c r="AB3024" i="1"/>
  <c r="AB3032" i="1"/>
  <c r="AB3038" i="1"/>
  <c r="Z3039" i="1"/>
  <c r="S3060" i="1"/>
  <c r="AB3061" i="1"/>
  <c r="P3069" i="1"/>
  <c r="M3074" i="1"/>
  <c r="AB3074" i="1" s="1"/>
  <c r="AB3085" i="1"/>
  <c r="V3087" i="1"/>
  <c r="AB3088" i="1"/>
  <c r="AB3096" i="1"/>
  <c r="Z3103" i="1"/>
  <c r="S3124" i="1"/>
  <c r="AB3127" i="1"/>
  <c r="P3133" i="1"/>
  <c r="M3138" i="1"/>
  <c r="AB3138" i="1" s="1"/>
  <c r="V3151" i="1"/>
  <c r="AB3152" i="1"/>
  <c r="AB3160" i="1"/>
  <c r="AB3166" i="1"/>
  <c r="Z3167" i="1"/>
  <c r="AB3183" i="1"/>
  <c r="S3188" i="1"/>
  <c r="P3197" i="1"/>
  <c r="M3202" i="1"/>
  <c r="AB3213" i="1"/>
  <c r="V3215" i="1"/>
  <c r="AB3216" i="1"/>
  <c r="AB3224" i="1"/>
  <c r="Z3231" i="1"/>
  <c r="AB3303" i="1"/>
  <c r="AB3335" i="1"/>
  <c r="AB3357" i="1"/>
  <c r="AB3378" i="1"/>
  <c r="AB3379" i="1"/>
  <c r="AB3423" i="1"/>
  <c r="AB3485" i="1"/>
  <c r="AB3489" i="1"/>
  <c r="AB3506" i="1"/>
  <c r="AB3507" i="1"/>
  <c r="AB4920" i="1"/>
  <c r="AB3037" i="1"/>
  <c r="AB3040" i="1"/>
  <c r="AB3046" i="1"/>
  <c r="AB3048" i="1"/>
  <c r="AB3054" i="1"/>
  <c r="AB3104" i="1"/>
  <c r="AB3110" i="1"/>
  <c r="AB3112" i="1"/>
  <c r="AB3118" i="1"/>
  <c r="AB3165" i="1"/>
  <c r="AB3168" i="1"/>
  <c r="AB3174" i="1"/>
  <c r="AB3176" i="1"/>
  <c r="AB3182" i="1"/>
  <c r="AB3232" i="1"/>
  <c r="AB3238" i="1"/>
  <c r="AB3240" i="1"/>
  <c r="AB3265" i="1"/>
  <c r="AB3273" i="1"/>
  <c r="AB3284" i="1"/>
  <c r="AB3305" i="1"/>
  <c r="AB3309" i="1"/>
  <c r="AB3316" i="1"/>
  <c r="AB3337" i="1"/>
  <c r="AB3346" i="1"/>
  <c r="AB3347" i="1"/>
  <c r="AB3403" i="1"/>
  <c r="AB3456" i="1"/>
  <c r="AB3457" i="1"/>
  <c r="AB3465" i="1"/>
  <c r="AB3474" i="1"/>
  <c r="AB3475" i="1"/>
  <c r="AB3519" i="1"/>
  <c r="AB3551" i="1"/>
  <c r="AB3583" i="1"/>
  <c r="Z2991" i="1"/>
  <c r="AB2991" i="1" s="1"/>
  <c r="AB2995" i="1"/>
  <c r="Z2999" i="1"/>
  <c r="Z3007" i="1"/>
  <c r="S3028" i="1"/>
  <c r="AB3031" i="1"/>
  <c r="P3037" i="1"/>
  <c r="M3042" i="1"/>
  <c r="AB3042" i="1" s="1"/>
  <c r="V3055" i="1"/>
  <c r="AB3056" i="1"/>
  <c r="AB3064" i="1"/>
  <c r="AB3070" i="1"/>
  <c r="Z3071" i="1"/>
  <c r="S3092" i="1"/>
  <c r="AB3093" i="1"/>
  <c r="P3101" i="1"/>
  <c r="AB3101" i="1" s="1"/>
  <c r="M3106" i="1"/>
  <c r="AB3106" i="1" s="1"/>
  <c r="AB3117" i="1"/>
  <c r="V3119" i="1"/>
  <c r="AB3120" i="1"/>
  <c r="AB3128" i="1"/>
  <c r="Z3135" i="1"/>
  <c r="S3156" i="1"/>
  <c r="AB3159" i="1"/>
  <c r="P3165" i="1"/>
  <c r="M3170" i="1"/>
  <c r="AB3170" i="1" s="1"/>
  <c r="V3183" i="1"/>
  <c r="AB3184" i="1"/>
  <c r="AB3192" i="1"/>
  <c r="AB3198" i="1"/>
  <c r="Z3199" i="1"/>
  <c r="AB3215" i="1"/>
  <c r="S3220" i="1"/>
  <c r="P3229" i="1"/>
  <c r="AB3229" i="1" s="1"/>
  <c r="M3234" i="1"/>
  <c r="AB3234" i="1" s="1"/>
  <c r="AB3242" i="1"/>
  <c r="AB3243" i="1"/>
  <c r="AB3255" i="1"/>
  <c r="AB3259" i="1"/>
  <c r="AB3287" i="1"/>
  <c r="AB3288" i="1"/>
  <c r="AB3319" i="1"/>
  <c r="AB3371" i="1"/>
  <c r="AB3421" i="1"/>
  <c r="AB3424" i="1"/>
  <c r="AB3433" i="1"/>
  <c r="AB3442" i="1"/>
  <c r="AB3443" i="1"/>
  <c r="AB3499" i="1"/>
  <c r="AB3512" i="1"/>
  <c r="AB4632" i="1"/>
  <c r="P3004" i="1"/>
  <c r="AB3004" i="1" s="1"/>
  <c r="V3006" i="1"/>
  <c r="AB3006" i="1" s="1"/>
  <c r="Z3010" i="1"/>
  <c r="M3013" i="1"/>
  <c r="AB3013" i="1" s="1"/>
  <c r="S3015" i="1"/>
  <c r="AB3015" i="1" s="1"/>
  <c r="P3020" i="1"/>
  <c r="V3022" i="1"/>
  <c r="Z3026" i="1"/>
  <c r="AB3026" i="1" s="1"/>
  <c r="M3029" i="1"/>
  <c r="AB3029" i="1" s="1"/>
  <c r="S3031" i="1"/>
  <c r="P3036" i="1"/>
  <c r="AB3036" i="1" s="1"/>
  <c r="V3038" i="1"/>
  <c r="Z3042" i="1"/>
  <c r="M3045" i="1"/>
  <c r="AB3045" i="1" s="1"/>
  <c r="S3047" i="1"/>
  <c r="P3052" i="1"/>
  <c r="V3054" i="1"/>
  <c r="Z3058" i="1"/>
  <c r="AB3058" i="1" s="1"/>
  <c r="M3061" i="1"/>
  <c r="S3063" i="1"/>
  <c r="AB3063" i="1" s="1"/>
  <c r="P3068" i="1"/>
  <c r="AB3068" i="1" s="1"/>
  <c r="V3070" i="1"/>
  <c r="Z3074" i="1"/>
  <c r="M3077" i="1"/>
  <c r="AB3077" i="1" s="1"/>
  <c r="S3079" i="1"/>
  <c r="AB3079" i="1" s="1"/>
  <c r="P3084" i="1"/>
  <c r="V3086" i="1"/>
  <c r="AB3086" i="1" s="1"/>
  <c r="Z3090" i="1"/>
  <c r="AB3090" i="1" s="1"/>
  <c r="M3093" i="1"/>
  <c r="S3095" i="1"/>
  <c r="AB3095" i="1" s="1"/>
  <c r="P3100" i="1"/>
  <c r="AB3100" i="1" s="1"/>
  <c r="V3102" i="1"/>
  <c r="AB3102" i="1" s="1"/>
  <c r="Z3106" i="1"/>
  <c r="M3109" i="1"/>
  <c r="AB3109" i="1" s="1"/>
  <c r="S3111" i="1"/>
  <c r="P3116" i="1"/>
  <c r="V3118" i="1"/>
  <c r="Z3122" i="1"/>
  <c r="AB3122" i="1" s="1"/>
  <c r="M3125" i="1"/>
  <c r="AB3125" i="1" s="1"/>
  <c r="S3127" i="1"/>
  <c r="P3132" i="1"/>
  <c r="AB3132" i="1" s="1"/>
  <c r="V3134" i="1"/>
  <c r="AB3134" i="1" s="1"/>
  <c r="Z3138" i="1"/>
  <c r="M3141" i="1"/>
  <c r="AB3141" i="1" s="1"/>
  <c r="S3143" i="1"/>
  <c r="AB3143" i="1" s="1"/>
  <c r="P3148" i="1"/>
  <c r="V3150" i="1"/>
  <c r="AB3150" i="1" s="1"/>
  <c r="Z3154" i="1"/>
  <c r="AB3154" i="1" s="1"/>
  <c r="M3157" i="1"/>
  <c r="AB3157" i="1" s="1"/>
  <c r="S3159" i="1"/>
  <c r="P3164" i="1"/>
  <c r="AB3164" i="1" s="1"/>
  <c r="V3166" i="1"/>
  <c r="Z3170" i="1"/>
  <c r="M3173" i="1"/>
  <c r="AB3173" i="1" s="1"/>
  <c r="S3175" i="1"/>
  <c r="P3180" i="1"/>
  <c r="V3182" i="1"/>
  <c r="Z3186" i="1"/>
  <c r="AB3186" i="1" s="1"/>
  <c r="M3189" i="1"/>
  <c r="AB3189" i="1" s="1"/>
  <c r="S3191" i="1"/>
  <c r="AB3191" i="1" s="1"/>
  <c r="P3196" i="1"/>
  <c r="AB3196" i="1" s="1"/>
  <c r="V3198" i="1"/>
  <c r="Z3202" i="1"/>
  <c r="M3205" i="1"/>
  <c r="AB3205" i="1" s="1"/>
  <c r="S3207" i="1"/>
  <c r="AB3207" i="1" s="1"/>
  <c r="P3212" i="1"/>
  <c r="V3214" i="1"/>
  <c r="AB3214" i="1" s="1"/>
  <c r="Z3218" i="1"/>
  <c r="AB3218" i="1" s="1"/>
  <c r="M3221" i="1"/>
  <c r="AB3221" i="1" s="1"/>
  <c r="S3223" i="1"/>
  <c r="AB3223" i="1" s="1"/>
  <c r="P3228" i="1"/>
  <c r="AB3228" i="1" s="1"/>
  <c r="V3230" i="1"/>
  <c r="AB3230" i="1" s="1"/>
  <c r="Z3234" i="1"/>
  <c r="M3237" i="1"/>
  <c r="AB3237" i="1" s="1"/>
  <c r="S3239" i="1"/>
  <c r="P3246" i="1"/>
  <c r="AB3246" i="1" s="1"/>
  <c r="P3247" i="1"/>
  <c r="V3249" i="1"/>
  <c r="M3251" i="1"/>
  <c r="AB3251" i="1" s="1"/>
  <c r="M3252" i="1"/>
  <c r="AB3252" i="1" s="1"/>
  <c r="M3255" i="1"/>
  <c r="AB3257" i="1"/>
  <c r="P3262" i="1"/>
  <c r="P3263" i="1"/>
  <c r="V3265" i="1"/>
  <c r="M3267" i="1"/>
  <c r="AB3267" i="1" s="1"/>
  <c r="M3268" i="1"/>
  <c r="AB3268" i="1" s="1"/>
  <c r="M3271" i="1"/>
  <c r="AB3271" i="1" s="1"/>
  <c r="AB3275" i="1"/>
  <c r="V3276" i="1"/>
  <c r="AB3276" i="1" s="1"/>
  <c r="Z3280" i="1"/>
  <c r="AB3285" i="1"/>
  <c r="V3293" i="1"/>
  <c r="AB3293" i="1" s="1"/>
  <c r="AB3307" i="1"/>
  <c r="V3308" i="1"/>
  <c r="AB3308" i="1" s="1"/>
  <c r="Z3312" i="1"/>
  <c r="AB3317" i="1"/>
  <c r="V3325" i="1"/>
  <c r="AB3325" i="1" s="1"/>
  <c r="AB3344" i="1"/>
  <c r="AB3345" i="1"/>
  <c r="AB3353" i="1"/>
  <c r="AB3362" i="1"/>
  <c r="AB3367" i="1"/>
  <c r="AB3368" i="1"/>
  <c r="AB3381" i="1"/>
  <c r="AB3387" i="1"/>
  <c r="AB3408" i="1"/>
  <c r="AB3409" i="1"/>
  <c r="AB3417" i="1"/>
  <c r="AB3426" i="1"/>
  <c r="AB3431" i="1"/>
  <c r="AB3432" i="1"/>
  <c r="AB3445" i="1"/>
  <c r="AB3451" i="1"/>
  <c r="AB3472" i="1"/>
  <c r="AB3473" i="1"/>
  <c r="AB3481" i="1"/>
  <c r="AB3490" i="1"/>
  <c r="AB3495" i="1"/>
  <c r="AB3496" i="1"/>
  <c r="AB3509" i="1"/>
  <c r="AB3515" i="1"/>
  <c r="AB3548" i="1"/>
  <c r="AB3580" i="1"/>
  <c r="AB3612" i="1"/>
  <c r="AB3644" i="1"/>
  <c r="AB3676" i="1"/>
  <c r="AB3708" i="1"/>
  <c r="AB3740" i="1"/>
  <c r="AB3772" i="1"/>
  <c r="AB3804" i="1"/>
  <c r="AB3836" i="1"/>
  <c r="AB3895" i="1"/>
  <c r="AB3959" i="1"/>
  <c r="AB3607" i="1"/>
  <c r="AB3623" i="1"/>
  <c r="AB3639" i="1"/>
  <c r="AB3655" i="1"/>
  <c r="AB3687" i="1"/>
  <c r="AB3719" i="1"/>
  <c r="AB3751" i="1"/>
  <c r="AB3783" i="1"/>
  <c r="AB3815" i="1"/>
  <c r="AB3847" i="1"/>
  <c r="AB3975" i="1"/>
  <c r="AB4014" i="1"/>
  <c r="AB4055" i="1"/>
  <c r="AB4111" i="1"/>
  <c r="AB4149" i="1"/>
  <c r="AB4204" i="1"/>
  <c r="AB4248" i="1"/>
  <c r="Z3002" i="1"/>
  <c r="AB3002" i="1" s="1"/>
  <c r="M3005" i="1"/>
  <c r="AB3005" i="1" s="1"/>
  <c r="S3007" i="1"/>
  <c r="AB3007" i="1" s="1"/>
  <c r="P3012" i="1"/>
  <c r="AB3012" i="1" s="1"/>
  <c r="V3014" i="1"/>
  <c r="AB3014" i="1" s="1"/>
  <c r="Z3018" i="1"/>
  <c r="AB3018" i="1" s="1"/>
  <c r="AB3020" i="1"/>
  <c r="M3021" i="1"/>
  <c r="AB3021" i="1" s="1"/>
  <c r="S3023" i="1"/>
  <c r="AB3023" i="1" s="1"/>
  <c r="P3028" i="1"/>
  <c r="AB3028" i="1" s="1"/>
  <c r="V3030" i="1"/>
  <c r="AB3030" i="1" s="1"/>
  <c r="Z3034" i="1"/>
  <c r="M3037" i="1"/>
  <c r="S3039" i="1"/>
  <c r="AB3039" i="1" s="1"/>
  <c r="P3044" i="1"/>
  <c r="AB3044" i="1" s="1"/>
  <c r="V3046" i="1"/>
  <c r="Z3050" i="1"/>
  <c r="AB3050" i="1" s="1"/>
  <c r="AB3052" i="1"/>
  <c r="M3053" i="1"/>
  <c r="AB3053" i="1" s="1"/>
  <c r="S3055" i="1"/>
  <c r="AB3055" i="1" s="1"/>
  <c r="P3060" i="1"/>
  <c r="AB3060" i="1" s="1"/>
  <c r="V3062" i="1"/>
  <c r="AB3062" i="1" s="1"/>
  <c r="Z3066" i="1"/>
  <c r="AB3066" i="1" s="1"/>
  <c r="M3069" i="1"/>
  <c r="S3071" i="1"/>
  <c r="AB3071" i="1" s="1"/>
  <c r="P3076" i="1"/>
  <c r="AB3076" i="1" s="1"/>
  <c r="V3078" i="1"/>
  <c r="Z3082" i="1"/>
  <c r="AB3082" i="1" s="1"/>
  <c r="AB3084" i="1"/>
  <c r="M3085" i="1"/>
  <c r="S3087" i="1"/>
  <c r="AB3087" i="1" s="1"/>
  <c r="P3092" i="1"/>
  <c r="AB3092" i="1" s="1"/>
  <c r="V3094" i="1"/>
  <c r="AB3094" i="1" s="1"/>
  <c r="Z3098" i="1"/>
  <c r="AB3098" i="1" s="1"/>
  <c r="M3101" i="1"/>
  <c r="S3103" i="1"/>
  <c r="AB3103" i="1" s="1"/>
  <c r="P3108" i="1"/>
  <c r="AB3108" i="1" s="1"/>
  <c r="V3110" i="1"/>
  <c r="Z3114" i="1"/>
  <c r="AB3114" i="1" s="1"/>
  <c r="AB3116" i="1"/>
  <c r="M3117" i="1"/>
  <c r="S3119" i="1"/>
  <c r="AB3119" i="1" s="1"/>
  <c r="P3124" i="1"/>
  <c r="AB3124" i="1" s="1"/>
  <c r="V3126" i="1"/>
  <c r="AB3126" i="1" s="1"/>
  <c r="Z3130" i="1"/>
  <c r="AB3130" i="1" s="1"/>
  <c r="M3133" i="1"/>
  <c r="AB3133" i="1" s="1"/>
  <c r="S3135" i="1"/>
  <c r="AB3135" i="1" s="1"/>
  <c r="P3140" i="1"/>
  <c r="AB3140" i="1" s="1"/>
  <c r="V3142" i="1"/>
  <c r="AB3142" i="1" s="1"/>
  <c r="Z3146" i="1"/>
  <c r="AB3146" i="1" s="1"/>
  <c r="AB3148" i="1"/>
  <c r="M3149" i="1"/>
  <c r="AB3149" i="1" s="1"/>
  <c r="S3151" i="1"/>
  <c r="AB3151" i="1" s="1"/>
  <c r="P3156" i="1"/>
  <c r="AB3156" i="1" s="1"/>
  <c r="V3158" i="1"/>
  <c r="AB3158" i="1" s="1"/>
  <c r="Z3162" i="1"/>
  <c r="AB3162" i="1" s="1"/>
  <c r="M3165" i="1"/>
  <c r="S3167" i="1"/>
  <c r="AB3167" i="1" s="1"/>
  <c r="P3172" i="1"/>
  <c r="AB3172" i="1" s="1"/>
  <c r="V3174" i="1"/>
  <c r="Z3178" i="1"/>
  <c r="AB3180" i="1"/>
  <c r="M3181" i="1"/>
  <c r="AB3181" i="1" s="1"/>
  <c r="S3183" i="1"/>
  <c r="P3188" i="1"/>
  <c r="AB3188" i="1" s="1"/>
  <c r="V3190" i="1"/>
  <c r="AB3190" i="1" s="1"/>
  <c r="Z3194" i="1"/>
  <c r="M3197" i="1"/>
  <c r="AB3197" i="1" s="1"/>
  <c r="S3199" i="1"/>
  <c r="AB3199" i="1" s="1"/>
  <c r="P3204" i="1"/>
  <c r="AB3204" i="1" s="1"/>
  <c r="V3206" i="1"/>
  <c r="AB3206" i="1" s="1"/>
  <c r="Z3210" i="1"/>
  <c r="AB3210" i="1" s="1"/>
  <c r="AB3212" i="1"/>
  <c r="M3213" i="1"/>
  <c r="S3215" i="1"/>
  <c r="P3220" i="1"/>
  <c r="AB3220" i="1" s="1"/>
  <c r="V3222" i="1"/>
  <c r="AB3222" i="1" s="1"/>
  <c r="Z3226" i="1"/>
  <c r="AB3226" i="1" s="1"/>
  <c r="M3229" i="1"/>
  <c r="S3231" i="1"/>
  <c r="AB3231" i="1" s="1"/>
  <c r="P3236" i="1"/>
  <c r="AB3236" i="1" s="1"/>
  <c r="V3238" i="1"/>
  <c r="Z3242" i="1"/>
  <c r="AB3248" i="1"/>
  <c r="V3248" i="1"/>
  <c r="P3258" i="1"/>
  <c r="AB3258" i="1" s="1"/>
  <c r="V3264" i="1"/>
  <c r="AB3264" i="1" s="1"/>
  <c r="V3277" i="1"/>
  <c r="AB3277" i="1" s="1"/>
  <c r="AB3280" i="1"/>
  <c r="AB3291" i="1"/>
  <c r="V3292" i="1"/>
  <c r="AB3292" i="1" s="1"/>
  <c r="Z3296" i="1"/>
  <c r="AB3296" i="1" s="1"/>
  <c r="AB3301" i="1"/>
  <c r="V3309" i="1"/>
  <c r="AB3312" i="1"/>
  <c r="AB3323" i="1"/>
  <c r="V3324" i="1"/>
  <c r="Z3328" i="1"/>
  <c r="AB3328" i="1" s="1"/>
  <c r="AB3333" i="1"/>
  <c r="AB3349" i="1"/>
  <c r="AB3355" i="1"/>
  <c r="AB3376" i="1"/>
  <c r="AB3377" i="1"/>
  <c r="AB3385" i="1"/>
  <c r="AB3394" i="1"/>
  <c r="AB3399" i="1"/>
  <c r="AB3400" i="1"/>
  <c r="AB3413" i="1"/>
  <c r="AB3419" i="1"/>
  <c r="AB3440" i="1"/>
  <c r="AB3441" i="1"/>
  <c r="AB3449" i="1"/>
  <c r="AB3458" i="1"/>
  <c r="AB3463" i="1"/>
  <c r="AB3464" i="1"/>
  <c r="AB3477" i="1"/>
  <c r="AB3483" i="1"/>
  <c r="AB3504" i="1"/>
  <c r="AB3505" i="1"/>
  <c r="AB3513" i="1"/>
  <c r="AB3525" i="1"/>
  <c r="AB3526" i="1"/>
  <c r="AB3533" i="1"/>
  <c r="AB3534" i="1"/>
  <c r="AB3541" i="1"/>
  <c r="AB3542" i="1"/>
  <c r="AB3549" i="1"/>
  <c r="AB3550" i="1"/>
  <c r="AB3557" i="1"/>
  <c r="AB3558" i="1"/>
  <c r="AB3565" i="1"/>
  <c r="AB3566" i="1"/>
  <c r="AB3573" i="1"/>
  <c r="AB3574" i="1"/>
  <c r="AB3581" i="1"/>
  <c r="AB3582" i="1"/>
  <c r="AB3589" i="1"/>
  <c r="AB3590" i="1"/>
  <c r="AB3597" i="1"/>
  <c r="AB3598" i="1"/>
  <c r="AB3605" i="1"/>
  <c r="AB3606" i="1"/>
  <c r="AB3613" i="1"/>
  <c r="AB3614" i="1"/>
  <c r="AB3621" i="1"/>
  <c r="AB3622" i="1"/>
  <c r="AB3629" i="1"/>
  <c r="AB3630" i="1"/>
  <c r="AB3637" i="1"/>
  <c r="AB3638" i="1"/>
  <c r="AB3645" i="1"/>
  <c r="AB3646" i="1"/>
  <c r="AB3653" i="1"/>
  <c r="AB3654" i="1"/>
  <c r="AB3661" i="1"/>
  <c r="AB3662" i="1"/>
  <c r="AB3669" i="1"/>
  <c r="AB3670" i="1"/>
  <c r="AB3677" i="1"/>
  <c r="AB3678" i="1"/>
  <c r="AB3685" i="1"/>
  <c r="AB3686" i="1"/>
  <c r="AB3693" i="1"/>
  <c r="AB3694" i="1"/>
  <c r="AB3701" i="1"/>
  <c r="AB3702" i="1"/>
  <c r="AB3709" i="1"/>
  <c r="AB3710" i="1"/>
  <c r="AB3717" i="1"/>
  <c r="AB3718" i="1"/>
  <c r="AB3725" i="1"/>
  <c r="AB3726" i="1"/>
  <c r="AB3733" i="1"/>
  <c r="AB3734" i="1"/>
  <c r="AB3741" i="1"/>
  <c r="AB3742" i="1"/>
  <c r="AB3749" i="1"/>
  <c r="AB3750" i="1"/>
  <c r="AB3757" i="1"/>
  <c r="AB3758" i="1"/>
  <c r="AB3765" i="1"/>
  <c r="AB3766" i="1"/>
  <c r="AB3773" i="1"/>
  <c r="AB3774" i="1"/>
  <c r="AB3781" i="1"/>
  <c r="AB3782" i="1"/>
  <c r="AB3789" i="1"/>
  <c r="AB3790" i="1"/>
  <c r="AB3797" i="1"/>
  <c r="AB3798" i="1"/>
  <c r="AB3805" i="1"/>
  <c r="AB3806" i="1"/>
  <c r="AB3813" i="1"/>
  <c r="AB3814" i="1"/>
  <c r="AB3821" i="1"/>
  <c r="AB3822" i="1"/>
  <c r="AB3829" i="1"/>
  <c r="AB3830" i="1"/>
  <c r="AB3837" i="1"/>
  <c r="AB3838" i="1"/>
  <c r="AB3845" i="1"/>
  <c r="AB3846" i="1"/>
  <c r="AB3853" i="1"/>
  <c r="AB3854" i="1"/>
  <c r="AB3861" i="1"/>
  <c r="AB3862" i="1"/>
  <c r="AB3868" i="1"/>
  <c r="AB3875" i="1"/>
  <c r="AB3882" i="1"/>
  <c r="AB3889" i="1"/>
  <c r="AB3898" i="1"/>
  <c r="AB3905" i="1"/>
  <c r="AB3909" i="1"/>
  <c r="AB3914" i="1"/>
  <c r="AB3915" i="1"/>
  <c r="AB3921" i="1"/>
  <c r="AB3930" i="1"/>
  <c r="AB3937" i="1"/>
  <c r="AB3941" i="1"/>
  <c r="AB3946" i="1"/>
  <c r="AB3953" i="1"/>
  <c r="AB3970" i="1"/>
  <c r="AB4019" i="1"/>
  <c r="AB4075" i="1"/>
  <c r="AB4259" i="1"/>
  <c r="AB4320" i="1"/>
  <c r="AB3274" i="1"/>
  <c r="AB3290" i="1"/>
  <c r="AB3306" i="1"/>
  <c r="AB3322" i="1"/>
  <c r="AB3338" i="1"/>
  <c r="AB3354" i="1"/>
  <c r="AB3370" i="1"/>
  <c r="AB3386" i="1"/>
  <c r="AB3402" i="1"/>
  <c r="AB3418" i="1"/>
  <c r="AB3434" i="1"/>
  <c r="AB3450" i="1"/>
  <c r="AB3466" i="1"/>
  <c r="AB3482" i="1"/>
  <c r="AB3498" i="1"/>
  <c r="AB3514" i="1"/>
  <c r="AB3871" i="1"/>
  <c r="AB3884" i="1"/>
  <c r="AB3998" i="1"/>
  <c r="AB4050" i="1"/>
  <c r="AB4079" i="1"/>
  <c r="AB4091" i="1"/>
  <c r="AB4151" i="1"/>
  <c r="Z3244" i="1"/>
  <c r="AB3244" i="1" s="1"/>
  <c r="M3247" i="1"/>
  <c r="AB3247" i="1" s="1"/>
  <c r="S3249" i="1"/>
  <c r="AB3249" i="1" s="1"/>
  <c r="P3254" i="1"/>
  <c r="AB3254" i="1" s="1"/>
  <c r="V3256" i="1"/>
  <c r="Z3260" i="1"/>
  <c r="AB3260" i="1" s="1"/>
  <c r="AB3262" i="1"/>
  <c r="M3263" i="1"/>
  <c r="AB3263" i="1" s="1"/>
  <c r="S3265" i="1"/>
  <c r="P3270" i="1"/>
  <c r="AB3270" i="1" s="1"/>
  <c r="V3272" i="1"/>
  <c r="AB3272" i="1" s="1"/>
  <c r="Z3276" i="1"/>
  <c r="AB3278" i="1"/>
  <c r="M3279" i="1"/>
  <c r="AB3279" i="1" s="1"/>
  <c r="S3281" i="1"/>
  <c r="AB3281" i="1" s="1"/>
  <c r="P3286" i="1"/>
  <c r="AB3286" i="1" s="1"/>
  <c r="V3288" i="1"/>
  <c r="Z3292" i="1"/>
  <c r="AB3294" i="1"/>
  <c r="M3295" i="1"/>
  <c r="AB3295" i="1" s="1"/>
  <c r="S3297" i="1"/>
  <c r="AB3297" i="1" s="1"/>
  <c r="P3302" i="1"/>
  <c r="AB3302" i="1" s="1"/>
  <c r="V3304" i="1"/>
  <c r="AB3304" i="1" s="1"/>
  <c r="Z3308" i="1"/>
  <c r="AB3310" i="1"/>
  <c r="M3311" i="1"/>
  <c r="AB3311" i="1" s="1"/>
  <c r="S3313" i="1"/>
  <c r="AB3313" i="1" s="1"/>
  <c r="P3318" i="1"/>
  <c r="AB3318" i="1" s="1"/>
  <c r="V3320" i="1"/>
  <c r="AB3320" i="1" s="1"/>
  <c r="Z3324" i="1"/>
  <c r="AB3324" i="1" s="1"/>
  <c r="AB3326" i="1"/>
  <c r="M3327" i="1"/>
  <c r="AB3327" i="1" s="1"/>
  <c r="S3329" i="1"/>
  <c r="AB3329" i="1" s="1"/>
  <c r="P3334" i="1"/>
  <c r="AB3334" i="1" s="1"/>
  <c r="V3336" i="1"/>
  <c r="AB3336" i="1" s="1"/>
  <c r="Z3340" i="1"/>
  <c r="AB3342" i="1"/>
  <c r="M3343" i="1"/>
  <c r="AB3343" i="1" s="1"/>
  <c r="S3345" i="1"/>
  <c r="P3350" i="1"/>
  <c r="AB3350" i="1" s="1"/>
  <c r="V3352" i="1"/>
  <c r="AB3352" i="1" s="1"/>
  <c r="Z3356" i="1"/>
  <c r="AB3356" i="1" s="1"/>
  <c r="AB3358" i="1"/>
  <c r="M3359" i="1"/>
  <c r="AB3359" i="1" s="1"/>
  <c r="S3361" i="1"/>
  <c r="AB3361" i="1" s="1"/>
  <c r="P3366" i="1"/>
  <c r="AB3366" i="1" s="1"/>
  <c r="V3368" i="1"/>
  <c r="Z3372" i="1"/>
  <c r="AB3372" i="1" s="1"/>
  <c r="AB3374" i="1"/>
  <c r="M3375" i="1"/>
  <c r="AB3375" i="1" s="1"/>
  <c r="S3377" i="1"/>
  <c r="P3382" i="1"/>
  <c r="AB3382" i="1" s="1"/>
  <c r="V3384" i="1"/>
  <c r="AB3384" i="1" s="1"/>
  <c r="Z3388" i="1"/>
  <c r="AB3388" i="1" s="1"/>
  <c r="AB3390" i="1"/>
  <c r="M3391" i="1"/>
  <c r="AB3391" i="1" s="1"/>
  <c r="S3393" i="1"/>
  <c r="AB3393" i="1" s="1"/>
  <c r="P3398" i="1"/>
  <c r="AB3398" i="1" s="1"/>
  <c r="V3400" i="1"/>
  <c r="Z3404" i="1"/>
  <c r="AB3404" i="1" s="1"/>
  <c r="AB3406" i="1"/>
  <c r="M3407" i="1"/>
  <c r="AB3407" i="1" s="1"/>
  <c r="S3409" i="1"/>
  <c r="P3414" i="1"/>
  <c r="AB3414" i="1" s="1"/>
  <c r="V3416" i="1"/>
  <c r="AB3416" i="1" s="1"/>
  <c r="Z3420" i="1"/>
  <c r="AB3420" i="1" s="1"/>
  <c r="AB3422" i="1"/>
  <c r="M3423" i="1"/>
  <c r="S3425" i="1"/>
  <c r="AB3425" i="1" s="1"/>
  <c r="P3430" i="1"/>
  <c r="AB3430" i="1" s="1"/>
  <c r="V3432" i="1"/>
  <c r="Z3436" i="1"/>
  <c r="AB3436" i="1" s="1"/>
  <c r="AB3438" i="1"/>
  <c r="M3439" i="1"/>
  <c r="AB3439" i="1" s="1"/>
  <c r="S3441" i="1"/>
  <c r="P3446" i="1"/>
  <c r="AB3446" i="1" s="1"/>
  <c r="V3448" i="1"/>
  <c r="AB3448" i="1" s="1"/>
  <c r="Z3452" i="1"/>
  <c r="AB3452" i="1" s="1"/>
  <c r="AB3454" i="1"/>
  <c r="M3455" i="1"/>
  <c r="AB3455" i="1" s="1"/>
  <c r="S3457" i="1"/>
  <c r="P3462" i="1"/>
  <c r="AB3462" i="1" s="1"/>
  <c r="V3464" i="1"/>
  <c r="Z3468" i="1"/>
  <c r="AB3470" i="1"/>
  <c r="M3471" i="1"/>
  <c r="AB3471" i="1" s="1"/>
  <c r="S3473" i="1"/>
  <c r="P3478" i="1"/>
  <c r="AB3478" i="1" s="1"/>
  <c r="V3480" i="1"/>
  <c r="AB3480" i="1" s="1"/>
  <c r="Z3484" i="1"/>
  <c r="AB3484" i="1" s="1"/>
  <c r="AB3486" i="1"/>
  <c r="M3487" i="1"/>
  <c r="AB3487" i="1" s="1"/>
  <c r="S3489" i="1"/>
  <c r="P3494" i="1"/>
  <c r="AB3494" i="1" s="1"/>
  <c r="V3496" i="1"/>
  <c r="Z3500" i="1"/>
  <c r="AB3500" i="1" s="1"/>
  <c r="AB3502" i="1"/>
  <c r="M3503" i="1"/>
  <c r="AB3503" i="1" s="1"/>
  <c r="S3505" i="1"/>
  <c r="P3510" i="1"/>
  <c r="AB3510" i="1" s="1"/>
  <c r="V3512" i="1"/>
  <c r="Z3516" i="1"/>
  <c r="AB3516" i="1" s="1"/>
  <c r="AB3518" i="1"/>
  <c r="M3519" i="1"/>
  <c r="S3521" i="1"/>
  <c r="AB3521" i="1" s="1"/>
  <c r="AB3522" i="1"/>
  <c r="Z3524" i="1"/>
  <c r="AB3524" i="1" s="1"/>
  <c r="M3527" i="1"/>
  <c r="AB3527" i="1" s="1"/>
  <c r="AB3529" i="1"/>
  <c r="S3529" i="1"/>
  <c r="AB3530" i="1"/>
  <c r="Z3532" i="1"/>
  <c r="AB3532" i="1" s="1"/>
  <c r="M3535" i="1"/>
  <c r="AB3535" i="1" s="1"/>
  <c r="S3537" i="1"/>
  <c r="AB3537" i="1" s="1"/>
  <c r="AB3538" i="1"/>
  <c r="Z3540" i="1"/>
  <c r="AB3540" i="1" s="1"/>
  <c r="M3543" i="1"/>
  <c r="AB3543" i="1" s="1"/>
  <c r="AB3545" i="1"/>
  <c r="S3545" i="1"/>
  <c r="AB3546" i="1"/>
  <c r="Z3548" i="1"/>
  <c r="M3551" i="1"/>
  <c r="S3553" i="1"/>
  <c r="AB3553" i="1" s="1"/>
  <c r="AB3554" i="1"/>
  <c r="Z3556" i="1"/>
  <c r="AB3556" i="1" s="1"/>
  <c r="M3559" i="1"/>
  <c r="AB3559" i="1" s="1"/>
  <c r="AB3561" i="1"/>
  <c r="S3561" i="1"/>
  <c r="AB3562" i="1"/>
  <c r="Z3564" i="1"/>
  <c r="AB3564" i="1" s="1"/>
  <c r="M3567" i="1"/>
  <c r="AB3567" i="1" s="1"/>
  <c r="S3569" i="1"/>
  <c r="AB3569" i="1" s="1"/>
  <c r="AB3570" i="1"/>
  <c r="Z3572" i="1"/>
  <c r="AB3572" i="1" s="1"/>
  <c r="M3575" i="1"/>
  <c r="AB3575" i="1" s="1"/>
  <c r="AB3577" i="1"/>
  <c r="S3577" i="1"/>
  <c r="AB3578" i="1"/>
  <c r="Z3580" i="1"/>
  <c r="M3583" i="1"/>
  <c r="S3585" i="1"/>
  <c r="AB3585" i="1" s="1"/>
  <c r="AB3586" i="1"/>
  <c r="Z3588" i="1"/>
  <c r="AB3588" i="1" s="1"/>
  <c r="M3591" i="1"/>
  <c r="AB3591" i="1" s="1"/>
  <c r="AB3593" i="1"/>
  <c r="S3593" i="1"/>
  <c r="AB3594" i="1"/>
  <c r="Z3596" i="1"/>
  <c r="AB3596" i="1" s="1"/>
  <c r="M3599" i="1"/>
  <c r="AB3599" i="1" s="1"/>
  <c r="S3601" i="1"/>
  <c r="AB3601" i="1" s="1"/>
  <c r="AB3602" i="1"/>
  <c r="Z3604" i="1"/>
  <c r="AB3604" i="1" s="1"/>
  <c r="M3607" i="1"/>
  <c r="AB3609" i="1"/>
  <c r="S3609" i="1"/>
  <c r="AB3610" i="1"/>
  <c r="Z3612" i="1"/>
  <c r="M3615" i="1"/>
  <c r="AB3615" i="1" s="1"/>
  <c r="S3617" i="1"/>
  <c r="AB3617" i="1" s="1"/>
  <c r="AB3618" i="1"/>
  <c r="Z3620" i="1"/>
  <c r="AB3620" i="1" s="1"/>
  <c r="M3623" i="1"/>
  <c r="AB3625" i="1"/>
  <c r="S3625" i="1"/>
  <c r="AB3626" i="1"/>
  <c r="Z3628" i="1"/>
  <c r="AB3628" i="1" s="1"/>
  <c r="M3631" i="1"/>
  <c r="AB3631" i="1" s="1"/>
  <c r="S3633" i="1"/>
  <c r="AB3633" i="1" s="1"/>
  <c r="AB3634" i="1"/>
  <c r="Z3636" i="1"/>
  <c r="AB3636" i="1" s="1"/>
  <c r="M3639" i="1"/>
  <c r="AB3641" i="1"/>
  <c r="S3641" i="1"/>
  <c r="AB3642" i="1"/>
  <c r="Z3644" i="1"/>
  <c r="M3647" i="1"/>
  <c r="AB3647" i="1" s="1"/>
  <c r="S3649" i="1"/>
  <c r="AB3649" i="1" s="1"/>
  <c r="AB3650" i="1"/>
  <c r="Z3652" i="1"/>
  <c r="AB3652" i="1" s="1"/>
  <c r="M3655" i="1"/>
  <c r="AB3657" i="1"/>
  <c r="S3657" i="1"/>
  <c r="AB3658" i="1"/>
  <c r="Z3660" i="1"/>
  <c r="AB3660" i="1" s="1"/>
  <c r="M3663" i="1"/>
  <c r="AB3663" i="1" s="1"/>
  <c r="S3665" i="1"/>
  <c r="AB3665" i="1" s="1"/>
  <c r="AB3666" i="1"/>
  <c r="Z3668" i="1"/>
  <c r="AB3668" i="1" s="1"/>
  <c r="M3671" i="1"/>
  <c r="AB3671" i="1" s="1"/>
  <c r="AB3673" i="1"/>
  <c r="S3673" i="1"/>
  <c r="AB3674" i="1"/>
  <c r="Z3676" i="1"/>
  <c r="M3679" i="1"/>
  <c r="AB3679" i="1" s="1"/>
  <c r="S3681" i="1"/>
  <c r="AB3681" i="1" s="1"/>
  <c r="AB3682" i="1"/>
  <c r="Z3684" i="1"/>
  <c r="AB3684" i="1" s="1"/>
  <c r="M3687" i="1"/>
  <c r="AB3689" i="1"/>
  <c r="S3689" i="1"/>
  <c r="AB3690" i="1"/>
  <c r="Z3692" i="1"/>
  <c r="AB3692" i="1" s="1"/>
  <c r="M3695" i="1"/>
  <c r="AB3695" i="1" s="1"/>
  <c r="S3697" i="1"/>
  <c r="AB3697" i="1" s="1"/>
  <c r="AB3698" i="1"/>
  <c r="Z3700" i="1"/>
  <c r="AB3700" i="1" s="1"/>
  <c r="M3703" i="1"/>
  <c r="AB3703" i="1" s="1"/>
  <c r="AB3705" i="1"/>
  <c r="S3705" i="1"/>
  <c r="AB3706" i="1"/>
  <c r="Z3708" i="1"/>
  <c r="M3711" i="1"/>
  <c r="AB3711" i="1" s="1"/>
  <c r="S3713" i="1"/>
  <c r="AB3713" i="1" s="1"/>
  <c r="AB3714" i="1"/>
  <c r="Z3716" i="1"/>
  <c r="AB3716" i="1" s="1"/>
  <c r="M3719" i="1"/>
  <c r="AB3721" i="1"/>
  <c r="S3721" i="1"/>
  <c r="AB3722" i="1"/>
  <c r="Z3724" i="1"/>
  <c r="AB3724" i="1" s="1"/>
  <c r="M3727" i="1"/>
  <c r="AB3727" i="1" s="1"/>
  <c r="S3729" i="1"/>
  <c r="AB3729" i="1" s="1"/>
  <c r="AB3730" i="1"/>
  <c r="Z3732" i="1"/>
  <c r="AB3732" i="1" s="1"/>
  <c r="M3735" i="1"/>
  <c r="AB3735" i="1" s="1"/>
  <c r="AB3737" i="1"/>
  <c r="S3737" i="1"/>
  <c r="AB3738" i="1"/>
  <c r="Z3740" i="1"/>
  <c r="M3743" i="1"/>
  <c r="AB3743" i="1" s="1"/>
  <c r="S3745" i="1"/>
  <c r="AB3745" i="1" s="1"/>
  <c r="AB3746" i="1"/>
  <c r="Z3748" i="1"/>
  <c r="AB3748" i="1" s="1"/>
  <c r="M3751" i="1"/>
  <c r="AB3753" i="1"/>
  <c r="S3753" i="1"/>
  <c r="AB3754" i="1"/>
  <c r="Z3756" i="1"/>
  <c r="AB3756" i="1" s="1"/>
  <c r="M3759" i="1"/>
  <c r="AB3759" i="1" s="1"/>
  <c r="S3761" i="1"/>
  <c r="AB3761" i="1" s="1"/>
  <c r="AB3762" i="1"/>
  <c r="Z3764" i="1"/>
  <c r="AB3764" i="1" s="1"/>
  <c r="M3767" i="1"/>
  <c r="AB3767" i="1" s="1"/>
  <c r="AB3769" i="1"/>
  <c r="S3769" i="1"/>
  <c r="AB3770" i="1"/>
  <c r="Z3772" i="1"/>
  <c r="M3775" i="1"/>
  <c r="AB3775" i="1" s="1"/>
  <c r="S3777" i="1"/>
  <c r="AB3777" i="1" s="1"/>
  <c r="AB3778" i="1"/>
  <c r="Z3780" i="1"/>
  <c r="AB3780" i="1" s="1"/>
  <c r="M3783" i="1"/>
  <c r="AB3785" i="1"/>
  <c r="S3785" i="1"/>
  <c r="AB3786" i="1"/>
  <c r="Z3788" i="1"/>
  <c r="AB3788" i="1" s="1"/>
  <c r="M3791" i="1"/>
  <c r="AB3791" i="1" s="1"/>
  <c r="S3793" i="1"/>
  <c r="AB3793" i="1" s="1"/>
  <c r="AB3794" i="1"/>
  <c r="Z3796" i="1"/>
  <c r="AB3796" i="1" s="1"/>
  <c r="M3799" i="1"/>
  <c r="AB3799" i="1" s="1"/>
  <c r="AB3801" i="1"/>
  <c r="S3801" i="1"/>
  <c r="AB3802" i="1"/>
  <c r="Z3804" i="1"/>
  <c r="M3807" i="1"/>
  <c r="AB3807" i="1" s="1"/>
  <c r="S3809" i="1"/>
  <c r="AB3809" i="1" s="1"/>
  <c r="AB3810" i="1"/>
  <c r="Z3812" i="1"/>
  <c r="AB3812" i="1" s="1"/>
  <c r="M3815" i="1"/>
  <c r="AB3817" i="1"/>
  <c r="S3817" i="1"/>
  <c r="AB3818" i="1"/>
  <c r="Z3820" i="1"/>
  <c r="AB3820" i="1" s="1"/>
  <c r="M3823" i="1"/>
  <c r="AB3823" i="1" s="1"/>
  <c r="S3825" i="1"/>
  <c r="AB3825" i="1" s="1"/>
  <c r="AB3826" i="1"/>
  <c r="Z3828" i="1"/>
  <c r="AB3828" i="1" s="1"/>
  <c r="M3831" i="1"/>
  <c r="AB3831" i="1" s="1"/>
  <c r="AB3833" i="1"/>
  <c r="S3833" i="1"/>
  <c r="AB3834" i="1"/>
  <c r="Z3836" i="1"/>
  <c r="M3839" i="1"/>
  <c r="AB3839" i="1" s="1"/>
  <c r="S3841" i="1"/>
  <c r="AB3841" i="1" s="1"/>
  <c r="AB3842" i="1"/>
  <c r="Z3844" i="1"/>
  <c r="AB3844" i="1" s="1"/>
  <c r="M3847" i="1"/>
  <c r="AB3849" i="1"/>
  <c r="S3849" i="1"/>
  <c r="AB3850" i="1"/>
  <c r="Z3852" i="1"/>
  <c r="AB3852" i="1" s="1"/>
  <c r="M3855" i="1"/>
  <c r="AB3855" i="1" s="1"/>
  <c r="S3857" i="1"/>
  <c r="AB3857" i="1" s="1"/>
  <c r="AB3858" i="1"/>
  <c r="Z3860" i="1"/>
  <c r="AB3860" i="1" s="1"/>
  <c r="M3863" i="1"/>
  <c r="AB3863" i="1" s="1"/>
  <c r="AB3865" i="1"/>
  <c r="S3865" i="1"/>
  <c r="AB3866" i="1"/>
  <c r="M3869" i="1"/>
  <c r="AB3869" i="1" s="1"/>
  <c r="P3876" i="1"/>
  <c r="P3877" i="1"/>
  <c r="AB3881" i="1"/>
  <c r="Z3882" i="1"/>
  <c r="AB3887" i="1"/>
  <c r="AB3891" i="1"/>
  <c r="AB3894" i="1"/>
  <c r="AB3903" i="1"/>
  <c r="AB3907" i="1"/>
  <c r="AB3910" i="1"/>
  <c r="AB3919" i="1"/>
  <c r="AB3923" i="1"/>
  <c r="AB3926" i="1"/>
  <c r="AB3935" i="1"/>
  <c r="AB3939" i="1"/>
  <c r="AB3942" i="1"/>
  <c r="AB3951" i="1"/>
  <c r="AB3955" i="1"/>
  <c r="AB3958" i="1"/>
  <c r="AB4003" i="1"/>
  <c r="AB4034" i="1"/>
  <c r="AB4069" i="1"/>
  <c r="AB4103" i="1"/>
  <c r="AB4130" i="1"/>
  <c r="AB4159" i="1"/>
  <c r="AB4311" i="1"/>
  <c r="AB4388" i="1"/>
  <c r="AB4416" i="1"/>
  <c r="AB3888" i="1"/>
  <c r="AB3920" i="1"/>
  <c r="AB3952" i="1"/>
  <c r="AB3978" i="1"/>
  <c r="AB3994" i="1"/>
  <c r="AB4010" i="1"/>
  <c r="AB4026" i="1"/>
  <c r="AB4037" i="1"/>
  <c r="AB4042" i="1"/>
  <c r="AB4194" i="1"/>
  <c r="AB4226" i="1"/>
  <c r="AB4227" i="1"/>
  <c r="AB4258" i="1"/>
  <c r="AB4276" i="1"/>
  <c r="AB4380" i="1"/>
  <c r="P3868" i="1"/>
  <c r="V3870" i="1"/>
  <c r="AB3870" i="1" s="1"/>
  <c r="Z3874" i="1"/>
  <c r="AB3876" i="1"/>
  <c r="M3877" i="1"/>
  <c r="AB3877" i="1" s="1"/>
  <c r="S3879" i="1"/>
  <c r="AB3879" i="1" s="1"/>
  <c r="P3884" i="1"/>
  <c r="V3886" i="1"/>
  <c r="AB3886" i="1" s="1"/>
  <c r="Z3890" i="1"/>
  <c r="AB3892" i="1"/>
  <c r="M3893" i="1"/>
  <c r="AB3893" i="1" s="1"/>
  <c r="S3895" i="1"/>
  <c r="P3900" i="1"/>
  <c r="AB3900" i="1" s="1"/>
  <c r="V3902" i="1"/>
  <c r="AB3902" i="1" s="1"/>
  <c r="Z3906" i="1"/>
  <c r="AB3908" i="1"/>
  <c r="M3909" i="1"/>
  <c r="S3911" i="1"/>
  <c r="AB3911" i="1" s="1"/>
  <c r="P3916" i="1"/>
  <c r="AB3916" i="1" s="1"/>
  <c r="V3918" i="1"/>
  <c r="AB3918" i="1" s="1"/>
  <c r="Z3922" i="1"/>
  <c r="AB3924" i="1"/>
  <c r="M3925" i="1"/>
  <c r="AB3925" i="1" s="1"/>
  <c r="S3927" i="1"/>
  <c r="AB3927" i="1" s="1"/>
  <c r="P3932" i="1"/>
  <c r="AB3932" i="1" s="1"/>
  <c r="V3934" i="1"/>
  <c r="AB3934" i="1" s="1"/>
  <c r="Z3938" i="1"/>
  <c r="AB3940" i="1"/>
  <c r="M3941" i="1"/>
  <c r="S3943" i="1"/>
  <c r="AB3943" i="1" s="1"/>
  <c r="P3948" i="1"/>
  <c r="AB3948" i="1" s="1"/>
  <c r="V3950" i="1"/>
  <c r="AB3950" i="1" s="1"/>
  <c r="Z3954" i="1"/>
  <c r="AB3956" i="1"/>
  <c r="M3957" i="1"/>
  <c r="AB3957" i="1" s="1"/>
  <c r="S3959" i="1"/>
  <c r="AB3963" i="1"/>
  <c r="AB3964" i="1"/>
  <c r="P3973" i="1"/>
  <c r="AB3973" i="1" s="1"/>
  <c r="Z3975" i="1"/>
  <c r="V3979" i="1"/>
  <c r="AB3979" i="1" s="1"/>
  <c r="AB3980" i="1"/>
  <c r="P3989" i="1"/>
  <c r="AB3989" i="1" s="1"/>
  <c r="Z3991" i="1"/>
  <c r="AB3991" i="1" s="1"/>
  <c r="V3995" i="1"/>
  <c r="AB3995" i="1" s="1"/>
  <c r="AB3996" i="1"/>
  <c r="P4005" i="1"/>
  <c r="AB4005" i="1" s="1"/>
  <c r="Z4007" i="1"/>
  <c r="AB4007" i="1" s="1"/>
  <c r="V4011" i="1"/>
  <c r="AB4011" i="1" s="1"/>
  <c r="AB4012" i="1"/>
  <c r="AB4013" i="1"/>
  <c r="P4021" i="1"/>
  <c r="AB4021" i="1" s="1"/>
  <c r="AB4028" i="1"/>
  <c r="AB4044" i="1"/>
  <c r="AB4051" i="1"/>
  <c r="AB4060" i="1"/>
  <c r="AB4076" i="1"/>
  <c r="AB4083" i="1"/>
  <c r="AB4092" i="1"/>
  <c r="AB4108" i="1"/>
  <c r="AB4115" i="1"/>
  <c r="AB4124" i="1"/>
  <c r="AB4140" i="1"/>
  <c r="AB4147" i="1"/>
  <c r="AB4156" i="1"/>
  <c r="AB4172" i="1"/>
  <c r="AB4179" i="1"/>
  <c r="AB4196" i="1"/>
  <c r="AB4206" i="1"/>
  <c r="AB4207" i="1"/>
  <c r="AB4215" i="1"/>
  <c r="AB4228" i="1"/>
  <c r="AB4238" i="1"/>
  <c r="AB4239" i="1"/>
  <c r="AB4247" i="1"/>
  <c r="AB4334" i="1"/>
  <c r="AB4343" i="1"/>
  <c r="AB4379" i="1"/>
  <c r="AB4398" i="1"/>
  <c r="AB4407" i="1"/>
  <c r="AB4514" i="1"/>
  <c r="P3872" i="1"/>
  <c r="AB3872" i="1" s="1"/>
  <c r="V3874" i="1"/>
  <c r="AB3874" i="1" s="1"/>
  <c r="Z3878" i="1"/>
  <c r="AB3878" i="1" s="1"/>
  <c r="AB3880" i="1"/>
  <c r="M3881" i="1"/>
  <c r="S3883" i="1"/>
  <c r="AB3883" i="1" s="1"/>
  <c r="P3888" i="1"/>
  <c r="V3890" i="1"/>
  <c r="AB3890" i="1" s="1"/>
  <c r="Z3894" i="1"/>
  <c r="AB3896" i="1"/>
  <c r="M3897" i="1"/>
  <c r="AB3897" i="1" s="1"/>
  <c r="S3899" i="1"/>
  <c r="AB3899" i="1" s="1"/>
  <c r="P3904" i="1"/>
  <c r="AB3904" i="1" s="1"/>
  <c r="V3906" i="1"/>
  <c r="AB3906" i="1" s="1"/>
  <c r="Z3910" i="1"/>
  <c r="AB3912" i="1"/>
  <c r="M3913" i="1"/>
  <c r="AB3913" i="1" s="1"/>
  <c r="S3915" i="1"/>
  <c r="P3920" i="1"/>
  <c r="V3922" i="1"/>
  <c r="AB3922" i="1" s="1"/>
  <c r="Z3926" i="1"/>
  <c r="AB3928" i="1"/>
  <c r="M3929" i="1"/>
  <c r="AB3929" i="1" s="1"/>
  <c r="S3931" i="1"/>
  <c r="AB3931" i="1" s="1"/>
  <c r="P3936" i="1"/>
  <c r="AB3936" i="1" s="1"/>
  <c r="V3938" i="1"/>
  <c r="AB3938" i="1" s="1"/>
  <c r="Z3942" i="1"/>
  <c r="AB3944" i="1"/>
  <c r="M3945" i="1"/>
  <c r="AB3945" i="1" s="1"/>
  <c r="S3947" i="1"/>
  <c r="AB3947" i="1" s="1"/>
  <c r="P3952" i="1"/>
  <c r="V3954" i="1"/>
  <c r="AB3954" i="1" s="1"/>
  <c r="Z3958" i="1"/>
  <c r="AB3960" i="1"/>
  <c r="M3966" i="1"/>
  <c r="AB3966" i="1" s="1"/>
  <c r="V3967" i="1"/>
  <c r="AB3967" i="1" s="1"/>
  <c r="AB3969" i="1"/>
  <c r="P3977" i="1"/>
  <c r="AB3977" i="1" s="1"/>
  <c r="M3982" i="1"/>
  <c r="AB3982" i="1" s="1"/>
  <c r="V3983" i="1"/>
  <c r="AB3983" i="1" s="1"/>
  <c r="AB3985" i="1"/>
  <c r="P3993" i="1"/>
  <c r="M3998" i="1"/>
  <c r="V3999" i="1"/>
  <c r="AB3999" i="1" s="1"/>
  <c r="AB4001" i="1"/>
  <c r="P4009" i="1"/>
  <c r="AB4009" i="1" s="1"/>
  <c r="M4014" i="1"/>
  <c r="V4015" i="1"/>
  <c r="AB4015" i="1" s="1"/>
  <c r="AB4017" i="1"/>
  <c r="P4025" i="1"/>
  <c r="M4030" i="1"/>
  <c r="AB4030" i="1" s="1"/>
  <c r="V4031" i="1"/>
  <c r="AB4031" i="1" s="1"/>
  <c r="AB4033" i="1"/>
  <c r="P4041" i="1"/>
  <c r="AB4041" i="1" s="1"/>
  <c r="M4046" i="1"/>
  <c r="AB4046" i="1" s="1"/>
  <c r="AB4269" i="1"/>
  <c r="AB4368" i="1"/>
  <c r="Z3962" i="1"/>
  <c r="AB3962" i="1" s="1"/>
  <c r="P3965" i="1"/>
  <c r="AB3965" i="1" s="1"/>
  <c r="Z3967" i="1"/>
  <c r="M3970" i="1"/>
  <c r="V3971" i="1"/>
  <c r="AB3971" i="1" s="1"/>
  <c r="S3976" i="1"/>
  <c r="AB3976" i="1" s="1"/>
  <c r="P3981" i="1"/>
  <c r="AB3981" i="1" s="1"/>
  <c r="Z3983" i="1"/>
  <c r="M3986" i="1"/>
  <c r="AB3986" i="1" s="1"/>
  <c r="V3987" i="1"/>
  <c r="AB3987" i="1" s="1"/>
  <c r="AB3992" i="1"/>
  <c r="S3992" i="1"/>
  <c r="AB3993" i="1"/>
  <c r="P3997" i="1"/>
  <c r="AB3997" i="1" s="1"/>
  <c r="Z3999" i="1"/>
  <c r="M4002" i="1"/>
  <c r="AB4002" i="1" s="1"/>
  <c r="V4003" i="1"/>
  <c r="S4008" i="1"/>
  <c r="AB4008" i="1" s="1"/>
  <c r="P4013" i="1"/>
  <c r="Z4015" i="1"/>
  <c r="M4018" i="1"/>
  <c r="AB4018" i="1" s="1"/>
  <c r="V4019" i="1"/>
  <c r="AB4024" i="1"/>
  <c r="S4024" i="1"/>
  <c r="AB4025" i="1"/>
  <c r="P4029" i="1"/>
  <c r="AB4029" i="1" s="1"/>
  <c r="Z4031" i="1"/>
  <c r="M4034" i="1"/>
  <c r="V4035" i="1"/>
  <c r="AB4035" i="1" s="1"/>
  <c r="S4040" i="1"/>
  <c r="AB4040" i="1" s="1"/>
  <c r="P4045" i="1"/>
  <c r="AB4045" i="1" s="1"/>
  <c r="Z4047" i="1"/>
  <c r="AB4047" i="1" s="1"/>
  <c r="M4050" i="1"/>
  <c r="V4051" i="1"/>
  <c r="AB4056" i="1"/>
  <c r="S4056" i="1"/>
  <c r="AB4057" i="1"/>
  <c r="P4061" i="1"/>
  <c r="AB4061" i="1" s="1"/>
  <c r="Z4063" i="1"/>
  <c r="AB4063" i="1" s="1"/>
  <c r="M4066" i="1"/>
  <c r="AB4066" i="1" s="1"/>
  <c r="V4067" i="1"/>
  <c r="AB4067" i="1" s="1"/>
  <c r="S4072" i="1"/>
  <c r="AB4072" i="1" s="1"/>
  <c r="AB4073" i="1"/>
  <c r="P4077" i="1"/>
  <c r="AB4077" i="1" s="1"/>
  <c r="Z4079" i="1"/>
  <c r="M4082" i="1"/>
  <c r="AB4082" i="1" s="1"/>
  <c r="V4083" i="1"/>
  <c r="AB4088" i="1"/>
  <c r="S4088" i="1"/>
  <c r="AB4089" i="1"/>
  <c r="P4093" i="1"/>
  <c r="AB4093" i="1" s="1"/>
  <c r="Z4095" i="1"/>
  <c r="AB4095" i="1" s="1"/>
  <c r="M4098" i="1"/>
  <c r="AB4098" i="1" s="1"/>
  <c r="V4099" i="1"/>
  <c r="AB4099" i="1" s="1"/>
  <c r="S4104" i="1"/>
  <c r="AB4104" i="1" s="1"/>
  <c r="AB4105" i="1"/>
  <c r="P4109" i="1"/>
  <c r="AB4109" i="1" s="1"/>
  <c r="Z4111" i="1"/>
  <c r="M4114" i="1"/>
  <c r="AB4114" i="1" s="1"/>
  <c r="V4115" i="1"/>
  <c r="AB4120" i="1"/>
  <c r="S4120" i="1"/>
  <c r="AB4121" i="1"/>
  <c r="P4125" i="1"/>
  <c r="AB4125" i="1" s="1"/>
  <c r="Z4127" i="1"/>
  <c r="AB4127" i="1" s="1"/>
  <c r="M4130" i="1"/>
  <c r="V4131" i="1"/>
  <c r="AB4131" i="1" s="1"/>
  <c r="S4136" i="1"/>
  <c r="AB4136" i="1" s="1"/>
  <c r="AB4137" i="1"/>
  <c r="P4141" i="1"/>
  <c r="AB4141" i="1" s="1"/>
  <c r="Z4143" i="1"/>
  <c r="AB4143" i="1" s="1"/>
  <c r="M4146" i="1"/>
  <c r="AB4146" i="1" s="1"/>
  <c r="V4147" i="1"/>
  <c r="AB4152" i="1"/>
  <c r="S4152" i="1"/>
  <c r="AB4153" i="1"/>
  <c r="P4157" i="1"/>
  <c r="AB4157" i="1" s="1"/>
  <c r="Z4159" i="1"/>
  <c r="M4162" i="1"/>
  <c r="AB4162" i="1" s="1"/>
  <c r="V4163" i="1"/>
  <c r="AB4163" i="1" s="1"/>
  <c r="S4168" i="1"/>
  <c r="AB4168" i="1" s="1"/>
  <c r="AB4169" i="1"/>
  <c r="P4173" i="1"/>
  <c r="AB4173" i="1" s="1"/>
  <c r="Z4175" i="1"/>
  <c r="AB4175" i="1" s="1"/>
  <c r="M4178" i="1"/>
  <c r="AB4178" i="1" s="1"/>
  <c r="V4179" i="1"/>
  <c r="AB4184" i="1"/>
  <c r="S4184" i="1"/>
  <c r="AB4186" i="1"/>
  <c r="Z4187" i="1"/>
  <c r="AB4192" i="1"/>
  <c r="V4200" i="1"/>
  <c r="AB4200" i="1" s="1"/>
  <c r="AB4203" i="1"/>
  <c r="AB4214" i="1"/>
  <c r="V4215" i="1"/>
  <c r="AB4218" i="1"/>
  <c r="Z4219" i="1"/>
  <c r="AB4224" i="1"/>
  <c r="V4232" i="1"/>
  <c r="AB4232" i="1" s="1"/>
  <c r="AB4235" i="1"/>
  <c r="AB4246" i="1"/>
  <c r="V4247" i="1"/>
  <c r="AB4250" i="1"/>
  <c r="Z4251" i="1"/>
  <c r="AB4256" i="1"/>
  <c r="P4261" i="1"/>
  <c r="P4262" i="1"/>
  <c r="AB4262" i="1" s="1"/>
  <c r="Z4267" i="1"/>
  <c r="AB4267" i="1" s="1"/>
  <c r="S4272" i="1"/>
  <c r="AB4272" i="1" s="1"/>
  <c r="V4280" i="1"/>
  <c r="AB4280" i="1" s="1"/>
  <c r="AB4281" i="1"/>
  <c r="AB4286" i="1"/>
  <c r="AB4291" i="1"/>
  <c r="AB4295" i="1"/>
  <c r="P4306" i="1"/>
  <c r="M4311" i="1"/>
  <c r="Z4324" i="1"/>
  <c r="AB4324" i="1" s="1"/>
  <c r="AB4333" i="1"/>
  <c r="S4333" i="1"/>
  <c r="AB4340" i="1"/>
  <c r="V4344" i="1"/>
  <c r="AB4345" i="1"/>
  <c r="AB4350" i="1"/>
  <c r="AB4355" i="1"/>
  <c r="AB4359" i="1"/>
  <c r="AB4362" i="1"/>
  <c r="P4370" i="1"/>
  <c r="M4375" i="1"/>
  <c r="Z4388" i="1"/>
  <c r="S4397" i="1"/>
  <c r="AB4397" i="1" s="1"/>
  <c r="AB4404" i="1"/>
  <c r="V4408" i="1"/>
  <c r="AB4408" i="1" s="1"/>
  <c r="AB4409" i="1"/>
  <c r="AB4414" i="1"/>
  <c r="AB4419" i="1"/>
  <c r="AB4420" i="1"/>
  <c r="AB4444" i="1"/>
  <c r="AB4451" i="1"/>
  <c r="AB4452" i="1"/>
  <c r="AB4483" i="1"/>
  <c r="AB4484" i="1"/>
  <c r="AB4497" i="1"/>
  <c r="AB4500" i="1"/>
  <c r="AB4580" i="1"/>
  <c r="AB4356" i="1"/>
  <c r="AB4366" i="1"/>
  <c r="AB4375" i="1"/>
  <c r="AB4392" i="1"/>
  <c r="AB4475" i="1"/>
  <c r="AB4508" i="1"/>
  <c r="AB4537" i="1"/>
  <c r="S4048" i="1"/>
  <c r="AB4048" i="1" s="1"/>
  <c r="AB4049" i="1"/>
  <c r="P4053" i="1"/>
  <c r="AB4053" i="1" s="1"/>
  <c r="Z4055" i="1"/>
  <c r="M4058" i="1"/>
  <c r="AB4058" i="1" s="1"/>
  <c r="V4059" i="1"/>
  <c r="AB4059" i="1" s="1"/>
  <c r="AB4064" i="1"/>
  <c r="S4064" i="1"/>
  <c r="AB4065" i="1"/>
  <c r="P4069" i="1"/>
  <c r="Z4071" i="1"/>
  <c r="AB4071" i="1" s="1"/>
  <c r="M4074" i="1"/>
  <c r="AB4074" i="1" s="1"/>
  <c r="V4075" i="1"/>
  <c r="S4080" i="1"/>
  <c r="AB4080" i="1" s="1"/>
  <c r="AB4081" i="1"/>
  <c r="P4085" i="1"/>
  <c r="AB4085" i="1" s="1"/>
  <c r="Z4087" i="1"/>
  <c r="AB4087" i="1" s="1"/>
  <c r="M4090" i="1"/>
  <c r="AB4090" i="1" s="1"/>
  <c r="V4091" i="1"/>
  <c r="AB4096" i="1"/>
  <c r="S4096" i="1"/>
  <c r="AB4097" i="1"/>
  <c r="P4101" i="1"/>
  <c r="AB4101" i="1" s="1"/>
  <c r="Z4103" i="1"/>
  <c r="M4106" i="1"/>
  <c r="AB4106" i="1" s="1"/>
  <c r="V4107" i="1"/>
  <c r="AB4107" i="1" s="1"/>
  <c r="S4112" i="1"/>
  <c r="AB4112" i="1" s="1"/>
  <c r="AB4113" i="1"/>
  <c r="P4117" i="1"/>
  <c r="AB4117" i="1" s="1"/>
  <c r="Z4119" i="1"/>
  <c r="AB4119" i="1" s="1"/>
  <c r="M4122" i="1"/>
  <c r="AB4122" i="1" s="1"/>
  <c r="V4123" i="1"/>
  <c r="AB4123" i="1" s="1"/>
  <c r="AB4128" i="1"/>
  <c r="S4128" i="1"/>
  <c r="AB4129" i="1"/>
  <c r="P4133" i="1"/>
  <c r="AB4133" i="1" s="1"/>
  <c r="Z4135" i="1"/>
  <c r="AB4135" i="1" s="1"/>
  <c r="M4138" i="1"/>
  <c r="AB4138" i="1" s="1"/>
  <c r="V4139" i="1"/>
  <c r="AB4139" i="1" s="1"/>
  <c r="S4144" i="1"/>
  <c r="AB4144" i="1" s="1"/>
  <c r="AB4145" i="1"/>
  <c r="P4149" i="1"/>
  <c r="Z4151" i="1"/>
  <c r="M4154" i="1"/>
  <c r="AB4154" i="1" s="1"/>
  <c r="V4155" i="1"/>
  <c r="AB4155" i="1" s="1"/>
  <c r="AB4160" i="1"/>
  <c r="S4160" i="1"/>
  <c r="AB4161" i="1"/>
  <c r="P4165" i="1"/>
  <c r="AB4165" i="1" s="1"/>
  <c r="Z4167" i="1"/>
  <c r="AB4167" i="1" s="1"/>
  <c r="M4170" i="1"/>
  <c r="AB4170" i="1" s="1"/>
  <c r="V4171" i="1"/>
  <c r="AB4171" i="1" s="1"/>
  <c r="S4176" i="1"/>
  <c r="AB4176" i="1" s="1"/>
  <c r="AB4177" i="1"/>
  <c r="P4181" i="1"/>
  <c r="AB4181" i="1" s="1"/>
  <c r="Z4183" i="1"/>
  <c r="AB4183" i="1" s="1"/>
  <c r="AB4187" i="1"/>
  <c r="AB4198" i="1"/>
  <c r="V4199" i="1"/>
  <c r="AB4199" i="1" s="1"/>
  <c r="AB4202" i="1"/>
  <c r="Z4203" i="1"/>
  <c r="AB4208" i="1"/>
  <c r="V4216" i="1"/>
  <c r="AB4216" i="1" s="1"/>
  <c r="AB4219" i="1"/>
  <c r="AB4230" i="1"/>
  <c r="V4231" i="1"/>
  <c r="AB4231" i="1" s="1"/>
  <c r="AB4234" i="1"/>
  <c r="Z4235" i="1"/>
  <c r="AB4240" i="1"/>
  <c r="V4248" i="1"/>
  <c r="AB4251" i="1"/>
  <c r="AB4260" i="1"/>
  <c r="Z4264" i="1"/>
  <c r="V4279" i="1"/>
  <c r="AB4279" i="1" s="1"/>
  <c r="Z4292" i="1"/>
  <c r="AB4292" i="1" s="1"/>
  <c r="S4301" i="1"/>
  <c r="AB4301" i="1" s="1"/>
  <c r="AB4308" i="1"/>
  <c r="V4312" i="1"/>
  <c r="AB4313" i="1"/>
  <c r="AB4318" i="1"/>
  <c r="AB4323" i="1"/>
  <c r="AB4327" i="1"/>
  <c r="P4338" i="1"/>
  <c r="M4343" i="1"/>
  <c r="Z4356" i="1"/>
  <c r="AB4365" i="1"/>
  <c r="S4365" i="1"/>
  <c r="AB4372" i="1"/>
  <c r="V4376" i="1"/>
  <c r="AB4376" i="1" s="1"/>
  <c r="AB4377" i="1"/>
  <c r="AB4382" i="1"/>
  <c r="AB4387" i="1"/>
  <c r="AB4391" i="1"/>
  <c r="AB4394" i="1"/>
  <c r="P4402" i="1"/>
  <c r="M4407" i="1"/>
  <c r="AB4424" i="1"/>
  <c r="AB4435" i="1"/>
  <c r="AB4436" i="1"/>
  <c r="AB4456" i="1"/>
  <c r="AB4467" i="1"/>
  <c r="AB4468" i="1"/>
  <c r="AB4493" i="1"/>
  <c r="AB4512" i="1"/>
  <c r="AB4425" i="1"/>
  <c r="AB4426" i="1"/>
  <c r="AB4441" i="1"/>
  <c r="AB4457" i="1"/>
  <c r="AB4458" i="1"/>
  <c r="AB4473" i="1"/>
  <c r="AB4486" i="1"/>
  <c r="AB4495" i="1"/>
  <c r="AB4518" i="1"/>
  <c r="AB4527" i="1"/>
  <c r="AB4532" i="1"/>
  <c r="AB4540" i="1"/>
  <c r="AB4575" i="1"/>
  <c r="AB4591" i="1"/>
  <c r="AB4691" i="1"/>
  <c r="AB4185" i="1"/>
  <c r="AB4197" i="1"/>
  <c r="AB4213" i="1"/>
  <c r="AB4229" i="1"/>
  <c r="AB4245" i="1"/>
  <c r="Z4259" i="1"/>
  <c r="AB4261" i="1"/>
  <c r="M4262" i="1"/>
  <c r="S4264" i="1"/>
  <c r="AB4264" i="1" s="1"/>
  <c r="P4269" i="1"/>
  <c r="V4271" i="1"/>
  <c r="AB4271" i="1" s="1"/>
  <c r="Z4275" i="1"/>
  <c r="AB4277" i="1"/>
  <c r="M4278" i="1"/>
  <c r="AB4278" i="1" s="1"/>
  <c r="P4282" i="1"/>
  <c r="AB4282" i="1" s="1"/>
  <c r="Z4284" i="1"/>
  <c r="M4287" i="1"/>
  <c r="AB4287" i="1" s="1"/>
  <c r="V4288" i="1"/>
  <c r="AB4288" i="1" s="1"/>
  <c r="AB4293" i="1"/>
  <c r="S4293" i="1"/>
  <c r="P4298" i="1"/>
  <c r="AB4298" i="1" s="1"/>
  <c r="Z4300" i="1"/>
  <c r="AB4300" i="1" s="1"/>
  <c r="M4303" i="1"/>
  <c r="AB4303" i="1" s="1"/>
  <c r="V4304" i="1"/>
  <c r="AB4304" i="1" s="1"/>
  <c r="S4309" i="1"/>
  <c r="AB4309" i="1" s="1"/>
  <c r="P4314" i="1"/>
  <c r="AB4314" i="1" s="1"/>
  <c r="Z4316" i="1"/>
  <c r="M4319" i="1"/>
  <c r="AB4319" i="1" s="1"/>
  <c r="V4320" i="1"/>
  <c r="AB4325" i="1"/>
  <c r="S4325" i="1"/>
  <c r="AB4326" i="1"/>
  <c r="P4330" i="1"/>
  <c r="AB4330" i="1" s="1"/>
  <c r="Z4332" i="1"/>
  <c r="AB4332" i="1" s="1"/>
  <c r="M4335" i="1"/>
  <c r="AB4335" i="1" s="1"/>
  <c r="V4336" i="1"/>
  <c r="AB4336" i="1" s="1"/>
  <c r="S4341" i="1"/>
  <c r="AB4341" i="1" s="1"/>
  <c r="P4346" i="1"/>
  <c r="AB4346" i="1" s="1"/>
  <c r="Z4348" i="1"/>
  <c r="M4351" i="1"/>
  <c r="AB4351" i="1" s="1"/>
  <c r="V4352" i="1"/>
  <c r="AB4352" i="1" s="1"/>
  <c r="AB4357" i="1"/>
  <c r="S4357" i="1"/>
  <c r="P4362" i="1"/>
  <c r="Z4364" i="1"/>
  <c r="M4367" i="1"/>
  <c r="AB4367" i="1" s="1"/>
  <c r="V4368" i="1"/>
  <c r="S4373" i="1"/>
  <c r="AB4373" i="1" s="1"/>
  <c r="P4378" i="1"/>
  <c r="AB4378" i="1" s="1"/>
  <c r="Z4380" i="1"/>
  <c r="M4383" i="1"/>
  <c r="AB4383" i="1" s="1"/>
  <c r="V4384" i="1"/>
  <c r="AB4384" i="1" s="1"/>
  <c r="AB4389" i="1"/>
  <c r="S4389" i="1"/>
  <c r="AB4390" i="1"/>
  <c r="P4394" i="1"/>
  <c r="Z4396" i="1"/>
  <c r="M4399" i="1"/>
  <c r="AB4399" i="1" s="1"/>
  <c r="V4400" i="1"/>
  <c r="AB4400" i="1" s="1"/>
  <c r="S4405" i="1"/>
  <c r="AB4405" i="1" s="1"/>
  <c r="P4410" i="1"/>
  <c r="AB4410" i="1" s="1"/>
  <c r="Z4412" i="1"/>
  <c r="M4415" i="1"/>
  <c r="AB4415" i="1" s="1"/>
  <c r="V4416" i="1"/>
  <c r="AB4421" i="1"/>
  <c r="S4421" i="1"/>
  <c r="P4426" i="1"/>
  <c r="Z4428" i="1"/>
  <c r="M4431" i="1"/>
  <c r="AB4431" i="1" s="1"/>
  <c r="V4432" i="1"/>
  <c r="AB4432" i="1" s="1"/>
  <c r="S4437" i="1"/>
  <c r="AB4437" i="1" s="1"/>
  <c r="P4442" i="1"/>
  <c r="AB4442" i="1" s="1"/>
  <c r="Z4444" i="1"/>
  <c r="M4447" i="1"/>
  <c r="AB4447" i="1" s="1"/>
  <c r="V4448" i="1"/>
  <c r="AB4448" i="1" s="1"/>
  <c r="AB4453" i="1"/>
  <c r="S4453" i="1"/>
  <c r="AB4454" i="1"/>
  <c r="P4458" i="1"/>
  <c r="Z4460" i="1"/>
  <c r="M4463" i="1"/>
  <c r="AB4463" i="1" s="1"/>
  <c r="V4464" i="1"/>
  <c r="AB4464" i="1" s="1"/>
  <c r="S4469" i="1"/>
  <c r="AB4469" i="1" s="1"/>
  <c r="P4474" i="1"/>
  <c r="AB4474" i="1" s="1"/>
  <c r="Z4476" i="1"/>
  <c r="M4479" i="1"/>
  <c r="AB4479" i="1" s="1"/>
  <c r="V4480" i="1"/>
  <c r="AB4480" i="1" s="1"/>
  <c r="AB4488" i="1"/>
  <c r="V4489" i="1"/>
  <c r="AB4492" i="1"/>
  <c r="Z4493" i="1"/>
  <c r="AB4498" i="1"/>
  <c r="V4506" i="1"/>
  <c r="AB4506" i="1" s="1"/>
  <c r="AB4509" i="1"/>
  <c r="AB4520" i="1"/>
  <c r="V4521" i="1"/>
  <c r="AB4524" i="1"/>
  <c r="AB4534" i="1"/>
  <c r="AB4546" i="1"/>
  <c r="AB4579" i="1"/>
  <c r="AB4612" i="1"/>
  <c r="AB4804" i="1"/>
  <c r="M4186" i="1"/>
  <c r="S4188" i="1"/>
  <c r="AB4188" i="1" s="1"/>
  <c r="P4193" i="1"/>
  <c r="AB4193" i="1" s="1"/>
  <c r="V4195" i="1"/>
  <c r="AB4195" i="1" s="1"/>
  <c r="Z4199" i="1"/>
  <c r="AB4201" i="1"/>
  <c r="M4202" i="1"/>
  <c r="S4204" i="1"/>
  <c r="P4209" i="1"/>
  <c r="AB4209" i="1" s="1"/>
  <c r="V4211" i="1"/>
  <c r="AB4211" i="1" s="1"/>
  <c r="Z4215" i="1"/>
  <c r="AB4217" i="1"/>
  <c r="M4218" i="1"/>
  <c r="S4220" i="1"/>
  <c r="AB4220" i="1" s="1"/>
  <c r="P4225" i="1"/>
  <c r="AB4225" i="1" s="1"/>
  <c r="V4227" i="1"/>
  <c r="Z4231" i="1"/>
  <c r="AB4233" i="1"/>
  <c r="M4234" i="1"/>
  <c r="S4236" i="1"/>
  <c r="AB4236" i="1" s="1"/>
  <c r="P4241" i="1"/>
  <c r="AB4241" i="1" s="1"/>
  <c r="V4243" i="1"/>
  <c r="AB4243" i="1" s="1"/>
  <c r="Z4247" i="1"/>
  <c r="AB4249" i="1"/>
  <c r="M4250" i="1"/>
  <c r="S4252" i="1"/>
  <c r="AB4252" i="1" s="1"/>
  <c r="P4257" i="1"/>
  <c r="AB4257" i="1" s="1"/>
  <c r="V4259" i="1"/>
  <c r="Z4263" i="1"/>
  <c r="AB4263" i="1" s="1"/>
  <c r="AB4265" i="1"/>
  <c r="M4266" i="1"/>
  <c r="AB4266" i="1" s="1"/>
  <c r="S4268" i="1"/>
  <c r="AB4268" i="1" s="1"/>
  <c r="P4273" i="1"/>
  <c r="AB4273" i="1" s="1"/>
  <c r="V4275" i="1"/>
  <c r="AB4275" i="1" s="1"/>
  <c r="Z4279" i="1"/>
  <c r="Z4280" i="1"/>
  <c r="M4283" i="1"/>
  <c r="AB4283" i="1" s="1"/>
  <c r="V4284" i="1"/>
  <c r="AB4284" i="1" s="1"/>
  <c r="S4289" i="1"/>
  <c r="AB4289" i="1" s="1"/>
  <c r="AB4290" i="1"/>
  <c r="P4294" i="1"/>
  <c r="AB4294" i="1" s="1"/>
  <c r="Z4296" i="1"/>
  <c r="AB4296" i="1" s="1"/>
  <c r="M4299" i="1"/>
  <c r="AB4299" i="1" s="1"/>
  <c r="V4300" i="1"/>
  <c r="AB4305" i="1"/>
  <c r="S4305" i="1"/>
  <c r="AB4306" i="1"/>
  <c r="P4310" i="1"/>
  <c r="AB4310" i="1" s="1"/>
  <c r="Z4312" i="1"/>
  <c r="AB4312" i="1" s="1"/>
  <c r="M4315" i="1"/>
  <c r="AB4315" i="1" s="1"/>
  <c r="V4316" i="1"/>
  <c r="AB4316" i="1" s="1"/>
  <c r="S4321" i="1"/>
  <c r="AB4321" i="1" s="1"/>
  <c r="AB4322" i="1"/>
  <c r="P4326" i="1"/>
  <c r="Z4328" i="1"/>
  <c r="AB4328" i="1" s="1"/>
  <c r="M4331" i="1"/>
  <c r="AB4331" i="1" s="1"/>
  <c r="V4332" i="1"/>
  <c r="AB4337" i="1"/>
  <c r="S4337" i="1"/>
  <c r="AB4338" i="1"/>
  <c r="P4342" i="1"/>
  <c r="AB4342" i="1" s="1"/>
  <c r="Z4344" i="1"/>
  <c r="AB4344" i="1" s="1"/>
  <c r="M4347" i="1"/>
  <c r="AB4347" i="1" s="1"/>
  <c r="V4348" i="1"/>
  <c r="AB4348" i="1" s="1"/>
  <c r="S4353" i="1"/>
  <c r="AB4353" i="1" s="1"/>
  <c r="AB4354" i="1"/>
  <c r="P4358" i="1"/>
  <c r="AB4358" i="1" s="1"/>
  <c r="Z4360" i="1"/>
  <c r="AB4360" i="1" s="1"/>
  <c r="M4363" i="1"/>
  <c r="AB4363" i="1" s="1"/>
  <c r="V4364" i="1"/>
  <c r="AB4364" i="1" s="1"/>
  <c r="AB4369" i="1"/>
  <c r="S4369" i="1"/>
  <c r="AB4370" i="1"/>
  <c r="P4374" i="1"/>
  <c r="AB4374" i="1" s="1"/>
  <c r="Z4376" i="1"/>
  <c r="M4379" i="1"/>
  <c r="V4380" i="1"/>
  <c r="S4385" i="1"/>
  <c r="AB4385" i="1" s="1"/>
  <c r="AB4386" i="1"/>
  <c r="P4390" i="1"/>
  <c r="Z4392" i="1"/>
  <c r="M4395" i="1"/>
  <c r="AB4395" i="1" s="1"/>
  <c r="V4396" i="1"/>
  <c r="AB4396" i="1" s="1"/>
  <c r="AB4401" i="1"/>
  <c r="S4401" i="1"/>
  <c r="AB4402" i="1"/>
  <c r="P4406" i="1"/>
  <c r="AB4406" i="1" s="1"/>
  <c r="Z4408" i="1"/>
  <c r="M4411" i="1"/>
  <c r="AB4411" i="1" s="1"/>
  <c r="V4412" i="1"/>
  <c r="AB4412" i="1" s="1"/>
  <c r="S4417" i="1"/>
  <c r="AB4417" i="1" s="1"/>
  <c r="AB4418" i="1"/>
  <c r="P4422" i="1"/>
  <c r="AB4422" i="1" s="1"/>
  <c r="Z4424" i="1"/>
  <c r="M4427" i="1"/>
  <c r="AB4427" i="1" s="1"/>
  <c r="V4428" i="1"/>
  <c r="AB4428" i="1" s="1"/>
  <c r="AB4433" i="1"/>
  <c r="S4433" i="1"/>
  <c r="AB4434" i="1"/>
  <c r="P4438" i="1"/>
  <c r="AB4438" i="1" s="1"/>
  <c r="Z4440" i="1"/>
  <c r="AB4440" i="1" s="1"/>
  <c r="M4443" i="1"/>
  <c r="AB4443" i="1" s="1"/>
  <c r="V4444" i="1"/>
  <c r="S4449" i="1"/>
  <c r="AB4449" i="1" s="1"/>
  <c r="AB4450" i="1"/>
  <c r="P4454" i="1"/>
  <c r="Z4456" i="1"/>
  <c r="M4459" i="1"/>
  <c r="AB4459" i="1" s="1"/>
  <c r="V4460" i="1"/>
  <c r="AB4460" i="1" s="1"/>
  <c r="AB4465" i="1"/>
  <c r="S4465" i="1"/>
  <c r="AB4466" i="1"/>
  <c r="P4470" i="1"/>
  <c r="AB4470" i="1" s="1"/>
  <c r="Z4472" i="1"/>
  <c r="AB4472" i="1" s="1"/>
  <c r="M4475" i="1"/>
  <c r="V4476" i="1"/>
  <c r="AB4476" i="1" s="1"/>
  <c r="S4481" i="1"/>
  <c r="AB4481" i="1" s="1"/>
  <c r="AB4482" i="1"/>
  <c r="P4487" i="1"/>
  <c r="AB4487" i="1" s="1"/>
  <c r="Z4490" i="1"/>
  <c r="AB4490" i="1" s="1"/>
  <c r="M4493" i="1"/>
  <c r="M4496" i="1"/>
  <c r="AB4496" i="1" s="1"/>
  <c r="AB4502" i="1"/>
  <c r="P4504" i="1"/>
  <c r="AB4504" i="1" s="1"/>
  <c r="S4511" i="1"/>
  <c r="AB4511" i="1" s="1"/>
  <c r="S4514" i="1"/>
  <c r="P4519" i="1"/>
  <c r="AB4519" i="1" s="1"/>
  <c r="Z4522" i="1"/>
  <c r="AB4522" i="1" s="1"/>
  <c r="M4525" i="1"/>
  <c r="AB4525" i="1" s="1"/>
  <c r="AB4541" i="1"/>
  <c r="AB4557" i="1"/>
  <c r="AB4569" i="1"/>
  <c r="AB4581" i="1"/>
  <c r="AB4589" i="1"/>
  <c r="AB4610" i="1"/>
  <c r="AB4639" i="1"/>
  <c r="AB4680" i="1"/>
  <c r="AB4551" i="1"/>
  <c r="AB4552" i="1"/>
  <c r="AB4561" i="1"/>
  <c r="AB4578" i="1"/>
  <c r="AB4583" i="1"/>
  <c r="AB4587" i="1"/>
  <c r="AB4593" i="1"/>
  <c r="AB4599" i="1"/>
  <c r="AB4619" i="1"/>
  <c r="AB4688" i="1"/>
  <c r="AB4695" i="1"/>
  <c r="AB4709" i="1"/>
  <c r="AB4741" i="1"/>
  <c r="AB4773" i="1"/>
  <c r="AB4807" i="1"/>
  <c r="AB4503" i="1"/>
  <c r="AB4535" i="1"/>
  <c r="AB4547" i="1"/>
  <c r="AB4565" i="1"/>
  <c r="AB4574" i="1"/>
  <c r="M4588" i="1"/>
  <c r="M4591" i="1"/>
  <c r="AB4600" i="1"/>
  <c r="Z4601" i="1"/>
  <c r="AB4604" i="1"/>
  <c r="AB4608" i="1"/>
  <c r="AB4613" i="1"/>
  <c r="AB4615" i="1"/>
  <c r="AB4617" i="1"/>
  <c r="M4620" i="1"/>
  <c r="P4631" i="1"/>
  <c r="AB4631" i="1" s="1"/>
  <c r="AB4645" i="1"/>
  <c r="AB4659" i="1"/>
  <c r="V4485" i="1"/>
  <c r="AB4485" i="1" s="1"/>
  <c r="Z4489" i="1"/>
  <c r="AB4489" i="1" s="1"/>
  <c r="AB4491" i="1"/>
  <c r="M4492" i="1"/>
  <c r="S4494" i="1"/>
  <c r="AB4494" i="1" s="1"/>
  <c r="P4499" i="1"/>
  <c r="AB4499" i="1" s="1"/>
  <c r="V4501" i="1"/>
  <c r="AB4501" i="1" s="1"/>
  <c r="Z4505" i="1"/>
  <c r="AB4505" i="1" s="1"/>
  <c r="AB4507" i="1"/>
  <c r="M4508" i="1"/>
  <c r="S4510" i="1"/>
  <c r="AB4510" i="1" s="1"/>
  <c r="P4515" i="1"/>
  <c r="AB4515" i="1" s="1"/>
  <c r="V4517" i="1"/>
  <c r="AB4517" i="1" s="1"/>
  <c r="Z4521" i="1"/>
  <c r="AB4521" i="1" s="1"/>
  <c r="AB4523" i="1"/>
  <c r="M4524" i="1"/>
  <c r="S4526" i="1"/>
  <c r="AB4526" i="1" s="1"/>
  <c r="P4531" i="1"/>
  <c r="AB4531" i="1" s="1"/>
  <c r="V4533" i="1"/>
  <c r="AB4533" i="1" s="1"/>
  <c r="Z4537" i="1"/>
  <c r="AB4539" i="1"/>
  <c r="M4540" i="1"/>
  <c r="S4542" i="1"/>
  <c r="AB4542" i="1" s="1"/>
  <c r="S4543" i="1"/>
  <c r="AB4543" i="1" s="1"/>
  <c r="AB4544" i="1"/>
  <c r="P4548" i="1"/>
  <c r="AB4548" i="1" s="1"/>
  <c r="Z4550" i="1"/>
  <c r="AB4550" i="1" s="1"/>
  <c r="M4553" i="1"/>
  <c r="AB4553" i="1" s="1"/>
  <c r="V4554" i="1"/>
  <c r="AB4554" i="1" s="1"/>
  <c r="AB4556" i="1"/>
  <c r="AB4567" i="1"/>
  <c r="V4568" i="1"/>
  <c r="AB4568" i="1" s="1"/>
  <c r="AB4571" i="1"/>
  <c r="Z4572" i="1"/>
  <c r="AB4572" i="1" s="1"/>
  <c r="AB4577" i="1"/>
  <c r="V4585" i="1"/>
  <c r="AB4585" i="1" s="1"/>
  <c r="AB4588" i="1"/>
  <c r="V4601" i="1"/>
  <c r="AB4601" i="1" s="1"/>
  <c r="S4606" i="1"/>
  <c r="Z4617" i="1"/>
  <c r="AB4620" i="1"/>
  <c r="AB4624" i="1"/>
  <c r="AB4629" i="1"/>
  <c r="AB4633" i="1"/>
  <c r="M4636" i="1"/>
  <c r="AB4636" i="1" s="1"/>
  <c r="AB4642" i="1"/>
  <c r="AB4657" i="1"/>
  <c r="AB4665" i="1"/>
  <c r="AB4669" i="1"/>
  <c r="AB4696" i="1"/>
  <c r="AB4713" i="1"/>
  <c r="AB4745" i="1"/>
  <c r="AB4777" i="1"/>
  <c r="AB4566" i="1"/>
  <c r="AB4582" i="1"/>
  <c r="AB4614" i="1"/>
  <c r="AB4646" i="1"/>
  <c r="AB4658" i="1"/>
  <c r="AB4662" i="1"/>
  <c r="AB4667" i="1"/>
  <c r="AB4700" i="1"/>
  <c r="AB4704" i="1"/>
  <c r="AB4711" i="1"/>
  <c r="AB4736" i="1"/>
  <c r="AB4743" i="1"/>
  <c r="AB4768" i="1"/>
  <c r="AB4775" i="1"/>
  <c r="AB4785" i="1"/>
  <c r="S4557" i="1"/>
  <c r="P4562" i="1"/>
  <c r="AB4562" i="1" s="1"/>
  <c r="V4564" i="1"/>
  <c r="AB4564" i="1" s="1"/>
  <c r="Z4568" i="1"/>
  <c r="AB4570" i="1"/>
  <c r="M4571" i="1"/>
  <c r="S4573" i="1"/>
  <c r="AB4573" i="1" s="1"/>
  <c r="P4578" i="1"/>
  <c r="V4580" i="1"/>
  <c r="Z4584" i="1"/>
  <c r="AB4584" i="1" s="1"/>
  <c r="AB4586" i="1"/>
  <c r="M4587" i="1"/>
  <c r="S4589" i="1"/>
  <c r="P4594" i="1"/>
  <c r="AB4594" i="1" s="1"/>
  <c r="V4596" i="1"/>
  <c r="AB4596" i="1" s="1"/>
  <c r="Z4600" i="1"/>
  <c r="AB4602" i="1"/>
  <c r="M4603" i="1"/>
  <c r="AB4603" i="1" s="1"/>
  <c r="S4605" i="1"/>
  <c r="AB4605" i="1" s="1"/>
  <c r="P4610" i="1"/>
  <c r="V4612" i="1"/>
  <c r="Z4616" i="1"/>
  <c r="AB4618" i="1"/>
  <c r="M4619" i="1"/>
  <c r="S4621" i="1"/>
  <c r="AB4621" i="1" s="1"/>
  <c r="P4626" i="1"/>
  <c r="AB4626" i="1" s="1"/>
  <c r="V4628" i="1"/>
  <c r="AB4628" i="1" s="1"/>
  <c r="Z4632" i="1"/>
  <c r="AB4634" i="1"/>
  <c r="M4635" i="1"/>
  <c r="AB4635" i="1" s="1"/>
  <c r="S4637" i="1"/>
  <c r="AB4637" i="1" s="1"/>
  <c r="AB4650" i="1"/>
  <c r="M4651" i="1"/>
  <c r="AB4651" i="1" s="1"/>
  <c r="AB4656" i="1"/>
  <c r="AB4732" i="1"/>
  <c r="AB4764" i="1"/>
  <c r="AB4815" i="1"/>
  <c r="AB4888" i="1"/>
  <c r="P4598" i="1"/>
  <c r="AB4598" i="1" s="1"/>
  <c r="V4600" i="1"/>
  <c r="Z4604" i="1"/>
  <c r="AB4606" i="1"/>
  <c r="M4607" i="1"/>
  <c r="AB4607" i="1" s="1"/>
  <c r="S4609" i="1"/>
  <c r="AB4609" i="1" s="1"/>
  <c r="P4614" i="1"/>
  <c r="V4616" i="1"/>
  <c r="AB4616" i="1" s="1"/>
  <c r="Z4620" i="1"/>
  <c r="AB4622" i="1"/>
  <c r="M4623" i="1"/>
  <c r="AB4623" i="1" s="1"/>
  <c r="S4625" i="1"/>
  <c r="AB4625" i="1" s="1"/>
  <c r="P4630" i="1"/>
  <c r="AB4630" i="1" s="1"/>
  <c r="V4632" i="1"/>
  <c r="Z4636" i="1"/>
  <c r="AB4638" i="1"/>
  <c r="M4639" i="1"/>
  <c r="S4641" i="1"/>
  <c r="AB4641" i="1" s="1"/>
  <c r="P4646" i="1"/>
  <c r="V4648" i="1"/>
  <c r="AB4648" i="1" s="1"/>
  <c r="V4652" i="1"/>
  <c r="AB4652" i="1" s="1"/>
  <c r="Z4657" i="1"/>
  <c r="Z4660" i="1"/>
  <c r="AB4660" i="1" s="1"/>
  <c r="V4669" i="1"/>
  <c r="AB4672" i="1"/>
  <c r="AB4675" i="1"/>
  <c r="AB4676" i="1"/>
  <c r="AB4681" i="1"/>
  <c r="AB4683" i="1"/>
  <c r="AB4685" i="1"/>
  <c r="M4688" i="1"/>
  <c r="AB4716" i="1"/>
  <c r="AB4720" i="1"/>
  <c r="AB4724" i="1"/>
  <c r="AB4727" i="1"/>
  <c r="AB4752" i="1"/>
  <c r="AB4759" i="1"/>
  <c r="AB4797" i="1"/>
  <c r="AB4666" i="1"/>
  <c r="AB4706" i="1"/>
  <c r="AB4722" i="1"/>
  <c r="AB4738" i="1"/>
  <c r="AB4754" i="1"/>
  <c r="AB4770" i="1"/>
  <c r="AB4789" i="1"/>
  <c r="AB4798" i="1"/>
  <c r="AB4817" i="1"/>
  <c r="AB4823" i="1"/>
  <c r="AB4848" i="1"/>
  <c r="AB4855" i="1"/>
  <c r="Z4652" i="1"/>
  <c r="AB4654" i="1"/>
  <c r="M4655" i="1"/>
  <c r="AB4655" i="1" s="1"/>
  <c r="S4657" i="1"/>
  <c r="P4662" i="1"/>
  <c r="V4664" i="1"/>
  <c r="AB4664" i="1" s="1"/>
  <c r="Z4668" i="1"/>
  <c r="AB4668" i="1" s="1"/>
  <c r="AB4670" i="1"/>
  <c r="M4671" i="1"/>
  <c r="AB4671" i="1" s="1"/>
  <c r="S4673" i="1"/>
  <c r="AB4673" i="1" s="1"/>
  <c r="P4678" i="1"/>
  <c r="AB4678" i="1" s="1"/>
  <c r="V4680" i="1"/>
  <c r="Z4684" i="1"/>
  <c r="AB4686" i="1"/>
  <c r="M4687" i="1"/>
  <c r="AB4687" i="1" s="1"/>
  <c r="S4689" i="1"/>
  <c r="AB4689" i="1" s="1"/>
  <c r="P4694" i="1"/>
  <c r="AB4694" i="1" s="1"/>
  <c r="V4696" i="1"/>
  <c r="V4697" i="1"/>
  <c r="AB4697" i="1" s="1"/>
  <c r="S4702" i="1"/>
  <c r="AB4702" i="1" s="1"/>
  <c r="P4707" i="1"/>
  <c r="AB4707" i="1" s="1"/>
  <c r="Z4709" i="1"/>
  <c r="M4712" i="1"/>
  <c r="AB4712" i="1" s="1"/>
  <c r="V4713" i="1"/>
  <c r="AB4718" i="1"/>
  <c r="S4718" i="1"/>
  <c r="AB4719" i="1"/>
  <c r="P4723" i="1"/>
  <c r="AB4723" i="1" s="1"/>
  <c r="Z4725" i="1"/>
  <c r="M4728" i="1"/>
  <c r="AB4728" i="1" s="1"/>
  <c r="V4729" i="1"/>
  <c r="AB4729" i="1" s="1"/>
  <c r="S4734" i="1"/>
  <c r="AB4734" i="1" s="1"/>
  <c r="P4739" i="1"/>
  <c r="AB4739" i="1" s="1"/>
  <c r="Z4741" i="1"/>
  <c r="M4744" i="1"/>
  <c r="AB4744" i="1" s="1"/>
  <c r="V4745" i="1"/>
  <c r="AB4750" i="1"/>
  <c r="S4750" i="1"/>
  <c r="AB4751" i="1"/>
  <c r="P4755" i="1"/>
  <c r="AB4755" i="1" s="1"/>
  <c r="Z4757" i="1"/>
  <c r="M4760" i="1"/>
  <c r="AB4760" i="1" s="1"/>
  <c r="V4761" i="1"/>
  <c r="AB4761" i="1" s="1"/>
  <c r="S4766" i="1"/>
  <c r="AB4766" i="1" s="1"/>
  <c r="P4771" i="1"/>
  <c r="AB4771" i="1" s="1"/>
  <c r="Z4773" i="1"/>
  <c r="M4776" i="1"/>
  <c r="AB4776" i="1" s="1"/>
  <c r="V4777" i="1"/>
  <c r="AB4780" i="1"/>
  <c r="AB4791" i="1"/>
  <c r="V4792" i="1"/>
  <c r="AB4795" i="1"/>
  <c r="Z4796" i="1"/>
  <c r="AB4801" i="1"/>
  <c r="AB4812" i="1"/>
  <c r="AB4814" i="1"/>
  <c r="AB4819" i="1"/>
  <c r="AB4820" i="1"/>
  <c r="S4677" i="1"/>
  <c r="AB4677" i="1" s="1"/>
  <c r="P4682" i="1"/>
  <c r="AB4682" i="1" s="1"/>
  <c r="V4684" i="1"/>
  <c r="AB4684" i="1" s="1"/>
  <c r="Z4688" i="1"/>
  <c r="AB4690" i="1"/>
  <c r="M4691" i="1"/>
  <c r="S4693" i="1"/>
  <c r="AB4693" i="1" s="1"/>
  <c r="S4698" i="1"/>
  <c r="AB4698" i="1" s="1"/>
  <c r="AB4699" i="1"/>
  <c r="P4703" i="1"/>
  <c r="AB4703" i="1" s="1"/>
  <c r="Z4705" i="1"/>
  <c r="AB4705" i="1" s="1"/>
  <c r="M4708" i="1"/>
  <c r="AB4708" i="1" s="1"/>
  <c r="V4709" i="1"/>
  <c r="AB4714" i="1"/>
  <c r="S4714" i="1"/>
  <c r="AB4715" i="1"/>
  <c r="P4719" i="1"/>
  <c r="Z4721" i="1"/>
  <c r="AB4721" i="1" s="1"/>
  <c r="M4724" i="1"/>
  <c r="V4725" i="1"/>
  <c r="AB4725" i="1" s="1"/>
  <c r="S4730" i="1"/>
  <c r="AB4730" i="1" s="1"/>
  <c r="AB4731" i="1"/>
  <c r="P4735" i="1"/>
  <c r="AB4735" i="1" s="1"/>
  <c r="Z4737" i="1"/>
  <c r="AB4737" i="1" s="1"/>
  <c r="M4740" i="1"/>
  <c r="AB4740" i="1" s="1"/>
  <c r="V4741" i="1"/>
  <c r="AB4746" i="1"/>
  <c r="S4746" i="1"/>
  <c r="AB4747" i="1"/>
  <c r="P4751" i="1"/>
  <c r="Z4753" i="1"/>
  <c r="AB4753" i="1" s="1"/>
  <c r="M4756" i="1"/>
  <c r="AB4756" i="1" s="1"/>
  <c r="V4757" i="1"/>
  <c r="AB4757" i="1" s="1"/>
  <c r="S4762" i="1"/>
  <c r="AB4762" i="1" s="1"/>
  <c r="AB4763" i="1"/>
  <c r="P4767" i="1"/>
  <c r="AB4767" i="1" s="1"/>
  <c r="Z4769" i="1"/>
  <c r="AB4769" i="1" s="1"/>
  <c r="M4772" i="1"/>
  <c r="AB4772" i="1" s="1"/>
  <c r="V4773" i="1"/>
  <c r="AB4778" i="1"/>
  <c r="S4778" i="1"/>
  <c r="AB4779" i="1"/>
  <c r="S4782" i="1"/>
  <c r="AB4782" i="1" s="1"/>
  <c r="S4785" i="1"/>
  <c r="P4790" i="1"/>
  <c r="AB4790" i="1" s="1"/>
  <c r="Z4793" i="1"/>
  <c r="AB4793" i="1" s="1"/>
  <c r="M4796" i="1"/>
  <c r="AB4796" i="1" s="1"/>
  <c r="M4799" i="1"/>
  <c r="AB4799" i="1" s="1"/>
  <c r="AB4805" i="1"/>
  <c r="P4807" i="1"/>
  <c r="AB4828" i="1"/>
  <c r="AB4845" i="1"/>
  <c r="AB4853" i="1"/>
  <c r="AB4860" i="1"/>
  <c r="AB4866" i="1"/>
  <c r="AB4875" i="1"/>
  <c r="AB4834" i="1"/>
  <c r="AB4835" i="1"/>
  <c r="AB4850" i="1"/>
  <c r="AB4851" i="1"/>
  <c r="AB4876" i="1"/>
  <c r="AB4880" i="1"/>
  <c r="AB4959" i="1"/>
  <c r="AB4806" i="1"/>
  <c r="AB4830" i="1"/>
  <c r="AB4846" i="1"/>
  <c r="AB4847" i="1"/>
  <c r="AB4861" i="1"/>
  <c r="AB4871" i="1"/>
  <c r="S4781" i="1"/>
  <c r="AB4781" i="1" s="1"/>
  <c r="P4786" i="1"/>
  <c r="AB4786" i="1" s="1"/>
  <c r="V4788" i="1"/>
  <c r="AB4788" i="1" s="1"/>
  <c r="Z4792" i="1"/>
  <c r="AB4792" i="1" s="1"/>
  <c r="AB4794" i="1"/>
  <c r="M4795" i="1"/>
  <c r="S4797" i="1"/>
  <c r="P4802" i="1"/>
  <c r="AB4802" i="1" s="1"/>
  <c r="V4804" i="1"/>
  <c r="Z4808" i="1"/>
  <c r="AB4808" i="1" s="1"/>
  <c r="AB4810" i="1"/>
  <c r="M4811" i="1"/>
  <c r="AB4811" i="1" s="1"/>
  <c r="S4813" i="1"/>
  <c r="AB4813" i="1" s="1"/>
  <c r="P4818" i="1"/>
  <c r="AB4818" i="1" s="1"/>
  <c r="V4820" i="1"/>
  <c r="V4821" i="1"/>
  <c r="AB4821" i="1" s="1"/>
  <c r="S4826" i="1"/>
  <c r="AB4826" i="1" s="1"/>
  <c r="AB4827" i="1"/>
  <c r="P4831" i="1"/>
  <c r="AB4831" i="1" s="1"/>
  <c r="Z4833" i="1"/>
  <c r="AB4833" i="1" s="1"/>
  <c r="M4836" i="1"/>
  <c r="AB4836" i="1" s="1"/>
  <c r="V4837" i="1"/>
  <c r="AB4837" i="1" s="1"/>
  <c r="AB4842" i="1"/>
  <c r="S4842" i="1"/>
  <c r="AB4843" i="1"/>
  <c r="P4847" i="1"/>
  <c r="Z4849" i="1"/>
  <c r="AB4849" i="1" s="1"/>
  <c r="M4852" i="1"/>
  <c r="AB4852" i="1" s="1"/>
  <c r="V4853" i="1"/>
  <c r="S4858" i="1"/>
  <c r="AB4858" i="1" s="1"/>
  <c r="AB4859" i="1"/>
  <c r="S4877" i="1"/>
  <c r="AB4884" i="1"/>
  <c r="AB4894" i="1"/>
  <c r="AB4881" i="1"/>
  <c r="AB4885" i="1"/>
  <c r="AB4892" i="1"/>
  <c r="AB4901" i="1"/>
  <c r="AB4908" i="1"/>
  <c r="AB4917" i="1"/>
  <c r="AB4924" i="1"/>
  <c r="AB4933" i="1"/>
  <c r="AB4935" i="1"/>
  <c r="AB4937" i="1"/>
  <c r="AB4946" i="1"/>
  <c r="AB4864" i="1"/>
  <c r="P4869" i="1"/>
  <c r="P4870" i="1"/>
  <c r="AB4870" i="1" s="1"/>
  <c r="V4872" i="1"/>
  <c r="M4874" i="1"/>
  <c r="AB4874" i="1" s="1"/>
  <c r="M4875" i="1"/>
  <c r="AB4956" i="1"/>
  <c r="AB4932" i="1"/>
  <c r="V4863" i="1"/>
  <c r="AB4863" i="1" s="1"/>
  <c r="Z4867" i="1"/>
  <c r="AB4867" i="1" s="1"/>
  <c r="AB4869" i="1"/>
  <c r="M4870" i="1"/>
  <c r="S4872" i="1"/>
  <c r="AB4872" i="1" s="1"/>
  <c r="P4877" i="1"/>
  <c r="AB4877" i="1" s="1"/>
  <c r="V4879" i="1"/>
  <c r="AB4879" i="1" s="1"/>
  <c r="AB4882" i="1"/>
  <c r="P4886" i="1"/>
  <c r="AB4886" i="1" s="1"/>
  <c r="Z4888" i="1"/>
  <c r="M4891" i="1"/>
  <c r="AB4891" i="1" s="1"/>
  <c r="V4892" i="1"/>
  <c r="AB4897" i="1"/>
  <c r="S4897" i="1"/>
  <c r="AB4898" i="1"/>
  <c r="P4902" i="1"/>
  <c r="AB4902" i="1" s="1"/>
  <c r="Z4904" i="1"/>
  <c r="AB4904" i="1" s="1"/>
  <c r="M4907" i="1"/>
  <c r="AB4907" i="1" s="1"/>
  <c r="V4908" i="1"/>
  <c r="S4913" i="1"/>
  <c r="AB4913" i="1" s="1"/>
  <c r="AB4914" i="1"/>
  <c r="P4918" i="1"/>
  <c r="AB4918" i="1" s="1"/>
  <c r="Z4920" i="1"/>
  <c r="M4923" i="1"/>
  <c r="AB4923" i="1" s="1"/>
  <c r="V4924" i="1"/>
  <c r="AB4929" i="1"/>
  <c r="S4929" i="1"/>
  <c r="AB4930" i="1"/>
  <c r="AB4948" i="1"/>
  <c r="AB4972" i="1"/>
  <c r="M4878" i="1"/>
  <c r="AB4878" i="1" s="1"/>
  <c r="S4880" i="1"/>
  <c r="M4883" i="1"/>
  <c r="AB4883" i="1" s="1"/>
  <c r="V4884" i="1"/>
  <c r="AB4889" i="1"/>
  <c r="S4889" i="1"/>
  <c r="AB4890" i="1"/>
  <c r="P4894" i="1"/>
  <c r="Z4896" i="1"/>
  <c r="AB4896" i="1" s="1"/>
  <c r="M4899" i="1"/>
  <c r="AB4899" i="1" s="1"/>
  <c r="V4900" i="1"/>
  <c r="AB4900" i="1" s="1"/>
  <c r="S4905" i="1"/>
  <c r="AB4905" i="1" s="1"/>
  <c r="AB4906" i="1"/>
  <c r="P4910" i="1"/>
  <c r="AB4910" i="1" s="1"/>
  <c r="Z4912" i="1"/>
  <c r="AB4912" i="1" s="1"/>
  <c r="M4915" i="1"/>
  <c r="AB4915" i="1" s="1"/>
  <c r="V4916" i="1"/>
  <c r="AB4916" i="1" s="1"/>
  <c r="AB4921" i="1"/>
  <c r="S4921" i="1"/>
  <c r="AB4922" i="1"/>
  <c r="P4926" i="1"/>
  <c r="AB4926" i="1" s="1"/>
  <c r="Z4928" i="1"/>
  <c r="AB4928" i="1" s="1"/>
  <c r="M4931" i="1"/>
  <c r="AB4931" i="1" s="1"/>
  <c r="V4932" i="1"/>
  <c r="AB4939" i="1"/>
  <c r="AB4944" i="1"/>
  <c r="AB4953" i="1"/>
  <c r="AB4955" i="1"/>
  <c r="AB4980" i="1"/>
  <c r="M4964" i="1"/>
  <c r="M4967" i="1"/>
  <c r="AB4967" i="1" s="1"/>
  <c r="AB4976" i="1"/>
  <c r="AB4979" i="1"/>
  <c r="AB4988" i="1"/>
  <c r="AB4992" i="1"/>
  <c r="AB4995" i="1"/>
  <c r="M4949" i="1"/>
  <c r="AB4949" i="1" s="1"/>
  <c r="V4950" i="1"/>
  <c r="AB4950" i="1" s="1"/>
  <c r="AB4954" i="1"/>
  <c r="V4961" i="1"/>
  <c r="AB4961" i="1" s="1"/>
  <c r="AB4964" i="1"/>
  <c r="AB4983" i="1"/>
  <c r="M4936" i="1"/>
  <c r="AB4936" i="1" s="1"/>
  <c r="S4938" i="1"/>
  <c r="AB4938" i="1" s="1"/>
  <c r="P4943" i="1"/>
  <c r="AB4943" i="1" s="1"/>
  <c r="V4945" i="1"/>
  <c r="AB4945" i="1" s="1"/>
  <c r="V4946" i="1"/>
  <c r="AB4951" i="1"/>
  <c r="S4951" i="1"/>
  <c r="AB4952" i="1"/>
  <c r="AB4957" i="1"/>
  <c r="P4959" i="1"/>
  <c r="S4966" i="1"/>
  <c r="AB4966" i="1" s="1"/>
  <c r="AB4973" i="1"/>
  <c r="AB4958" i="1"/>
  <c r="AB4974" i="1"/>
  <c r="AB4975" i="1"/>
  <c r="AB4990" i="1"/>
  <c r="AB4991" i="1"/>
  <c r="M5000" i="1"/>
  <c r="AB5000" i="1" s="1"/>
  <c r="V5001" i="1"/>
  <c r="AB5001" i="1" s="1"/>
  <c r="V4956" i="1"/>
  <c r="Z4960" i="1"/>
  <c r="AB4960" i="1" s="1"/>
  <c r="AB4962" i="1"/>
  <c r="M4963" i="1"/>
  <c r="AB4963" i="1" s="1"/>
  <c r="S4965" i="1"/>
  <c r="AB4965" i="1" s="1"/>
  <c r="AB4970" i="1"/>
  <c r="S4970" i="1"/>
  <c r="AB4971" i="1"/>
  <c r="P4975" i="1"/>
  <c r="Z4977" i="1"/>
  <c r="AB4977" i="1" s="1"/>
  <c r="M4980" i="1"/>
  <c r="V4981" i="1"/>
  <c r="AB4981" i="1" s="1"/>
  <c r="S4986" i="1"/>
  <c r="AB4986" i="1" s="1"/>
  <c r="M4996" i="1"/>
  <c r="AB4996" i="1" s="1"/>
  <c r="V4997" i="1"/>
  <c r="AB4997" i="1" s="1"/>
  <c r="AB5002" i="1"/>
  <c r="P4987" i="1"/>
  <c r="AB4987" i="1" s="1"/>
  <c r="Z4989" i="1"/>
  <c r="AB4989" i="1" s="1"/>
  <c r="M4992" i="1"/>
  <c r="V4993" i="1"/>
  <c r="AB4993" i="1" s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<sst xmlns="http://schemas.openxmlformats.org/spreadsheetml/2006/main" count="33" uniqueCount="20">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</sst>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G_PCF\PCF&#180;S%202025\PCF%2010_2025\1.%20DOVEL\13.2%20PCF%20em%20Excel_10_2025.xlsx" TargetMode="External"/><Relationship Id="rId1" Type="http://schemas.openxmlformats.org/officeDocument/2006/relationships/externalLinkPath" Target="/G_PCF/PCF&#180;S%202025/PCF%2010_2025/1.%20DOVEL/13.2%20PCF%20em%20Excel_10_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CARUARU - CG Nº 011/2022</v>
          </cell>
          <cell r="E12" t="str">
            <v>ADONIAS ANTONIO DA SILVA AMARAL</v>
          </cell>
          <cell r="F12" t="str">
            <v>3 - Administrativo</v>
          </cell>
          <cell r="G12" t="str">
            <v>3132-20</v>
          </cell>
          <cell r="H12" t="str">
            <v>10/2025</v>
          </cell>
          <cell r="I12" t="str">
            <v>0,00</v>
          </cell>
          <cell r="J12">
            <v>298.70999999999998</v>
          </cell>
          <cell r="K12">
            <v>0</v>
          </cell>
          <cell r="L12">
            <v>348.86556291300002</v>
          </cell>
          <cell r="M12">
            <v>30.36</v>
          </cell>
          <cell r="O12">
            <v>2.7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CARUARU - CG Nº 011/2022</v>
          </cell>
          <cell r="E13" t="str">
            <v>AGUEDA MARIA RAFAEL ARAUJO</v>
          </cell>
          <cell r="F13" t="str">
            <v>2 - Outros Profissionais da Saúde</v>
          </cell>
          <cell r="G13" t="str">
            <v>3222-05</v>
          </cell>
          <cell r="H13" t="str">
            <v>10/2025</v>
          </cell>
          <cell r="I13" t="str">
            <v>0,00</v>
          </cell>
          <cell r="J13">
            <v>216.17</v>
          </cell>
          <cell r="K13">
            <v>0</v>
          </cell>
          <cell r="L13">
            <v>348.86556291300002</v>
          </cell>
          <cell r="M13">
            <v>15.18</v>
          </cell>
          <cell r="O13">
            <v>2.7</v>
          </cell>
          <cell r="S13">
            <v>0</v>
          </cell>
          <cell r="U13">
            <v>0</v>
          </cell>
          <cell r="V13">
            <v>0</v>
          </cell>
          <cell r="Y13">
            <v>1807</v>
          </cell>
          <cell r="Z13">
            <v>0</v>
          </cell>
          <cell r="AB13" t="str">
            <v>ABONO ASSIS FIN COMPLEMENTAR</v>
          </cell>
        </row>
        <row r="14">
          <cell r="C14" t="str">
            <v>UPA CARUARU - CG Nº 011/2022</v>
          </cell>
          <cell r="E14" t="str">
            <v>ALEFE FILIPE DOS SANTOS SILVA</v>
          </cell>
          <cell r="F14" t="str">
            <v>3 - Administrativo</v>
          </cell>
          <cell r="G14" t="str">
            <v>4110-05</v>
          </cell>
          <cell r="H14" t="str">
            <v>10/2025</v>
          </cell>
          <cell r="I14" t="str">
            <v>0,00</v>
          </cell>
          <cell r="J14">
            <v>254.72</v>
          </cell>
          <cell r="K14">
            <v>0</v>
          </cell>
          <cell r="L14">
            <v>348.86556291300002</v>
          </cell>
          <cell r="M14">
            <v>30.36</v>
          </cell>
          <cell r="O14">
            <v>2.7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CARUARU - CG Nº 011/2022</v>
          </cell>
          <cell r="E15" t="str">
            <v xml:space="preserve">ALEX JOSE DE VASCONCELOS </v>
          </cell>
          <cell r="F15" t="str">
            <v>2 - Outros Profissionais da Saúde</v>
          </cell>
          <cell r="G15" t="str">
            <v>2235-05</v>
          </cell>
          <cell r="H15" t="str">
            <v>10/2025</v>
          </cell>
          <cell r="I15" t="str">
            <v>0,00</v>
          </cell>
          <cell r="J15">
            <v>178.68</v>
          </cell>
          <cell r="K15">
            <v>0</v>
          </cell>
          <cell r="L15">
            <v>348.86556291300002</v>
          </cell>
          <cell r="M15">
            <v>2.5099999999999998</v>
          </cell>
          <cell r="O15">
            <v>4.6900000000000004</v>
          </cell>
          <cell r="S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CARUARU - CG Nº 011/2022</v>
          </cell>
          <cell r="E16" t="str">
            <v>ALEXSANDRA ANGELA KARLA DA SILVA</v>
          </cell>
          <cell r="F16" t="str">
            <v>2 - Outros Profissionais da Saúde</v>
          </cell>
          <cell r="G16" t="str">
            <v>3222-05</v>
          </cell>
          <cell r="H16" t="str">
            <v>10/2025</v>
          </cell>
          <cell r="I16" t="str">
            <v>0,00</v>
          </cell>
          <cell r="J16">
            <v>228.17</v>
          </cell>
          <cell r="K16">
            <v>0</v>
          </cell>
          <cell r="L16">
            <v>348.86556291300002</v>
          </cell>
          <cell r="M16">
            <v>14.67</v>
          </cell>
          <cell r="O16">
            <v>2.7</v>
          </cell>
          <cell r="R16">
            <v>420</v>
          </cell>
          <cell r="S16">
            <v>91.08</v>
          </cell>
          <cell r="U16">
            <v>0</v>
          </cell>
          <cell r="V16">
            <v>0</v>
          </cell>
          <cell r="Y16">
            <v>1807</v>
          </cell>
          <cell r="Z16">
            <v>0</v>
          </cell>
          <cell r="AB16" t="str">
            <v>ABONO ASSIS FIN COMPLEMENTAR</v>
          </cell>
        </row>
        <row r="17">
          <cell r="C17" t="str">
            <v>UPA CARUARU - CG Nº 011/2022</v>
          </cell>
          <cell r="E17" t="str">
            <v>ALEXSANDRA DE JESUS MACIEL</v>
          </cell>
          <cell r="F17" t="str">
            <v>3 - Administrativo</v>
          </cell>
          <cell r="G17" t="str">
            <v>5134-30</v>
          </cell>
          <cell r="H17" t="str">
            <v>10/2025</v>
          </cell>
          <cell r="I17" t="str">
            <v>0,00</v>
          </cell>
          <cell r="J17">
            <v>180.13</v>
          </cell>
          <cell r="K17">
            <v>0</v>
          </cell>
          <cell r="L17">
            <v>348.86556291300002</v>
          </cell>
          <cell r="M17">
            <v>15.18</v>
          </cell>
          <cell r="O17">
            <v>2.7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CARUARU - CG Nº 011/2022</v>
          </cell>
          <cell r="E18" t="str">
            <v>ALEXSANDRA MARIA BASILIO DE MELO SANTOS GONCALVES</v>
          </cell>
          <cell r="F18" t="str">
            <v>3 - Administrativo</v>
          </cell>
          <cell r="G18" t="str">
            <v>4221-10</v>
          </cell>
          <cell r="H18" t="str">
            <v>10/2025</v>
          </cell>
          <cell r="I18" t="str">
            <v>0,00</v>
          </cell>
          <cell r="J18">
            <v>206.95</v>
          </cell>
          <cell r="K18">
            <v>0</v>
          </cell>
          <cell r="L18">
            <v>348.86556291300002</v>
          </cell>
          <cell r="M18">
            <v>15.18</v>
          </cell>
          <cell r="O18">
            <v>2.7</v>
          </cell>
          <cell r="R18">
            <v>288</v>
          </cell>
          <cell r="S18">
            <v>91.08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CARUARU - CG Nº 011/2022</v>
          </cell>
          <cell r="E19" t="str">
            <v xml:space="preserve">ALINE MELLISSA SANTOS OLIVEIRA </v>
          </cell>
          <cell r="F19" t="str">
            <v>3 - Administrativo</v>
          </cell>
          <cell r="G19" t="str">
            <v>1312-05</v>
          </cell>
          <cell r="H19" t="str">
            <v>10/2025</v>
          </cell>
          <cell r="I19" t="str">
            <v>0,00</v>
          </cell>
          <cell r="J19">
            <v>1399.16</v>
          </cell>
          <cell r="K19">
            <v>0</v>
          </cell>
          <cell r="L19">
            <v>348.86556291300002</v>
          </cell>
          <cell r="M19">
            <v>30.36</v>
          </cell>
          <cell r="O19">
            <v>16.600000000000001</v>
          </cell>
          <cell r="S19">
            <v>0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CARUARU - CG Nº 011/2022</v>
          </cell>
          <cell r="E20" t="str">
            <v>ALINE TEREZA DE OLIVEIRA</v>
          </cell>
          <cell r="F20" t="str">
            <v>2 - Outros Profissionais da Saúde</v>
          </cell>
          <cell r="G20" t="str">
            <v>3222-05</v>
          </cell>
          <cell r="H20" t="str">
            <v>10/2025</v>
          </cell>
          <cell r="I20" t="str">
            <v>0,00</v>
          </cell>
          <cell r="J20">
            <v>262.58999999999997</v>
          </cell>
          <cell r="K20">
            <v>0</v>
          </cell>
          <cell r="L20">
            <v>0</v>
          </cell>
          <cell r="M20">
            <v>0</v>
          </cell>
          <cell r="O20">
            <v>2.7</v>
          </cell>
          <cell r="S20">
            <v>0</v>
          </cell>
          <cell r="U20">
            <v>0</v>
          </cell>
          <cell r="V20">
            <v>0</v>
          </cell>
          <cell r="Y20">
            <v>1807</v>
          </cell>
          <cell r="Z20">
            <v>0</v>
          </cell>
          <cell r="AB20" t="str">
            <v>ABONO ASSIS FIN COMPLEMENTAR</v>
          </cell>
        </row>
        <row r="21">
          <cell r="C21" t="str">
            <v>UPA CARUARU - CG Nº 011/2022</v>
          </cell>
          <cell r="E21" t="str">
            <v>ANA CLARA DIAS DE ANDRADE</v>
          </cell>
          <cell r="F21" t="str">
            <v>2 - Outros Profissionais da Saúde</v>
          </cell>
          <cell r="G21" t="str">
            <v>2234-05</v>
          </cell>
          <cell r="H21" t="str">
            <v>10/2025</v>
          </cell>
          <cell r="I21" t="str">
            <v>0,00</v>
          </cell>
          <cell r="J21">
            <v>426.8</v>
          </cell>
          <cell r="K21">
            <v>0</v>
          </cell>
          <cell r="L21">
            <v>348.86556291300002</v>
          </cell>
          <cell r="M21">
            <v>14.79</v>
          </cell>
          <cell r="O21">
            <v>2.7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CARUARU - CG Nº 011/2022</v>
          </cell>
          <cell r="E22" t="str">
            <v>ANA ROBERTA DE MELO COSTA</v>
          </cell>
          <cell r="F22" t="str">
            <v>2 - Outros Profissionais da Saúde</v>
          </cell>
          <cell r="G22" t="str">
            <v>3222-05</v>
          </cell>
          <cell r="H22" t="str">
            <v>10/2025</v>
          </cell>
          <cell r="I22" t="str">
            <v>0,00</v>
          </cell>
          <cell r="J22">
            <v>214.81</v>
          </cell>
          <cell r="K22">
            <v>0</v>
          </cell>
          <cell r="L22">
            <v>348.86556291300002</v>
          </cell>
          <cell r="M22">
            <v>15.18</v>
          </cell>
          <cell r="O22">
            <v>2.7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CARUARU - CG Nº 011/2022</v>
          </cell>
          <cell r="E23" t="str">
            <v xml:space="preserve">ANGELA MARIA PEREIRA </v>
          </cell>
          <cell r="F23" t="str">
            <v>2 - Outros Profissionais da Saúde</v>
          </cell>
          <cell r="G23" t="str">
            <v>3222-05</v>
          </cell>
          <cell r="H23" t="str">
            <v>10/2025</v>
          </cell>
          <cell r="I23" t="str">
            <v>0,00</v>
          </cell>
          <cell r="J23">
            <v>214.87</v>
          </cell>
          <cell r="K23">
            <v>0</v>
          </cell>
          <cell r="L23">
            <v>348.86556291300002</v>
          </cell>
          <cell r="M23">
            <v>15.18</v>
          </cell>
          <cell r="O23">
            <v>2.7</v>
          </cell>
          <cell r="R23">
            <v>288</v>
          </cell>
          <cell r="S23">
            <v>91.08</v>
          </cell>
          <cell r="U23">
            <v>0</v>
          </cell>
          <cell r="V23">
            <v>0</v>
          </cell>
          <cell r="Y23">
            <v>1807</v>
          </cell>
          <cell r="Z23">
            <v>0</v>
          </cell>
          <cell r="AB23" t="str">
            <v>ABONO ASSIS FIN COMPLEMENTAR</v>
          </cell>
        </row>
        <row r="24">
          <cell r="C24" t="str">
            <v>UPA CARUARU - CG Nº 011/2022</v>
          </cell>
          <cell r="E24" t="str">
            <v>ANNA KAROLINA MELO DE OLIVEIRA</v>
          </cell>
          <cell r="F24" t="str">
            <v>2 - Outros Profissionais da Saúde</v>
          </cell>
          <cell r="G24" t="str">
            <v>2235-05</v>
          </cell>
          <cell r="H24" t="str">
            <v>10/2025</v>
          </cell>
          <cell r="I24" t="str">
            <v>0,00</v>
          </cell>
          <cell r="J24">
            <v>248.2</v>
          </cell>
          <cell r="K24">
            <v>0</v>
          </cell>
          <cell r="L24">
            <v>0</v>
          </cell>
          <cell r="M24">
            <v>0</v>
          </cell>
          <cell r="O24">
            <v>4.6900000000000004</v>
          </cell>
          <cell r="S24">
            <v>0</v>
          </cell>
          <cell r="U24">
            <v>0</v>
          </cell>
          <cell r="V24">
            <v>0</v>
          </cell>
          <cell r="Y24">
            <v>2282.8200000000002</v>
          </cell>
          <cell r="Z24">
            <v>0</v>
          </cell>
          <cell r="AB24" t="str">
            <v>ABONO ASSIS FIN COMPLEMENTAR</v>
          </cell>
        </row>
        <row r="25">
          <cell r="C25" t="str">
            <v>UPA CARUARU - CG Nº 011/2022</v>
          </cell>
          <cell r="E25" t="str">
            <v>ANNE CAROLLINE CORDEIRO MELO NUNES</v>
          </cell>
          <cell r="F25" t="str">
            <v>2 - Outros Profissionais da Saúde</v>
          </cell>
          <cell r="G25" t="str">
            <v>2235-05</v>
          </cell>
          <cell r="H25" t="str">
            <v>10/2025</v>
          </cell>
          <cell r="I25" t="str">
            <v>0,00</v>
          </cell>
          <cell r="J25">
            <v>223.89</v>
          </cell>
          <cell r="K25">
            <v>0</v>
          </cell>
          <cell r="L25">
            <v>348.86556291300002</v>
          </cell>
          <cell r="M25">
            <v>2.85</v>
          </cell>
          <cell r="O25">
            <v>4.6900000000000004</v>
          </cell>
          <cell r="S25">
            <v>0</v>
          </cell>
          <cell r="U25">
            <v>0</v>
          </cell>
          <cell r="V25">
            <v>0</v>
          </cell>
          <cell r="Y25">
            <v>2170.88</v>
          </cell>
          <cell r="Z25">
            <v>0</v>
          </cell>
          <cell r="AB25" t="str">
            <v>ABONO ASSIS FIN COMPLEMENTAR</v>
          </cell>
        </row>
        <row r="26">
          <cell r="C26" t="str">
            <v>UPA CARUARU - CG Nº 011/2022</v>
          </cell>
          <cell r="E26" t="str">
            <v>ANNY CARLA BEZERRA DE BRITO</v>
          </cell>
          <cell r="F26" t="str">
            <v>2 - Outros Profissionais da Saúde</v>
          </cell>
          <cell r="G26" t="str">
            <v>3222-05</v>
          </cell>
          <cell r="H26" t="str">
            <v>10/2025</v>
          </cell>
          <cell r="I26" t="str">
            <v>0,00</v>
          </cell>
          <cell r="J26">
            <v>235.57</v>
          </cell>
          <cell r="K26">
            <v>0</v>
          </cell>
          <cell r="L26">
            <v>348.86556291300002</v>
          </cell>
          <cell r="M26">
            <v>15.18</v>
          </cell>
          <cell r="O26">
            <v>2.7</v>
          </cell>
          <cell r="S26">
            <v>0</v>
          </cell>
          <cell r="U26">
            <v>0</v>
          </cell>
          <cell r="V26">
            <v>0</v>
          </cell>
          <cell r="Y26">
            <v>1807</v>
          </cell>
          <cell r="Z26">
            <v>0</v>
          </cell>
          <cell r="AB26" t="str">
            <v>ABONO ASSIS FIN COMPLEMENTAR</v>
          </cell>
        </row>
        <row r="27">
          <cell r="C27" t="str">
            <v>UPA CARUARU - CG Nº 011/2022</v>
          </cell>
          <cell r="E27" t="str">
            <v>ARIANNY CAROLINY MARINHO DA SILVA</v>
          </cell>
          <cell r="F27" t="str">
            <v>2 - Outros Profissionais da Saúde</v>
          </cell>
          <cell r="G27" t="str">
            <v>3222-05</v>
          </cell>
          <cell r="H27" t="str">
            <v>10/2025</v>
          </cell>
          <cell r="I27" t="str">
            <v>0,00</v>
          </cell>
          <cell r="J27">
            <v>214.44</v>
          </cell>
          <cell r="K27">
            <v>0</v>
          </cell>
          <cell r="L27">
            <v>348.86556291300002</v>
          </cell>
          <cell r="M27">
            <v>15.18</v>
          </cell>
          <cell r="O27">
            <v>2.7</v>
          </cell>
          <cell r="S27">
            <v>0</v>
          </cell>
          <cell r="U27">
            <v>0</v>
          </cell>
          <cell r="V27">
            <v>0</v>
          </cell>
          <cell r="Y27">
            <v>1807</v>
          </cell>
          <cell r="Z27">
            <v>0</v>
          </cell>
          <cell r="AB27" t="str">
            <v>ABONO ASSIS FIN COMPLEMENTAR</v>
          </cell>
        </row>
        <row r="28">
          <cell r="C28" t="str">
            <v>UPA CARUARU - CG Nº 011/2022</v>
          </cell>
          <cell r="E28" t="str">
            <v>ARQUIDOVEL OLIVEIRA DA SILVA</v>
          </cell>
          <cell r="F28" t="str">
            <v>3 - Administrativo</v>
          </cell>
          <cell r="G28" t="str">
            <v>4101-05</v>
          </cell>
          <cell r="H28" t="str">
            <v>10/2025</v>
          </cell>
          <cell r="I28" t="str">
            <v>0,00</v>
          </cell>
          <cell r="J28">
            <v>1792.24</v>
          </cell>
          <cell r="K28">
            <v>0</v>
          </cell>
          <cell r="L28">
            <v>348.86556291300002</v>
          </cell>
          <cell r="M28">
            <v>30.36</v>
          </cell>
          <cell r="O28">
            <v>2.7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CARUARU - CG Nº 011/2022</v>
          </cell>
          <cell r="E29" t="str">
            <v>AUDIANNY KEILLA BEZERRA DE BRITO FREITAS</v>
          </cell>
          <cell r="F29" t="str">
            <v>2 - Outros Profissionais da Saúde</v>
          </cell>
          <cell r="G29" t="str">
            <v>3222-05</v>
          </cell>
          <cell r="H29" t="str">
            <v>10/2025</v>
          </cell>
          <cell r="I29" t="str">
            <v>0,00</v>
          </cell>
          <cell r="J29">
            <v>222.74</v>
          </cell>
          <cell r="K29">
            <v>0</v>
          </cell>
          <cell r="L29">
            <v>348.86556291300002</v>
          </cell>
          <cell r="M29">
            <v>15.18</v>
          </cell>
          <cell r="O29">
            <v>2.7</v>
          </cell>
          <cell r="S29">
            <v>0</v>
          </cell>
          <cell r="U29">
            <v>0</v>
          </cell>
          <cell r="V29">
            <v>0</v>
          </cell>
          <cell r="Y29">
            <v>1807</v>
          </cell>
          <cell r="Z29">
            <v>0</v>
          </cell>
          <cell r="AB29" t="str">
            <v>ABONO ASSIS FIN COMPLEMENTAR</v>
          </cell>
        </row>
        <row r="30">
          <cell r="C30" t="str">
            <v>UPA CARUARU - CG Nº 011/2022</v>
          </cell>
          <cell r="E30" t="str">
            <v xml:space="preserve">AYANNE KAROLINE DA SILVA CHAGAS SANTIAGO </v>
          </cell>
          <cell r="F30" t="str">
            <v>2 - Outros Profissionais da Saúde</v>
          </cell>
          <cell r="G30" t="str">
            <v>2235-05</v>
          </cell>
          <cell r="H30" t="str">
            <v>10/2025</v>
          </cell>
          <cell r="I30" t="str">
            <v>0,00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O30">
            <v>0</v>
          </cell>
          <cell r="S30">
            <v>0</v>
          </cell>
          <cell r="U30">
            <v>0</v>
          </cell>
          <cell r="V30">
            <v>0</v>
          </cell>
          <cell r="Y30">
            <v>2356.9</v>
          </cell>
          <cell r="Z30">
            <v>0</v>
          </cell>
          <cell r="AB30" t="str">
            <v>ABONO ASSIS FIN COMPLEMENTAR</v>
          </cell>
        </row>
        <row r="31">
          <cell r="C31" t="str">
            <v>UPA CARUARU - CG Nº 011/2022</v>
          </cell>
          <cell r="E31" t="str">
            <v xml:space="preserve">BRUNA RAPHAELA DE CARVALHO BEZERRA </v>
          </cell>
          <cell r="F31" t="str">
            <v>2 - Outros Profissionais da Saúde</v>
          </cell>
          <cell r="G31" t="str">
            <v>3222-05</v>
          </cell>
          <cell r="H31" t="str">
            <v>10/2025</v>
          </cell>
          <cell r="I31" t="str">
            <v>0,00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O31">
            <v>0</v>
          </cell>
          <cell r="S31">
            <v>0</v>
          </cell>
          <cell r="U31">
            <v>0</v>
          </cell>
          <cell r="V31">
            <v>0</v>
          </cell>
          <cell r="Y31">
            <v>1807</v>
          </cell>
          <cell r="Z31">
            <v>0</v>
          </cell>
          <cell r="AB31" t="str">
            <v>ABONO ASSIS FIN COMPLEMENTAR</v>
          </cell>
        </row>
        <row r="32">
          <cell r="C32" t="str">
            <v>UPA CARUARU - CG Nº 011/2022</v>
          </cell>
          <cell r="E32" t="str">
            <v>BRUNO DE OLIVEIRA SANTOS</v>
          </cell>
          <cell r="F32" t="str">
            <v>2 - Outros Profissionais da Saúde</v>
          </cell>
          <cell r="G32" t="str">
            <v>2235-05</v>
          </cell>
          <cell r="H32" t="str">
            <v>10/2025</v>
          </cell>
          <cell r="I32" t="str">
            <v>0,00</v>
          </cell>
          <cell r="J32">
            <v>273.77</v>
          </cell>
          <cell r="K32">
            <v>0</v>
          </cell>
          <cell r="L32">
            <v>348.86556291300002</v>
          </cell>
          <cell r="M32">
            <v>3.59</v>
          </cell>
          <cell r="O32">
            <v>4.6900000000000004</v>
          </cell>
          <cell r="R32">
            <v>220.8</v>
          </cell>
          <cell r="S32">
            <v>134.25</v>
          </cell>
          <cell r="U32">
            <v>0</v>
          </cell>
          <cell r="V32">
            <v>0</v>
          </cell>
          <cell r="Y32">
            <v>1657.64</v>
          </cell>
          <cell r="Z32">
            <v>0</v>
          </cell>
          <cell r="AB32" t="str">
            <v>ABONO ASSIS FIN COMPLEMENTAR</v>
          </cell>
        </row>
        <row r="33">
          <cell r="C33" t="str">
            <v>UPA CARUARU - CG Nº 011/2022</v>
          </cell>
          <cell r="E33" t="str">
            <v>CAMILLA MARIA DA MOTA SILVEIRA</v>
          </cell>
          <cell r="F33" t="str">
            <v>2 - Outros Profissionais da Saúde</v>
          </cell>
          <cell r="G33" t="str">
            <v>2235-05</v>
          </cell>
          <cell r="H33" t="str">
            <v>10/2025</v>
          </cell>
          <cell r="I33" t="str">
            <v>0,00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0</v>
          </cell>
          <cell r="S33">
            <v>0</v>
          </cell>
          <cell r="U33">
            <v>0</v>
          </cell>
          <cell r="V33">
            <v>0</v>
          </cell>
          <cell r="Y33">
            <v>2170.88</v>
          </cell>
          <cell r="Z33">
            <v>0</v>
          </cell>
          <cell r="AB33" t="str">
            <v>ABONO ASSIS FIN COMPLEMENTAR</v>
          </cell>
        </row>
        <row r="34">
          <cell r="C34" t="str">
            <v>UPA CARUARU - CG Nº 011/2022</v>
          </cell>
          <cell r="E34" t="str">
            <v xml:space="preserve">CAMILLY DANIELLY DE LIMA MARANHÃO </v>
          </cell>
          <cell r="F34" t="str">
            <v>3 - Administrativo</v>
          </cell>
          <cell r="G34" t="str">
            <v>4221-10</v>
          </cell>
          <cell r="H34" t="str">
            <v>10/2025</v>
          </cell>
          <cell r="I34" t="str">
            <v>0,00</v>
          </cell>
          <cell r="J34">
            <v>17.22</v>
          </cell>
          <cell r="K34">
            <v>0</v>
          </cell>
          <cell r="L34">
            <v>0</v>
          </cell>
          <cell r="M34">
            <v>0</v>
          </cell>
          <cell r="O34">
            <v>2.7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CARUARU - CG Nº 011/2022</v>
          </cell>
          <cell r="E35" t="str">
            <v>CAMILLY DOMINGOS SANTANA</v>
          </cell>
          <cell r="F35" t="str">
            <v>3 - Administrativo</v>
          </cell>
          <cell r="G35" t="str">
            <v>4221-10</v>
          </cell>
          <cell r="H35" t="str">
            <v>10/2025</v>
          </cell>
          <cell r="I35" t="str">
            <v>0,00</v>
          </cell>
          <cell r="J35">
            <v>17.22</v>
          </cell>
          <cell r="K35">
            <v>0</v>
          </cell>
          <cell r="L35">
            <v>0</v>
          </cell>
          <cell r="M35">
            <v>0</v>
          </cell>
          <cell r="O35">
            <v>2.7</v>
          </cell>
          <cell r="R35">
            <v>441.6</v>
          </cell>
          <cell r="S35">
            <v>42.78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CARUARU - CG Nº 011/2022</v>
          </cell>
          <cell r="E36" t="str">
            <v>CARLA WANESSA ROUXINOL DE ANDRADE</v>
          </cell>
          <cell r="F36" t="str">
            <v>2 - Outros Profissionais da Saúde</v>
          </cell>
          <cell r="G36" t="str">
            <v>2235-05</v>
          </cell>
          <cell r="H36" t="str">
            <v>10/2025</v>
          </cell>
          <cell r="I36" t="str">
            <v>0,00</v>
          </cell>
          <cell r="J36">
            <v>213.44</v>
          </cell>
          <cell r="K36">
            <v>0</v>
          </cell>
          <cell r="L36">
            <v>348.86556291300002</v>
          </cell>
          <cell r="M36">
            <v>3.05</v>
          </cell>
          <cell r="O36">
            <v>4.6900000000000004</v>
          </cell>
          <cell r="S36">
            <v>0</v>
          </cell>
          <cell r="U36">
            <v>0</v>
          </cell>
          <cell r="V36">
            <v>0</v>
          </cell>
          <cell r="Y36">
            <v>2170.88</v>
          </cell>
          <cell r="Z36">
            <v>0</v>
          </cell>
          <cell r="AB36" t="str">
            <v>ABONO ASSIS FIN COMPLEMENTAR</v>
          </cell>
        </row>
        <row r="37">
          <cell r="C37" t="str">
            <v>UPA CARUARU - CG Nº 011/2022</v>
          </cell>
          <cell r="E37" t="str">
            <v>CARLOS LINDEMBERG ALVES DA SILVA</v>
          </cell>
          <cell r="F37" t="str">
            <v>3 - Administrativo</v>
          </cell>
          <cell r="G37" t="str">
            <v>4221-10</v>
          </cell>
          <cell r="H37" t="str">
            <v>10/2025</v>
          </cell>
          <cell r="I37" t="str">
            <v>0,00</v>
          </cell>
          <cell r="J37">
            <v>225.1</v>
          </cell>
          <cell r="K37">
            <v>0</v>
          </cell>
          <cell r="L37">
            <v>348.86556291300002</v>
          </cell>
          <cell r="M37">
            <v>15.18</v>
          </cell>
          <cell r="O37">
            <v>2.7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CARUARU - CG Nº 011/2022</v>
          </cell>
          <cell r="E38" t="str">
            <v xml:space="preserve">CARMEM LUCIA BEZERRA DA SILVA </v>
          </cell>
          <cell r="F38" t="str">
            <v>2 - Outros Profissionais da Saúde</v>
          </cell>
          <cell r="G38" t="str">
            <v>3222-05</v>
          </cell>
          <cell r="H38" t="str">
            <v>10/2025</v>
          </cell>
          <cell r="I38" t="str">
            <v>0,00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O38">
            <v>0</v>
          </cell>
          <cell r="S38">
            <v>0</v>
          </cell>
          <cell r="U38">
            <v>0</v>
          </cell>
          <cell r="V38">
            <v>0</v>
          </cell>
          <cell r="Y38">
            <v>1807</v>
          </cell>
          <cell r="Z38">
            <v>0</v>
          </cell>
          <cell r="AB38" t="str">
            <v>ABONO ASSIS FIN COMPLEMENTAR</v>
          </cell>
        </row>
        <row r="39">
          <cell r="C39" t="str">
            <v>UPA CARUARU - CG Nº 011/2022</v>
          </cell>
          <cell r="E39" t="str">
            <v>CESAR RAMON BEZERRA</v>
          </cell>
          <cell r="F39" t="str">
            <v>3 - Administrativo</v>
          </cell>
          <cell r="G39" t="str">
            <v>5211-30</v>
          </cell>
          <cell r="H39" t="str">
            <v>10/2025</v>
          </cell>
          <cell r="I39" t="str">
            <v>0,00</v>
          </cell>
          <cell r="J39">
            <v>195.97</v>
          </cell>
          <cell r="K39">
            <v>0</v>
          </cell>
          <cell r="L39">
            <v>348.86556291300002</v>
          </cell>
          <cell r="M39">
            <v>30.36</v>
          </cell>
          <cell r="O39">
            <v>2.7</v>
          </cell>
          <cell r="R39">
            <v>200</v>
          </cell>
          <cell r="S39">
            <v>91.08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CARUARU - CG Nº 011/2022</v>
          </cell>
          <cell r="E40" t="str">
            <v>CICERO JOSE DE MACEDO</v>
          </cell>
          <cell r="F40" t="str">
            <v>2 - Outros Profissionais da Saúde</v>
          </cell>
          <cell r="G40" t="str">
            <v>3222-05</v>
          </cell>
          <cell r="H40" t="str">
            <v>10/2025</v>
          </cell>
          <cell r="I40" t="str">
            <v>0,00</v>
          </cell>
          <cell r="J40">
            <v>215.36</v>
          </cell>
          <cell r="K40">
            <v>0</v>
          </cell>
          <cell r="L40">
            <v>348.86556291300002</v>
          </cell>
          <cell r="M40">
            <v>15.18</v>
          </cell>
          <cell r="O40">
            <v>2.7</v>
          </cell>
          <cell r="S40">
            <v>0</v>
          </cell>
          <cell r="U40">
            <v>0</v>
          </cell>
          <cell r="V40">
            <v>0</v>
          </cell>
          <cell r="Y40">
            <v>1807</v>
          </cell>
          <cell r="Z40">
            <v>0</v>
          </cell>
          <cell r="AB40" t="str">
            <v>ABONO ASSIS FIN COMPLEMENTAR</v>
          </cell>
        </row>
        <row r="41">
          <cell r="C41" t="str">
            <v>UPA CARUARU - CG Nº 011/2022</v>
          </cell>
          <cell r="E41" t="str">
            <v>CLECIA MARIA DE LIMA</v>
          </cell>
          <cell r="F41" t="str">
            <v>2 - Outros Profissionais da Saúde</v>
          </cell>
          <cell r="G41" t="str">
            <v>3222-05</v>
          </cell>
          <cell r="H41" t="str">
            <v>10/2025</v>
          </cell>
          <cell r="I41" t="str">
            <v>0,00</v>
          </cell>
          <cell r="J41">
            <v>233.51</v>
          </cell>
          <cell r="K41">
            <v>0</v>
          </cell>
          <cell r="L41">
            <v>348.86556291300002</v>
          </cell>
          <cell r="M41">
            <v>15.18</v>
          </cell>
          <cell r="O41">
            <v>2.7</v>
          </cell>
          <cell r="R41">
            <v>208</v>
          </cell>
          <cell r="S41">
            <v>91.08</v>
          </cell>
          <cell r="U41">
            <v>0</v>
          </cell>
          <cell r="V41">
            <v>0</v>
          </cell>
          <cell r="Y41">
            <v>1807</v>
          </cell>
          <cell r="Z41">
            <v>0</v>
          </cell>
          <cell r="AB41" t="str">
            <v>ABONO ASSIS FIN COMPLEMENTAR</v>
          </cell>
        </row>
        <row r="42">
          <cell r="C42" t="str">
            <v>UPA CARUARU - CG Nº 011/2022</v>
          </cell>
          <cell r="E42" t="str">
            <v>DARKIELLY JESSICA DOS SANTOS AZEVEDO</v>
          </cell>
          <cell r="F42" t="str">
            <v>2 - Outros Profissionais da Saúde</v>
          </cell>
          <cell r="G42" t="str">
            <v>2516-05</v>
          </cell>
          <cell r="H42" t="str">
            <v>10/2025</v>
          </cell>
          <cell r="I42" t="str">
            <v>0,00</v>
          </cell>
          <cell r="J42">
            <v>373.95</v>
          </cell>
          <cell r="K42">
            <v>0</v>
          </cell>
          <cell r="L42">
            <v>348.86556291300002</v>
          </cell>
          <cell r="M42">
            <v>30.36</v>
          </cell>
          <cell r="O42">
            <v>2.7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CARUARU - CG Nº 011/2022</v>
          </cell>
          <cell r="E43" t="str">
            <v>DIENDRO DA SILVA SIQUEIRA</v>
          </cell>
          <cell r="F43" t="str">
            <v>3 - Administrativo</v>
          </cell>
          <cell r="G43" t="str">
            <v>4221-10</v>
          </cell>
          <cell r="H43" t="str">
            <v>10/2025</v>
          </cell>
          <cell r="I43" t="str">
            <v>0,00</v>
          </cell>
          <cell r="J43">
            <v>263.08999999999997</v>
          </cell>
          <cell r="K43">
            <v>0</v>
          </cell>
          <cell r="L43">
            <v>0</v>
          </cell>
          <cell r="M43">
            <v>0</v>
          </cell>
          <cell r="O43">
            <v>2.7</v>
          </cell>
          <cell r="S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CARUARU - CG Nº 011/2022</v>
          </cell>
          <cell r="E44" t="str">
            <v xml:space="preserve">EDELRAN DA SILVA SOUZA </v>
          </cell>
          <cell r="F44" t="str">
            <v>3 - Administrativo</v>
          </cell>
          <cell r="G44" t="str">
            <v>7823-20</v>
          </cell>
          <cell r="H44" t="str">
            <v>10/2025</v>
          </cell>
          <cell r="I44" t="str">
            <v>0,00</v>
          </cell>
          <cell r="J44">
            <v>215.78</v>
          </cell>
          <cell r="K44">
            <v>0</v>
          </cell>
          <cell r="L44">
            <v>348.86556291300002</v>
          </cell>
          <cell r="M44">
            <v>30.36</v>
          </cell>
          <cell r="O44">
            <v>2.7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CARUARU - CG Nº 011/2022</v>
          </cell>
          <cell r="E45" t="str">
            <v>EDICARLOS MARTINS DA SILVA</v>
          </cell>
          <cell r="F45" t="str">
            <v>2 - Outros Profissionais da Saúde</v>
          </cell>
          <cell r="G45" t="str">
            <v>7664-20</v>
          </cell>
          <cell r="H45" t="str">
            <v>10/2025</v>
          </cell>
          <cell r="I45" t="str">
            <v>0,00</v>
          </cell>
          <cell r="J45">
            <v>231.4</v>
          </cell>
          <cell r="K45">
            <v>0</v>
          </cell>
          <cell r="L45">
            <v>348.86556291300002</v>
          </cell>
          <cell r="M45">
            <v>15.18</v>
          </cell>
          <cell r="O45">
            <v>2.7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CARUARU - CG Nº 011/2022</v>
          </cell>
          <cell r="E46" t="str">
            <v>EDILENE MARIA DOS SANTOS</v>
          </cell>
          <cell r="F46" t="str">
            <v>2 - Outros Profissionais da Saúde</v>
          </cell>
          <cell r="G46" t="str">
            <v>3222-05</v>
          </cell>
          <cell r="H46" t="str">
            <v>10/2025</v>
          </cell>
          <cell r="I46" t="str">
            <v>0,00</v>
          </cell>
          <cell r="J46">
            <v>226.93</v>
          </cell>
          <cell r="K46">
            <v>0</v>
          </cell>
          <cell r="L46">
            <v>348.86556291300002</v>
          </cell>
          <cell r="M46">
            <v>15.18</v>
          </cell>
          <cell r="O46">
            <v>2.7</v>
          </cell>
          <cell r="S46">
            <v>0</v>
          </cell>
          <cell r="U46">
            <v>0</v>
          </cell>
          <cell r="V46">
            <v>0</v>
          </cell>
          <cell r="Y46">
            <v>1807</v>
          </cell>
          <cell r="Z46">
            <v>0</v>
          </cell>
          <cell r="AB46" t="str">
            <v>ABONO ASSIS FIN COMPLEMENTAR</v>
          </cell>
        </row>
        <row r="47">
          <cell r="C47" t="str">
            <v>UPA CARUARU - CG Nº 011/2022</v>
          </cell>
          <cell r="E47" t="str">
            <v xml:space="preserve">EDIVANIA MARIA SILVA RAMOS NASCIMENTO </v>
          </cell>
          <cell r="F47" t="str">
            <v>2 - Outros Profissionais da Saúde</v>
          </cell>
          <cell r="G47" t="str">
            <v>3222-05</v>
          </cell>
          <cell r="H47" t="str">
            <v>10/2025</v>
          </cell>
          <cell r="I47" t="str">
            <v>0,00</v>
          </cell>
          <cell r="J47">
            <v>0</v>
          </cell>
          <cell r="K47">
            <v>544.67999999999995</v>
          </cell>
          <cell r="L47">
            <v>0</v>
          </cell>
          <cell r="M47">
            <v>0</v>
          </cell>
          <cell r="O47">
            <v>0</v>
          </cell>
          <cell r="S47">
            <v>0</v>
          </cell>
          <cell r="U47">
            <v>0</v>
          </cell>
          <cell r="V47">
            <v>0</v>
          </cell>
          <cell r="Y47">
            <v>1807</v>
          </cell>
          <cell r="Z47">
            <v>0</v>
          </cell>
          <cell r="AB47" t="str">
            <v>ABONO ASSIS FIN COMPLEMENTAR</v>
          </cell>
        </row>
        <row r="48">
          <cell r="C48" t="str">
            <v>UPA CARUARU - CG Nº 011/2022</v>
          </cell>
          <cell r="E48" t="str">
            <v>EDSON JAIR CRUZ DUARTE</v>
          </cell>
          <cell r="F48" t="str">
            <v>3 - Administrativo</v>
          </cell>
          <cell r="G48" t="str">
            <v>3132-20</v>
          </cell>
          <cell r="H48" t="str">
            <v>10/2025</v>
          </cell>
          <cell r="I48" t="str">
            <v>0,00</v>
          </cell>
          <cell r="J48">
            <v>252.02</v>
          </cell>
          <cell r="K48">
            <v>0</v>
          </cell>
          <cell r="L48">
            <v>348.86556291300002</v>
          </cell>
          <cell r="M48">
            <v>30.36</v>
          </cell>
          <cell r="O48">
            <v>2.7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CARUARU - CG Nº 011/2022</v>
          </cell>
          <cell r="E49" t="str">
            <v>EDUARDO FERNANDO GOMES CAVALCANTI DA SILVA</v>
          </cell>
          <cell r="F49" t="str">
            <v>2 - Outros Profissionais da Saúde</v>
          </cell>
          <cell r="G49" t="str">
            <v>2235-05</v>
          </cell>
          <cell r="H49" t="str">
            <v>10/2025</v>
          </cell>
          <cell r="I49" t="str">
            <v>0,00</v>
          </cell>
          <cell r="J49">
            <v>237.1</v>
          </cell>
          <cell r="K49">
            <v>0</v>
          </cell>
          <cell r="L49">
            <v>348.86556291300002</v>
          </cell>
          <cell r="M49">
            <v>3.05</v>
          </cell>
          <cell r="O49">
            <v>4.6900000000000004</v>
          </cell>
          <cell r="S49">
            <v>0</v>
          </cell>
          <cell r="U49">
            <v>0</v>
          </cell>
          <cell r="V49">
            <v>0</v>
          </cell>
          <cell r="Y49">
            <v>2170.88</v>
          </cell>
          <cell r="Z49">
            <v>0</v>
          </cell>
          <cell r="AB49" t="str">
            <v>ABONO ASSIS FIN COMPLEMENTAR</v>
          </cell>
        </row>
        <row r="50">
          <cell r="C50" t="str">
            <v>UPA CARUARU - CG Nº 011/2022</v>
          </cell>
          <cell r="E50" t="str">
            <v>ELAINE CANDIDO DA SILVA</v>
          </cell>
          <cell r="F50" t="str">
            <v>2 - Outros Profissionais da Saúde</v>
          </cell>
          <cell r="G50" t="str">
            <v>2235-05</v>
          </cell>
          <cell r="H50" t="str">
            <v>10/2025</v>
          </cell>
          <cell r="I50" t="str">
            <v>0,00</v>
          </cell>
          <cell r="J50">
            <v>188.61</v>
          </cell>
          <cell r="K50">
            <v>0</v>
          </cell>
          <cell r="L50">
            <v>348.86556291300002</v>
          </cell>
          <cell r="M50">
            <v>2.95</v>
          </cell>
          <cell r="O50">
            <v>4.6900000000000004</v>
          </cell>
          <cell r="S50">
            <v>0</v>
          </cell>
          <cell r="U50">
            <v>0</v>
          </cell>
          <cell r="V50">
            <v>0</v>
          </cell>
          <cell r="Y50">
            <v>2282.8200000000002</v>
          </cell>
          <cell r="Z50">
            <v>0</v>
          </cell>
          <cell r="AB50" t="str">
            <v>ABONO ASSIS FIN COMPLEMENTAR</v>
          </cell>
        </row>
        <row r="51">
          <cell r="C51" t="str">
            <v>UPA CARUARU - CG Nº 011/2022</v>
          </cell>
          <cell r="E51" t="str">
            <v>ELISAMA MENDES DE LIMA OLIVEIRA</v>
          </cell>
          <cell r="F51" t="str">
            <v>2 - Outros Profissionais da Saúde</v>
          </cell>
          <cell r="G51" t="str">
            <v>2235-05</v>
          </cell>
          <cell r="H51" t="str">
            <v>10/2025</v>
          </cell>
          <cell r="I51" t="str">
            <v>0,00</v>
          </cell>
          <cell r="J51">
            <v>178.21</v>
          </cell>
          <cell r="K51">
            <v>0</v>
          </cell>
          <cell r="L51">
            <v>348.86556291300002</v>
          </cell>
          <cell r="M51">
            <v>2.79</v>
          </cell>
          <cell r="O51">
            <v>2.7</v>
          </cell>
          <cell r="S51">
            <v>0</v>
          </cell>
          <cell r="U51">
            <v>0</v>
          </cell>
          <cell r="V51">
            <v>0</v>
          </cell>
          <cell r="Y51">
            <v>2459.15</v>
          </cell>
          <cell r="Z51">
            <v>0</v>
          </cell>
          <cell r="AB51" t="str">
            <v>ABONO ASSIS FIN COMPLEMENTAR</v>
          </cell>
        </row>
        <row r="52">
          <cell r="C52" t="str">
            <v>UPA CARUARU - CG Nº 011/2022</v>
          </cell>
          <cell r="E52" t="str">
            <v>ELISANGELA GUIMARAES GONDIM</v>
          </cell>
          <cell r="F52" t="str">
            <v>2 - Outros Profissionais da Saúde</v>
          </cell>
          <cell r="G52" t="str">
            <v>7664-20</v>
          </cell>
          <cell r="H52" t="str">
            <v>10/2025</v>
          </cell>
          <cell r="I52" t="str">
            <v>0,00</v>
          </cell>
          <cell r="J52">
            <v>266.41000000000003</v>
          </cell>
          <cell r="K52">
            <v>0</v>
          </cell>
          <cell r="L52">
            <v>348.86556291300002</v>
          </cell>
          <cell r="M52">
            <v>15.18</v>
          </cell>
          <cell r="O52">
            <v>2.7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CARUARU - CG Nº 011/2022</v>
          </cell>
          <cell r="E53" t="str">
            <v>ELLEN SORAYA GOMES DE ALMEIDA</v>
          </cell>
          <cell r="F53" t="str">
            <v>3 - Administrativo</v>
          </cell>
          <cell r="G53" t="str">
            <v>4221-10</v>
          </cell>
          <cell r="H53" t="str">
            <v>10/2025</v>
          </cell>
          <cell r="I53" t="str">
            <v>0,00</v>
          </cell>
          <cell r="J53">
            <v>165.96</v>
          </cell>
          <cell r="K53">
            <v>0</v>
          </cell>
          <cell r="L53">
            <v>348.86556291300002</v>
          </cell>
          <cell r="M53">
            <v>15.18</v>
          </cell>
          <cell r="O53">
            <v>2.7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CARUARU - CG Nº 011/2022</v>
          </cell>
          <cell r="E54" t="str">
            <v>EVELY BEZERRA MELO DE ARAUJO</v>
          </cell>
          <cell r="F54" t="str">
            <v>2 - Outros Profissionais da Saúde</v>
          </cell>
          <cell r="G54" t="str">
            <v>2235-05</v>
          </cell>
          <cell r="H54" t="str">
            <v>10/2025</v>
          </cell>
          <cell r="I54" t="str">
            <v>0,00</v>
          </cell>
          <cell r="J54">
            <v>216.17</v>
          </cell>
          <cell r="K54">
            <v>0</v>
          </cell>
          <cell r="L54">
            <v>348.86556291300002</v>
          </cell>
          <cell r="M54">
            <v>2.79</v>
          </cell>
          <cell r="O54">
            <v>4.6900000000000004</v>
          </cell>
          <cell r="S54">
            <v>0</v>
          </cell>
          <cell r="U54">
            <v>138.38999999999999</v>
          </cell>
          <cell r="V54">
            <v>0</v>
          </cell>
          <cell r="X54" t="str">
            <v>AUX CRECHE ( enfermeiros )</v>
          </cell>
          <cell r="Y54">
            <v>2459.15</v>
          </cell>
          <cell r="Z54">
            <v>0</v>
          </cell>
          <cell r="AB54" t="str">
            <v>ABONO ASSIS FIN COMPLEMENTAR</v>
          </cell>
        </row>
        <row r="55">
          <cell r="C55" t="str">
            <v>UPA CARUARU - CG Nº 011/2022</v>
          </cell>
          <cell r="E55" t="str">
            <v>EVERALDO DA SILVA MACEDO</v>
          </cell>
          <cell r="F55" t="str">
            <v>3 - Administrativo</v>
          </cell>
          <cell r="G55" t="str">
            <v>4221-10</v>
          </cell>
          <cell r="H55" t="str">
            <v>10/2025</v>
          </cell>
          <cell r="I55" t="str">
            <v>0,00</v>
          </cell>
          <cell r="J55">
            <v>226.26</v>
          </cell>
          <cell r="K55">
            <v>0</v>
          </cell>
          <cell r="L55">
            <v>348.86556291300002</v>
          </cell>
          <cell r="M55">
            <v>15.18</v>
          </cell>
          <cell r="O55">
            <v>2.7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CARUARU - CG Nº 011/2022</v>
          </cell>
          <cell r="E56" t="str">
            <v>EWERTON SALVINO ALVES DA SILVA</v>
          </cell>
          <cell r="F56" t="str">
            <v>3 - Administrativo</v>
          </cell>
          <cell r="G56" t="str">
            <v>4221-10</v>
          </cell>
          <cell r="H56" t="str">
            <v>10/2025</v>
          </cell>
          <cell r="I56" t="str">
            <v>0,00</v>
          </cell>
          <cell r="J56">
            <v>223.18</v>
          </cell>
          <cell r="K56">
            <v>0</v>
          </cell>
          <cell r="L56">
            <v>348.86556291300002</v>
          </cell>
          <cell r="M56">
            <v>15.18</v>
          </cell>
          <cell r="O56">
            <v>2.7</v>
          </cell>
          <cell r="S56">
            <v>0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CARUARU - CG Nº 011/2022</v>
          </cell>
          <cell r="E57" t="str">
            <v>EWERTTON ISLANDY VITAL DA SILVA FILHO</v>
          </cell>
          <cell r="F57" t="str">
            <v>3 - Administrativo</v>
          </cell>
          <cell r="G57" t="str">
            <v>4221-10</v>
          </cell>
          <cell r="H57" t="str">
            <v>10/2025</v>
          </cell>
          <cell r="I57" t="str">
            <v>0,00</v>
          </cell>
          <cell r="J57">
            <v>17.22</v>
          </cell>
          <cell r="K57">
            <v>0</v>
          </cell>
          <cell r="L57">
            <v>0</v>
          </cell>
          <cell r="M57">
            <v>0</v>
          </cell>
          <cell r="O57">
            <v>2.7</v>
          </cell>
          <cell r="R57">
            <v>220.8</v>
          </cell>
          <cell r="S57">
            <v>42.78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CARUARU - CG Nº 011/2022</v>
          </cell>
          <cell r="E58" t="str">
            <v>FABIANO KLEBER DA SILVA ALVES</v>
          </cell>
          <cell r="F58" t="str">
            <v>3 - Administrativo</v>
          </cell>
          <cell r="G58" t="str">
            <v>7823-20</v>
          </cell>
          <cell r="H58" t="str">
            <v>10/2025</v>
          </cell>
          <cell r="I58" t="str">
            <v>0,00</v>
          </cell>
          <cell r="J58">
            <v>217.12</v>
          </cell>
          <cell r="K58">
            <v>0</v>
          </cell>
          <cell r="L58">
            <v>348.86556291300002</v>
          </cell>
          <cell r="M58">
            <v>30.36</v>
          </cell>
          <cell r="O58">
            <v>2.7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CARUARU - CG Nº 011/2022</v>
          </cell>
          <cell r="E59" t="str">
            <v>FAGNER RAMOM SILVA</v>
          </cell>
          <cell r="F59" t="str">
            <v>2 - Outros Profissionais da Saúde</v>
          </cell>
          <cell r="G59" t="str">
            <v>3241-15</v>
          </cell>
          <cell r="H59" t="str">
            <v>10/2025</v>
          </cell>
          <cell r="I59" t="str">
            <v>0,00</v>
          </cell>
          <cell r="J59">
            <v>502.34</v>
          </cell>
          <cell r="K59">
            <v>0</v>
          </cell>
          <cell r="L59">
            <v>0</v>
          </cell>
          <cell r="M59">
            <v>0</v>
          </cell>
          <cell r="O59">
            <v>2.7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CARUARU - CG Nº 011/2022</v>
          </cell>
          <cell r="E60" t="str">
            <v>FLAVIO ULISSES DA SILVA</v>
          </cell>
          <cell r="F60" t="str">
            <v>2 - Outros Profissionais da Saúde</v>
          </cell>
          <cell r="G60" t="str">
            <v>2235-05</v>
          </cell>
          <cell r="H60" t="str">
            <v>10/2025</v>
          </cell>
          <cell r="I60" t="str">
            <v>0,00</v>
          </cell>
          <cell r="J60">
            <v>172.39</v>
          </cell>
          <cell r="K60">
            <v>0</v>
          </cell>
          <cell r="L60">
            <v>348.86556291300002</v>
          </cell>
          <cell r="M60">
            <v>2.42</v>
          </cell>
          <cell r="O60">
            <v>4.6900000000000004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CARUARU - CG Nº 011/2022</v>
          </cell>
          <cell r="E61" t="str">
            <v>FRANCISCA ROBERVANIA SANTOS DA SILVA</v>
          </cell>
          <cell r="F61" t="str">
            <v>2 - Outros Profissionais da Saúde</v>
          </cell>
          <cell r="G61" t="str">
            <v>2235-05</v>
          </cell>
          <cell r="H61" t="str">
            <v>10/2025</v>
          </cell>
          <cell r="I61" t="str">
            <v>0,00</v>
          </cell>
          <cell r="J61">
            <v>263.45999999999998</v>
          </cell>
          <cell r="K61">
            <v>0</v>
          </cell>
          <cell r="L61">
            <v>348.86556291300002</v>
          </cell>
          <cell r="M61">
            <v>3.05</v>
          </cell>
          <cell r="O61">
            <v>4.6900000000000004</v>
          </cell>
          <cell r="S61">
            <v>0</v>
          </cell>
          <cell r="U61">
            <v>0</v>
          </cell>
          <cell r="V61">
            <v>0</v>
          </cell>
          <cell r="Y61">
            <v>2170.88</v>
          </cell>
          <cell r="Z61">
            <v>0</v>
          </cell>
          <cell r="AB61" t="str">
            <v>ABONO ASSIS FIN COMPLEMENTAR</v>
          </cell>
        </row>
        <row r="62">
          <cell r="C62" t="str">
            <v>UPA CARUARU - CG Nº 011/2022</v>
          </cell>
          <cell r="E62" t="str">
            <v>FRANCISCO DE ALMEIDA LOPO</v>
          </cell>
          <cell r="F62" t="str">
            <v>2 - Outros Profissionais da Saúde</v>
          </cell>
          <cell r="G62" t="str">
            <v>7664-20</v>
          </cell>
          <cell r="H62" t="str">
            <v>10/2025</v>
          </cell>
          <cell r="I62" t="str">
            <v>0,00</v>
          </cell>
          <cell r="J62">
            <v>232.14</v>
          </cell>
          <cell r="K62">
            <v>0</v>
          </cell>
          <cell r="L62">
            <v>348.86556291300002</v>
          </cell>
          <cell r="M62">
            <v>15.18</v>
          </cell>
          <cell r="O62">
            <v>2.7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CARUARU - CG Nº 011/2022</v>
          </cell>
          <cell r="E63" t="str">
            <v>FRANCISCO DE ASSIS DA SILVA</v>
          </cell>
          <cell r="F63" t="str">
            <v>3 - Administrativo</v>
          </cell>
          <cell r="G63" t="str">
            <v>7823-20</v>
          </cell>
          <cell r="H63" t="str">
            <v>10/2025</v>
          </cell>
          <cell r="I63" t="str">
            <v>0,00</v>
          </cell>
          <cell r="J63">
            <v>181.62</v>
          </cell>
          <cell r="K63">
            <v>0</v>
          </cell>
          <cell r="L63">
            <v>348.86556291300002</v>
          </cell>
          <cell r="M63">
            <v>30.36</v>
          </cell>
          <cell r="O63">
            <v>2.7</v>
          </cell>
          <cell r="S63">
            <v>0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CARUARU - CG Nº 011/2022</v>
          </cell>
          <cell r="E64" t="str">
            <v>FRANCISCO DE ASSIS DE MELO JUNIOR</v>
          </cell>
          <cell r="F64" t="str">
            <v>3 - Administrativo</v>
          </cell>
          <cell r="G64" t="str">
            <v>4101-05</v>
          </cell>
          <cell r="H64" t="str">
            <v>10/2025</v>
          </cell>
          <cell r="I64" t="str">
            <v>0,00</v>
          </cell>
          <cell r="J64">
            <v>407.98</v>
          </cell>
          <cell r="K64">
            <v>0</v>
          </cell>
          <cell r="L64">
            <v>348.86556291300002</v>
          </cell>
          <cell r="M64">
            <v>30.36</v>
          </cell>
          <cell r="O64">
            <v>2.7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 CARUARU - CG Nº 011/2022</v>
          </cell>
          <cell r="E65" t="str">
            <v>FRANCISCO DIEGO DE LUNA</v>
          </cell>
          <cell r="F65" t="str">
            <v>3 - Administrativo</v>
          </cell>
          <cell r="G65" t="str">
            <v>7823-20</v>
          </cell>
          <cell r="H65" t="str">
            <v>10/2025</v>
          </cell>
          <cell r="I65" t="str">
            <v>0,00</v>
          </cell>
          <cell r="J65">
            <v>236.14</v>
          </cell>
          <cell r="K65">
            <v>0</v>
          </cell>
          <cell r="L65">
            <v>348.86556291300002</v>
          </cell>
          <cell r="M65">
            <v>30.36</v>
          </cell>
          <cell r="O65">
            <v>2.7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CARUARU - CG Nº 011/2022</v>
          </cell>
          <cell r="E66" t="str">
            <v>GENEILDA GREGORIO FIGUEIREDO ALVES DE LIMA</v>
          </cell>
          <cell r="F66" t="str">
            <v>2 - Outros Profissionais da Saúde</v>
          </cell>
          <cell r="G66" t="str">
            <v>2516-05</v>
          </cell>
          <cell r="H66" t="str">
            <v>10/2025</v>
          </cell>
          <cell r="I66" t="str">
            <v>0,00</v>
          </cell>
          <cell r="J66">
            <v>432.64</v>
          </cell>
          <cell r="K66">
            <v>0</v>
          </cell>
          <cell r="L66">
            <v>348.86556291300002</v>
          </cell>
          <cell r="M66">
            <v>30.36</v>
          </cell>
          <cell r="O66">
            <v>2.7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CARUARU - CG Nº 011/2022</v>
          </cell>
          <cell r="E67" t="str">
            <v>GEOVANNA KARYNNY DA SILVA MELO</v>
          </cell>
          <cell r="F67" t="str">
            <v>3 - Administrativo</v>
          </cell>
          <cell r="G67" t="str">
            <v>4221-10</v>
          </cell>
          <cell r="H67" t="str">
            <v>10/2025</v>
          </cell>
          <cell r="I67" t="str">
            <v>0,00</v>
          </cell>
          <cell r="J67">
            <v>17.22</v>
          </cell>
          <cell r="K67">
            <v>0</v>
          </cell>
          <cell r="L67">
            <v>0</v>
          </cell>
          <cell r="M67">
            <v>0</v>
          </cell>
          <cell r="O67">
            <v>2.7</v>
          </cell>
          <cell r="R67">
            <v>299</v>
          </cell>
          <cell r="S67">
            <v>42.78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CARUARU - CG Nº 011/2022</v>
          </cell>
          <cell r="E68" t="str">
            <v>GILMARA TORRES FERREIRA</v>
          </cell>
          <cell r="F68" t="str">
            <v>2 - Outros Profissionais da Saúde</v>
          </cell>
          <cell r="G68" t="str">
            <v>3222-05</v>
          </cell>
          <cell r="H68" t="str">
            <v>10/2025</v>
          </cell>
          <cell r="I68" t="str">
            <v>0,00</v>
          </cell>
          <cell r="J68">
            <v>233.82</v>
          </cell>
          <cell r="K68">
            <v>0</v>
          </cell>
          <cell r="L68">
            <v>348.86556291300002</v>
          </cell>
          <cell r="M68">
            <v>15.18</v>
          </cell>
          <cell r="O68">
            <v>2.7</v>
          </cell>
          <cell r="R68">
            <v>307.2</v>
          </cell>
          <cell r="S68">
            <v>91.08</v>
          </cell>
          <cell r="U68">
            <v>0</v>
          </cell>
          <cell r="V68">
            <v>0</v>
          </cell>
          <cell r="Y68">
            <v>1807</v>
          </cell>
          <cell r="Z68">
            <v>0</v>
          </cell>
          <cell r="AB68" t="str">
            <v>ABONO ASSIS FIN COMPLEMENTAR</v>
          </cell>
        </row>
        <row r="69">
          <cell r="C69" t="str">
            <v>UPA CARUARU - CG Nº 011/2022</v>
          </cell>
          <cell r="E69" t="str">
            <v>HALYSON FLORENCIO DE ALMEIDA</v>
          </cell>
          <cell r="F69" t="str">
            <v>3 - Administrativo</v>
          </cell>
          <cell r="G69" t="str">
            <v>5151-10</v>
          </cell>
          <cell r="H69" t="str">
            <v>10/2025</v>
          </cell>
          <cell r="I69" t="str">
            <v>0,00</v>
          </cell>
          <cell r="J69">
            <v>166.99</v>
          </cell>
          <cell r="K69">
            <v>0</v>
          </cell>
          <cell r="L69">
            <v>348.86556291300002</v>
          </cell>
          <cell r="M69">
            <v>15.18</v>
          </cell>
          <cell r="O69">
            <v>2.7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CARUARU - CG Nº 011/2022</v>
          </cell>
          <cell r="E70" t="str">
            <v>HELENA MARIA DA SILVA</v>
          </cell>
          <cell r="F70" t="str">
            <v>3 - Administrativo</v>
          </cell>
          <cell r="G70" t="str">
            <v>5163-45</v>
          </cell>
          <cell r="H70" t="str">
            <v>10/2025</v>
          </cell>
          <cell r="I70" t="str">
            <v>0,00</v>
          </cell>
          <cell r="J70">
            <v>281.27</v>
          </cell>
          <cell r="K70">
            <v>0</v>
          </cell>
          <cell r="L70">
            <v>0</v>
          </cell>
          <cell r="M70">
            <v>0</v>
          </cell>
          <cell r="O70">
            <v>2.7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CARUARU - CG Nº 011/2022</v>
          </cell>
          <cell r="E71" t="str">
            <v>HELIDA ALMEIDA MERGULHAO</v>
          </cell>
          <cell r="F71" t="str">
            <v>2 - Outros Profissionais da Saúde</v>
          </cell>
          <cell r="G71" t="str">
            <v>3241-15</v>
          </cell>
          <cell r="H71" t="str">
            <v>10/2025</v>
          </cell>
          <cell r="I71" t="str">
            <v>0,00</v>
          </cell>
          <cell r="J71">
            <v>482.37</v>
          </cell>
          <cell r="K71">
            <v>0</v>
          </cell>
          <cell r="L71">
            <v>348.86556291300002</v>
          </cell>
          <cell r="M71">
            <v>30.36</v>
          </cell>
          <cell r="O71">
            <v>2.7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CARUARU - CG Nº 011/2022</v>
          </cell>
          <cell r="E72" t="str">
            <v>HENRIQUE DA SILVA LINS</v>
          </cell>
          <cell r="F72" t="str">
            <v>3 - Administrativo</v>
          </cell>
          <cell r="G72" t="str">
            <v>4141-05</v>
          </cell>
          <cell r="H72" t="str">
            <v>10/2025</v>
          </cell>
          <cell r="I72" t="str">
            <v>0,00</v>
          </cell>
          <cell r="J72">
            <v>217.01</v>
          </cell>
          <cell r="K72">
            <v>0</v>
          </cell>
          <cell r="L72">
            <v>348.86556291300002</v>
          </cell>
          <cell r="M72">
            <v>30.36</v>
          </cell>
          <cell r="O72">
            <v>2.7</v>
          </cell>
          <cell r="R72">
            <v>441.6</v>
          </cell>
          <cell r="S72">
            <v>108.51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CARUARU - CG Nº 011/2022</v>
          </cell>
          <cell r="E73" t="str">
            <v>HEWERTON IZAC DA SILVA NEVES</v>
          </cell>
          <cell r="F73" t="str">
            <v>2 - Outros Profissionais da Saúde</v>
          </cell>
          <cell r="G73" t="str">
            <v>3222-05</v>
          </cell>
          <cell r="H73" t="str">
            <v>10/2025</v>
          </cell>
          <cell r="I73" t="str">
            <v>0,00</v>
          </cell>
          <cell r="J73">
            <v>194.2</v>
          </cell>
          <cell r="K73">
            <v>0</v>
          </cell>
          <cell r="L73">
            <v>348.86556291300002</v>
          </cell>
          <cell r="M73">
            <v>15.18</v>
          </cell>
          <cell r="O73">
            <v>2.7</v>
          </cell>
          <cell r="S73">
            <v>0</v>
          </cell>
          <cell r="U73">
            <v>0</v>
          </cell>
          <cell r="V73">
            <v>0</v>
          </cell>
          <cell r="Y73">
            <v>1807</v>
          </cell>
          <cell r="Z73">
            <v>0</v>
          </cell>
          <cell r="AB73" t="str">
            <v>ABONO ASSIS FIN COMPLEMENTAR</v>
          </cell>
        </row>
        <row r="74">
          <cell r="C74" t="str">
            <v>UPA CARUARU - CG Nº 011/2022</v>
          </cell>
          <cell r="E74" t="str">
            <v>INGRID TAIZA VIEIRA BEZERRA</v>
          </cell>
          <cell r="F74" t="str">
            <v>2 - Outros Profissionais da Saúde</v>
          </cell>
          <cell r="G74" t="str">
            <v>3226-05</v>
          </cell>
          <cell r="H74" t="str">
            <v>10/2025</v>
          </cell>
          <cell r="I74" t="str">
            <v>0,00</v>
          </cell>
          <cell r="J74">
            <v>237</v>
          </cell>
          <cell r="K74">
            <v>0</v>
          </cell>
          <cell r="L74">
            <v>348.86556291300002</v>
          </cell>
          <cell r="M74">
            <v>15.18</v>
          </cell>
          <cell r="O74">
            <v>2.7</v>
          </cell>
          <cell r="R74">
            <v>307.2</v>
          </cell>
          <cell r="S74">
            <v>91.08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CARUARU - CG Nº 011/2022</v>
          </cell>
          <cell r="E75" t="str">
            <v>ISABELLA NAYARA SANTOS SILVA</v>
          </cell>
          <cell r="F75" t="str">
            <v>3 - Administrativo</v>
          </cell>
          <cell r="G75" t="str">
            <v>2234-45</v>
          </cell>
          <cell r="H75" t="str">
            <v>10/2025</v>
          </cell>
          <cell r="I75" t="str">
            <v>0,00</v>
          </cell>
          <cell r="J75">
            <v>498.7</v>
          </cell>
          <cell r="K75">
            <v>0</v>
          </cell>
          <cell r="L75">
            <v>0</v>
          </cell>
          <cell r="M75">
            <v>0</v>
          </cell>
          <cell r="O75">
            <v>2.7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CARUARU - CG Nº 011/2022</v>
          </cell>
          <cell r="E76" t="str">
            <v>ISABELY MARIANY RODRIGUES DE HOLANDA</v>
          </cell>
          <cell r="F76" t="str">
            <v>2 - Outros Profissionais da Saúde</v>
          </cell>
          <cell r="G76" t="str">
            <v>2235-05</v>
          </cell>
          <cell r="H76" t="str">
            <v>10/2025</v>
          </cell>
          <cell r="I76" t="str">
            <v>0,00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O76">
            <v>0</v>
          </cell>
          <cell r="S76">
            <v>0</v>
          </cell>
          <cell r="U76">
            <v>0</v>
          </cell>
          <cell r="V76">
            <v>0</v>
          </cell>
          <cell r="Y76">
            <v>2459.15</v>
          </cell>
          <cell r="Z76">
            <v>0</v>
          </cell>
          <cell r="AB76" t="str">
            <v>ABONO ASSIS FIN COMPLEMENTAR</v>
          </cell>
        </row>
        <row r="77">
          <cell r="C77" t="str">
            <v>UPA CARUARU - CG Nº 011/2022</v>
          </cell>
          <cell r="E77" t="str">
            <v>ISAIAS GALVAO MONTEIRO</v>
          </cell>
          <cell r="F77" t="str">
            <v>2 - Outros Profissionais da Saúde</v>
          </cell>
          <cell r="G77" t="str">
            <v>2234-05</v>
          </cell>
          <cell r="H77" t="str">
            <v>10/2025</v>
          </cell>
          <cell r="I77" t="str">
            <v>0,00</v>
          </cell>
          <cell r="J77">
            <v>453.54</v>
          </cell>
          <cell r="K77">
            <v>0</v>
          </cell>
          <cell r="L77">
            <v>348.86556291300002</v>
          </cell>
          <cell r="M77">
            <v>21.12</v>
          </cell>
          <cell r="O77">
            <v>2.7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 CARUARU - CG Nº 011/2022</v>
          </cell>
          <cell r="E78" t="str">
            <v>IZABELY BEATRIZ DA SILVA</v>
          </cell>
          <cell r="F78" t="str">
            <v>2 - Outros Profissionais da Saúde</v>
          </cell>
          <cell r="G78" t="str">
            <v>3222-05</v>
          </cell>
          <cell r="H78" t="str">
            <v>10/2025</v>
          </cell>
          <cell r="I78" t="str">
            <v>0,00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0</v>
          </cell>
          <cell r="S78">
            <v>0</v>
          </cell>
          <cell r="U78">
            <v>0</v>
          </cell>
          <cell r="V78">
            <v>0</v>
          </cell>
          <cell r="Y78">
            <v>1807</v>
          </cell>
          <cell r="Z78">
            <v>0</v>
          </cell>
          <cell r="AB78" t="str">
            <v>ABONO ASSIS FIN COMPLEMENTAR</v>
          </cell>
        </row>
        <row r="79">
          <cell r="C79" t="str">
            <v>UPA CARUARU - CG Nº 011/2022</v>
          </cell>
          <cell r="E79" t="str">
            <v>JAILMA FRANCISCA DA SILVA</v>
          </cell>
          <cell r="F79" t="str">
            <v>2 - Outros Profissionais da Saúde</v>
          </cell>
          <cell r="G79" t="str">
            <v>2235-05</v>
          </cell>
          <cell r="H79" t="str">
            <v>10/2025</v>
          </cell>
          <cell r="I79" t="str">
            <v>0,00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O79">
            <v>0</v>
          </cell>
          <cell r="S79">
            <v>0</v>
          </cell>
          <cell r="U79">
            <v>0</v>
          </cell>
          <cell r="V79">
            <v>0</v>
          </cell>
          <cell r="Y79">
            <v>2170.88</v>
          </cell>
          <cell r="Z79">
            <v>0</v>
          </cell>
          <cell r="AB79" t="str">
            <v>ABONO ASSIS FIN COMPLEMENTAR</v>
          </cell>
        </row>
        <row r="80">
          <cell r="C80" t="str">
            <v>UPA CARUARU - CG Nº 011/2022</v>
          </cell>
          <cell r="E80" t="str">
            <v>JAIRO BRASIL DA SILVA</v>
          </cell>
          <cell r="F80" t="str">
            <v>3 - Administrativo</v>
          </cell>
          <cell r="G80" t="str">
            <v>4221-10</v>
          </cell>
          <cell r="H80" t="str">
            <v>10/2025</v>
          </cell>
          <cell r="I80" t="str">
            <v>0,00</v>
          </cell>
          <cell r="J80">
            <v>206.44</v>
          </cell>
          <cell r="K80">
            <v>0</v>
          </cell>
          <cell r="L80">
            <v>348.86556291300002</v>
          </cell>
          <cell r="M80">
            <v>15.18</v>
          </cell>
          <cell r="O80">
            <v>2.7</v>
          </cell>
          <cell r="R80">
            <v>208</v>
          </cell>
          <cell r="S80">
            <v>91.08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UPA CARUARU - CG Nº 011/2022</v>
          </cell>
          <cell r="E81" t="str">
            <v>JAMERSON VIEIRA BEZERRA</v>
          </cell>
          <cell r="F81" t="str">
            <v>3 - Administrativo</v>
          </cell>
          <cell r="G81" t="str">
            <v>5151-10</v>
          </cell>
          <cell r="H81" t="str">
            <v>10/2025</v>
          </cell>
          <cell r="I81" t="str">
            <v>0,00</v>
          </cell>
          <cell r="J81">
            <v>218.61</v>
          </cell>
          <cell r="K81">
            <v>0</v>
          </cell>
          <cell r="L81">
            <v>348.86556291300002</v>
          </cell>
          <cell r="M81">
            <v>15.18</v>
          </cell>
          <cell r="O81">
            <v>2.7</v>
          </cell>
          <cell r="R81">
            <v>307.2</v>
          </cell>
          <cell r="S81">
            <v>91.08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 CARUARU - CG Nº 011/2022</v>
          </cell>
          <cell r="E82" t="str">
            <v>JESSICA KELLY CORREIA ALVES DA SILVA</v>
          </cell>
          <cell r="F82" t="str">
            <v>2 - Outros Profissionais da Saúde</v>
          </cell>
          <cell r="G82" t="str">
            <v>3222-05</v>
          </cell>
          <cell r="H82" t="str">
            <v>10/2025</v>
          </cell>
          <cell r="I82" t="str">
            <v>0,00</v>
          </cell>
          <cell r="J82">
            <v>262.55</v>
          </cell>
          <cell r="K82">
            <v>0</v>
          </cell>
          <cell r="L82">
            <v>0</v>
          </cell>
          <cell r="M82">
            <v>0</v>
          </cell>
          <cell r="O82">
            <v>2.7</v>
          </cell>
          <cell r="S82">
            <v>0</v>
          </cell>
          <cell r="U82">
            <v>0</v>
          </cell>
          <cell r="V82">
            <v>0</v>
          </cell>
          <cell r="Y82">
            <v>1807</v>
          </cell>
          <cell r="Z82">
            <v>0</v>
          </cell>
          <cell r="AB82" t="str">
            <v>ABONO ASSIS FIN COMPLEMENTAR</v>
          </cell>
        </row>
        <row r="83">
          <cell r="C83" t="str">
            <v>UPA CARUARU - CG Nº 011/2022</v>
          </cell>
          <cell r="E83" t="str">
            <v xml:space="preserve">JHONATHAN LUCAS DA SILVA </v>
          </cell>
          <cell r="F83" t="str">
            <v>3 - Administrativo</v>
          </cell>
          <cell r="G83" t="str">
            <v>3132-20</v>
          </cell>
          <cell r="H83" t="str">
            <v>10/2025</v>
          </cell>
          <cell r="I83" t="str">
            <v>0,00</v>
          </cell>
          <cell r="J83">
            <v>198.53</v>
          </cell>
          <cell r="K83">
            <v>0</v>
          </cell>
          <cell r="L83">
            <v>348.86556291300002</v>
          </cell>
          <cell r="M83">
            <v>30.36</v>
          </cell>
          <cell r="O83">
            <v>2.7</v>
          </cell>
          <cell r="S83">
            <v>0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</row>
        <row r="84">
          <cell r="C84" t="str">
            <v>UPA CARUARU - CG Nº 011/2022</v>
          </cell>
          <cell r="E84" t="str">
            <v>JOAO PAULO SILVA DE ANDRADE</v>
          </cell>
          <cell r="F84" t="str">
            <v>2 - Outros Profissionais da Saúde</v>
          </cell>
          <cell r="G84" t="str">
            <v>3241-15</v>
          </cell>
          <cell r="H84" t="str">
            <v>10/2025</v>
          </cell>
          <cell r="I84" t="str">
            <v>0,00</v>
          </cell>
          <cell r="J84">
            <v>420.24</v>
          </cell>
          <cell r="K84">
            <v>0</v>
          </cell>
          <cell r="L84">
            <v>348.86556291300002</v>
          </cell>
          <cell r="M84">
            <v>30.36</v>
          </cell>
          <cell r="O84">
            <v>2.7</v>
          </cell>
          <cell r="S84">
            <v>0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CARUARU - CG Nº 011/2022</v>
          </cell>
          <cell r="E85" t="str">
            <v>JOAOENIS MARTINS DA SILVA</v>
          </cell>
          <cell r="F85" t="str">
            <v>3 - Administrativo</v>
          </cell>
          <cell r="G85" t="str">
            <v>5151-10</v>
          </cell>
          <cell r="H85" t="str">
            <v>10/2025</v>
          </cell>
          <cell r="I85" t="str">
            <v>0,00</v>
          </cell>
          <cell r="J85">
            <v>222.22</v>
          </cell>
          <cell r="K85">
            <v>0</v>
          </cell>
          <cell r="L85">
            <v>348.86556291300002</v>
          </cell>
          <cell r="M85">
            <v>15.18</v>
          </cell>
          <cell r="O85">
            <v>2.7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CARUARU - CG Nº 011/2022</v>
          </cell>
          <cell r="E86" t="str">
            <v>JONAS PAULO DOS SANTOS SILVA</v>
          </cell>
          <cell r="F86" t="str">
            <v>2 - Outros Profissionais da Saúde</v>
          </cell>
          <cell r="G86" t="str">
            <v>3222-05</v>
          </cell>
          <cell r="H86" t="str">
            <v>10/2025</v>
          </cell>
          <cell r="I86" t="str">
            <v>0,00</v>
          </cell>
          <cell r="J86">
            <v>207.97</v>
          </cell>
          <cell r="K86">
            <v>0</v>
          </cell>
          <cell r="L86">
            <v>348.86556291300002</v>
          </cell>
          <cell r="M86">
            <v>15.18</v>
          </cell>
          <cell r="O86">
            <v>2.7</v>
          </cell>
          <cell r="R86">
            <v>307.2</v>
          </cell>
          <cell r="S86">
            <v>91.08</v>
          </cell>
          <cell r="U86">
            <v>0</v>
          </cell>
          <cell r="V86">
            <v>0</v>
          </cell>
          <cell r="Y86">
            <v>1807</v>
          </cell>
          <cell r="Z86">
            <v>0</v>
          </cell>
          <cell r="AB86" t="str">
            <v>ABONO ASSIS FIN COMPLEMENTAR</v>
          </cell>
        </row>
        <row r="87">
          <cell r="C87" t="str">
            <v>UPA CARUARU - CG Nº 011/2022</v>
          </cell>
          <cell r="E87" t="str">
            <v>JONATHAS LUIZ DE ASSUNÇÃO</v>
          </cell>
          <cell r="F87" t="str">
            <v>2 - Outros Profissionais da Saúde</v>
          </cell>
          <cell r="G87" t="str">
            <v>3222-05</v>
          </cell>
          <cell r="H87" t="str">
            <v>10/2025</v>
          </cell>
          <cell r="I87" t="str">
            <v>0,00</v>
          </cell>
          <cell r="J87">
            <v>215.92</v>
          </cell>
          <cell r="K87">
            <v>0</v>
          </cell>
          <cell r="L87">
            <v>348.86556291300002</v>
          </cell>
          <cell r="M87">
            <v>15.18</v>
          </cell>
          <cell r="O87">
            <v>2.7</v>
          </cell>
          <cell r="S87">
            <v>0</v>
          </cell>
          <cell r="U87">
            <v>0</v>
          </cell>
          <cell r="V87">
            <v>0</v>
          </cell>
          <cell r="Y87">
            <v>1807</v>
          </cell>
          <cell r="Z87">
            <v>0</v>
          </cell>
          <cell r="AB87" t="str">
            <v>ABONO ASSIS FIN COMPLEMENTAR</v>
          </cell>
        </row>
        <row r="88">
          <cell r="C88" t="str">
            <v>UPA CARUARU - CG Nº 011/2022</v>
          </cell>
          <cell r="E88" t="str">
            <v>JOSE ABEL DO NASCIMENTO</v>
          </cell>
          <cell r="F88" t="str">
            <v>3 - Administrativo</v>
          </cell>
          <cell r="G88" t="str">
            <v>5143-10</v>
          </cell>
          <cell r="H88" t="str">
            <v>10/2025</v>
          </cell>
          <cell r="I88" t="str">
            <v>0,00</v>
          </cell>
          <cell r="J88">
            <v>283.97000000000003</v>
          </cell>
          <cell r="K88">
            <v>0</v>
          </cell>
          <cell r="L88">
            <v>348.86556291300002</v>
          </cell>
          <cell r="M88">
            <v>30.36</v>
          </cell>
          <cell r="O88">
            <v>2.7</v>
          </cell>
          <cell r="S88">
            <v>0</v>
          </cell>
          <cell r="U88">
            <v>0</v>
          </cell>
          <cell r="V88">
            <v>0</v>
          </cell>
          <cell r="Y88">
            <v>0</v>
          </cell>
          <cell r="Z88">
            <v>0</v>
          </cell>
        </row>
        <row r="89">
          <cell r="C89" t="str">
            <v>UPA CARUARU - CG Nº 011/2022</v>
          </cell>
          <cell r="E89" t="str">
            <v>JOSE ADEILSON BEZERRA DOS SANTOS</v>
          </cell>
          <cell r="F89" t="str">
            <v>2 - Outros Profissionais da Saúde</v>
          </cell>
          <cell r="G89" t="str">
            <v>3241-15</v>
          </cell>
          <cell r="H89" t="str">
            <v>10/2025</v>
          </cell>
          <cell r="I89" t="str">
            <v>0,00</v>
          </cell>
          <cell r="J89">
            <v>423.68</v>
          </cell>
          <cell r="K89">
            <v>0</v>
          </cell>
          <cell r="L89">
            <v>348.86556291300002</v>
          </cell>
          <cell r="M89">
            <v>30.36</v>
          </cell>
          <cell r="O89">
            <v>2.7</v>
          </cell>
          <cell r="R89">
            <v>160</v>
          </cell>
          <cell r="S89">
            <v>78.06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UPA CARUARU - CG Nº 011/2022</v>
          </cell>
          <cell r="E90" t="str">
            <v>JOSE ADRIANO DO NASCIMENTO</v>
          </cell>
          <cell r="F90" t="str">
            <v>3 - Administrativo</v>
          </cell>
          <cell r="G90" t="str">
            <v>4221-10</v>
          </cell>
          <cell r="H90" t="str">
            <v>10/2025</v>
          </cell>
          <cell r="I90" t="str">
            <v>0,00</v>
          </cell>
          <cell r="J90">
            <v>225.12</v>
          </cell>
          <cell r="K90">
            <v>0</v>
          </cell>
          <cell r="L90">
            <v>348.86556291300002</v>
          </cell>
          <cell r="M90">
            <v>15.18</v>
          </cell>
          <cell r="O90">
            <v>2.7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CARUARU - CG Nº 011/2022</v>
          </cell>
          <cell r="E91" t="str">
            <v>JOSE ASSIS DE OLIVEIRA FILHO</v>
          </cell>
          <cell r="F91" t="str">
            <v>2 - Outros Profissionais da Saúde</v>
          </cell>
          <cell r="G91" t="str">
            <v>2235-05</v>
          </cell>
          <cell r="H91" t="str">
            <v>10/2025</v>
          </cell>
          <cell r="I91" t="str">
            <v>0,00</v>
          </cell>
          <cell r="J91">
            <v>202</v>
          </cell>
          <cell r="K91">
            <v>0</v>
          </cell>
          <cell r="L91">
            <v>348.86556291300002</v>
          </cell>
          <cell r="M91">
            <v>3.05</v>
          </cell>
          <cell r="O91">
            <v>4.6900000000000004</v>
          </cell>
          <cell r="S91">
            <v>0</v>
          </cell>
          <cell r="U91">
            <v>0</v>
          </cell>
          <cell r="V91">
            <v>0</v>
          </cell>
          <cell r="Y91">
            <v>2170.88</v>
          </cell>
          <cell r="Z91">
            <v>0</v>
          </cell>
          <cell r="AB91" t="str">
            <v>ABONO ASSIS FIN COMPLEMENTAR</v>
          </cell>
        </row>
        <row r="92">
          <cell r="C92" t="str">
            <v>UPA CARUARU - CG Nº 011/2022</v>
          </cell>
          <cell r="E92" t="str">
            <v>JOSE CLAUDIO DE FRANCA</v>
          </cell>
          <cell r="F92" t="str">
            <v>3 - Administrativo</v>
          </cell>
          <cell r="G92" t="str">
            <v>4110-05</v>
          </cell>
          <cell r="H92" t="str">
            <v>10/2025</v>
          </cell>
          <cell r="I92" t="str">
            <v>0,00</v>
          </cell>
          <cell r="J92">
            <v>218.09</v>
          </cell>
          <cell r="K92">
            <v>0</v>
          </cell>
          <cell r="L92">
            <v>348.86556291300002</v>
          </cell>
          <cell r="M92">
            <v>30.36</v>
          </cell>
          <cell r="O92">
            <v>2.7</v>
          </cell>
          <cell r="R92">
            <v>246</v>
          </cell>
          <cell r="S92">
            <v>108.51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 CARUARU - CG Nº 011/2022</v>
          </cell>
          <cell r="E93" t="str">
            <v>JOSE DANIEL DE LUNA</v>
          </cell>
          <cell r="F93" t="str">
            <v>2 - Outros Profissionais da Saúde</v>
          </cell>
          <cell r="G93" t="str">
            <v>3222-05</v>
          </cell>
          <cell r="H93" t="str">
            <v>10/2025</v>
          </cell>
          <cell r="I93" t="str">
            <v>0,00</v>
          </cell>
          <cell r="J93">
            <v>225.33</v>
          </cell>
          <cell r="K93">
            <v>0</v>
          </cell>
          <cell r="L93">
            <v>348.86556291300002</v>
          </cell>
          <cell r="M93">
            <v>15.18</v>
          </cell>
          <cell r="O93">
            <v>2.7</v>
          </cell>
          <cell r="R93">
            <v>307.2</v>
          </cell>
          <cell r="S93">
            <v>91.08</v>
          </cell>
          <cell r="U93">
            <v>0</v>
          </cell>
          <cell r="V93">
            <v>0</v>
          </cell>
          <cell r="Y93">
            <v>1807</v>
          </cell>
          <cell r="Z93">
            <v>0</v>
          </cell>
          <cell r="AB93" t="str">
            <v>ABONO ASSIS FIN COMPLEMENTAR</v>
          </cell>
        </row>
        <row r="94">
          <cell r="C94" t="str">
            <v>UPA CARUARU - CG Nº 011/2022</v>
          </cell>
          <cell r="E94" t="str">
            <v>JOSE DOMINGOS GOMES FILHO</v>
          </cell>
          <cell r="F94" t="str">
            <v>2 - Outros Profissionais da Saúde</v>
          </cell>
          <cell r="G94" t="str">
            <v>7664-20</v>
          </cell>
          <cell r="H94" t="str">
            <v>10/2025</v>
          </cell>
          <cell r="I94" t="str">
            <v>0,00</v>
          </cell>
          <cell r="J94">
            <v>262.12</v>
          </cell>
          <cell r="K94">
            <v>0</v>
          </cell>
          <cell r="L94">
            <v>348.86556291300002</v>
          </cell>
          <cell r="M94">
            <v>15.18</v>
          </cell>
          <cell r="O94">
            <v>2.7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CARUARU - CG Nº 011/2022</v>
          </cell>
          <cell r="E95" t="str">
            <v>JOSE EDVALDO ALVES DOS SANTOS</v>
          </cell>
          <cell r="F95" t="str">
            <v>3 - Administrativo</v>
          </cell>
          <cell r="G95" t="str">
            <v>5151-10</v>
          </cell>
          <cell r="H95" t="str">
            <v>10/2025</v>
          </cell>
          <cell r="I95" t="str">
            <v>0,00</v>
          </cell>
          <cell r="J95">
            <v>225.47</v>
          </cell>
          <cell r="K95">
            <v>0</v>
          </cell>
          <cell r="L95">
            <v>348.86556291300002</v>
          </cell>
          <cell r="M95">
            <v>15.18</v>
          </cell>
          <cell r="O95">
            <v>2.7</v>
          </cell>
          <cell r="S95">
            <v>0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 CARUARU - CG Nº 011/2022</v>
          </cell>
          <cell r="E96" t="str">
            <v>JOSE MARCIO DE ANDRADE</v>
          </cell>
          <cell r="F96" t="str">
            <v>2 - Outros Profissionais da Saúde</v>
          </cell>
          <cell r="G96" t="str">
            <v>2235-05</v>
          </cell>
          <cell r="H96" t="str">
            <v>10/2025</v>
          </cell>
          <cell r="I96" t="str">
            <v>0,00</v>
          </cell>
          <cell r="J96">
            <v>263.42</v>
          </cell>
          <cell r="K96">
            <v>0</v>
          </cell>
          <cell r="L96">
            <v>348.86556291300002</v>
          </cell>
          <cell r="M96">
            <v>3.05</v>
          </cell>
          <cell r="O96">
            <v>4.6900000000000004</v>
          </cell>
          <cell r="S96">
            <v>0</v>
          </cell>
          <cell r="U96">
            <v>0</v>
          </cell>
          <cell r="V96">
            <v>0</v>
          </cell>
          <cell r="Y96">
            <v>2170.88</v>
          </cell>
          <cell r="Z96">
            <v>0</v>
          </cell>
          <cell r="AB96" t="str">
            <v>ABONO ASSIS FIN COMPLEMENTAR</v>
          </cell>
        </row>
        <row r="97">
          <cell r="C97" t="str">
            <v>UPA CARUARU - CG Nº 011/2022</v>
          </cell>
          <cell r="E97" t="str">
            <v>JOSE PAULO DE ALMEIDA</v>
          </cell>
          <cell r="F97" t="str">
            <v>2 - Outros Profissionais da Saúde</v>
          </cell>
          <cell r="G97" t="str">
            <v>3222-05</v>
          </cell>
          <cell r="H97" t="str">
            <v>10/2025</v>
          </cell>
          <cell r="I97" t="str">
            <v>0,00</v>
          </cell>
          <cell r="J97">
            <v>206.44</v>
          </cell>
          <cell r="K97">
            <v>0</v>
          </cell>
          <cell r="L97">
            <v>348.86556291300002</v>
          </cell>
          <cell r="M97">
            <v>15.18</v>
          </cell>
          <cell r="O97">
            <v>2.7</v>
          </cell>
          <cell r="S97">
            <v>0</v>
          </cell>
          <cell r="U97">
            <v>0</v>
          </cell>
          <cell r="V97">
            <v>0</v>
          </cell>
          <cell r="Y97">
            <v>1807</v>
          </cell>
          <cell r="Z97">
            <v>0</v>
          </cell>
          <cell r="AB97" t="str">
            <v>ABONO ASSIS FIN COMPLEMENTAR</v>
          </cell>
        </row>
        <row r="98">
          <cell r="C98" t="str">
            <v>UPA CARUARU - CG Nº 011/2022</v>
          </cell>
          <cell r="E98" t="str">
            <v>JOSE SAMUEL DE LIMA</v>
          </cell>
          <cell r="F98" t="str">
            <v>2 - Outros Profissionais da Saúde</v>
          </cell>
          <cell r="G98" t="str">
            <v>2234-05</v>
          </cell>
          <cell r="H98" t="str">
            <v>10/2025</v>
          </cell>
          <cell r="I98" t="str">
            <v>0,00</v>
          </cell>
          <cell r="J98">
            <v>337.97</v>
          </cell>
          <cell r="K98">
            <v>0</v>
          </cell>
          <cell r="L98">
            <v>0</v>
          </cell>
          <cell r="M98">
            <v>0</v>
          </cell>
          <cell r="O98">
            <v>2.7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CARUARU - CG Nº 011/2022</v>
          </cell>
          <cell r="E99" t="str">
            <v>JOSE WAGNER BARBOSA DE SANTANA</v>
          </cell>
          <cell r="F99" t="str">
            <v>2 - Outros Profissionais da Saúde</v>
          </cell>
          <cell r="G99" t="str">
            <v>3222-05</v>
          </cell>
          <cell r="H99" t="str">
            <v>10/2025</v>
          </cell>
          <cell r="I99" t="str">
            <v>0,00</v>
          </cell>
          <cell r="J99">
            <v>216.03</v>
          </cell>
          <cell r="K99">
            <v>0</v>
          </cell>
          <cell r="L99">
            <v>348.86556291300002</v>
          </cell>
          <cell r="M99">
            <v>15.18</v>
          </cell>
          <cell r="O99">
            <v>2.7</v>
          </cell>
          <cell r="R99">
            <v>153.6</v>
          </cell>
          <cell r="S99">
            <v>91.08</v>
          </cell>
          <cell r="U99">
            <v>0</v>
          </cell>
          <cell r="V99">
            <v>0</v>
          </cell>
          <cell r="Y99">
            <v>1807</v>
          </cell>
          <cell r="Z99">
            <v>0</v>
          </cell>
          <cell r="AB99" t="str">
            <v>ABONO ASSIS FIN COMPLEMENTAR</v>
          </cell>
        </row>
        <row r="100">
          <cell r="C100" t="str">
            <v>UPA CARUARU - CG Nº 011/2022</v>
          </cell>
          <cell r="E100" t="str">
            <v>JOSELMA DO NASCIMENTO SILVA</v>
          </cell>
          <cell r="F100" t="str">
            <v>2 - Outros Profissionais da Saúde</v>
          </cell>
          <cell r="G100" t="str">
            <v>3226-05</v>
          </cell>
          <cell r="H100" t="str">
            <v>10/2025</v>
          </cell>
          <cell r="I100" t="str">
            <v>0,00</v>
          </cell>
          <cell r="J100">
            <v>207.41</v>
          </cell>
          <cell r="K100">
            <v>0</v>
          </cell>
          <cell r="L100">
            <v>348.86556291300002</v>
          </cell>
          <cell r="M100">
            <v>15.18</v>
          </cell>
          <cell r="O100">
            <v>2.7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CARUARU - CG Nº 011/2022</v>
          </cell>
          <cell r="E101" t="str">
            <v>JOSENILDA GEOVANI DA SILVA</v>
          </cell>
          <cell r="F101" t="str">
            <v>3 - Administrativo</v>
          </cell>
          <cell r="G101" t="str">
            <v>5134-30</v>
          </cell>
          <cell r="H101" t="str">
            <v>10/2025</v>
          </cell>
          <cell r="I101" t="str">
            <v>0,00</v>
          </cell>
          <cell r="J101">
            <v>151.38999999999999</v>
          </cell>
          <cell r="K101">
            <v>0</v>
          </cell>
          <cell r="L101">
            <v>348.86556291300002</v>
          </cell>
          <cell r="M101">
            <v>14.17</v>
          </cell>
          <cell r="O101">
            <v>2.7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CARUARU - CG Nº 011/2022</v>
          </cell>
          <cell r="E102" t="str">
            <v>JOSENILTON RICARDO SILVA</v>
          </cell>
          <cell r="F102" t="str">
            <v>3 - Administrativo</v>
          </cell>
          <cell r="G102" t="str">
            <v>7823-20</v>
          </cell>
          <cell r="H102" t="str">
            <v>10/2025</v>
          </cell>
          <cell r="I102" t="str">
            <v>0,00</v>
          </cell>
          <cell r="J102">
            <v>162.58000000000001</v>
          </cell>
          <cell r="K102">
            <v>0</v>
          </cell>
          <cell r="L102">
            <v>348.86556291300002</v>
          </cell>
          <cell r="M102">
            <v>30.36</v>
          </cell>
          <cell r="O102">
            <v>2.7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CARUARU - CG Nº 011/2022</v>
          </cell>
          <cell r="E103" t="str">
            <v>JOSIELLY FERREIRA</v>
          </cell>
          <cell r="F103" t="str">
            <v>2 - Outros Profissionais da Saúde</v>
          </cell>
          <cell r="G103" t="str">
            <v>2235-05</v>
          </cell>
          <cell r="H103" t="str">
            <v>10/2025</v>
          </cell>
          <cell r="I103" t="str">
            <v>0,00</v>
          </cell>
          <cell r="J103">
            <v>214.77</v>
          </cell>
          <cell r="K103">
            <v>0</v>
          </cell>
          <cell r="L103">
            <v>348.86556291300002</v>
          </cell>
          <cell r="M103">
            <v>3.05</v>
          </cell>
          <cell r="O103">
            <v>4.6900000000000004</v>
          </cell>
          <cell r="S103">
            <v>0</v>
          </cell>
          <cell r="U103">
            <v>0</v>
          </cell>
          <cell r="V103">
            <v>0</v>
          </cell>
          <cell r="Y103">
            <v>2170.88</v>
          </cell>
          <cell r="Z103">
            <v>0</v>
          </cell>
          <cell r="AB103" t="str">
            <v>ABONO ASSIS FIN COMPLEMENTAR</v>
          </cell>
        </row>
        <row r="104">
          <cell r="C104" t="str">
            <v>UPA CARUARU - CG Nº 011/2022</v>
          </cell>
          <cell r="E104" t="str">
            <v>JOSINALVA MARIA DA SILVA</v>
          </cell>
          <cell r="F104" t="str">
            <v>2 - Outros Profissionais da Saúde</v>
          </cell>
          <cell r="G104" t="str">
            <v>3222-05</v>
          </cell>
          <cell r="H104" t="str">
            <v>10/2025</v>
          </cell>
          <cell r="I104" t="str">
            <v>0,00</v>
          </cell>
          <cell r="J104">
            <v>234.07</v>
          </cell>
          <cell r="K104">
            <v>0</v>
          </cell>
          <cell r="L104">
            <v>348.86556291300002</v>
          </cell>
          <cell r="M104">
            <v>15.18</v>
          </cell>
          <cell r="O104">
            <v>2.7</v>
          </cell>
          <cell r="S104">
            <v>0</v>
          </cell>
          <cell r="U104">
            <v>0</v>
          </cell>
          <cell r="V104">
            <v>0</v>
          </cell>
          <cell r="Y104">
            <v>1807</v>
          </cell>
          <cell r="Z104">
            <v>0</v>
          </cell>
          <cell r="AB104" t="str">
            <v>ABONO ASSIS FIN COMPLEMENTAR</v>
          </cell>
        </row>
        <row r="105">
          <cell r="C105" t="str">
            <v>UPA CARUARU - CG Nº 011/2022</v>
          </cell>
          <cell r="E105" t="str">
            <v>JOSINETE MARIA FERREIRA DA SILVA</v>
          </cell>
          <cell r="F105" t="str">
            <v>2 - Outros Profissionais da Saúde</v>
          </cell>
          <cell r="G105" t="str">
            <v>3222-05</v>
          </cell>
          <cell r="H105" t="str">
            <v>10/2025</v>
          </cell>
          <cell r="I105" t="str">
            <v>0,00</v>
          </cell>
          <cell r="J105">
            <v>206.65</v>
          </cell>
          <cell r="K105">
            <v>0</v>
          </cell>
          <cell r="L105">
            <v>348.86556291300002</v>
          </cell>
          <cell r="M105">
            <v>15.18</v>
          </cell>
          <cell r="O105">
            <v>2.7</v>
          </cell>
          <cell r="S105">
            <v>0</v>
          </cell>
          <cell r="U105">
            <v>0</v>
          </cell>
          <cell r="V105">
            <v>0</v>
          </cell>
          <cell r="Y105">
            <v>1807</v>
          </cell>
          <cell r="Z105">
            <v>0</v>
          </cell>
          <cell r="AB105" t="str">
            <v>ABONO ASSIS FIN COMPLEMENTAR</v>
          </cell>
        </row>
        <row r="106">
          <cell r="C106" t="str">
            <v>UPA CARUARU - CG Nº 011/2022</v>
          </cell>
          <cell r="E106" t="str">
            <v>JOZILENE DO NASCIMENTO</v>
          </cell>
          <cell r="F106" t="str">
            <v>2 - Outros Profissionais da Saúde</v>
          </cell>
          <cell r="G106" t="str">
            <v>2235-05</v>
          </cell>
          <cell r="H106" t="str">
            <v>10/2025</v>
          </cell>
          <cell r="I106" t="str">
            <v>0,00</v>
          </cell>
          <cell r="J106">
            <v>270.16000000000003</v>
          </cell>
          <cell r="K106">
            <v>0</v>
          </cell>
          <cell r="L106">
            <v>348.86556291300002</v>
          </cell>
          <cell r="M106">
            <v>30.36</v>
          </cell>
          <cell r="O106">
            <v>2.7</v>
          </cell>
          <cell r="S106">
            <v>0</v>
          </cell>
          <cell r="U106">
            <v>81.02</v>
          </cell>
          <cell r="V106">
            <v>0</v>
          </cell>
          <cell r="X106" t="str">
            <v>AUX CRECHE TEC. ENF SATEN</v>
          </cell>
          <cell r="Y106">
            <v>1807</v>
          </cell>
          <cell r="Z106">
            <v>0</v>
          </cell>
          <cell r="AB106" t="str">
            <v>ABONO ASSIS FIN COMPLEMENTAR</v>
          </cell>
        </row>
        <row r="107">
          <cell r="C107" t="str">
            <v>UPA CARUARU - CG Nº 011/2022</v>
          </cell>
          <cell r="E107" t="str">
            <v>JUCICLEIDE BEZERRA DE OLIVEIRA</v>
          </cell>
          <cell r="F107" t="str">
            <v>2 - Outros Profissionais da Saúde</v>
          </cell>
          <cell r="G107" t="str">
            <v>3222-05</v>
          </cell>
          <cell r="H107" t="str">
            <v>10/2025</v>
          </cell>
          <cell r="I107" t="str">
            <v>0,00</v>
          </cell>
          <cell r="J107">
            <v>214.51</v>
          </cell>
          <cell r="K107">
            <v>0</v>
          </cell>
          <cell r="L107">
            <v>348.86556291300002</v>
          </cell>
          <cell r="M107">
            <v>15.18</v>
          </cell>
          <cell r="O107">
            <v>2.7</v>
          </cell>
          <cell r="S107">
            <v>0</v>
          </cell>
          <cell r="U107">
            <v>0</v>
          </cell>
          <cell r="V107">
            <v>0</v>
          </cell>
          <cell r="Y107">
            <v>1807</v>
          </cell>
          <cell r="Z107">
            <v>0</v>
          </cell>
          <cell r="AB107" t="str">
            <v>ABONO ASSIS FIN COMPLEMENTAR</v>
          </cell>
        </row>
        <row r="108">
          <cell r="C108" t="str">
            <v>UPA CARUARU - CG Nº 011/2022</v>
          </cell>
          <cell r="E108" t="str">
            <v>JULIO HENRIQUE DE SOUZA ARAUJO AMARAL</v>
          </cell>
          <cell r="F108" t="str">
            <v>3 - Administrativo</v>
          </cell>
          <cell r="G108" t="str">
            <v>5211-30</v>
          </cell>
          <cell r="H108" t="str">
            <v>10/2025</v>
          </cell>
          <cell r="I108" t="str">
            <v>0,00</v>
          </cell>
          <cell r="J108">
            <v>192.49</v>
          </cell>
          <cell r="K108">
            <v>0</v>
          </cell>
          <cell r="L108">
            <v>0</v>
          </cell>
          <cell r="M108">
            <v>0</v>
          </cell>
          <cell r="O108">
            <v>2.7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CARUARU - CG Nº 011/2022</v>
          </cell>
          <cell r="E109" t="str">
            <v>KALEANDRA PRICILLA DA SILVA SANTOS</v>
          </cell>
          <cell r="F109" t="str">
            <v>2 - Outros Profissionais da Saúde</v>
          </cell>
          <cell r="G109" t="str">
            <v>3222-05</v>
          </cell>
          <cell r="H109" t="str">
            <v>10/2025</v>
          </cell>
          <cell r="I109" t="str">
            <v>0,00</v>
          </cell>
          <cell r="J109">
            <v>234.11</v>
          </cell>
          <cell r="K109">
            <v>0</v>
          </cell>
          <cell r="L109">
            <v>348.86556291300002</v>
          </cell>
          <cell r="M109">
            <v>15.18</v>
          </cell>
          <cell r="O109">
            <v>2.7</v>
          </cell>
          <cell r="S109">
            <v>0</v>
          </cell>
          <cell r="U109">
            <v>0</v>
          </cell>
          <cell r="V109">
            <v>0</v>
          </cell>
          <cell r="Y109">
            <v>1807</v>
          </cell>
          <cell r="Z109">
            <v>0</v>
          </cell>
          <cell r="AB109" t="str">
            <v>ABONO ASSIS FIN COMPLEMENTAR</v>
          </cell>
        </row>
        <row r="110">
          <cell r="C110" t="str">
            <v>UPA CARUARU - CG Nº 011/2022</v>
          </cell>
          <cell r="E110" t="str">
            <v xml:space="preserve">KAMYLLA MARIA DE CARVALHO MARQUES </v>
          </cell>
          <cell r="F110" t="str">
            <v>2 - Outros Profissionais da Saúde</v>
          </cell>
          <cell r="G110" t="str">
            <v>2235-05</v>
          </cell>
          <cell r="H110" t="str">
            <v>10/2025</v>
          </cell>
          <cell r="I110" t="str">
            <v>0,00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2459.15</v>
          </cell>
          <cell r="Z110">
            <v>0</v>
          </cell>
          <cell r="AB110" t="str">
            <v>ABONO ASSIS FIN COMPLEMENTAR</v>
          </cell>
        </row>
        <row r="111">
          <cell r="C111" t="str">
            <v>UPA CARUARU - CG Nº 011/2022</v>
          </cell>
          <cell r="E111" t="str">
            <v>KARINA LUIZA BEZERRA ALVES</v>
          </cell>
          <cell r="F111" t="str">
            <v>2 - Outros Profissionais da Saúde</v>
          </cell>
          <cell r="G111" t="str">
            <v>2235-05</v>
          </cell>
          <cell r="H111" t="str">
            <v>10/2025</v>
          </cell>
          <cell r="I111" t="str">
            <v>0,00</v>
          </cell>
          <cell r="J111">
            <v>262.95999999999998</v>
          </cell>
          <cell r="K111">
            <v>0</v>
          </cell>
          <cell r="L111">
            <v>348.86556291300002</v>
          </cell>
          <cell r="M111">
            <v>3.05</v>
          </cell>
          <cell r="O111">
            <v>4.6900000000000004</v>
          </cell>
          <cell r="S111">
            <v>0</v>
          </cell>
          <cell r="U111">
            <v>0</v>
          </cell>
          <cell r="V111">
            <v>0</v>
          </cell>
          <cell r="Y111">
            <v>2170.88</v>
          </cell>
          <cell r="Z111">
            <v>0</v>
          </cell>
          <cell r="AB111" t="str">
            <v>ABONO ASSIS FIN COMPLEMENTAR</v>
          </cell>
        </row>
        <row r="112">
          <cell r="C112" t="str">
            <v>UPA CARUARU - CG Nº 011/2022</v>
          </cell>
          <cell r="E112" t="str">
            <v>KARLA GRAZIELY FERREIRA</v>
          </cell>
          <cell r="F112" t="str">
            <v>3 - Administrativo</v>
          </cell>
          <cell r="G112" t="str">
            <v>5211-30</v>
          </cell>
          <cell r="H112" t="str">
            <v>10/2025</v>
          </cell>
          <cell r="I112" t="str">
            <v>0,00</v>
          </cell>
          <cell r="J112">
            <v>144.38</v>
          </cell>
          <cell r="K112">
            <v>0</v>
          </cell>
          <cell r="L112">
            <v>348.86556291300002</v>
          </cell>
          <cell r="M112">
            <v>30.36</v>
          </cell>
          <cell r="O112">
            <v>2.7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CARUARU - CG Nº 011/2022</v>
          </cell>
          <cell r="E113" t="str">
            <v>LAIS BARBARA DE LIMA SILVA</v>
          </cell>
          <cell r="F113" t="str">
            <v>2 - Outros Profissionais da Saúde</v>
          </cell>
          <cell r="G113" t="str">
            <v>2516-05</v>
          </cell>
          <cell r="H113" t="str">
            <v>10/2025</v>
          </cell>
          <cell r="I113" t="str">
            <v>0,00</v>
          </cell>
          <cell r="J113">
            <v>397.71</v>
          </cell>
          <cell r="K113">
            <v>0</v>
          </cell>
          <cell r="L113">
            <v>348.86556291300002</v>
          </cell>
          <cell r="M113">
            <v>30.36</v>
          </cell>
          <cell r="O113">
            <v>2.7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CARUARU - CG Nº 011/2022</v>
          </cell>
          <cell r="E114" t="str">
            <v>LARISSA DA SILVA MARQUES</v>
          </cell>
          <cell r="F114" t="str">
            <v>2 - Outros Profissionais da Saúde</v>
          </cell>
          <cell r="G114" t="str">
            <v>7664-20</v>
          </cell>
          <cell r="H114" t="str">
            <v>10/2025</v>
          </cell>
          <cell r="I114" t="str">
            <v>0,00</v>
          </cell>
          <cell r="J114">
            <v>266.17</v>
          </cell>
          <cell r="K114">
            <v>0</v>
          </cell>
          <cell r="L114">
            <v>348.86556291300002</v>
          </cell>
          <cell r="M114">
            <v>15.18</v>
          </cell>
          <cell r="O114">
            <v>2.7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CARUARU - CG Nº 011/2022</v>
          </cell>
          <cell r="E115" t="str">
            <v>LARISSA DE MENEZES MARTINS</v>
          </cell>
          <cell r="F115" t="str">
            <v>3 - Administrativo</v>
          </cell>
          <cell r="G115" t="str">
            <v>1312-05</v>
          </cell>
          <cell r="H115" t="str">
            <v>10/2025</v>
          </cell>
          <cell r="I115" t="str">
            <v>0,00</v>
          </cell>
          <cell r="J115">
            <v>2458.67</v>
          </cell>
          <cell r="K115">
            <v>0</v>
          </cell>
          <cell r="L115">
            <v>348.86556291300002</v>
          </cell>
          <cell r="M115">
            <v>30.36</v>
          </cell>
          <cell r="O115">
            <v>2.7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CARUARU - CG Nº 011/2022</v>
          </cell>
          <cell r="E116" t="str">
            <v>LENILSON VITORIO DA SILVA</v>
          </cell>
          <cell r="F116" t="str">
            <v>2 - Outros Profissionais da Saúde</v>
          </cell>
          <cell r="G116" t="str">
            <v>7664-20</v>
          </cell>
          <cell r="H116" t="str">
            <v>10/2025</v>
          </cell>
          <cell r="I116" t="str">
            <v>0,00</v>
          </cell>
          <cell r="J116">
            <v>253.45</v>
          </cell>
          <cell r="K116">
            <v>0</v>
          </cell>
          <cell r="L116">
            <v>348.86556291300002</v>
          </cell>
          <cell r="M116">
            <v>15.18</v>
          </cell>
          <cell r="O116">
            <v>2.7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CARUARU - CG Nº 011/2022</v>
          </cell>
          <cell r="E117" t="str">
            <v>LETICIA BARROS DA SILVA</v>
          </cell>
          <cell r="F117" t="str">
            <v>3 - Administrativo</v>
          </cell>
          <cell r="G117" t="str">
            <v>5134-30</v>
          </cell>
          <cell r="H117" t="str">
            <v>10/2025</v>
          </cell>
          <cell r="I117" t="str">
            <v>0,00</v>
          </cell>
          <cell r="J117">
            <v>207.16</v>
          </cell>
          <cell r="K117">
            <v>0</v>
          </cell>
          <cell r="L117">
            <v>348.86556291300002</v>
          </cell>
          <cell r="M117">
            <v>1.52</v>
          </cell>
          <cell r="O117">
            <v>2.7</v>
          </cell>
          <cell r="S117">
            <v>0</v>
          </cell>
          <cell r="U117">
            <v>167.4</v>
          </cell>
          <cell r="V117">
            <v>0</v>
          </cell>
          <cell r="X117" t="str">
            <v>AUX. CRECHE FEDERAÇÃO</v>
          </cell>
          <cell r="Y117">
            <v>0</v>
          </cell>
          <cell r="Z117">
            <v>0</v>
          </cell>
        </row>
        <row r="118">
          <cell r="C118" t="str">
            <v>UPA CARUARU - CG Nº 011/2022</v>
          </cell>
          <cell r="E118" t="str">
            <v>LETICIA TAMIRES MARIA DA SILVA</v>
          </cell>
          <cell r="F118" t="str">
            <v>2 - Outros Profissionais da Saúde</v>
          </cell>
          <cell r="G118" t="str">
            <v>2235-05</v>
          </cell>
          <cell r="H118" t="str">
            <v>10/2025</v>
          </cell>
          <cell r="I118" t="str">
            <v>0,00</v>
          </cell>
          <cell r="J118">
            <v>248.43</v>
          </cell>
          <cell r="K118">
            <v>0</v>
          </cell>
          <cell r="L118">
            <v>0</v>
          </cell>
          <cell r="M118">
            <v>0</v>
          </cell>
          <cell r="O118">
            <v>2.7</v>
          </cell>
          <cell r="S118">
            <v>0</v>
          </cell>
          <cell r="U118">
            <v>0</v>
          </cell>
          <cell r="V118">
            <v>0</v>
          </cell>
          <cell r="Y118">
            <v>2459.15</v>
          </cell>
          <cell r="Z118">
            <v>0</v>
          </cell>
          <cell r="AB118" t="str">
            <v>ABONO ASSIS FIN COMPLEMENTAR</v>
          </cell>
        </row>
        <row r="119">
          <cell r="C119" t="str">
            <v>UPA CARUARU - CG Nº 011/2022</v>
          </cell>
          <cell r="E119" t="str">
            <v>LILIANE DA SILVA ANDRADE</v>
          </cell>
          <cell r="F119" t="str">
            <v>2 - Outros Profissionais da Saúde</v>
          </cell>
          <cell r="G119" t="str">
            <v>2516-05</v>
          </cell>
          <cell r="H119" t="str">
            <v>10/2025</v>
          </cell>
          <cell r="I119" t="str">
            <v>0,00</v>
          </cell>
          <cell r="J119">
            <v>545.38</v>
          </cell>
          <cell r="K119">
            <v>0</v>
          </cell>
          <cell r="L119">
            <v>348.86556291300002</v>
          </cell>
          <cell r="M119">
            <v>30.36</v>
          </cell>
          <cell r="O119">
            <v>2.7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CARUARU - CG Nº 011/2022</v>
          </cell>
          <cell r="E120" t="str">
            <v xml:space="preserve">LIVIO ANTONIO TORRES DA SILVA </v>
          </cell>
          <cell r="F120" t="str">
            <v>2 - Outros Profissionais da Saúde</v>
          </cell>
          <cell r="G120" t="str">
            <v>7664-20</v>
          </cell>
          <cell r="H120" t="str">
            <v>10/2025</v>
          </cell>
          <cell r="I120" t="str">
            <v>0,00</v>
          </cell>
          <cell r="J120">
            <v>230.73</v>
          </cell>
          <cell r="K120">
            <v>0</v>
          </cell>
          <cell r="L120">
            <v>348.86556291300002</v>
          </cell>
          <cell r="M120">
            <v>15.18</v>
          </cell>
          <cell r="O120">
            <v>2.7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CARUARU - CG Nº 011/2022</v>
          </cell>
          <cell r="E121" t="str">
            <v>LOURINALDO JOSE DE ARAUJO</v>
          </cell>
          <cell r="F121" t="str">
            <v>2 - Outros Profissionais da Saúde</v>
          </cell>
          <cell r="G121" t="str">
            <v>2516-05</v>
          </cell>
          <cell r="H121" t="str">
            <v>10/2025</v>
          </cell>
          <cell r="I121" t="str">
            <v>0,00</v>
          </cell>
          <cell r="J121">
            <v>398.47</v>
          </cell>
          <cell r="K121">
            <v>0</v>
          </cell>
          <cell r="L121">
            <v>348.86556291300002</v>
          </cell>
          <cell r="M121">
            <v>30.36</v>
          </cell>
          <cell r="O121">
            <v>2.7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 CARUARU - CG Nº 011/2022</v>
          </cell>
          <cell r="E122" t="str">
            <v xml:space="preserve">LUCAS GABRIEL DOS SANTOS BEZERRA </v>
          </cell>
          <cell r="F122" t="str">
            <v>3 - Administrativo</v>
          </cell>
          <cell r="G122" t="str">
            <v>5211-30</v>
          </cell>
          <cell r="H122" t="str">
            <v>10/2025</v>
          </cell>
          <cell r="I122" t="str">
            <v>0,00</v>
          </cell>
          <cell r="J122">
            <v>265.16000000000003</v>
          </cell>
          <cell r="K122">
            <v>0</v>
          </cell>
          <cell r="L122">
            <v>0</v>
          </cell>
          <cell r="M122">
            <v>0</v>
          </cell>
          <cell r="O122">
            <v>2.7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CARUARU - CG Nº 011/2022</v>
          </cell>
          <cell r="E123" t="str">
            <v>LUCAS VINICIUS DA SILVA</v>
          </cell>
          <cell r="F123" t="str">
            <v>3 - Administrativo</v>
          </cell>
          <cell r="G123" t="str">
            <v>4110-30</v>
          </cell>
          <cell r="H123" t="str">
            <v>10/2025</v>
          </cell>
          <cell r="I123" t="str">
            <v>0,00</v>
          </cell>
          <cell r="J123">
            <v>272.67</v>
          </cell>
          <cell r="K123">
            <v>0</v>
          </cell>
          <cell r="L123">
            <v>348.86556291300002</v>
          </cell>
          <cell r="M123">
            <v>30.36</v>
          </cell>
          <cell r="O123">
            <v>2.7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CARUARU - CG Nº 011/2022</v>
          </cell>
          <cell r="E124" t="str">
            <v>LUCIANO JOSE DE LIRA JUNIOR</v>
          </cell>
          <cell r="F124" t="str">
            <v>3 - Administrativo</v>
          </cell>
          <cell r="G124" t="str">
            <v>7823-20</v>
          </cell>
          <cell r="H124" t="str">
            <v>10/2025</v>
          </cell>
          <cell r="I124" t="str">
            <v>0,00</v>
          </cell>
          <cell r="J124">
            <v>208.22</v>
          </cell>
          <cell r="K124">
            <v>0</v>
          </cell>
          <cell r="L124">
            <v>348.86556291300002</v>
          </cell>
          <cell r="M124">
            <v>30.36</v>
          </cell>
          <cell r="O124">
            <v>2.7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CARUARU - CG Nº 011/2022</v>
          </cell>
          <cell r="E125" t="str">
            <v>LUCICLEIDE MARIA DA SILVA</v>
          </cell>
          <cell r="F125" t="str">
            <v>2 - Outros Profissionais da Saúde</v>
          </cell>
          <cell r="G125" t="str">
            <v>3222-05</v>
          </cell>
          <cell r="H125" t="str">
            <v>10/2025</v>
          </cell>
          <cell r="I125" t="str">
            <v>0,00</v>
          </cell>
          <cell r="J125">
            <v>234.48</v>
          </cell>
          <cell r="K125">
            <v>0</v>
          </cell>
          <cell r="L125">
            <v>348.86556291300002</v>
          </cell>
          <cell r="M125">
            <v>15.18</v>
          </cell>
          <cell r="O125">
            <v>2.7</v>
          </cell>
          <cell r="S125">
            <v>0</v>
          </cell>
          <cell r="U125">
            <v>0</v>
          </cell>
          <cell r="V125">
            <v>0</v>
          </cell>
          <cell r="Y125">
            <v>1807</v>
          </cell>
          <cell r="Z125">
            <v>0</v>
          </cell>
          <cell r="AB125" t="str">
            <v>ABONO ASSIS FIN COMPLEMENTAR</v>
          </cell>
        </row>
        <row r="126">
          <cell r="C126" t="str">
            <v>UPA CARUARU - CG Nº 011/2022</v>
          </cell>
          <cell r="E126" t="str">
            <v>LUCIVALDO PEREIRA DA SILVA</v>
          </cell>
          <cell r="F126" t="str">
            <v>2 - Outros Profissionais da Saúde</v>
          </cell>
          <cell r="G126" t="str">
            <v>3222-05</v>
          </cell>
          <cell r="H126" t="str">
            <v>10/2025</v>
          </cell>
          <cell r="I126" t="str">
            <v>0,00</v>
          </cell>
          <cell r="J126">
            <v>235.43</v>
          </cell>
          <cell r="K126">
            <v>0</v>
          </cell>
          <cell r="L126">
            <v>348.86556291300002</v>
          </cell>
          <cell r="M126">
            <v>15.18</v>
          </cell>
          <cell r="O126">
            <v>2.7</v>
          </cell>
          <cell r="S126">
            <v>0</v>
          </cell>
          <cell r="U126">
            <v>0</v>
          </cell>
          <cell r="V126">
            <v>0</v>
          </cell>
          <cell r="Y126">
            <v>1807</v>
          </cell>
          <cell r="Z126">
            <v>0</v>
          </cell>
          <cell r="AB126" t="str">
            <v>ABONO ASSIS FIN COMPLEMENTAR</v>
          </cell>
        </row>
        <row r="127">
          <cell r="C127" t="str">
            <v>UPA CARUARU - CG Nº 011/2022</v>
          </cell>
          <cell r="E127" t="str">
            <v>LUCIVANIA ALICE DE MACEDO</v>
          </cell>
          <cell r="F127" t="str">
            <v>2 - Outros Profissionais da Saúde</v>
          </cell>
          <cell r="G127" t="str">
            <v>3222-05</v>
          </cell>
          <cell r="H127" t="str">
            <v>10/2025</v>
          </cell>
          <cell r="I127" t="str">
            <v>0,00</v>
          </cell>
          <cell r="J127">
            <v>232.7</v>
          </cell>
          <cell r="K127">
            <v>0</v>
          </cell>
          <cell r="L127">
            <v>348.86556291300002</v>
          </cell>
          <cell r="M127">
            <v>15.18</v>
          </cell>
          <cell r="O127">
            <v>2.7</v>
          </cell>
          <cell r="S127">
            <v>0</v>
          </cell>
          <cell r="U127">
            <v>0</v>
          </cell>
          <cell r="V127">
            <v>0</v>
          </cell>
          <cell r="Y127">
            <v>1807</v>
          </cell>
          <cell r="Z127">
            <v>0</v>
          </cell>
          <cell r="AB127" t="str">
            <v>ABONO ASSIS FIN COMPLEMENTAR</v>
          </cell>
        </row>
        <row r="128">
          <cell r="C128" t="str">
            <v>UPA CARUARU - CG Nº 011/2022</v>
          </cell>
          <cell r="E128" t="str">
            <v>LUIZ CARLOS DA SILVA SANTOS</v>
          </cell>
          <cell r="F128" t="str">
            <v>2 - Outros Profissionais da Saúde</v>
          </cell>
          <cell r="G128" t="str">
            <v>3222-05</v>
          </cell>
          <cell r="H128" t="str">
            <v>10/2025</v>
          </cell>
          <cell r="I128" t="str">
            <v>0,00</v>
          </cell>
          <cell r="J128">
            <v>232.7</v>
          </cell>
          <cell r="K128">
            <v>0</v>
          </cell>
          <cell r="L128">
            <v>348.86556291300002</v>
          </cell>
          <cell r="M128">
            <v>15.18</v>
          </cell>
          <cell r="O128">
            <v>2.7</v>
          </cell>
          <cell r="S128">
            <v>0</v>
          </cell>
          <cell r="U128">
            <v>0</v>
          </cell>
          <cell r="V128">
            <v>0</v>
          </cell>
          <cell r="Y128">
            <v>1807</v>
          </cell>
          <cell r="Z128">
            <v>0</v>
          </cell>
          <cell r="AB128" t="str">
            <v>ABONO ASSIS FIN COMPLEMENTAR</v>
          </cell>
        </row>
        <row r="129">
          <cell r="C129" t="str">
            <v>UPA CARUARU - CG Nº 011/2022</v>
          </cell>
          <cell r="E129" t="str">
            <v>MANOEL PINO FILHO</v>
          </cell>
          <cell r="F129" t="str">
            <v>3 - Administrativo</v>
          </cell>
          <cell r="G129" t="str">
            <v>5143-10</v>
          </cell>
          <cell r="H129" t="str">
            <v>10/2025</v>
          </cell>
          <cell r="I129" t="str">
            <v>0,00</v>
          </cell>
          <cell r="J129">
            <v>239.7</v>
          </cell>
          <cell r="K129">
            <v>0</v>
          </cell>
          <cell r="L129">
            <v>348.86556291300002</v>
          </cell>
          <cell r="M129">
            <v>30.36</v>
          </cell>
          <cell r="O129">
            <v>2.7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CARUARU - CG Nº 011/2022</v>
          </cell>
          <cell r="E130" t="str">
            <v xml:space="preserve">MANUEL JOSE DA SILVA </v>
          </cell>
          <cell r="F130" t="str">
            <v>2 - Outros Profissionais da Saúde</v>
          </cell>
          <cell r="G130" t="str">
            <v>3222-05</v>
          </cell>
          <cell r="H130" t="str">
            <v>10/2025</v>
          </cell>
          <cell r="I130" t="str">
            <v>0,00</v>
          </cell>
          <cell r="J130">
            <v>213.67</v>
          </cell>
          <cell r="K130">
            <v>0</v>
          </cell>
          <cell r="L130">
            <v>348.86556291300002</v>
          </cell>
          <cell r="M130">
            <v>15.18</v>
          </cell>
          <cell r="O130">
            <v>2.7</v>
          </cell>
          <cell r="S130">
            <v>0</v>
          </cell>
          <cell r="U130">
            <v>0</v>
          </cell>
          <cell r="V130">
            <v>0</v>
          </cell>
          <cell r="Y130">
            <v>1807</v>
          </cell>
          <cell r="Z130">
            <v>0</v>
          </cell>
          <cell r="AB130" t="str">
            <v>ABONO ASSIS FIN COMPLEMENTAR</v>
          </cell>
        </row>
        <row r="131">
          <cell r="C131" t="str">
            <v>UPA CARUARU - CG Nº 011/2022</v>
          </cell>
          <cell r="E131" t="str">
            <v>MARCIANE MARIA DA SILVA</v>
          </cell>
          <cell r="F131" t="str">
            <v>2 - Outros Profissionais da Saúde</v>
          </cell>
          <cell r="G131" t="str">
            <v>3222-05</v>
          </cell>
          <cell r="H131" t="str">
            <v>10/2025</v>
          </cell>
          <cell r="I131" t="str">
            <v>0,00</v>
          </cell>
          <cell r="J131">
            <v>235.36</v>
          </cell>
          <cell r="K131">
            <v>0</v>
          </cell>
          <cell r="L131">
            <v>348.86556291300002</v>
          </cell>
          <cell r="M131">
            <v>15.18</v>
          </cell>
          <cell r="O131">
            <v>2.7</v>
          </cell>
          <cell r="S131">
            <v>0</v>
          </cell>
          <cell r="U131">
            <v>0</v>
          </cell>
          <cell r="V131">
            <v>0</v>
          </cell>
          <cell r="Y131">
            <v>1807</v>
          </cell>
          <cell r="Z131">
            <v>0</v>
          </cell>
          <cell r="AB131" t="str">
            <v>ABONO ASSIS FIN COMPLEMENTAR</v>
          </cell>
        </row>
        <row r="132">
          <cell r="C132" t="str">
            <v>UPA CARUARU - CG Nº 011/2022</v>
          </cell>
          <cell r="E132" t="str">
            <v>MARCIONILO CARNEIRO DA SILVA JUNIOR</v>
          </cell>
          <cell r="F132" t="str">
            <v>2 - Outros Profissionais da Saúde</v>
          </cell>
          <cell r="G132" t="str">
            <v>3222-05</v>
          </cell>
          <cell r="H132" t="str">
            <v>10/2025</v>
          </cell>
          <cell r="I132" t="str">
            <v>0,00</v>
          </cell>
          <cell r="J132">
            <v>214.44</v>
          </cell>
          <cell r="K132">
            <v>0</v>
          </cell>
          <cell r="L132">
            <v>348.86556291300002</v>
          </cell>
          <cell r="M132">
            <v>15.18</v>
          </cell>
          <cell r="O132">
            <v>2.7</v>
          </cell>
          <cell r="S132">
            <v>0</v>
          </cell>
          <cell r="U132">
            <v>0</v>
          </cell>
          <cell r="V132">
            <v>0</v>
          </cell>
          <cell r="Y132">
            <v>1807</v>
          </cell>
          <cell r="Z132">
            <v>0</v>
          </cell>
          <cell r="AB132" t="str">
            <v>ABONO ASSIS FIN COMPLEMENTAR</v>
          </cell>
        </row>
        <row r="133">
          <cell r="C133" t="str">
            <v>UPA CARUARU - CG Nº 011/2022</v>
          </cell>
          <cell r="E133" t="str">
            <v>MARCOS ANTONIO DE OLIVEIRA</v>
          </cell>
          <cell r="F133" t="str">
            <v>3 - Administrativo</v>
          </cell>
          <cell r="G133" t="str">
            <v>5151-10</v>
          </cell>
          <cell r="H133" t="str">
            <v>10/2025</v>
          </cell>
          <cell r="I133" t="str">
            <v>0,00</v>
          </cell>
          <cell r="J133">
            <v>260.44</v>
          </cell>
          <cell r="K133">
            <v>0</v>
          </cell>
          <cell r="L133">
            <v>0</v>
          </cell>
          <cell r="M133">
            <v>0</v>
          </cell>
          <cell r="O133">
            <v>2.7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CARUARU - CG Nº 011/2022</v>
          </cell>
          <cell r="E134" t="str">
            <v>MARIA AILMA ALVES FEITOSA</v>
          </cell>
          <cell r="F134" t="str">
            <v>2 - Outros Profissionais da Saúde</v>
          </cell>
          <cell r="G134" t="str">
            <v>3222-05</v>
          </cell>
          <cell r="H134" t="str">
            <v>10/2025</v>
          </cell>
          <cell r="I134" t="str">
            <v>0,00</v>
          </cell>
          <cell r="J134">
            <v>215.73</v>
          </cell>
          <cell r="K134">
            <v>0</v>
          </cell>
          <cell r="L134">
            <v>348.86556291300002</v>
          </cell>
          <cell r="M134">
            <v>15.18</v>
          </cell>
          <cell r="O134">
            <v>2.7</v>
          </cell>
          <cell r="S134">
            <v>0</v>
          </cell>
          <cell r="U134">
            <v>0</v>
          </cell>
          <cell r="V134">
            <v>0</v>
          </cell>
          <cell r="Y134">
            <v>1807</v>
          </cell>
          <cell r="Z134">
            <v>0</v>
          </cell>
          <cell r="AB134" t="str">
            <v>ABONO ASSIS FIN COMPLEMENTAR</v>
          </cell>
        </row>
        <row r="135">
          <cell r="C135" t="str">
            <v>UPA CARUARU - CG Nº 011/2022</v>
          </cell>
          <cell r="E135" t="str">
            <v>MARIA ALVES DA SILVA</v>
          </cell>
          <cell r="F135" t="str">
            <v>2 - Outros Profissionais da Saúde</v>
          </cell>
          <cell r="G135" t="str">
            <v>3222-05</v>
          </cell>
          <cell r="H135" t="str">
            <v>10/2025</v>
          </cell>
          <cell r="I135" t="str">
            <v>0,00</v>
          </cell>
          <cell r="J135">
            <v>235.04</v>
          </cell>
          <cell r="K135">
            <v>0</v>
          </cell>
          <cell r="L135">
            <v>348.86556291300002</v>
          </cell>
          <cell r="M135">
            <v>15.18</v>
          </cell>
          <cell r="O135">
            <v>2.7</v>
          </cell>
          <cell r="R135">
            <v>435</v>
          </cell>
          <cell r="S135">
            <v>91.08</v>
          </cell>
          <cell r="U135">
            <v>0</v>
          </cell>
          <cell r="V135">
            <v>0</v>
          </cell>
          <cell r="Y135">
            <v>1807</v>
          </cell>
          <cell r="Z135">
            <v>0</v>
          </cell>
          <cell r="AB135" t="str">
            <v>ABONO ASSIS FIN COMPLEMENTAR</v>
          </cell>
        </row>
        <row r="136">
          <cell r="C136" t="str">
            <v>UPA CARUARU - CG Nº 011/2022</v>
          </cell>
          <cell r="E136" t="str">
            <v>MARIA APARECIDA BASILIO DE OLIVEIRA SILVA</v>
          </cell>
          <cell r="F136" t="str">
            <v>3 - Administrativo</v>
          </cell>
          <cell r="G136" t="str">
            <v>5163-45</v>
          </cell>
          <cell r="H136" t="str">
            <v>10/2025</v>
          </cell>
          <cell r="I136" t="str">
            <v>0,00</v>
          </cell>
          <cell r="J136">
            <v>207.89</v>
          </cell>
          <cell r="K136">
            <v>0</v>
          </cell>
          <cell r="L136">
            <v>348.86556291300002</v>
          </cell>
          <cell r="M136">
            <v>15.18</v>
          </cell>
          <cell r="O136">
            <v>2.7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CARUARU - CG Nº 011/2022</v>
          </cell>
          <cell r="E137" t="str">
            <v>MARIA BETANIA FERREIRA FIRMO</v>
          </cell>
          <cell r="F137" t="str">
            <v>2 - Outros Profissionais da Saúde</v>
          </cell>
          <cell r="G137" t="str">
            <v>3241-15</v>
          </cell>
          <cell r="H137" t="str">
            <v>10/2025</v>
          </cell>
          <cell r="I137" t="str">
            <v>0,00</v>
          </cell>
          <cell r="J137">
            <v>422.57</v>
          </cell>
          <cell r="K137">
            <v>0</v>
          </cell>
          <cell r="L137">
            <v>348.86556291300002</v>
          </cell>
          <cell r="M137">
            <v>30.36</v>
          </cell>
          <cell r="O137">
            <v>2.7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CARUARU - CG Nº 011/2022</v>
          </cell>
          <cell r="E138" t="str">
            <v>MARIA CILENE DA SILVA</v>
          </cell>
          <cell r="F138" t="str">
            <v>2 - Outros Profissionais da Saúde</v>
          </cell>
          <cell r="G138" t="str">
            <v>3222-05</v>
          </cell>
          <cell r="H138" t="str">
            <v>10/2025</v>
          </cell>
          <cell r="I138" t="str">
            <v>0,00</v>
          </cell>
          <cell r="J138">
            <v>207.99</v>
          </cell>
          <cell r="K138">
            <v>0</v>
          </cell>
          <cell r="L138">
            <v>348.86556291300002</v>
          </cell>
          <cell r="M138">
            <v>15.18</v>
          </cell>
          <cell r="O138">
            <v>2.7</v>
          </cell>
          <cell r="S138">
            <v>0</v>
          </cell>
          <cell r="U138">
            <v>0</v>
          </cell>
          <cell r="V138">
            <v>0</v>
          </cell>
          <cell r="Y138">
            <v>1807</v>
          </cell>
          <cell r="Z138">
            <v>0</v>
          </cell>
          <cell r="AB138" t="str">
            <v>ABONO ASSIS FIN COMPLEMENTAR</v>
          </cell>
        </row>
        <row r="139">
          <cell r="C139" t="str">
            <v>UPA CARUARU - CG Nº 011/2022</v>
          </cell>
          <cell r="E139" t="str">
            <v>MARIA DAS DORES GUERRA CASTOR</v>
          </cell>
          <cell r="F139" t="str">
            <v>2 - Outros Profissionais da Saúde</v>
          </cell>
          <cell r="G139" t="str">
            <v>3222-05</v>
          </cell>
          <cell r="H139" t="str">
            <v>10/2025</v>
          </cell>
          <cell r="I139" t="str">
            <v>0,00</v>
          </cell>
          <cell r="J139">
            <v>206.44</v>
          </cell>
          <cell r="K139">
            <v>0</v>
          </cell>
          <cell r="L139">
            <v>348.86556291300002</v>
          </cell>
          <cell r="M139">
            <v>15.18</v>
          </cell>
          <cell r="O139">
            <v>2.7</v>
          </cell>
          <cell r="S139">
            <v>0</v>
          </cell>
          <cell r="U139">
            <v>0</v>
          </cell>
          <cell r="V139">
            <v>0</v>
          </cell>
          <cell r="Y139">
            <v>1807</v>
          </cell>
          <cell r="Z139">
            <v>0</v>
          </cell>
          <cell r="AB139" t="str">
            <v>ABONO ASSIS FIN COMPLEMENTAR</v>
          </cell>
        </row>
        <row r="140">
          <cell r="C140" t="str">
            <v>UPA CARUARU - CG Nº 011/2022</v>
          </cell>
          <cell r="E140" t="str">
            <v>MARIA DE FATIMA DOS SANTOS</v>
          </cell>
          <cell r="F140" t="str">
            <v>2 - Outros Profissionais da Saúde</v>
          </cell>
          <cell r="G140" t="str">
            <v>3222-05</v>
          </cell>
          <cell r="H140" t="str">
            <v>10/2025</v>
          </cell>
          <cell r="I140" t="str">
            <v>0,00</v>
          </cell>
          <cell r="J140">
            <v>207.46</v>
          </cell>
          <cell r="K140">
            <v>0</v>
          </cell>
          <cell r="L140">
            <v>348.86556291300002</v>
          </cell>
          <cell r="M140">
            <v>15.18</v>
          </cell>
          <cell r="O140">
            <v>2.7</v>
          </cell>
          <cell r="S140">
            <v>0</v>
          </cell>
          <cell r="U140">
            <v>0</v>
          </cell>
          <cell r="V140">
            <v>0</v>
          </cell>
          <cell r="Y140">
            <v>1807</v>
          </cell>
          <cell r="Z140">
            <v>0</v>
          </cell>
          <cell r="AB140" t="str">
            <v>ABONO ASSIS FIN COMPLEMENTAR</v>
          </cell>
        </row>
        <row r="141">
          <cell r="C141" t="str">
            <v>UPA CARUARU - CG Nº 011/2022</v>
          </cell>
          <cell r="E141" t="str">
            <v>MARIA ELIANE DA SILVA</v>
          </cell>
          <cell r="F141" t="str">
            <v>2 - Outros Profissionais da Saúde</v>
          </cell>
          <cell r="G141" t="str">
            <v>3222-05</v>
          </cell>
          <cell r="H141" t="str">
            <v>10/2025</v>
          </cell>
          <cell r="I141" t="str">
            <v>0,00</v>
          </cell>
          <cell r="J141">
            <v>284.43</v>
          </cell>
          <cell r="K141">
            <v>0</v>
          </cell>
          <cell r="L141">
            <v>0</v>
          </cell>
          <cell r="M141">
            <v>0</v>
          </cell>
          <cell r="O141">
            <v>2.7</v>
          </cell>
          <cell r="S141">
            <v>0</v>
          </cell>
          <cell r="U141">
            <v>0</v>
          </cell>
          <cell r="V141">
            <v>0</v>
          </cell>
          <cell r="Y141">
            <v>1807</v>
          </cell>
          <cell r="Z141">
            <v>0</v>
          </cell>
          <cell r="AB141" t="str">
            <v>ABONO ASSIS FIN COMPLEMENTAR</v>
          </cell>
        </row>
        <row r="142">
          <cell r="C142" t="str">
            <v>UPA CARUARU - CG Nº 011/2022</v>
          </cell>
          <cell r="E142" t="str">
            <v>MARIA EVANIA DOS SANTOS BARROS SOARES</v>
          </cell>
          <cell r="F142" t="str">
            <v>3 - Administrativo</v>
          </cell>
          <cell r="G142" t="str">
            <v>4221-10</v>
          </cell>
          <cell r="H142" t="str">
            <v>10/2025</v>
          </cell>
          <cell r="I142" t="str">
            <v>0,00</v>
          </cell>
          <cell r="J142">
            <v>195.81</v>
          </cell>
          <cell r="K142">
            <v>0</v>
          </cell>
          <cell r="L142">
            <v>348.86556291300002</v>
          </cell>
          <cell r="M142">
            <v>15.18</v>
          </cell>
          <cell r="O142">
            <v>2.7</v>
          </cell>
          <cell r="R142">
            <v>100</v>
          </cell>
          <cell r="S142">
            <v>91.08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CARUARU - CG Nº 011/2022</v>
          </cell>
          <cell r="E143" t="str">
            <v xml:space="preserve">MARIA GABRIELA DA SILVA SANTOS </v>
          </cell>
          <cell r="F143" t="str">
            <v>3 - Administrativo</v>
          </cell>
          <cell r="G143" t="str">
            <v>4110-05</v>
          </cell>
          <cell r="H143" t="str">
            <v>10/2025</v>
          </cell>
          <cell r="I143" t="str">
            <v>0,00</v>
          </cell>
          <cell r="J143">
            <v>217.01</v>
          </cell>
          <cell r="K143">
            <v>0</v>
          </cell>
          <cell r="L143">
            <v>348.86556291300002</v>
          </cell>
          <cell r="M143">
            <v>30.36</v>
          </cell>
          <cell r="O143">
            <v>2.7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CARUARU - CG Nº 011/2022</v>
          </cell>
          <cell r="E144" t="str">
            <v>MARIA GORETE PEREIRA</v>
          </cell>
          <cell r="F144" t="str">
            <v>2 - Outros Profissionais da Saúde</v>
          </cell>
          <cell r="G144" t="str">
            <v>3222-05</v>
          </cell>
          <cell r="H144" t="str">
            <v>10/2025</v>
          </cell>
          <cell r="I144" t="str">
            <v>0,00</v>
          </cell>
          <cell r="J144">
            <v>261.87</v>
          </cell>
          <cell r="K144">
            <v>0</v>
          </cell>
          <cell r="L144">
            <v>0</v>
          </cell>
          <cell r="M144">
            <v>0</v>
          </cell>
          <cell r="O144">
            <v>2.7</v>
          </cell>
          <cell r="S144">
            <v>0</v>
          </cell>
          <cell r="U144">
            <v>0</v>
          </cell>
          <cell r="V144">
            <v>0</v>
          </cell>
          <cell r="Y144">
            <v>1807</v>
          </cell>
          <cell r="Z144">
            <v>0</v>
          </cell>
          <cell r="AB144" t="str">
            <v>ABONO ASSIS FIN COMPLEMENTAR</v>
          </cell>
        </row>
        <row r="145">
          <cell r="C145" t="str">
            <v>UPA CARUARU - CG Nº 011/2022</v>
          </cell>
          <cell r="E145" t="str">
            <v>MARIA HERENILMA RODRIGUES BARBOSA</v>
          </cell>
          <cell r="F145" t="str">
            <v>2 - Outros Profissionais da Saúde</v>
          </cell>
          <cell r="G145" t="str">
            <v>2235-05</v>
          </cell>
          <cell r="H145" t="str">
            <v>10/2025</v>
          </cell>
          <cell r="I145" t="str">
            <v>0,00</v>
          </cell>
          <cell r="J145">
            <v>239.47</v>
          </cell>
          <cell r="K145">
            <v>0</v>
          </cell>
          <cell r="L145">
            <v>348.86556291300002</v>
          </cell>
          <cell r="M145">
            <v>3.05</v>
          </cell>
          <cell r="O145">
            <v>4.6900000000000004</v>
          </cell>
          <cell r="S145">
            <v>0</v>
          </cell>
          <cell r="U145">
            <v>138.38999999999999</v>
          </cell>
          <cell r="V145">
            <v>0</v>
          </cell>
          <cell r="X145" t="str">
            <v>AUX CRECHE ( enfermeiros )</v>
          </cell>
          <cell r="Y145">
            <v>2170.88</v>
          </cell>
          <cell r="Z145">
            <v>0</v>
          </cell>
          <cell r="AB145" t="str">
            <v>ABONO ASSIS FIN COMPLEMENTAR</v>
          </cell>
        </row>
        <row r="146">
          <cell r="C146" t="str">
            <v>UPA CARUARU - CG Nº 011/2022</v>
          </cell>
          <cell r="E146" t="str">
            <v>MARIA JESSICA DOS SANTOS</v>
          </cell>
          <cell r="F146" t="str">
            <v>3 - Administrativo</v>
          </cell>
          <cell r="G146" t="str">
            <v>2235-05</v>
          </cell>
          <cell r="H146" t="str">
            <v>10/2025</v>
          </cell>
          <cell r="I146" t="str">
            <v>0,00</v>
          </cell>
          <cell r="J146">
            <v>798.03</v>
          </cell>
          <cell r="K146">
            <v>0</v>
          </cell>
          <cell r="L146">
            <v>348.86556291300002</v>
          </cell>
          <cell r="M146">
            <v>13.85</v>
          </cell>
          <cell r="O146">
            <v>4.6900000000000004</v>
          </cell>
          <cell r="S146">
            <v>0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UPA CARUARU - CG Nº 011/2022</v>
          </cell>
          <cell r="E147" t="str">
            <v>MARIA JOSE BEZERRA DA SILVA</v>
          </cell>
          <cell r="F147" t="str">
            <v>2 - Outros Profissionais da Saúde</v>
          </cell>
          <cell r="G147" t="str">
            <v>3241-15</v>
          </cell>
          <cell r="H147" t="str">
            <v>10/2025</v>
          </cell>
          <cell r="I147" t="str">
            <v>0,00</v>
          </cell>
          <cell r="J147">
            <v>208.17</v>
          </cell>
          <cell r="K147">
            <v>0</v>
          </cell>
          <cell r="L147">
            <v>0</v>
          </cell>
          <cell r="M147">
            <v>0</v>
          </cell>
          <cell r="O147">
            <v>2.7</v>
          </cell>
          <cell r="S147">
            <v>0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CARUARU - CG Nº 011/2022</v>
          </cell>
          <cell r="E148" t="str">
            <v>MARIA JOSIENE DA SILVA</v>
          </cell>
          <cell r="F148" t="str">
            <v>2 - Outros Profissionais da Saúde</v>
          </cell>
          <cell r="G148" t="str">
            <v>3222-05</v>
          </cell>
          <cell r="H148" t="str">
            <v>10/2025</v>
          </cell>
          <cell r="I148" t="str">
            <v>0,00</v>
          </cell>
          <cell r="J148">
            <v>234.92</v>
          </cell>
          <cell r="K148">
            <v>0</v>
          </cell>
          <cell r="L148">
            <v>348.86556291300002</v>
          </cell>
          <cell r="M148">
            <v>15.18</v>
          </cell>
          <cell r="O148">
            <v>2.7</v>
          </cell>
          <cell r="S148">
            <v>0</v>
          </cell>
          <cell r="U148">
            <v>0</v>
          </cell>
          <cell r="V148">
            <v>0</v>
          </cell>
          <cell r="Y148">
            <v>1807</v>
          </cell>
          <cell r="Z148">
            <v>0</v>
          </cell>
          <cell r="AB148" t="str">
            <v>ABONO ASSIS FIN COMPLEMENTAR</v>
          </cell>
        </row>
        <row r="149">
          <cell r="C149" t="str">
            <v>UPA CARUARU - CG Nº 011/2022</v>
          </cell>
          <cell r="E149" t="str">
            <v>MARIA LARISSA DA SILVA</v>
          </cell>
          <cell r="F149" t="str">
            <v>2 - Outros Profissionais da Saúde</v>
          </cell>
          <cell r="G149" t="str">
            <v>2235-05</v>
          </cell>
          <cell r="H149" t="str">
            <v>10/2025</v>
          </cell>
          <cell r="I149" t="str">
            <v>0,00</v>
          </cell>
          <cell r="J149">
            <v>209.64</v>
          </cell>
          <cell r="K149">
            <v>0</v>
          </cell>
          <cell r="L149">
            <v>348.86556291300002</v>
          </cell>
          <cell r="M149">
            <v>3.05</v>
          </cell>
          <cell r="O149">
            <v>4.6900000000000004</v>
          </cell>
          <cell r="R149">
            <v>308</v>
          </cell>
          <cell r="S149">
            <v>122.12</v>
          </cell>
          <cell r="U149">
            <v>0</v>
          </cell>
          <cell r="V149">
            <v>0</v>
          </cell>
          <cell r="Y149">
            <v>2282.8200000000002</v>
          </cell>
          <cell r="Z149">
            <v>0</v>
          </cell>
          <cell r="AB149" t="str">
            <v>ABONO ASSIS FIN COMPLEMENTAR</v>
          </cell>
        </row>
        <row r="150">
          <cell r="C150" t="str">
            <v>UPA CARUARU - CG Nº 011/2022</v>
          </cell>
          <cell r="E150" t="str">
            <v>MARIA LUIZA DA SILVA ANDRADE OLIVEIRA</v>
          </cell>
          <cell r="F150" t="str">
            <v>2 - Outros Profissionais da Saúde</v>
          </cell>
          <cell r="G150" t="str">
            <v>2235-05</v>
          </cell>
          <cell r="H150" t="str">
            <v>10/2025</v>
          </cell>
          <cell r="I150" t="str">
            <v>0,00</v>
          </cell>
          <cell r="J150">
            <v>229.02</v>
          </cell>
          <cell r="K150">
            <v>0</v>
          </cell>
          <cell r="L150">
            <v>348.86556291300002</v>
          </cell>
          <cell r="M150">
            <v>2.95</v>
          </cell>
          <cell r="O150">
            <v>4.6900000000000004</v>
          </cell>
          <cell r="S150">
            <v>0</v>
          </cell>
          <cell r="U150">
            <v>0</v>
          </cell>
          <cell r="V150">
            <v>0</v>
          </cell>
          <cell r="Y150">
            <v>2282.8200000000002</v>
          </cell>
          <cell r="Z150">
            <v>0</v>
          </cell>
          <cell r="AB150" t="str">
            <v>ABONO ASSIS FIN COMPLEMENTAR</v>
          </cell>
        </row>
        <row r="151">
          <cell r="C151" t="str">
            <v>UPA CARUARU - CG Nº 011/2022</v>
          </cell>
          <cell r="E151" t="str">
            <v>MARIA VALDELANIA DA SILVA</v>
          </cell>
          <cell r="F151" t="str">
            <v>3 - Administrativo</v>
          </cell>
          <cell r="G151" t="str">
            <v>3516-05</v>
          </cell>
          <cell r="H151" t="str">
            <v>10/2025</v>
          </cell>
          <cell r="I151" t="str">
            <v>0,00</v>
          </cell>
          <cell r="J151">
            <v>231.92</v>
          </cell>
          <cell r="K151">
            <v>0</v>
          </cell>
          <cell r="L151">
            <v>348.86556291300002</v>
          </cell>
          <cell r="M151">
            <v>30.36</v>
          </cell>
          <cell r="O151">
            <v>2.7</v>
          </cell>
          <cell r="R151">
            <v>441.6</v>
          </cell>
          <cell r="S151">
            <v>115.74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CARUARU - CG Nº 011/2022</v>
          </cell>
          <cell r="E152" t="str">
            <v>MARIA ZELIA DOS SANTOS PRADO</v>
          </cell>
          <cell r="F152" t="str">
            <v>2 - Outros Profissionais da Saúde</v>
          </cell>
          <cell r="G152" t="str">
            <v>3222-05</v>
          </cell>
          <cell r="H152" t="str">
            <v>10/2025</v>
          </cell>
          <cell r="I152" t="str">
            <v>0,00</v>
          </cell>
          <cell r="J152">
            <v>215.99</v>
          </cell>
          <cell r="K152">
            <v>0</v>
          </cell>
          <cell r="L152">
            <v>348.86556291300002</v>
          </cell>
          <cell r="M152">
            <v>15.18</v>
          </cell>
          <cell r="O152">
            <v>2.7</v>
          </cell>
          <cell r="S152">
            <v>0</v>
          </cell>
          <cell r="U152">
            <v>0</v>
          </cell>
          <cell r="V152">
            <v>0</v>
          </cell>
          <cell r="Y152">
            <v>1807</v>
          </cell>
          <cell r="Z152">
            <v>0</v>
          </cell>
          <cell r="AB152" t="str">
            <v>ABONO ASSIS FIN COMPLEMENTAR</v>
          </cell>
        </row>
        <row r="153">
          <cell r="C153" t="str">
            <v>UPA CARUARU - CG Nº 011/2022</v>
          </cell>
          <cell r="E153" t="str">
            <v>MARLON JOSE DAS NEVES VIANA</v>
          </cell>
          <cell r="F153" t="str">
            <v>2 - Outros Profissionais da Saúde</v>
          </cell>
          <cell r="G153" t="str">
            <v>3222-05</v>
          </cell>
          <cell r="H153" t="str">
            <v>10/2025</v>
          </cell>
          <cell r="I153" t="str">
            <v>0,00</v>
          </cell>
          <cell r="J153">
            <v>215.25</v>
          </cell>
          <cell r="K153">
            <v>0</v>
          </cell>
          <cell r="L153">
            <v>348.86556291300002</v>
          </cell>
          <cell r="M153">
            <v>15.18</v>
          </cell>
          <cell r="O153">
            <v>2.7</v>
          </cell>
          <cell r="S153">
            <v>0</v>
          </cell>
          <cell r="U153">
            <v>0</v>
          </cell>
          <cell r="V153">
            <v>0</v>
          </cell>
          <cell r="Y153">
            <v>1807</v>
          </cell>
          <cell r="Z153">
            <v>0</v>
          </cell>
          <cell r="AB153" t="str">
            <v>ABONO ASSIS FIN COMPLEMENTAR</v>
          </cell>
        </row>
        <row r="154">
          <cell r="C154" t="str">
            <v>UPA CARUARU - CG Nº 011/2022</v>
          </cell>
          <cell r="E154" t="str">
            <v>MATHEUS HENRIQUE DE MENDONCA</v>
          </cell>
          <cell r="F154" t="str">
            <v>3 - Administrativo</v>
          </cell>
          <cell r="G154" t="str">
            <v>4221-10</v>
          </cell>
          <cell r="H154" t="str">
            <v>10/2025</v>
          </cell>
          <cell r="I154" t="str">
            <v>0,00</v>
          </cell>
          <cell r="J154">
            <v>17.22</v>
          </cell>
          <cell r="K154">
            <v>0</v>
          </cell>
          <cell r="L154">
            <v>0</v>
          </cell>
          <cell r="M154">
            <v>0</v>
          </cell>
          <cell r="O154">
            <v>2.7</v>
          </cell>
          <cell r="R154">
            <v>441.6</v>
          </cell>
          <cell r="S154">
            <v>42.78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CARUARU - CG Nº 011/2022</v>
          </cell>
          <cell r="E155" t="str">
            <v>MAYARA MARIA DE FREITAS SILVA</v>
          </cell>
          <cell r="F155" t="str">
            <v>2 - Outros Profissionais da Saúde</v>
          </cell>
          <cell r="G155" t="str">
            <v>3222-05</v>
          </cell>
          <cell r="H155" t="str">
            <v>10/2025</v>
          </cell>
          <cell r="I155" t="str">
            <v>0,00</v>
          </cell>
          <cell r="J155">
            <v>214.44</v>
          </cell>
          <cell r="K155">
            <v>0</v>
          </cell>
          <cell r="L155">
            <v>0</v>
          </cell>
          <cell r="M155">
            <v>0</v>
          </cell>
          <cell r="O155">
            <v>2.7</v>
          </cell>
          <cell r="R155">
            <v>420</v>
          </cell>
          <cell r="S155">
            <v>91.08</v>
          </cell>
          <cell r="U155">
            <v>0</v>
          </cell>
          <cell r="V155">
            <v>0</v>
          </cell>
          <cell r="Y155">
            <v>1807</v>
          </cell>
          <cell r="Z155">
            <v>0</v>
          </cell>
          <cell r="AB155" t="str">
            <v>ABONO ASSIS FIN COMPLEMENTAR</v>
          </cell>
        </row>
        <row r="156">
          <cell r="C156" t="str">
            <v>UPA CARUARU - CG Nº 011/2022</v>
          </cell>
          <cell r="E156" t="str">
            <v>NAPOLEAO FERREIRA DA SILVA FILHO</v>
          </cell>
          <cell r="F156" t="str">
            <v>3 - Administrativo</v>
          </cell>
          <cell r="G156" t="str">
            <v>5143-10</v>
          </cell>
          <cell r="H156" t="str">
            <v>10/2025</v>
          </cell>
          <cell r="I156" t="str">
            <v>0,00</v>
          </cell>
          <cell r="J156">
            <v>238.91</v>
          </cell>
          <cell r="K156">
            <v>0</v>
          </cell>
          <cell r="L156">
            <v>348.86556291300002</v>
          </cell>
          <cell r="M156">
            <v>30.36</v>
          </cell>
          <cell r="O156">
            <v>2.7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CARUARU - CG Nº 011/2022</v>
          </cell>
          <cell r="E157" t="str">
            <v>NATTAN RIBEIRO DE FREITAS</v>
          </cell>
          <cell r="F157" t="str">
            <v>3 - Administrativo</v>
          </cell>
          <cell r="G157" t="str">
            <v>7823-20</v>
          </cell>
          <cell r="H157" t="str">
            <v>10/2025</v>
          </cell>
          <cell r="I157" t="str">
            <v>0,00</v>
          </cell>
          <cell r="J157">
            <v>233.69</v>
          </cell>
          <cell r="K157">
            <v>0</v>
          </cell>
          <cell r="L157">
            <v>348.86556291300002</v>
          </cell>
          <cell r="M157">
            <v>30.36</v>
          </cell>
          <cell r="O157">
            <v>2.7</v>
          </cell>
          <cell r="S157">
            <v>0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CARUARU - CG Nº 011/2022</v>
          </cell>
          <cell r="E158" t="str">
            <v>NAYANE ALUISA SILVA DE ALBUQUERQUE</v>
          </cell>
          <cell r="F158" t="str">
            <v>2 - Outros Profissionais da Saúde</v>
          </cell>
          <cell r="G158" t="str">
            <v>2235-05</v>
          </cell>
          <cell r="H158" t="str">
            <v>10/2025</v>
          </cell>
          <cell r="I158" t="str">
            <v>0,00</v>
          </cell>
          <cell r="J158">
            <v>215.26</v>
          </cell>
          <cell r="K158">
            <v>0</v>
          </cell>
          <cell r="L158">
            <v>348.86556291300002</v>
          </cell>
          <cell r="M158">
            <v>2.79</v>
          </cell>
          <cell r="O158">
            <v>4.6900000000000004</v>
          </cell>
          <cell r="S158">
            <v>0</v>
          </cell>
          <cell r="U158">
            <v>0</v>
          </cell>
          <cell r="V158">
            <v>0</v>
          </cell>
          <cell r="Y158">
            <v>2459.15</v>
          </cell>
          <cell r="Z158">
            <v>0</v>
          </cell>
          <cell r="AB158" t="str">
            <v>ABONO ASSIS FIN COMPLEMENTAR</v>
          </cell>
        </row>
        <row r="159">
          <cell r="C159" t="str">
            <v>UPA CARUARU - CG Nº 011/2022</v>
          </cell>
          <cell r="E159" t="str">
            <v>NIEWDSON THIAGO CAVALCANTE CURSINO</v>
          </cell>
          <cell r="F159" t="str">
            <v>2 - Outros Profissionais da Saúde</v>
          </cell>
          <cell r="G159" t="str">
            <v>3241-15</v>
          </cell>
          <cell r="H159" t="str">
            <v>10/2025</v>
          </cell>
          <cell r="I159" t="str">
            <v>0,00</v>
          </cell>
          <cell r="J159">
            <v>425.67</v>
          </cell>
          <cell r="K159">
            <v>0</v>
          </cell>
          <cell r="L159">
            <v>348.86556291300002</v>
          </cell>
          <cell r="M159">
            <v>28.34</v>
          </cell>
          <cell r="O159">
            <v>2.7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CARUARU - CG Nº 011/2022</v>
          </cell>
          <cell r="E160" t="str">
            <v>NYELLE LOPES DA SILVA</v>
          </cell>
          <cell r="F160" t="str">
            <v>2 - Outros Profissionais da Saúde</v>
          </cell>
          <cell r="G160" t="str">
            <v>3222-05</v>
          </cell>
          <cell r="H160" t="str">
            <v>10/2025</v>
          </cell>
          <cell r="I160" t="str">
            <v>0,00</v>
          </cell>
          <cell r="J160">
            <v>186.2</v>
          </cell>
          <cell r="K160">
            <v>0</v>
          </cell>
          <cell r="L160">
            <v>348.86556291300002</v>
          </cell>
          <cell r="M160">
            <v>15.18</v>
          </cell>
          <cell r="O160">
            <v>2.7</v>
          </cell>
          <cell r="R160">
            <v>307.2</v>
          </cell>
          <cell r="S160">
            <v>91.08</v>
          </cell>
          <cell r="U160">
            <v>0</v>
          </cell>
          <cell r="V160">
            <v>0</v>
          </cell>
          <cell r="Y160">
            <v>1807</v>
          </cell>
          <cell r="Z160">
            <v>0</v>
          </cell>
          <cell r="AB160" t="str">
            <v>ABONO ASSIS FIN COMPLEMENTAR</v>
          </cell>
        </row>
        <row r="161">
          <cell r="C161" t="str">
            <v>UPA CARUARU - CG Nº 011/2022</v>
          </cell>
          <cell r="E161" t="str">
            <v>PATRICIA KARLA SOUTO MAIOR</v>
          </cell>
          <cell r="F161" t="str">
            <v>2 - Outros Profissionais da Saúde</v>
          </cell>
          <cell r="G161" t="str">
            <v>3222-05</v>
          </cell>
          <cell r="H161" t="str">
            <v>10/2025</v>
          </cell>
          <cell r="I161" t="str">
            <v>0,00</v>
          </cell>
          <cell r="J161">
            <v>227.29</v>
          </cell>
          <cell r="K161">
            <v>0</v>
          </cell>
          <cell r="L161">
            <v>348.86556291300002</v>
          </cell>
          <cell r="M161">
            <v>15.18</v>
          </cell>
          <cell r="O161">
            <v>2.7</v>
          </cell>
          <cell r="S161">
            <v>0</v>
          </cell>
          <cell r="U161">
            <v>0</v>
          </cell>
          <cell r="V161">
            <v>0</v>
          </cell>
          <cell r="Y161">
            <v>1807</v>
          </cell>
          <cell r="Z161">
            <v>0</v>
          </cell>
          <cell r="AB161" t="str">
            <v>ABONO ASSIS FIN COMPLEMENTAR</v>
          </cell>
        </row>
        <row r="162">
          <cell r="C162" t="str">
            <v>UPA CARUARU - CG Nº 011/2022</v>
          </cell>
          <cell r="E162" t="str">
            <v>PEDRO FERREIRA DE LIRA</v>
          </cell>
          <cell r="F162" t="str">
            <v>2 - Outros Profissionais da Saúde</v>
          </cell>
          <cell r="G162" t="str">
            <v>3222-05</v>
          </cell>
          <cell r="H162" t="str">
            <v>10/2025</v>
          </cell>
          <cell r="I162" t="str">
            <v>0,00</v>
          </cell>
          <cell r="J162">
            <v>216.13</v>
          </cell>
          <cell r="K162">
            <v>0</v>
          </cell>
          <cell r="L162">
            <v>348.86556291300002</v>
          </cell>
          <cell r="M162">
            <v>15.18</v>
          </cell>
          <cell r="O162">
            <v>2.7</v>
          </cell>
          <cell r="S162">
            <v>0</v>
          </cell>
          <cell r="U162">
            <v>0</v>
          </cell>
          <cell r="V162">
            <v>0</v>
          </cell>
          <cell r="Y162">
            <v>1807</v>
          </cell>
          <cell r="Z162">
            <v>0</v>
          </cell>
          <cell r="AB162" t="str">
            <v>ABONO ASSIS FIN COMPLEMENTAR</v>
          </cell>
        </row>
        <row r="163">
          <cell r="C163" t="str">
            <v>UPA CARUARU - CG Nº 011/2022</v>
          </cell>
          <cell r="E163" t="str">
            <v>POLIANNY KALINY SILVA</v>
          </cell>
          <cell r="F163" t="str">
            <v>3 - Administrativo</v>
          </cell>
          <cell r="G163" t="str">
            <v>5134-30</v>
          </cell>
          <cell r="H163" t="str">
            <v>10/2025</v>
          </cell>
          <cell r="I163" t="str">
            <v>0,00</v>
          </cell>
          <cell r="J163">
            <v>0</v>
          </cell>
          <cell r="K163">
            <v>844.37</v>
          </cell>
          <cell r="L163">
            <v>0</v>
          </cell>
          <cell r="M163">
            <v>0</v>
          </cell>
          <cell r="O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CARUARU - CG Nº 011/2022</v>
          </cell>
          <cell r="E164" t="str">
            <v>PRISCILA CLECIA BEZERRA DA SILVA</v>
          </cell>
          <cell r="F164" t="str">
            <v>2 - Outros Profissionais da Saúde</v>
          </cell>
          <cell r="G164" t="str">
            <v>3222-05</v>
          </cell>
          <cell r="H164" t="str">
            <v>10/2025</v>
          </cell>
          <cell r="I164" t="str">
            <v>0,00</v>
          </cell>
          <cell r="J164">
            <v>208.03</v>
          </cell>
          <cell r="K164">
            <v>0</v>
          </cell>
          <cell r="L164">
            <v>348.86556291300002</v>
          </cell>
          <cell r="M164">
            <v>15.18</v>
          </cell>
          <cell r="O164">
            <v>2.7</v>
          </cell>
          <cell r="S164">
            <v>0</v>
          </cell>
          <cell r="U164">
            <v>0</v>
          </cell>
          <cell r="V164">
            <v>0</v>
          </cell>
          <cell r="Y164">
            <v>1807</v>
          </cell>
          <cell r="Z164">
            <v>0</v>
          </cell>
          <cell r="AB164" t="str">
            <v>ABONO ASSIS FIN COMPLEMENTAR</v>
          </cell>
        </row>
        <row r="165">
          <cell r="C165" t="str">
            <v>UPA CARUARU - CG Nº 011/2022</v>
          </cell>
          <cell r="E165" t="str">
            <v>RAFAEL FONSECA SOARES</v>
          </cell>
          <cell r="F165" t="str">
            <v>3 - Administrativo</v>
          </cell>
          <cell r="G165" t="str">
            <v>3132-20</v>
          </cell>
          <cell r="H165" t="str">
            <v>10/2025</v>
          </cell>
          <cell r="I165" t="str">
            <v>0,00</v>
          </cell>
          <cell r="J165">
            <v>349.15</v>
          </cell>
          <cell r="K165">
            <v>0</v>
          </cell>
          <cell r="L165">
            <v>0</v>
          </cell>
          <cell r="M165">
            <v>0</v>
          </cell>
          <cell r="O165">
            <v>2.7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CARUARU - CG Nº 011/2022</v>
          </cell>
          <cell r="E166" t="str">
            <v>RAFAELLA ADRIANE OLIVEIRA DO NASCIMENTO</v>
          </cell>
          <cell r="F166" t="str">
            <v>2 - Outros Profissionais da Saúde</v>
          </cell>
          <cell r="G166" t="str">
            <v>7664-20</v>
          </cell>
          <cell r="H166" t="str">
            <v>10/2025</v>
          </cell>
          <cell r="I166" t="str">
            <v>0,00</v>
          </cell>
          <cell r="J166">
            <v>230.73</v>
          </cell>
          <cell r="K166">
            <v>0</v>
          </cell>
          <cell r="L166">
            <v>0</v>
          </cell>
          <cell r="M166">
            <v>0</v>
          </cell>
          <cell r="O166">
            <v>2.7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CARUARU - CG Nº 011/2022</v>
          </cell>
          <cell r="E167" t="str">
            <v xml:space="preserve">RAPHAEL LEITE DE MELO </v>
          </cell>
          <cell r="F167" t="str">
            <v>2 - Outros Profissionais da Saúde</v>
          </cell>
          <cell r="G167" t="str">
            <v>2234-05</v>
          </cell>
          <cell r="H167" t="str">
            <v>10/2025</v>
          </cell>
          <cell r="I167" t="str">
            <v>0,00</v>
          </cell>
          <cell r="J167">
            <v>337.97</v>
          </cell>
          <cell r="K167">
            <v>0</v>
          </cell>
          <cell r="L167">
            <v>0</v>
          </cell>
          <cell r="M167">
            <v>0</v>
          </cell>
          <cell r="O167">
            <v>2.7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CARUARU - CG Nº 011/2022</v>
          </cell>
          <cell r="E168" t="str">
            <v xml:space="preserve">RAQUEL MONTEIRO DE OLIVEIRA </v>
          </cell>
          <cell r="F168" t="str">
            <v>3 - Administrativo</v>
          </cell>
          <cell r="G168" t="str">
            <v>5134-30</v>
          </cell>
          <cell r="H168" t="str">
            <v>10/2025</v>
          </cell>
          <cell r="I168" t="str">
            <v>0,00</v>
          </cell>
          <cell r="J168">
            <v>225.12</v>
          </cell>
          <cell r="K168">
            <v>0</v>
          </cell>
          <cell r="L168">
            <v>348.86556291300002</v>
          </cell>
          <cell r="M168">
            <v>15.18</v>
          </cell>
          <cell r="O168">
            <v>2.7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CARUARU - CG Nº 011/2022</v>
          </cell>
          <cell r="E169" t="str">
            <v>RAQUEL PEREIRA TEIXEIRA CONCEICAO</v>
          </cell>
          <cell r="F169" t="str">
            <v>2 - Outros Profissionais da Saúde</v>
          </cell>
          <cell r="G169" t="str">
            <v>3222-05</v>
          </cell>
          <cell r="H169" t="str">
            <v>10/2025</v>
          </cell>
          <cell r="I169" t="str">
            <v>0,00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O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1807</v>
          </cell>
          <cell r="Z169">
            <v>0</v>
          </cell>
          <cell r="AB169" t="str">
            <v>ABONO ASSIS FIN COMPLEMENTAR</v>
          </cell>
        </row>
        <row r="170">
          <cell r="C170" t="str">
            <v>UPA CARUARU - CG Nº 011/2022</v>
          </cell>
          <cell r="E170" t="str">
            <v>RAYSSA IRACY DA SILVA</v>
          </cell>
          <cell r="F170" t="str">
            <v>2 - Outros Profissionais da Saúde</v>
          </cell>
          <cell r="G170" t="str">
            <v>2235-05</v>
          </cell>
          <cell r="H170" t="str">
            <v>10/2025</v>
          </cell>
          <cell r="I170" t="str">
            <v>0,00</v>
          </cell>
          <cell r="J170">
            <v>242.12</v>
          </cell>
          <cell r="K170">
            <v>0</v>
          </cell>
          <cell r="L170">
            <v>348.86556291300002</v>
          </cell>
          <cell r="M170">
            <v>3.05</v>
          </cell>
          <cell r="O170">
            <v>4.6900000000000004</v>
          </cell>
          <cell r="S170">
            <v>0</v>
          </cell>
          <cell r="U170">
            <v>0</v>
          </cell>
          <cell r="V170">
            <v>0</v>
          </cell>
          <cell r="Y170">
            <v>2170.88</v>
          </cell>
          <cell r="Z170">
            <v>0</v>
          </cell>
          <cell r="AB170" t="str">
            <v>ABONO ASSIS FIN COMPLEMENTAR</v>
          </cell>
        </row>
        <row r="171">
          <cell r="C171" t="str">
            <v>UPA CARUARU - CG Nº 011/2022</v>
          </cell>
          <cell r="E171" t="str">
            <v>RITA DE CASSIA GOMES DA SILVA</v>
          </cell>
          <cell r="F171" t="str">
            <v>2 - Outros Profissionais da Saúde</v>
          </cell>
          <cell r="G171" t="str">
            <v>3226-05</v>
          </cell>
          <cell r="H171" t="str">
            <v>10/2025</v>
          </cell>
          <cell r="I171" t="str">
            <v>0,00</v>
          </cell>
          <cell r="J171">
            <v>114.6</v>
          </cell>
          <cell r="K171">
            <v>0</v>
          </cell>
          <cell r="L171">
            <v>348.86556291300002</v>
          </cell>
          <cell r="M171">
            <v>8.1</v>
          </cell>
          <cell r="O171">
            <v>2.7</v>
          </cell>
          <cell r="S171">
            <v>0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CARUARU - CG Nº 011/2022</v>
          </cell>
          <cell r="E172" t="str">
            <v>ROBERTO CARLOS FERREIRA DA SILVA</v>
          </cell>
          <cell r="F172" t="str">
            <v>2 - Outros Profissionais da Saúde</v>
          </cell>
          <cell r="G172" t="str">
            <v>3241-15</v>
          </cell>
          <cell r="H172" t="str">
            <v>10/2025</v>
          </cell>
          <cell r="I172" t="str">
            <v>0,00</v>
          </cell>
          <cell r="J172">
            <v>455.75</v>
          </cell>
          <cell r="K172">
            <v>0</v>
          </cell>
          <cell r="L172">
            <v>348.86556291300002</v>
          </cell>
          <cell r="M172">
            <v>30.36</v>
          </cell>
          <cell r="O172">
            <v>2.7</v>
          </cell>
          <cell r="S172">
            <v>0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CARUARU - CG Nº 011/2022</v>
          </cell>
          <cell r="E173" t="str">
            <v>ROSAINA RAMOS DA SILVA</v>
          </cell>
          <cell r="F173" t="str">
            <v>2 - Outros Profissionais da Saúde</v>
          </cell>
          <cell r="G173" t="str">
            <v>2235-05</v>
          </cell>
          <cell r="H173" t="str">
            <v>10/2025</v>
          </cell>
          <cell r="I173" t="str">
            <v>0,00</v>
          </cell>
          <cell r="J173">
            <v>207.2</v>
          </cell>
          <cell r="K173">
            <v>0</v>
          </cell>
          <cell r="L173">
            <v>348.86556291300002</v>
          </cell>
          <cell r="M173">
            <v>3.05</v>
          </cell>
          <cell r="O173">
            <v>4.6900000000000004</v>
          </cell>
          <cell r="S173">
            <v>0</v>
          </cell>
          <cell r="U173">
            <v>0</v>
          </cell>
          <cell r="V173">
            <v>0</v>
          </cell>
          <cell r="Y173">
            <v>2282.8200000000002</v>
          </cell>
          <cell r="Z173">
            <v>0</v>
          </cell>
          <cell r="AB173" t="str">
            <v>ABONO ASSIS FIN COMPLEMENTAR</v>
          </cell>
        </row>
        <row r="174">
          <cell r="C174" t="str">
            <v>UPA CARUARU - CG Nº 011/2022</v>
          </cell>
          <cell r="E174" t="str">
            <v>ROSALIA MARIA ENESIO</v>
          </cell>
          <cell r="F174" t="str">
            <v>2 - Outros Profissionais da Saúde</v>
          </cell>
          <cell r="G174" t="str">
            <v>3222-05</v>
          </cell>
          <cell r="H174" t="str">
            <v>10/2025</v>
          </cell>
          <cell r="I174" t="str">
            <v>0,00</v>
          </cell>
          <cell r="J174">
            <v>216.8</v>
          </cell>
          <cell r="K174">
            <v>0</v>
          </cell>
          <cell r="L174">
            <v>348.86556291300002</v>
          </cell>
          <cell r="M174">
            <v>14.67</v>
          </cell>
          <cell r="O174">
            <v>2.7</v>
          </cell>
          <cell r="S174">
            <v>0</v>
          </cell>
          <cell r="U174">
            <v>0</v>
          </cell>
          <cell r="V174">
            <v>0</v>
          </cell>
          <cell r="Y174">
            <v>1807</v>
          </cell>
          <cell r="Z174">
            <v>0</v>
          </cell>
          <cell r="AB174" t="str">
            <v>ABONO ASSIS FIN COMPLEMENTAR</v>
          </cell>
        </row>
        <row r="175">
          <cell r="C175" t="str">
            <v>UPA CARUARU - CG Nº 011/2022</v>
          </cell>
          <cell r="E175" t="str">
            <v>ROSANA DE SOUZA SANTOS SILVA</v>
          </cell>
          <cell r="F175" t="str">
            <v>2 - Outros Profissionais da Saúde</v>
          </cell>
          <cell r="G175" t="str">
            <v>3222-05</v>
          </cell>
          <cell r="H175" t="str">
            <v>10/2025</v>
          </cell>
          <cell r="I175" t="str">
            <v>0,00</v>
          </cell>
          <cell r="J175">
            <v>234.44</v>
          </cell>
          <cell r="K175">
            <v>0</v>
          </cell>
          <cell r="L175">
            <v>348.86556291300002</v>
          </cell>
          <cell r="M175">
            <v>15.18</v>
          </cell>
          <cell r="O175">
            <v>2.7</v>
          </cell>
          <cell r="R175">
            <v>448</v>
          </cell>
          <cell r="S175">
            <v>91.08</v>
          </cell>
          <cell r="U175">
            <v>0</v>
          </cell>
          <cell r="V175">
            <v>0</v>
          </cell>
          <cell r="Y175">
            <v>1807</v>
          </cell>
          <cell r="Z175">
            <v>0</v>
          </cell>
          <cell r="AB175" t="str">
            <v>ABONO ASSIS FIN COMPLEMENTAR</v>
          </cell>
        </row>
        <row r="176">
          <cell r="C176" t="str">
            <v>UPA CARUARU - CG Nº 011/2022</v>
          </cell>
          <cell r="E176" t="str">
            <v>ROSANE ROMAO DA SILVA</v>
          </cell>
          <cell r="F176" t="str">
            <v>3 - Administrativo</v>
          </cell>
          <cell r="G176" t="str">
            <v>4110-05</v>
          </cell>
          <cell r="H176" t="str">
            <v>10/2025</v>
          </cell>
          <cell r="I176" t="str">
            <v>0,00</v>
          </cell>
          <cell r="J176">
            <v>218.25</v>
          </cell>
          <cell r="K176">
            <v>0</v>
          </cell>
          <cell r="L176">
            <v>348.86556291300002</v>
          </cell>
          <cell r="M176">
            <v>30.36</v>
          </cell>
          <cell r="O176">
            <v>2.7</v>
          </cell>
          <cell r="R176">
            <v>220.8</v>
          </cell>
          <cell r="S176">
            <v>108.51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UPA CARUARU - CG Nº 011/2022</v>
          </cell>
          <cell r="E177" t="str">
            <v>ROSANGELA MARIA COSTA</v>
          </cell>
          <cell r="F177" t="str">
            <v>3 - Administrativo</v>
          </cell>
          <cell r="G177" t="str">
            <v>5134-30</v>
          </cell>
          <cell r="H177" t="str">
            <v>10/2025</v>
          </cell>
          <cell r="I177" t="str">
            <v>0,00</v>
          </cell>
          <cell r="J177">
            <v>30.36</v>
          </cell>
          <cell r="K177">
            <v>0</v>
          </cell>
          <cell r="L177">
            <v>0</v>
          </cell>
          <cell r="M177">
            <v>0</v>
          </cell>
          <cell r="O177">
            <v>2.7</v>
          </cell>
          <cell r="S177">
            <v>0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UPA CARUARU - CG Nº 011/2022</v>
          </cell>
          <cell r="E178" t="str">
            <v>SAYMON KELVY ALVES DA SILVA</v>
          </cell>
          <cell r="F178" t="str">
            <v>3 - Administrativo</v>
          </cell>
          <cell r="G178" t="str">
            <v>5211-30</v>
          </cell>
          <cell r="H178" t="str">
            <v>10/2025</v>
          </cell>
          <cell r="I178" t="str">
            <v>0,00</v>
          </cell>
          <cell r="J178">
            <v>192.49</v>
          </cell>
          <cell r="K178">
            <v>0</v>
          </cell>
          <cell r="L178">
            <v>348.86556291300002</v>
          </cell>
          <cell r="M178">
            <v>30.36</v>
          </cell>
          <cell r="O178">
            <v>2.7</v>
          </cell>
          <cell r="S178">
            <v>0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UPA CARUARU - CG Nº 011/2022</v>
          </cell>
          <cell r="E179" t="str">
            <v xml:space="preserve">SEBASTIAO MARCOS CHAVES </v>
          </cell>
          <cell r="F179" t="str">
            <v>3 - Administrativo</v>
          </cell>
          <cell r="G179" t="str">
            <v>7823-20</v>
          </cell>
          <cell r="H179" t="str">
            <v>10/2025</v>
          </cell>
          <cell r="I179" t="str">
            <v>0,00</v>
          </cell>
          <cell r="J179">
            <v>215.78</v>
          </cell>
          <cell r="K179">
            <v>0</v>
          </cell>
          <cell r="L179">
            <v>348.86556291300002</v>
          </cell>
          <cell r="M179">
            <v>30.36</v>
          </cell>
          <cell r="O179">
            <v>2.7</v>
          </cell>
          <cell r="S179">
            <v>0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UPA CARUARU - CG Nº 011/2022</v>
          </cell>
          <cell r="E180" t="str">
            <v>SENIVALDO JOSE DA SILVA JUNIOR</v>
          </cell>
          <cell r="F180" t="str">
            <v>2 - Outros Profissionais da Saúde</v>
          </cell>
          <cell r="G180" t="str">
            <v>3222-05</v>
          </cell>
          <cell r="H180" t="str">
            <v>10/2025</v>
          </cell>
          <cell r="I180" t="str">
            <v>0,00</v>
          </cell>
          <cell r="J180">
            <v>226.42</v>
          </cell>
          <cell r="K180">
            <v>0</v>
          </cell>
          <cell r="L180">
            <v>348.86556291300002</v>
          </cell>
          <cell r="M180">
            <v>15.18</v>
          </cell>
          <cell r="O180">
            <v>2.7</v>
          </cell>
          <cell r="S180">
            <v>0</v>
          </cell>
          <cell r="U180">
            <v>0</v>
          </cell>
          <cell r="V180">
            <v>0</v>
          </cell>
          <cell r="Y180">
            <v>1807</v>
          </cell>
          <cell r="Z180">
            <v>0</v>
          </cell>
          <cell r="AB180" t="str">
            <v>ABONO ASSIS FIN COMPLEMENTAR</v>
          </cell>
        </row>
        <row r="181">
          <cell r="C181" t="str">
            <v>UPA CARUARU - CG Nº 011/2022</v>
          </cell>
          <cell r="E181" t="str">
            <v>SHIRLEYDE GOMES DE OLIVEIRA</v>
          </cell>
          <cell r="F181" t="str">
            <v>2 - Outros Profissionais da Saúde</v>
          </cell>
          <cell r="G181" t="str">
            <v>2516-05</v>
          </cell>
          <cell r="H181" t="str">
            <v>10/2025</v>
          </cell>
          <cell r="I181" t="str">
            <v>0,00</v>
          </cell>
          <cell r="J181">
            <v>431.79</v>
          </cell>
          <cell r="K181">
            <v>0</v>
          </cell>
          <cell r="L181">
            <v>348.86556291300002</v>
          </cell>
          <cell r="M181">
            <v>30.36</v>
          </cell>
          <cell r="O181">
            <v>2.7</v>
          </cell>
          <cell r="S181">
            <v>0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 CARUARU - CG Nº 011/2022</v>
          </cell>
          <cell r="E182" t="str">
            <v>SILVANIA DE SOUZA COSTA</v>
          </cell>
          <cell r="F182" t="str">
            <v>2 - Outros Profissionais da Saúde</v>
          </cell>
          <cell r="G182" t="str">
            <v>3222-05</v>
          </cell>
          <cell r="H182" t="str">
            <v>10/2025</v>
          </cell>
          <cell r="I182" t="str">
            <v>0,00</v>
          </cell>
          <cell r="J182">
            <v>234.9</v>
          </cell>
          <cell r="K182">
            <v>0</v>
          </cell>
          <cell r="L182">
            <v>348.86556291300002</v>
          </cell>
          <cell r="M182">
            <v>15.18</v>
          </cell>
          <cell r="O182">
            <v>2.7</v>
          </cell>
          <cell r="R182">
            <v>288</v>
          </cell>
          <cell r="S182">
            <v>91.08</v>
          </cell>
          <cell r="U182">
            <v>0</v>
          </cell>
          <cell r="V182">
            <v>0</v>
          </cell>
          <cell r="Y182">
            <v>1807</v>
          </cell>
          <cell r="Z182">
            <v>0</v>
          </cell>
          <cell r="AB182" t="str">
            <v>ABONO ASSIS FIN COMPLEMENTAR</v>
          </cell>
        </row>
        <row r="183">
          <cell r="C183" t="str">
            <v>UPA CARUARU - CG Nº 011/2022</v>
          </cell>
          <cell r="E183" t="str">
            <v>SILVIA INACIO GALINDO OLIVEIRA</v>
          </cell>
          <cell r="F183" t="str">
            <v>2 - Outros Profissionais da Saúde</v>
          </cell>
          <cell r="G183" t="str">
            <v>2235-05</v>
          </cell>
          <cell r="H183" t="str">
            <v>10/2025</v>
          </cell>
          <cell r="I183" t="str">
            <v>0,00</v>
          </cell>
          <cell r="J183">
            <v>163.69</v>
          </cell>
          <cell r="K183">
            <v>0</v>
          </cell>
          <cell r="L183">
            <v>348.86556291300002</v>
          </cell>
          <cell r="M183">
            <v>2.3199999999999998</v>
          </cell>
          <cell r="O183">
            <v>4.6900000000000004</v>
          </cell>
          <cell r="S183">
            <v>0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UPA CARUARU - CG Nº 011/2022</v>
          </cell>
          <cell r="E184" t="str">
            <v>SILVONEIDE VENCESLAU DA SILVA</v>
          </cell>
          <cell r="F184" t="str">
            <v>2 - Outros Profissionais da Saúde</v>
          </cell>
          <cell r="G184" t="str">
            <v>3222-05</v>
          </cell>
          <cell r="H184" t="str">
            <v>10/2025</v>
          </cell>
          <cell r="I184" t="str">
            <v>0,00</v>
          </cell>
          <cell r="J184">
            <v>232.7</v>
          </cell>
          <cell r="K184">
            <v>0</v>
          </cell>
          <cell r="L184">
            <v>348.86556291300002</v>
          </cell>
          <cell r="M184">
            <v>15.18</v>
          </cell>
          <cell r="O184">
            <v>2.7</v>
          </cell>
          <cell r="S184">
            <v>0</v>
          </cell>
          <cell r="U184">
            <v>0</v>
          </cell>
          <cell r="V184">
            <v>0</v>
          </cell>
          <cell r="Y184">
            <v>1807</v>
          </cell>
          <cell r="Z184">
            <v>0</v>
          </cell>
          <cell r="AB184" t="str">
            <v>ABONO ASSIS FIN COMPLEMENTAR</v>
          </cell>
        </row>
        <row r="185">
          <cell r="C185" t="str">
            <v>UPA CARUARU - CG Nº 011/2022</v>
          </cell>
          <cell r="E185" t="str">
            <v>SIMONE MARIA DE OLIVEIRA</v>
          </cell>
          <cell r="F185" t="str">
            <v>2 - Outros Profissionais da Saúde</v>
          </cell>
          <cell r="G185" t="str">
            <v>3222-05</v>
          </cell>
          <cell r="H185" t="str">
            <v>10/2025</v>
          </cell>
          <cell r="I185" t="str">
            <v>0,00</v>
          </cell>
          <cell r="J185">
            <v>215.53</v>
          </cell>
          <cell r="K185">
            <v>0</v>
          </cell>
          <cell r="L185">
            <v>348.86556291300002</v>
          </cell>
          <cell r="M185">
            <v>15.18</v>
          </cell>
          <cell r="O185">
            <v>2.7</v>
          </cell>
          <cell r="S185">
            <v>0</v>
          </cell>
          <cell r="U185">
            <v>0</v>
          </cell>
          <cell r="V185">
            <v>0</v>
          </cell>
          <cell r="Y185">
            <v>1807</v>
          </cell>
          <cell r="Z185">
            <v>0</v>
          </cell>
          <cell r="AB185" t="str">
            <v>ABONO ASSIS FIN COMPLEMENTAR</v>
          </cell>
        </row>
        <row r="186">
          <cell r="C186" t="str">
            <v>UPA CARUARU - CG Nº 011/2022</v>
          </cell>
          <cell r="E186" t="str">
            <v>SUANY CARVALHO DE ARRUDA</v>
          </cell>
          <cell r="F186" t="str">
            <v>2 - Outros Profissionais da Saúde</v>
          </cell>
          <cell r="G186" t="str">
            <v>2237-10</v>
          </cell>
          <cell r="H186" t="str">
            <v>10/2025</v>
          </cell>
          <cell r="I186" t="str">
            <v>0,00</v>
          </cell>
          <cell r="J186">
            <v>434.86</v>
          </cell>
          <cell r="K186">
            <v>0</v>
          </cell>
          <cell r="L186">
            <v>0</v>
          </cell>
          <cell r="M186">
            <v>0</v>
          </cell>
          <cell r="O186">
            <v>2.7</v>
          </cell>
          <cell r="S186">
            <v>0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 CARUARU - CG Nº 011/2022</v>
          </cell>
          <cell r="E187" t="str">
            <v>SUMARIA RODRIGUES DA SILVA</v>
          </cell>
          <cell r="F187" t="str">
            <v>2 - Outros Profissionais da Saúde</v>
          </cell>
          <cell r="G187" t="str">
            <v>3222-05</v>
          </cell>
          <cell r="H187" t="str">
            <v>10/2025</v>
          </cell>
          <cell r="I187" t="str">
            <v>0,00</v>
          </cell>
          <cell r="J187">
            <v>215.22</v>
          </cell>
          <cell r="K187">
            <v>0</v>
          </cell>
          <cell r="L187">
            <v>348.86556291300002</v>
          </cell>
          <cell r="M187">
            <v>15.18</v>
          </cell>
          <cell r="O187">
            <v>2.7</v>
          </cell>
          <cell r="S187">
            <v>0</v>
          </cell>
          <cell r="U187">
            <v>0</v>
          </cell>
          <cell r="V187">
            <v>0</v>
          </cell>
          <cell r="Y187">
            <v>1807</v>
          </cell>
          <cell r="Z187">
            <v>0</v>
          </cell>
          <cell r="AB187" t="str">
            <v>ABONO ASSIS FIN COMPLEMENTAR</v>
          </cell>
        </row>
        <row r="188">
          <cell r="C188" t="str">
            <v>UPA CARUARU - CG Nº 011/2022</v>
          </cell>
          <cell r="E188" t="str">
            <v>TACIANA CRISTINA FREIRE DA SILVA</v>
          </cell>
          <cell r="F188" t="str">
            <v>2 - Outros Profissionais da Saúde</v>
          </cell>
          <cell r="G188" t="str">
            <v>3226-05</v>
          </cell>
          <cell r="H188" t="str">
            <v>10/2025</v>
          </cell>
          <cell r="I188" t="str">
            <v>0,00</v>
          </cell>
          <cell r="J188">
            <v>148.49</v>
          </cell>
          <cell r="K188">
            <v>0</v>
          </cell>
          <cell r="L188">
            <v>348.86556291300002</v>
          </cell>
          <cell r="M188">
            <v>8.1</v>
          </cell>
          <cell r="O188">
            <v>2.7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CARUARU - CG Nº 011/2022</v>
          </cell>
          <cell r="E189" t="str">
            <v>TAIRES MAIARA ALVES DE SOUZA SABINO</v>
          </cell>
          <cell r="F189" t="str">
            <v>2 - Outros Profissionais da Saúde</v>
          </cell>
          <cell r="G189" t="str">
            <v>3222-05</v>
          </cell>
          <cell r="H189" t="str">
            <v>10/2025</v>
          </cell>
          <cell r="I189" t="str">
            <v>0,00</v>
          </cell>
          <cell r="J189">
            <v>234.03</v>
          </cell>
          <cell r="K189">
            <v>0</v>
          </cell>
          <cell r="L189">
            <v>348.86556291300002</v>
          </cell>
          <cell r="M189">
            <v>15.18</v>
          </cell>
          <cell r="O189">
            <v>2.7</v>
          </cell>
          <cell r="S189">
            <v>0</v>
          </cell>
          <cell r="U189">
            <v>0</v>
          </cell>
          <cell r="V189">
            <v>0</v>
          </cell>
          <cell r="Y189">
            <v>1807</v>
          </cell>
          <cell r="Z189">
            <v>0</v>
          </cell>
          <cell r="AB189" t="str">
            <v>ABONO ASSIS FIN COMPLEMENTAR</v>
          </cell>
        </row>
        <row r="190">
          <cell r="C190" t="str">
            <v>UPA CARUARU - CG Nº 011/2022</v>
          </cell>
          <cell r="E190" t="str">
            <v>THAIS MORAIS DA SILVA</v>
          </cell>
          <cell r="F190" t="str">
            <v>2 - Outros Profissionais da Saúde</v>
          </cell>
          <cell r="G190" t="str">
            <v>2234-05</v>
          </cell>
          <cell r="H190" t="str">
            <v>10/2025</v>
          </cell>
          <cell r="I190" t="str">
            <v>0,00</v>
          </cell>
          <cell r="J190">
            <v>338.82</v>
          </cell>
          <cell r="K190">
            <v>0</v>
          </cell>
          <cell r="L190">
            <v>348.86556291300002</v>
          </cell>
          <cell r="M190">
            <v>21.12</v>
          </cell>
          <cell r="O190">
            <v>2.7</v>
          </cell>
          <cell r="S190">
            <v>0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UPA CARUARU - CG Nº 011/2022</v>
          </cell>
          <cell r="E191" t="str">
            <v>THAMIRIS SILVA BEZERRA DE SOUSA</v>
          </cell>
          <cell r="F191" t="str">
            <v>2 - Outros Profissionais da Saúde</v>
          </cell>
          <cell r="G191" t="str">
            <v>2234-05</v>
          </cell>
          <cell r="H191" t="str">
            <v>10/2025</v>
          </cell>
          <cell r="I191" t="str">
            <v>0,00</v>
          </cell>
          <cell r="J191">
            <v>793.43</v>
          </cell>
          <cell r="K191">
            <v>0</v>
          </cell>
          <cell r="L191">
            <v>0</v>
          </cell>
          <cell r="M191">
            <v>0</v>
          </cell>
          <cell r="O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CARUARU - CG Nº 011/2022</v>
          </cell>
          <cell r="E192" t="str">
            <v>TIAGO MEIRISON DE LIMA E SILVA</v>
          </cell>
          <cell r="F192" t="str">
            <v>3 - Administrativo</v>
          </cell>
          <cell r="G192" t="str">
            <v>7823-20</v>
          </cell>
          <cell r="H192" t="str">
            <v>10/2025</v>
          </cell>
          <cell r="I192" t="str">
            <v>0,00</v>
          </cell>
          <cell r="J192">
            <v>162.58000000000001</v>
          </cell>
          <cell r="K192">
            <v>0</v>
          </cell>
          <cell r="L192">
            <v>348.86556291300002</v>
          </cell>
          <cell r="M192">
            <v>30.36</v>
          </cell>
          <cell r="O192">
            <v>2.7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UPA CARUARU - CG Nº 011/2022</v>
          </cell>
          <cell r="E193" t="str">
            <v>VALDEIR MIGUEL DE BARROS</v>
          </cell>
          <cell r="F193" t="str">
            <v>2 - Outros Profissionais da Saúde</v>
          </cell>
          <cell r="G193" t="str">
            <v>3222-05</v>
          </cell>
          <cell r="H193" t="str">
            <v>10/2025</v>
          </cell>
          <cell r="I193" t="str">
            <v>0,00</v>
          </cell>
          <cell r="J193">
            <v>210.64</v>
          </cell>
          <cell r="K193">
            <v>0</v>
          </cell>
          <cell r="L193">
            <v>348.86556291300002</v>
          </cell>
          <cell r="M193">
            <v>6.58</v>
          </cell>
          <cell r="O193">
            <v>2.7</v>
          </cell>
          <cell r="S193">
            <v>0</v>
          </cell>
          <cell r="U193">
            <v>0</v>
          </cell>
          <cell r="V193">
            <v>0</v>
          </cell>
          <cell r="Y193">
            <v>1807</v>
          </cell>
          <cell r="Z193">
            <v>0</v>
          </cell>
          <cell r="AB193" t="str">
            <v>ABONO ASSIS FIN COMPLEMENTAR</v>
          </cell>
        </row>
        <row r="194">
          <cell r="C194" t="str">
            <v>UPA CARUARU - CG Nº 011/2022</v>
          </cell>
          <cell r="E194" t="str">
            <v>VANICE MARIA DE SOUZA SILVA</v>
          </cell>
          <cell r="F194" t="str">
            <v>2 - Outros Profissionais da Saúde</v>
          </cell>
          <cell r="G194" t="str">
            <v>3222-05</v>
          </cell>
          <cell r="H194" t="str">
            <v>10/2025</v>
          </cell>
          <cell r="I194" t="str">
            <v>0,00</v>
          </cell>
          <cell r="J194">
            <v>225.87</v>
          </cell>
          <cell r="K194">
            <v>0</v>
          </cell>
          <cell r="L194">
            <v>0</v>
          </cell>
          <cell r="M194">
            <v>0</v>
          </cell>
          <cell r="O194">
            <v>2.7</v>
          </cell>
          <cell r="S194">
            <v>0</v>
          </cell>
          <cell r="U194">
            <v>81.02</v>
          </cell>
          <cell r="V194">
            <v>0</v>
          </cell>
          <cell r="X194" t="str">
            <v>AUX CRECHE TEC. ENF SATEN</v>
          </cell>
          <cell r="Y194">
            <v>1807</v>
          </cell>
          <cell r="Z194">
            <v>0</v>
          </cell>
          <cell r="AB194" t="str">
            <v>ABONO ASSIS FIN COMPLEMENTAR</v>
          </cell>
        </row>
        <row r="195">
          <cell r="C195" t="str">
            <v>UPA CARUARU - CG Nº 011/2022</v>
          </cell>
          <cell r="E195" t="str">
            <v>VANNELY NALYNE BRASIL SILVA</v>
          </cell>
          <cell r="F195" t="str">
            <v>3 - Administrativo</v>
          </cell>
          <cell r="G195" t="str">
            <v>4221-10</v>
          </cell>
          <cell r="H195" t="str">
            <v>10/2025</v>
          </cell>
          <cell r="I195" t="str">
            <v>0,00</v>
          </cell>
          <cell r="J195">
            <v>206.83</v>
          </cell>
          <cell r="K195">
            <v>0</v>
          </cell>
          <cell r="L195">
            <v>348.86556291300002</v>
          </cell>
          <cell r="M195">
            <v>15.18</v>
          </cell>
          <cell r="O195">
            <v>2.7</v>
          </cell>
          <cell r="R195">
            <v>195</v>
          </cell>
          <cell r="S195">
            <v>91.08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UPA CARUARU - CG Nº 011/2022</v>
          </cell>
          <cell r="E196" t="str">
            <v>VITORIA EDUARDA FERREIRA ALVES DE MENDONÇA</v>
          </cell>
          <cell r="F196" t="str">
            <v>3 - Administrativo</v>
          </cell>
          <cell r="G196" t="str">
            <v>4221-10</v>
          </cell>
          <cell r="H196" t="str">
            <v>10/2025</v>
          </cell>
          <cell r="I196" t="str">
            <v>0,00</v>
          </cell>
          <cell r="J196">
            <v>17.22</v>
          </cell>
          <cell r="K196">
            <v>0</v>
          </cell>
          <cell r="L196">
            <v>0</v>
          </cell>
          <cell r="M196">
            <v>0</v>
          </cell>
          <cell r="O196">
            <v>2.7</v>
          </cell>
          <cell r="S196">
            <v>0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</row>
        <row r="197">
          <cell r="C197" t="str">
            <v>UPA CARUARU - CG Nº 011/2022</v>
          </cell>
          <cell r="E197" t="str">
            <v>WALDENIA VIRGINIA DA SILVA</v>
          </cell>
          <cell r="F197" t="str">
            <v>2 - Outros Profissionais da Saúde</v>
          </cell>
          <cell r="G197" t="str">
            <v>2516-05</v>
          </cell>
          <cell r="H197" t="str">
            <v>10/2025</v>
          </cell>
          <cell r="I197" t="str">
            <v>0,00</v>
          </cell>
          <cell r="J197">
            <v>398.62</v>
          </cell>
          <cell r="K197">
            <v>0</v>
          </cell>
          <cell r="L197">
            <v>348.86556291300002</v>
          </cell>
          <cell r="M197">
            <v>30.36</v>
          </cell>
          <cell r="O197">
            <v>2.7</v>
          </cell>
          <cell r="S197">
            <v>0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</row>
        <row r="198">
          <cell r="C198" t="str">
            <v>UPA CARUARU - CG Nº 011/2022</v>
          </cell>
          <cell r="E198" t="str">
            <v>WANESSA ROSANY DOS SANTOS</v>
          </cell>
          <cell r="F198" t="str">
            <v>2 - Outros Profissionais da Saúde</v>
          </cell>
          <cell r="G198" t="str">
            <v>2237-10</v>
          </cell>
          <cell r="H198" t="str">
            <v>10/2025</v>
          </cell>
          <cell r="I198" t="str">
            <v>0,00</v>
          </cell>
          <cell r="J198">
            <v>466.08</v>
          </cell>
          <cell r="K198">
            <v>0</v>
          </cell>
          <cell r="L198">
            <v>0</v>
          </cell>
          <cell r="M198">
            <v>0</v>
          </cell>
          <cell r="O198">
            <v>2.7</v>
          </cell>
          <cell r="S198">
            <v>0</v>
          </cell>
          <cell r="U198">
            <v>0</v>
          </cell>
          <cell r="V198">
            <v>0</v>
          </cell>
          <cell r="Y198">
            <v>0</v>
          </cell>
          <cell r="Z198">
            <v>0</v>
          </cell>
        </row>
        <row r="199">
          <cell r="C199" t="str">
            <v>UPA CARUARU - CG Nº 011/2022</v>
          </cell>
          <cell r="E199" t="str">
            <v xml:space="preserve">WELLYDA KELLE DE OLIVEIRA SILVA </v>
          </cell>
          <cell r="F199" t="str">
            <v>2 - Outros Profissionais da Saúde</v>
          </cell>
          <cell r="G199" t="str">
            <v>2235-05</v>
          </cell>
          <cell r="H199" t="str">
            <v>10/2025</v>
          </cell>
          <cell r="I199" t="str">
            <v>0,00</v>
          </cell>
          <cell r="J199">
            <v>219.24</v>
          </cell>
          <cell r="K199">
            <v>0</v>
          </cell>
          <cell r="L199">
            <v>348.86556291300002</v>
          </cell>
          <cell r="M199">
            <v>2.7</v>
          </cell>
          <cell r="O199">
            <v>4.6900000000000004</v>
          </cell>
          <cell r="S199">
            <v>0</v>
          </cell>
          <cell r="U199">
            <v>0</v>
          </cell>
          <cell r="V199">
            <v>0</v>
          </cell>
          <cell r="Y199">
            <v>2459.15</v>
          </cell>
          <cell r="Z199">
            <v>0</v>
          </cell>
          <cell r="AB199" t="str">
            <v>ABONO ASSIS FIN COMPLEMENTAR</v>
          </cell>
        </row>
        <row r="200">
          <cell r="C200" t="str">
            <v>UPA CARUARU - CG Nº 011/2022</v>
          </cell>
          <cell r="E200" t="str">
            <v>WELMA RODRIGUES DOS SANTOS NASCIMENTO</v>
          </cell>
          <cell r="F200" t="str">
            <v>2 - Outros Profissionais da Saúde</v>
          </cell>
          <cell r="G200" t="str">
            <v>3222-05</v>
          </cell>
          <cell r="H200" t="str">
            <v>10/2025</v>
          </cell>
          <cell r="I200" t="str">
            <v>0,00</v>
          </cell>
          <cell r="J200">
            <v>215.09</v>
          </cell>
          <cell r="K200">
            <v>0</v>
          </cell>
          <cell r="L200">
            <v>348.86556291300002</v>
          </cell>
          <cell r="M200">
            <v>15.18</v>
          </cell>
          <cell r="O200">
            <v>2.7</v>
          </cell>
          <cell r="R200">
            <v>307.2</v>
          </cell>
          <cell r="S200">
            <v>91.08</v>
          </cell>
          <cell r="U200">
            <v>0</v>
          </cell>
          <cell r="V200">
            <v>0</v>
          </cell>
          <cell r="Y200">
            <v>1807</v>
          </cell>
          <cell r="Z200">
            <v>0</v>
          </cell>
          <cell r="AB200" t="str">
            <v>ABONO ASSIS FIN COMPLEMENTAR</v>
          </cell>
        </row>
        <row r="201">
          <cell r="C201" t="str">
            <v>UPA CARUARU - CG Nº 011/2022</v>
          </cell>
          <cell r="E201" t="str">
            <v xml:space="preserve">WELTON FERREIRA DE MOURA SALES </v>
          </cell>
          <cell r="F201" t="str">
            <v>2 - Outros Profissionais da Saúde</v>
          </cell>
          <cell r="G201" t="str">
            <v>3241-15</v>
          </cell>
          <cell r="H201" t="str">
            <v>10/2025</v>
          </cell>
          <cell r="I201" t="str">
            <v>0,00</v>
          </cell>
          <cell r="J201">
            <v>332.82</v>
          </cell>
          <cell r="K201">
            <v>0</v>
          </cell>
          <cell r="L201">
            <v>348.86556291300002</v>
          </cell>
          <cell r="M201">
            <v>30.36</v>
          </cell>
          <cell r="O201">
            <v>2.7</v>
          </cell>
          <cell r="S201">
            <v>0</v>
          </cell>
          <cell r="U201">
            <v>0</v>
          </cell>
          <cell r="V201">
            <v>0</v>
          </cell>
          <cell r="Y201">
            <v>0</v>
          </cell>
          <cell r="Z201">
            <v>0</v>
          </cell>
        </row>
        <row r="202">
          <cell r="C202" t="str">
            <v>UPA CARUARU - CG Nº 011/2022</v>
          </cell>
          <cell r="E202" t="str">
            <v>WILLIAM DANIEL BENTO DA SILVA</v>
          </cell>
          <cell r="F202" t="str">
            <v>3 - Administrativo</v>
          </cell>
          <cell r="G202" t="str">
            <v>5211-30</v>
          </cell>
          <cell r="H202" t="str">
            <v>10/2025</v>
          </cell>
          <cell r="I202" t="str">
            <v>0,00</v>
          </cell>
          <cell r="J202">
            <v>210.04</v>
          </cell>
          <cell r="K202">
            <v>0</v>
          </cell>
          <cell r="L202">
            <v>348.86556291300002</v>
          </cell>
          <cell r="M202">
            <v>30.36</v>
          </cell>
          <cell r="O202">
            <v>2.7</v>
          </cell>
          <cell r="S202">
            <v>0</v>
          </cell>
          <cell r="U202">
            <v>0</v>
          </cell>
          <cell r="V202">
            <v>0</v>
          </cell>
          <cell r="Y202">
            <v>0</v>
          </cell>
          <cell r="Z202">
            <v>0</v>
          </cell>
        </row>
        <row r="203">
          <cell r="C203" t="str">
            <v>UPA CARUARU - CG Nº 011/2022</v>
          </cell>
          <cell r="E203" t="str">
            <v>WISLA KELY FERREIRA DOS SANTOS</v>
          </cell>
          <cell r="F203" t="str">
            <v>3 - Administrativo</v>
          </cell>
          <cell r="G203" t="str">
            <v>2521-05</v>
          </cell>
          <cell r="H203" t="str">
            <v>10/2025</v>
          </cell>
          <cell r="I203" t="str">
            <v>0,00</v>
          </cell>
          <cell r="J203">
            <v>401.7</v>
          </cell>
          <cell r="K203">
            <v>0</v>
          </cell>
          <cell r="L203">
            <v>348.86556291300002</v>
          </cell>
          <cell r="M203">
            <v>26.31</v>
          </cell>
          <cell r="O203">
            <v>2.7</v>
          </cell>
          <cell r="S203">
            <v>0</v>
          </cell>
          <cell r="U203">
            <v>0</v>
          </cell>
          <cell r="V203">
            <v>0</v>
          </cell>
          <cell r="Y203">
            <v>0</v>
          </cell>
          <cell r="Z203">
            <v>0</v>
          </cell>
        </row>
        <row r="204">
          <cell r="O204">
            <v>2.7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24420-14A9-45FE-9583-70A8228C61FC}">
  <sheetPr>
    <tabColor theme="3" tint="0.39997558519241921"/>
  </sheetPr>
  <dimension ref="A1:AB5002"/>
  <sheetViews>
    <sheetView showGridLines="0" tabSelected="1" topLeftCell="A25" workbookViewId="0">
      <selection activeCell="AB1" sqref="AB1:AB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9767633001257</v>
      </c>
      <c r="B3" s="9" t="str">
        <f>'[1]TCE - ANEXO III - Preencher'!C12</f>
        <v>UPA CARUARU - CG Nº 011/2022</v>
      </c>
      <c r="C3" s="10"/>
      <c r="D3" s="11" t="str">
        <f>'[1]TCE - ANEXO III - Preencher'!E12</f>
        <v>ADONIAS ANTONIO DA SILVA AMARAL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3132-20</v>
      </c>
      <c r="G3" s="13" t="str">
        <f>IF('[1]TCE - ANEXO III - Preencher'!H12="","",'[1]TCE - ANEXO III - Preencher'!H12)</f>
        <v>10/2025</v>
      </c>
      <c r="H3" s="14" t="str">
        <f>'[1]TCE - ANEXO III - Preencher'!I12</f>
        <v>0,00</v>
      </c>
      <c r="I3" s="14">
        <f>'[1]TCE - ANEXO III - Preencher'!J12</f>
        <v>298.70999999999998</v>
      </c>
      <c r="J3" s="14">
        <f>'[1]TCE - ANEXO III - Preencher'!K12</f>
        <v>0</v>
      </c>
      <c r="K3" s="15">
        <f>'[1]TCE - ANEXO III - Preencher'!L12</f>
        <v>348.86556291300002</v>
      </c>
      <c r="L3" s="15">
        <f>'[1]TCE - ANEXO III - Preencher'!M12</f>
        <v>30.36</v>
      </c>
      <c r="M3" s="15">
        <f>K3-L3</f>
        <v>318.50556291300001</v>
      </c>
      <c r="N3" s="15">
        <f>'[1]TCE - ANEXO III - Preencher'!O12</f>
        <v>2.7</v>
      </c>
      <c r="O3" s="15">
        <f>'[1]TCE - ANEXO III - Preencher'!P12</f>
        <v>0</v>
      </c>
      <c r="P3" s="16">
        <f>N3-O3</f>
        <v>2.7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619.91556291300003</v>
      </c>
    </row>
    <row r="4" spans="1:28" x14ac:dyDescent="0.2">
      <c r="A4" s="8">
        <f>IFERROR(VLOOKUP(B4,'[1]DADOS (OCULTAR)'!$Q$3:$S$136,3,0),"")</f>
        <v>9767633001257</v>
      </c>
      <c r="B4" s="9" t="str">
        <f>'[1]TCE - ANEXO III - Preencher'!C13</f>
        <v>UPA CARUARU - CG Nº 011/2022</v>
      </c>
      <c r="C4" s="10"/>
      <c r="D4" s="11" t="str">
        <f>'[1]TCE - ANEXO III - Preencher'!E13</f>
        <v>AGUEDA MARIA RAFAEL ARAUJO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10/2025</v>
      </c>
      <c r="H4" s="14" t="str">
        <f>'[1]TCE - ANEXO III - Preencher'!I13</f>
        <v>0,00</v>
      </c>
      <c r="I4" s="14">
        <f>'[1]TCE - ANEXO III - Preencher'!J13</f>
        <v>216.17</v>
      </c>
      <c r="J4" s="14">
        <f>'[1]TCE - ANEXO III - Preencher'!K13</f>
        <v>0</v>
      </c>
      <c r="K4" s="15">
        <f>'[1]TCE - ANEXO III - Preencher'!L13</f>
        <v>348.86556291300002</v>
      </c>
      <c r="L4" s="15">
        <f>'[1]TCE - ANEXO III - Preencher'!M13</f>
        <v>15.18</v>
      </c>
      <c r="M4" s="15">
        <f t="shared" ref="M4:M67" si="1">K4-L4</f>
        <v>333.68556291300001</v>
      </c>
      <c r="N4" s="15">
        <f>'[1]TCE - ANEXO III - Preencher'!O13</f>
        <v>2.7</v>
      </c>
      <c r="O4" s="15">
        <f>'[1]TCE - ANEXO III - Preencher'!P13</f>
        <v>0</v>
      </c>
      <c r="P4" s="16">
        <f t="shared" ref="P4:P67" si="2">N4-O4</f>
        <v>2.7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1807</v>
      </c>
      <c r="Y4" s="15">
        <f>'[1]TCE - ANEXO III - Preencher'!Z13</f>
        <v>0</v>
      </c>
      <c r="Z4" s="16">
        <f t="shared" ref="Z4:Z67" si="5">X4-Y4</f>
        <v>1807</v>
      </c>
      <c r="AA4" s="17" t="str">
        <f>IF('[1]TCE - ANEXO III - Preencher'!AB13="","",'[1]TCE - ANEXO III - Preencher'!AB13)</f>
        <v>ABONO ASSIS FIN COMPLEMENTAR</v>
      </c>
      <c r="AB4" s="15">
        <f t="shared" si="0"/>
        <v>2359.5555629129999</v>
      </c>
    </row>
    <row r="5" spans="1:28" x14ac:dyDescent="0.2">
      <c r="A5" s="8">
        <f>IFERROR(VLOOKUP(B5,'[1]DADOS (OCULTAR)'!$Q$3:$S$136,3,0),"")</f>
        <v>9767633001257</v>
      </c>
      <c r="B5" s="9" t="str">
        <f>'[1]TCE - ANEXO III - Preencher'!C14</f>
        <v>UPA CARUARU - CG Nº 011/2022</v>
      </c>
      <c r="C5" s="10"/>
      <c r="D5" s="11" t="str">
        <f>'[1]TCE - ANEXO III - Preencher'!E14</f>
        <v>ALEFE FILIPE DOS SANTOS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4110-05</v>
      </c>
      <c r="G5" s="13" t="str">
        <f>IF('[1]TCE - ANEXO III - Preencher'!H14="","",'[1]TCE - ANEXO III - Preencher'!H14)</f>
        <v>10/2025</v>
      </c>
      <c r="H5" s="14" t="str">
        <f>'[1]TCE - ANEXO III - Preencher'!I14</f>
        <v>0,00</v>
      </c>
      <c r="I5" s="14">
        <f>'[1]TCE - ANEXO III - Preencher'!J14</f>
        <v>254.72</v>
      </c>
      <c r="J5" s="14">
        <f>'[1]TCE - ANEXO III - Preencher'!K14</f>
        <v>0</v>
      </c>
      <c r="K5" s="15">
        <f>'[1]TCE - ANEXO III - Preencher'!L14</f>
        <v>348.86556291300002</v>
      </c>
      <c r="L5" s="15">
        <f>'[1]TCE - ANEXO III - Preencher'!M14</f>
        <v>30.36</v>
      </c>
      <c r="M5" s="15">
        <f t="shared" si="1"/>
        <v>318.50556291300001</v>
      </c>
      <c r="N5" s="15">
        <f>'[1]TCE - ANEXO III - Preencher'!O14</f>
        <v>2.7</v>
      </c>
      <c r="O5" s="15">
        <f>'[1]TCE - ANEXO III - Preencher'!P14</f>
        <v>0</v>
      </c>
      <c r="P5" s="16">
        <f t="shared" si="2"/>
        <v>2.7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575.92556291300002</v>
      </c>
    </row>
    <row r="6" spans="1:28" x14ac:dyDescent="0.2">
      <c r="A6" s="8">
        <f>IFERROR(VLOOKUP(B6,'[1]DADOS (OCULTAR)'!$Q$3:$S$136,3,0),"")</f>
        <v>9767633001257</v>
      </c>
      <c r="B6" s="9" t="str">
        <f>'[1]TCE - ANEXO III - Preencher'!C15</f>
        <v>UPA CARUARU - CG Nº 011/2022</v>
      </c>
      <c r="C6" s="10"/>
      <c r="D6" s="11" t="str">
        <f>'[1]TCE - ANEXO III - Preencher'!E15</f>
        <v xml:space="preserve">ALEX JOSE DE VASCONCELOS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2235-05</v>
      </c>
      <c r="G6" s="13" t="str">
        <f>IF('[1]TCE - ANEXO III - Preencher'!H15="","",'[1]TCE - ANEXO III - Preencher'!H15)</f>
        <v>10/2025</v>
      </c>
      <c r="H6" s="14" t="str">
        <f>'[1]TCE - ANEXO III - Preencher'!I15</f>
        <v>0,00</v>
      </c>
      <c r="I6" s="14">
        <f>'[1]TCE - ANEXO III - Preencher'!J15</f>
        <v>178.68</v>
      </c>
      <c r="J6" s="14">
        <f>'[1]TCE - ANEXO III - Preencher'!K15</f>
        <v>0</v>
      </c>
      <c r="K6" s="15">
        <f>'[1]TCE - ANEXO III - Preencher'!L15</f>
        <v>348.86556291300002</v>
      </c>
      <c r="L6" s="15">
        <f>'[1]TCE - ANEXO III - Preencher'!M15</f>
        <v>2.5099999999999998</v>
      </c>
      <c r="M6" s="15">
        <f t="shared" si="1"/>
        <v>346.35556291300003</v>
      </c>
      <c r="N6" s="15">
        <f>'[1]TCE - ANEXO III - Preencher'!O15</f>
        <v>4.6900000000000004</v>
      </c>
      <c r="O6" s="15">
        <f>'[1]TCE - ANEXO III - Preencher'!P15</f>
        <v>0</v>
      </c>
      <c r="P6" s="16">
        <f t="shared" si="2"/>
        <v>4.6900000000000004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529.72556291300009</v>
      </c>
    </row>
    <row r="7" spans="1:28" x14ac:dyDescent="0.2">
      <c r="A7" s="8">
        <f>IFERROR(VLOOKUP(B7,'[1]DADOS (OCULTAR)'!$Q$3:$S$136,3,0),"")</f>
        <v>9767633001257</v>
      </c>
      <c r="B7" s="9" t="str">
        <f>'[1]TCE - ANEXO III - Preencher'!C16</f>
        <v>UPA CARUARU - CG Nº 011/2022</v>
      </c>
      <c r="C7" s="10"/>
      <c r="D7" s="11" t="str">
        <f>'[1]TCE - ANEXO III - Preencher'!E16</f>
        <v>ALEXSANDRA ANGELA KARLA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10/2025</v>
      </c>
      <c r="H7" s="14" t="str">
        <f>'[1]TCE - ANEXO III - Preencher'!I16</f>
        <v>0,00</v>
      </c>
      <c r="I7" s="14">
        <f>'[1]TCE - ANEXO III - Preencher'!J16</f>
        <v>228.17</v>
      </c>
      <c r="J7" s="14">
        <f>'[1]TCE - ANEXO III - Preencher'!K16</f>
        <v>0</v>
      </c>
      <c r="K7" s="15">
        <f>'[1]TCE - ANEXO III - Preencher'!L16</f>
        <v>348.86556291300002</v>
      </c>
      <c r="L7" s="15">
        <f>'[1]TCE - ANEXO III - Preencher'!M16</f>
        <v>14.67</v>
      </c>
      <c r="M7" s="15">
        <f t="shared" si="1"/>
        <v>334.195562913</v>
      </c>
      <c r="N7" s="15">
        <f>'[1]TCE - ANEXO III - Preencher'!O16</f>
        <v>2.7</v>
      </c>
      <c r="O7" s="15">
        <f>'[1]TCE - ANEXO III - Preencher'!P16</f>
        <v>0</v>
      </c>
      <c r="P7" s="16">
        <f t="shared" si="2"/>
        <v>2.7</v>
      </c>
      <c r="Q7" s="15">
        <f>'[1]TCE - ANEXO III - Preencher'!R16</f>
        <v>420</v>
      </c>
      <c r="R7" s="15">
        <f>'[1]TCE - ANEXO III - Preencher'!S16</f>
        <v>91.08</v>
      </c>
      <c r="S7" s="16">
        <f t="shared" si="3"/>
        <v>328.92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1807</v>
      </c>
      <c r="Y7" s="15">
        <f>'[1]TCE - ANEXO III - Preencher'!Z16</f>
        <v>0</v>
      </c>
      <c r="Z7" s="16">
        <f t="shared" si="5"/>
        <v>1807</v>
      </c>
      <c r="AA7" s="17" t="str">
        <f>IF('[1]TCE - ANEXO III - Preencher'!AB16="","",'[1]TCE - ANEXO III - Preencher'!AB16)</f>
        <v>ABONO ASSIS FIN COMPLEMENTAR</v>
      </c>
      <c r="AB7" s="15">
        <f t="shared" si="0"/>
        <v>2700.9855629129997</v>
      </c>
    </row>
    <row r="8" spans="1:28" x14ac:dyDescent="0.2">
      <c r="A8" s="8">
        <f>IFERROR(VLOOKUP(B8,'[1]DADOS (OCULTAR)'!$Q$3:$S$136,3,0),"")</f>
        <v>9767633001257</v>
      </c>
      <c r="B8" s="9" t="str">
        <f>'[1]TCE - ANEXO III - Preencher'!C17</f>
        <v>UPA CARUARU - CG Nº 011/2022</v>
      </c>
      <c r="C8" s="10"/>
      <c r="D8" s="11" t="str">
        <f>'[1]TCE - ANEXO III - Preencher'!E17</f>
        <v>ALEXSANDRA DE JESUS MACIEL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5134-30</v>
      </c>
      <c r="G8" s="13" t="str">
        <f>IF('[1]TCE - ANEXO III - Preencher'!H17="","",'[1]TCE - ANEXO III - Preencher'!H17)</f>
        <v>10/2025</v>
      </c>
      <c r="H8" s="14" t="str">
        <f>'[1]TCE - ANEXO III - Preencher'!I17</f>
        <v>0,00</v>
      </c>
      <c r="I8" s="14">
        <f>'[1]TCE - ANEXO III - Preencher'!J17</f>
        <v>180.13</v>
      </c>
      <c r="J8" s="14">
        <f>'[1]TCE - ANEXO III - Preencher'!K17</f>
        <v>0</v>
      </c>
      <c r="K8" s="15">
        <f>'[1]TCE - ANEXO III - Preencher'!L17</f>
        <v>348.86556291300002</v>
      </c>
      <c r="L8" s="15">
        <f>'[1]TCE - ANEXO III - Preencher'!M17</f>
        <v>15.18</v>
      </c>
      <c r="M8" s="15">
        <f t="shared" si="1"/>
        <v>333.68556291300001</v>
      </c>
      <c r="N8" s="15">
        <f>'[1]TCE - ANEXO III - Preencher'!O17</f>
        <v>2.7</v>
      </c>
      <c r="O8" s="15">
        <f>'[1]TCE - ANEXO III - Preencher'!P17</f>
        <v>0</v>
      </c>
      <c r="P8" s="16">
        <f t="shared" si="2"/>
        <v>2.7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516.51556291300005</v>
      </c>
    </row>
    <row r="9" spans="1:28" x14ac:dyDescent="0.2">
      <c r="A9" s="8">
        <f>IFERROR(VLOOKUP(B9,'[1]DADOS (OCULTAR)'!$Q$3:$S$136,3,0),"")</f>
        <v>9767633001257</v>
      </c>
      <c r="B9" s="9" t="str">
        <f>'[1]TCE - ANEXO III - Preencher'!C18</f>
        <v>UPA CARUARU - CG Nº 011/2022</v>
      </c>
      <c r="C9" s="10"/>
      <c r="D9" s="11" t="str">
        <f>'[1]TCE - ANEXO III - Preencher'!E18</f>
        <v>ALEXSANDRA MARIA BASILIO DE MELO SANTOS GONCALVES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4221-10</v>
      </c>
      <c r="G9" s="13" t="str">
        <f>IF('[1]TCE - ANEXO III - Preencher'!H18="","",'[1]TCE - ANEXO III - Preencher'!H18)</f>
        <v>10/2025</v>
      </c>
      <c r="H9" s="14" t="str">
        <f>'[1]TCE - ANEXO III - Preencher'!I18</f>
        <v>0,00</v>
      </c>
      <c r="I9" s="14">
        <f>'[1]TCE - ANEXO III - Preencher'!J18</f>
        <v>206.95</v>
      </c>
      <c r="J9" s="14">
        <f>'[1]TCE - ANEXO III - Preencher'!K18</f>
        <v>0</v>
      </c>
      <c r="K9" s="15">
        <f>'[1]TCE - ANEXO III - Preencher'!L18</f>
        <v>348.86556291300002</v>
      </c>
      <c r="L9" s="15">
        <f>'[1]TCE - ANEXO III - Preencher'!M18</f>
        <v>15.18</v>
      </c>
      <c r="M9" s="15">
        <f t="shared" si="1"/>
        <v>333.68556291300001</v>
      </c>
      <c r="N9" s="15">
        <f>'[1]TCE - ANEXO III - Preencher'!O18</f>
        <v>2.7</v>
      </c>
      <c r="O9" s="15">
        <f>'[1]TCE - ANEXO III - Preencher'!P18</f>
        <v>0</v>
      </c>
      <c r="P9" s="16">
        <f t="shared" si="2"/>
        <v>2.7</v>
      </c>
      <c r="Q9" s="15">
        <f>'[1]TCE - ANEXO III - Preencher'!R18</f>
        <v>288</v>
      </c>
      <c r="R9" s="15">
        <f>'[1]TCE - ANEXO III - Preencher'!S18</f>
        <v>91.08</v>
      </c>
      <c r="S9" s="16">
        <f t="shared" si="3"/>
        <v>196.92000000000002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740.25556291300018</v>
      </c>
    </row>
    <row r="10" spans="1:28" x14ac:dyDescent="0.2">
      <c r="A10" s="8">
        <f>IFERROR(VLOOKUP(B10,'[1]DADOS (OCULTAR)'!$Q$3:$S$136,3,0),"")</f>
        <v>9767633001257</v>
      </c>
      <c r="B10" s="9" t="str">
        <f>'[1]TCE - ANEXO III - Preencher'!C19</f>
        <v>UPA CARUARU - CG Nº 011/2022</v>
      </c>
      <c r="C10" s="10"/>
      <c r="D10" s="11" t="str">
        <f>'[1]TCE - ANEXO III - Preencher'!E19</f>
        <v xml:space="preserve">ALINE MELLISSA SANTOS OLIVEIRA 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1312-05</v>
      </c>
      <c r="G10" s="13" t="str">
        <f>IF('[1]TCE - ANEXO III - Preencher'!H19="","",'[1]TCE - ANEXO III - Preencher'!H19)</f>
        <v>10/2025</v>
      </c>
      <c r="H10" s="14" t="str">
        <f>'[1]TCE - ANEXO III - Preencher'!I19</f>
        <v>0,00</v>
      </c>
      <c r="I10" s="14">
        <f>'[1]TCE - ANEXO III - Preencher'!J19</f>
        <v>1399.16</v>
      </c>
      <c r="J10" s="14">
        <f>'[1]TCE - ANEXO III - Preencher'!K19</f>
        <v>0</v>
      </c>
      <c r="K10" s="15">
        <f>'[1]TCE - ANEXO III - Preencher'!L19</f>
        <v>348.86556291300002</v>
      </c>
      <c r="L10" s="15">
        <f>'[1]TCE - ANEXO III - Preencher'!M19</f>
        <v>30.36</v>
      </c>
      <c r="M10" s="15">
        <f t="shared" si="1"/>
        <v>318.50556291300001</v>
      </c>
      <c r="N10" s="15">
        <f>'[1]TCE - ANEXO III - Preencher'!O19</f>
        <v>16.600000000000001</v>
      </c>
      <c r="O10" s="15">
        <f>'[1]TCE - ANEXO III - Preencher'!P19</f>
        <v>0</v>
      </c>
      <c r="P10" s="16">
        <f t="shared" si="2"/>
        <v>16.600000000000001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1734.2655629129999</v>
      </c>
    </row>
    <row r="11" spans="1:28" x14ac:dyDescent="0.2">
      <c r="A11" s="8">
        <f>IFERROR(VLOOKUP(B11,'[1]DADOS (OCULTAR)'!$Q$3:$S$136,3,0),"")</f>
        <v>9767633001257</v>
      </c>
      <c r="B11" s="9" t="str">
        <f>'[1]TCE - ANEXO III - Preencher'!C20</f>
        <v>UPA CARUARU - CG Nº 011/2022</v>
      </c>
      <c r="C11" s="10"/>
      <c r="D11" s="11" t="str">
        <f>'[1]TCE - ANEXO III - Preencher'!E20</f>
        <v>ALINE TEREZA DE OLIVEIRA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10/2025</v>
      </c>
      <c r="H11" s="14" t="str">
        <f>'[1]TCE - ANEXO III - Preencher'!I20</f>
        <v>0,00</v>
      </c>
      <c r="I11" s="14">
        <f>'[1]TCE - ANEXO III - Preencher'!J20</f>
        <v>262.58999999999997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2.7</v>
      </c>
      <c r="O11" s="15">
        <f>'[1]TCE - ANEXO III - Preencher'!P20</f>
        <v>0</v>
      </c>
      <c r="P11" s="16">
        <f t="shared" si="2"/>
        <v>2.7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1807</v>
      </c>
      <c r="Y11" s="15">
        <f>'[1]TCE - ANEXO III - Preencher'!Z20</f>
        <v>0</v>
      </c>
      <c r="Z11" s="16">
        <f t="shared" si="5"/>
        <v>1807</v>
      </c>
      <c r="AA11" s="17" t="str">
        <f>IF('[1]TCE - ANEXO III - Preencher'!AB20="","",'[1]TCE - ANEXO III - Preencher'!AB20)</f>
        <v>ABONO ASSIS FIN COMPLEMENTAR</v>
      </c>
      <c r="AB11" s="15">
        <f t="shared" si="0"/>
        <v>2072.29</v>
      </c>
    </row>
    <row r="12" spans="1:28" x14ac:dyDescent="0.2">
      <c r="A12" s="8">
        <f>IFERROR(VLOOKUP(B12,'[1]DADOS (OCULTAR)'!$Q$3:$S$136,3,0),"")</f>
        <v>9767633001257</v>
      </c>
      <c r="B12" s="9" t="str">
        <f>'[1]TCE - ANEXO III - Preencher'!C21</f>
        <v>UPA CARUARU - CG Nº 011/2022</v>
      </c>
      <c r="C12" s="10"/>
      <c r="D12" s="11" t="str">
        <f>'[1]TCE - ANEXO III - Preencher'!E21</f>
        <v>ANA CLARA DIAS DE ANDRADE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2234-05</v>
      </c>
      <c r="G12" s="13" t="str">
        <f>IF('[1]TCE - ANEXO III - Preencher'!H21="","",'[1]TCE - ANEXO III - Preencher'!H21)</f>
        <v>10/2025</v>
      </c>
      <c r="H12" s="14" t="str">
        <f>'[1]TCE - ANEXO III - Preencher'!I21</f>
        <v>0,00</v>
      </c>
      <c r="I12" s="14">
        <f>'[1]TCE - ANEXO III - Preencher'!J21</f>
        <v>426.8</v>
      </c>
      <c r="J12" s="14">
        <f>'[1]TCE - ANEXO III - Preencher'!K21</f>
        <v>0</v>
      </c>
      <c r="K12" s="15">
        <f>'[1]TCE - ANEXO III - Preencher'!L21</f>
        <v>348.86556291300002</v>
      </c>
      <c r="L12" s="15">
        <f>'[1]TCE - ANEXO III - Preencher'!M21</f>
        <v>14.79</v>
      </c>
      <c r="M12" s="15">
        <f t="shared" si="1"/>
        <v>334.075562913</v>
      </c>
      <c r="N12" s="15">
        <f>'[1]TCE - ANEXO III - Preencher'!O21</f>
        <v>2.7</v>
      </c>
      <c r="O12" s="15">
        <f>'[1]TCE - ANEXO III - Preencher'!P21</f>
        <v>0</v>
      </c>
      <c r="P12" s="16">
        <f t="shared" si="2"/>
        <v>2.7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763.57556291300011</v>
      </c>
    </row>
    <row r="13" spans="1:28" x14ac:dyDescent="0.2">
      <c r="A13" s="8">
        <f>IFERROR(VLOOKUP(B13,'[1]DADOS (OCULTAR)'!$Q$3:$S$136,3,0),"")</f>
        <v>9767633001257</v>
      </c>
      <c r="B13" s="9" t="str">
        <f>'[1]TCE - ANEXO III - Preencher'!C22</f>
        <v>UPA CARUARU - CG Nº 011/2022</v>
      </c>
      <c r="C13" s="10"/>
      <c r="D13" s="11" t="str">
        <f>'[1]TCE - ANEXO III - Preencher'!E22</f>
        <v>ANA ROBERTA DE MELO COSTA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10/2025</v>
      </c>
      <c r="H13" s="14" t="str">
        <f>'[1]TCE - ANEXO III - Preencher'!I22</f>
        <v>0,00</v>
      </c>
      <c r="I13" s="14">
        <f>'[1]TCE - ANEXO III - Preencher'!J22</f>
        <v>214.81</v>
      </c>
      <c r="J13" s="14">
        <f>'[1]TCE - ANEXO III - Preencher'!K22</f>
        <v>0</v>
      </c>
      <c r="K13" s="15">
        <f>'[1]TCE - ANEXO III - Preencher'!L22</f>
        <v>348.86556291300002</v>
      </c>
      <c r="L13" s="15">
        <f>'[1]TCE - ANEXO III - Preencher'!M22</f>
        <v>15.18</v>
      </c>
      <c r="M13" s="15">
        <f t="shared" si="1"/>
        <v>333.68556291300001</v>
      </c>
      <c r="N13" s="15">
        <f>'[1]TCE - ANEXO III - Preencher'!O22</f>
        <v>2.7</v>
      </c>
      <c r="O13" s="15">
        <f>'[1]TCE - ANEXO III - Preencher'!P22</f>
        <v>0</v>
      </c>
      <c r="P13" s="16">
        <f t="shared" si="2"/>
        <v>2.7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551.195562913</v>
      </c>
    </row>
    <row r="14" spans="1:28" x14ac:dyDescent="0.2">
      <c r="A14" s="8">
        <f>IFERROR(VLOOKUP(B14,'[1]DADOS (OCULTAR)'!$Q$3:$S$136,3,0),"")</f>
        <v>9767633001257</v>
      </c>
      <c r="B14" s="9" t="str">
        <f>'[1]TCE - ANEXO III - Preencher'!C23</f>
        <v>UPA CARUARU - CG Nº 011/2022</v>
      </c>
      <c r="C14" s="10"/>
      <c r="D14" s="11" t="str">
        <f>'[1]TCE - ANEXO III - Preencher'!E23</f>
        <v xml:space="preserve">ANGELA MARIA PEREIRA 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10/2025</v>
      </c>
      <c r="H14" s="14" t="str">
        <f>'[1]TCE - ANEXO III - Preencher'!I23</f>
        <v>0,00</v>
      </c>
      <c r="I14" s="14">
        <f>'[1]TCE - ANEXO III - Preencher'!J23</f>
        <v>214.87</v>
      </c>
      <c r="J14" s="14">
        <f>'[1]TCE - ANEXO III - Preencher'!K23</f>
        <v>0</v>
      </c>
      <c r="K14" s="15">
        <f>'[1]TCE - ANEXO III - Preencher'!L23</f>
        <v>348.86556291300002</v>
      </c>
      <c r="L14" s="15">
        <f>'[1]TCE - ANEXO III - Preencher'!M23</f>
        <v>15.18</v>
      </c>
      <c r="M14" s="15">
        <f t="shared" si="1"/>
        <v>333.68556291300001</v>
      </c>
      <c r="N14" s="15">
        <f>'[1]TCE - ANEXO III - Preencher'!O23</f>
        <v>2.7</v>
      </c>
      <c r="O14" s="15">
        <f>'[1]TCE - ANEXO III - Preencher'!P23</f>
        <v>0</v>
      </c>
      <c r="P14" s="16">
        <f t="shared" si="2"/>
        <v>2.7</v>
      </c>
      <c r="Q14" s="15">
        <f>'[1]TCE - ANEXO III - Preencher'!R23</f>
        <v>288</v>
      </c>
      <c r="R14" s="15">
        <f>'[1]TCE - ANEXO III - Preencher'!S23</f>
        <v>91.08</v>
      </c>
      <c r="S14" s="16">
        <f t="shared" si="3"/>
        <v>196.92000000000002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1807</v>
      </c>
      <c r="Y14" s="15">
        <f>'[1]TCE - ANEXO III - Preencher'!Z23</f>
        <v>0</v>
      </c>
      <c r="Z14" s="16">
        <f t="shared" si="5"/>
        <v>1807</v>
      </c>
      <c r="AA14" s="17" t="str">
        <f>IF('[1]TCE - ANEXO III - Preencher'!AB23="","",'[1]TCE - ANEXO III - Preencher'!AB23)</f>
        <v>ABONO ASSIS FIN COMPLEMENTAR</v>
      </c>
      <c r="AB14" s="15">
        <f t="shared" si="0"/>
        <v>2555.1755629130002</v>
      </c>
    </row>
    <row r="15" spans="1:28" x14ac:dyDescent="0.2">
      <c r="A15" s="8">
        <f>IFERROR(VLOOKUP(B15,'[1]DADOS (OCULTAR)'!$Q$3:$S$136,3,0),"")</f>
        <v>9767633001257</v>
      </c>
      <c r="B15" s="9" t="str">
        <f>'[1]TCE - ANEXO III - Preencher'!C24</f>
        <v>UPA CARUARU - CG Nº 011/2022</v>
      </c>
      <c r="C15" s="10"/>
      <c r="D15" s="11" t="str">
        <f>'[1]TCE - ANEXO III - Preencher'!E24</f>
        <v>ANNA KAROLINA MELO DE OLIVEIRA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10/2025</v>
      </c>
      <c r="H15" s="14" t="str">
        <f>'[1]TCE - ANEXO III - Preencher'!I24</f>
        <v>0,00</v>
      </c>
      <c r="I15" s="14">
        <f>'[1]TCE - ANEXO III - Preencher'!J24</f>
        <v>248.2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4.6900000000000004</v>
      </c>
      <c r="O15" s="15">
        <f>'[1]TCE - ANEXO III - Preencher'!P24</f>
        <v>0</v>
      </c>
      <c r="P15" s="16">
        <f t="shared" si="2"/>
        <v>4.6900000000000004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2282.8200000000002</v>
      </c>
      <c r="Y15" s="15">
        <f>'[1]TCE - ANEXO III - Preencher'!Z24</f>
        <v>0</v>
      </c>
      <c r="Z15" s="16">
        <f t="shared" si="5"/>
        <v>2282.8200000000002</v>
      </c>
      <c r="AA15" s="17" t="str">
        <f>IF('[1]TCE - ANEXO III - Preencher'!AB24="","",'[1]TCE - ANEXO III - Preencher'!AB24)</f>
        <v>ABONO ASSIS FIN COMPLEMENTAR</v>
      </c>
      <c r="AB15" s="15">
        <f t="shared" si="0"/>
        <v>2535.71</v>
      </c>
    </row>
    <row r="16" spans="1:28" x14ac:dyDescent="0.2">
      <c r="A16" s="8">
        <f>IFERROR(VLOOKUP(B16,'[1]DADOS (OCULTAR)'!$Q$3:$S$136,3,0),"")</f>
        <v>9767633001257</v>
      </c>
      <c r="B16" s="9" t="str">
        <f>'[1]TCE - ANEXO III - Preencher'!C25</f>
        <v>UPA CARUARU - CG Nº 011/2022</v>
      </c>
      <c r="C16" s="10"/>
      <c r="D16" s="11" t="str">
        <f>'[1]TCE - ANEXO III - Preencher'!E25</f>
        <v>ANNE CAROLLINE CORDEIRO MELO NUNES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10/2025</v>
      </c>
      <c r="H16" s="14" t="str">
        <f>'[1]TCE - ANEXO III - Preencher'!I25</f>
        <v>0,00</v>
      </c>
      <c r="I16" s="14">
        <f>'[1]TCE - ANEXO III - Preencher'!J25</f>
        <v>223.89</v>
      </c>
      <c r="J16" s="14">
        <f>'[1]TCE - ANEXO III - Preencher'!K25</f>
        <v>0</v>
      </c>
      <c r="K16" s="15">
        <f>'[1]TCE - ANEXO III - Preencher'!L25</f>
        <v>348.86556291300002</v>
      </c>
      <c r="L16" s="15">
        <f>'[1]TCE - ANEXO III - Preencher'!M25</f>
        <v>2.85</v>
      </c>
      <c r="M16" s="15">
        <f t="shared" si="1"/>
        <v>346.015562913</v>
      </c>
      <c r="N16" s="15">
        <f>'[1]TCE - ANEXO III - Preencher'!O25</f>
        <v>4.6900000000000004</v>
      </c>
      <c r="O16" s="15">
        <f>'[1]TCE - ANEXO III - Preencher'!P25</f>
        <v>0</v>
      </c>
      <c r="P16" s="16">
        <f t="shared" si="2"/>
        <v>4.6900000000000004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2170.88</v>
      </c>
      <c r="Y16" s="15">
        <f>'[1]TCE - ANEXO III - Preencher'!Z25</f>
        <v>0</v>
      </c>
      <c r="Z16" s="16">
        <f t="shared" si="5"/>
        <v>2170.88</v>
      </c>
      <c r="AA16" s="17" t="str">
        <f>IF('[1]TCE - ANEXO III - Preencher'!AB25="","",'[1]TCE - ANEXO III - Preencher'!AB25)</f>
        <v>ABONO ASSIS FIN COMPLEMENTAR</v>
      </c>
      <c r="AB16" s="15">
        <f t="shared" si="0"/>
        <v>2745.4755629130004</v>
      </c>
    </row>
    <row r="17" spans="1:28" x14ac:dyDescent="0.2">
      <c r="A17" s="8">
        <f>IFERROR(VLOOKUP(B17,'[1]DADOS (OCULTAR)'!$Q$3:$S$136,3,0),"")</f>
        <v>9767633001257</v>
      </c>
      <c r="B17" s="9" t="str">
        <f>'[1]TCE - ANEXO III - Preencher'!C26</f>
        <v>UPA CARUARU - CG Nº 011/2022</v>
      </c>
      <c r="C17" s="10"/>
      <c r="D17" s="11" t="str">
        <f>'[1]TCE - ANEXO III - Preencher'!E26</f>
        <v>ANNY CARLA BEZERRA DE BRITO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10/2025</v>
      </c>
      <c r="H17" s="14" t="str">
        <f>'[1]TCE - ANEXO III - Preencher'!I26</f>
        <v>0,00</v>
      </c>
      <c r="I17" s="14">
        <f>'[1]TCE - ANEXO III - Preencher'!J26</f>
        <v>235.57</v>
      </c>
      <c r="J17" s="14">
        <f>'[1]TCE - ANEXO III - Preencher'!K26</f>
        <v>0</v>
      </c>
      <c r="K17" s="15">
        <f>'[1]TCE - ANEXO III - Preencher'!L26</f>
        <v>348.86556291300002</v>
      </c>
      <c r="L17" s="15">
        <f>'[1]TCE - ANEXO III - Preencher'!M26</f>
        <v>15.18</v>
      </c>
      <c r="M17" s="15">
        <f t="shared" si="1"/>
        <v>333.68556291300001</v>
      </c>
      <c r="N17" s="15">
        <f>'[1]TCE - ANEXO III - Preencher'!O26</f>
        <v>2.7</v>
      </c>
      <c r="O17" s="15">
        <f>'[1]TCE - ANEXO III - Preencher'!P26</f>
        <v>0</v>
      </c>
      <c r="P17" s="16">
        <f t="shared" si="2"/>
        <v>2.7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1807</v>
      </c>
      <c r="Y17" s="15">
        <f>'[1]TCE - ANEXO III - Preencher'!Z26</f>
        <v>0</v>
      </c>
      <c r="Z17" s="16">
        <f t="shared" si="5"/>
        <v>1807</v>
      </c>
      <c r="AA17" s="17" t="str">
        <f>IF('[1]TCE - ANEXO III - Preencher'!AB26="","",'[1]TCE - ANEXO III - Preencher'!AB26)</f>
        <v>ABONO ASSIS FIN COMPLEMENTAR</v>
      </c>
      <c r="AB17" s="15">
        <f t="shared" si="0"/>
        <v>2378.955562913</v>
      </c>
    </row>
    <row r="18" spans="1:28" x14ac:dyDescent="0.2">
      <c r="A18" s="8">
        <f>IFERROR(VLOOKUP(B18,'[1]DADOS (OCULTAR)'!$Q$3:$S$136,3,0),"")</f>
        <v>9767633001257</v>
      </c>
      <c r="B18" s="9" t="str">
        <f>'[1]TCE - ANEXO III - Preencher'!C27</f>
        <v>UPA CARUARU - CG Nº 011/2022</v>
      </c>
      <c r="C18" s="10"/>
      <c r="D18" s="11" t="str">
        <f>'[1]TCE - ANEXO III - Preencher'!E27</f>
        <v>ARIANNY CAROLINY MARINHO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10/2025</v>
      </c>
      <c r="H18" s="14" t="str">
        <f>'[1]TCE - ANEXO III - Preencher'!I27</f>
        <v>0,00</v>
      </c>
      <c r="I18" s="14">
        <f>'[1]TCE - ANEXO III - Preencher'!J27</f>
        <v>214.44</v>
      </c>
      <c r="J18" s="14">
        <f>'[1]TCE - ANEXO III - Preencher'!K27</f>
        <v>0</v>
      </c>
      <c r="K18" s="15">
        <f>'[1]TCE - ANEXO III - Preencher'!L27</f>
        <v>348.86556291300002</v>
      </c>
      <c r="L18" s="15">
        <f>'[1]TCE - ANEXO III - Preencher'!M27</f>
        <v>15.18</v>
      </c>
      <c r="M18" s="15">
        <f t="shared" si="1"/>
        <v>333.68556291300001</v>
      </c>
      <c r="N18" s="15">
        <f>'[1]TCE - ANEXO III - Preencher'!O27</f>
        <v>2.7</v>
      </c>
      <c r="O18" s="15">
        <f>'[1]TCE - ANEXO III - Preencher'!P27</f>
        <v>0</v>
      </c>
      <c r="P18" s="16">
        <f t="shared" si="2"/>
        <v>2.7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1807</v>
      </c>
      <c r="Y18" s="15">
        <f>'[1]TCE - ANEXO III - Preencher'!Z27</f>
        <v>0</v>
      </c>
      <c r="Z18" s="16">
        <f t="shared" si="5"/>
        <v>1807</v>
      </c>
      <c r="AA18" s="17" t="str">
        <f>IF('[1]TCE - ANEXO III - Preencher'!AB27="","",'[1]TCE - ANEXO III - Preencher'!AB27)</f>
        <v>ABONO ASSIS FIN COMPLEMENTAR</v>
      </c>
      <c r="AB18" s="15">
        <f t="shared" si="0"/>
        <v>2357.8255629129999</v>
      </c>
    </row>
    <row r="19" spans="1:28" x14ac:dyDescent="0.2">
      <c r="A19" s="8">
        <f>IFERROR(VLOOKUP(B19,'[1]DADOS (OCULTAR)'!$Q$3:$S$136,3,0),"")</f>
        <v>9767633001257</v>
      </c>
      <c r="B19" s="9" t="str">
        <f>'[1]TCE - ANEXO III - Preencher'!C28</f>
        <v>UPA CARUARU - CG Nº 011/2022</v>
      </c>
      <c r="C19" s="10"/>
      <c r="D19" s="11" t="str">
        <f>'[1]TCE - ANEXO III - Preencher'!E28</f>
        <v>ARQUIDOVEL OLIVEIRA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4101-05</v>
      </c>
      <c r="G19" s="13" t="str">
        <f>IF('[1]TCE - ANEXO III - Preencher'!H28="","",'[1]TCE - ANEXO III - Preencher'!H28)</f>
        <v>10/2025</v>
      </c>
      <c r="H19" s="14" t="str">
        <f>'[1]TCE - ANEXO III - Preencher'!I28</f>
        <v>0,00</v>
      </c>
      <c r="I19" s="14">
        <f>'[1]TCE - ANEXO III - Preencher'!J28</f>
        <v>1792.24</v>
      </c>
      <c r="J19" s="14">
        <f>'[1]TCE - ANEXO III - Preencher'!K28</f>
        <v>0</v>
      </c>
      <c r="K19" s="15">
        <f>'[1]TCE - ANEXO III - Preencher'!L28</f>
        <v>348.86556291300002</v>
      </c>
      <c r="L19" s="15">
        <f>'[1]TCE - ANEXO III - Preencher'!M28</f>
        <v>30.36</v>
      </c>
      <c r="M19" s="15">
        <f t="shared" si="1"/>
        <v>318.50556291300001</v>
      </c>
      <c r="N19" s="15">
        <f>'[1]TCE - ANEXO III - Preencher'!O28</f>
        <v>2.7</v>
      </c>
      <c r="O19" s="15">
        <f>'[1]TCE - ANEXO III - Preencher'!P28</f>
        <v>0</v>
      </c>
      <c r="P19" s="16">
        <f t="shared" si="2"/>
        <v>2.7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2113.4455629129998</v>
      </c>
    </row>
    <row r="20" spans="1:28" x14ac:dyDescent="0.2">
      <c r="A20" s="8">
        <f>IFERROR(VLOOKUP(B20,'[1]DADOS (OCULTAR)'!$Q$3:$S$136,3,0),"")</f>
        <v>9767633001257</v>
      </c>
      <c r="B20" s="9" t="str">
        <f>'[1]TCE - ANEXO III - Preencher'!C29</f>
        <v>UPA CARUARU - CG Nº 011/2022</v>
      </c>
      <c r="C20" s="10"/>
      <c r="D20" s="11" t="str">
        <f>'[1]TCE - ANEXO III - Preencher'!E29</f>
        <v>AUDIANNY KEILLA BEZERRA DE BRITO FREITAS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10/2025</v>
      </c>
      <c r="H20" s="14" t="str">
        <f>'[1]TCE - ANEXO III - Preencher'!I29</f>
        <v>0,00</v>
      </c>
      <c r="I20" s="14">
        <f>'[1]TCE - ANEXO III - Preencher'!J29</f>
        <v>222.74</v>
      </c>
      <c r="J20" s="14">
        <f>'[1]TCE - ANEXO III - Preencher'!K29</f>
        <v>0</v>
      </c>
      <c r="K20" s="15">
        <f>'[1]TCE - ANEXO III - Preencher'!L29</f>
        <v>348.86556291300002</v>
      </c>
      <c r="L20" s="15">
        <f>'[1]TCE - ANEXO III - Preencher'!M29</f>
        <v>15.18</v>
      </c>
      <c r="M20" s="15">
        <f t="shared" si="1"/>
        <v>333.68556291300001</v>
      </c>
      <c r="N20" s="15">
        <f>'[1]TCE - ANEXO III - Preencher'!O29</f>
        <v>2.7</v>
      </c>
      <c r="O20" s="15">
        <f>'[1]TCE - ANEXO III - Preencher'!P29</f>
        <v>0</v>
      </c>
      <c r="P20" s="16">
        <f t="shared" si="2"/>
        <v>2.7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1807</v>
      </c>
      <c r="Y20" s="15">
        <f>'[1]TCE - ANEXO III - Preencher'!Z29</f>
        <v>0</v>
      </c>
      <c r="Z20" s="16">
        <f t="shared" si="5"/>
        <v>1807</v>
      </c>
      <c r="AA20" s="17" t="str">
        <f>IF('[1]TCE - ANEXO III - Preencher'!AB29="","",'[1]TCE - ANEXO III - Preencher'!AB29)</f>
        <v>ABONO ASSIS FIN COMPLEMENTAR</v>
      </c>
      <c r="AB20" s="15">
        <f t="shared" si="0"/>
        <v>2366.1255629130001</v>
      </c>
    </row>
    <row r="21" spans="1:28" x14ac:dyDescent="0.2">
      <c r="A21" s="8">
        <f>IFERROR(VLOOKUP(B21,'[1]DADOS (OCULTAR)'!$Q$3:$S$136,3,0),"")</f>
        <v>9767633001257</v>
      </c>
      <c r="B21" s="9" t="str">
        <f>'[1]TCE - ANEXO III - Preencher'!C30</f>
        <v>UPA CARUARU - CG Nº 011/2022</v>
      </c>
      <c r="C21" s="10"/>
      <c r="D21" s="11" t="str">
        <f>'[1]TCE - ANEXO III - Preencher'!E30</f>
        <v xml:space="preserve">AYANNE KAROLINE DA SILVA CHAGAS SANTIAGO 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10/2025</v>
      </c>
      <c r="H21" s="14" t="str">
        <f>'[1]TCE - ANEXO III - Preencher'!I30</f>
        <v>0,00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2356.9</v>
      </c>
      <c r="Y21" s="15">
        <f>'[1]TCE - ANEXO III - Preencher'!Z30</f>
        <v>0</v>
      </c>
      <c r="Z21" s="16">
        <f t="shared" si="5"/>
        <v>2356.9</v>
      </c>
      <c r="AA21" s="17" t="str">
        <f>IF('[1]TCE - ANEXO III - Preencher'!AB30="","",'[1]TCE - ANEXO III - Preencher'!AB30)</f>
        <v>ABONO ASSIS FIN COMPLEMENTAR</v>
      </c>
      <c r="AB21" s="15">
        <f t="shared" si="0"/>
        <v>2356.9</v>
      </c>
    </row>
    <row r="22" spans="1:28" x14ac:dyDescent="0.2">
      <c r="A22" s="8">
        <f>IFERROR(VLOOKUP(B22,'[1]DADOS (OCULTAR)'!$Q$3:$S$136,3,0),"")</f>
        <v>9767633001257</v>
      </c>
      <c r="B22" s="9" t="str">
        <f>'[1]TCE - ANEXO III - Preencher'!C31</f>
        <v>UPA CARUARU - CG Nº 011/2022</v>
      </c>
      <c r="C22" s="10"/>
      <c r="D22" s="11" t="str">
        <f>'[1]TCE - ANEXO III - Preencher'!E31</f>
        <v xml:space="preserve">BRUNA RAPHAELA DE CARVALHO BEZERRA 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10/2025</v>
      </c>
      <c r="H22" s="14" t="str">
        <f>'[1]TCE - ANEXO III - Preencher'!I31</f>
        <v>0,00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1807</v>
      </c>
      <c r="Y22" s="15">
        <f>'[1]TCE - ANEXO III - Preencher'!Z31</f>
        <v>0</v>
      </c>
      <c r="Z22" s="16">
        <f t="shared" si="5"/>
        <v>1807</v>
      </c>
      <c r="AA22" s="17" t="str">
        <f>IF('[1]TCE - ANEXO III - Preencher'!AB31="","",'[1]TCE - ANEXO III - Preencher'!AB31)</f>
        <v>ABONO ASSIS FIN COMPLEMENTAR</v>
      </c>
      <c r="AB22" s="15">
        <f t="shared" si="0"/>
        <v>1807</v>
      </c>
    </row>
    <row r="23" spans="1:28" x14ac:dyDescent="0.2">
      <c r="A23" s="8">
        <f>IFERROR(VLOOKUP(B23,'[1]DADOS (OCULTAR)'!$Q$3:$S$136,3,0),"")</f>
        <v>9767633001257</v>
      </c>
      <c r="B23" s="9" t="str">
        <f>'[1]TCE - ANEXO III - Preencher'!C32</f>
        <v>UPA CARUARU - CG Nº 011/2022</v>
      </c>
      <c r="C23" s="10"/>
      <c r="D23" s="11" t="str">
        <f>'[1]TCE - ANEXO III - Preencher'!E32</f>
        <v>BRUNO DE OLIVEIRA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 t="str">
        <f>IF('[1]TCE - ANEXO III - Preencher'!H32="","",'[1]TCE - ANEXO III - Preencher'!H32)</f>
        <v>10/2025</v>
      </c>
      <c r="H23" s="14" t="str">
        <f>'[1]TCE - ANEXO III - Preencher'!I32</f>
        <v>0,00</v>
      </c>
      <c r="I23" s="14">
        <f>'[1]TCE - ANEXO III - Preencher'!J32</f>
        <v>273.77</v>
      </c>
      <c r="J23" s="14">
        <f>'[1]TCE - ANEXO III - Preencher'!K32</f>
        <v>0</v>
      </c>
      <c r="K23" s="15">
        <f>'[1]TCE - ANEXO III - Preencher'!L32</f>
        <v>348.86556291300002</v>
      </c>
      <c r="L23" s="15">
        <f>'[1]TCE - ANEXO III - Preencher'!M32</f>
        <v>3.59</v>
      </c>
      <c r="M23" s="15">
        <f t="shared" si="1"/>
        <v>345.27556291300004</v>
      </c>
      <c r="N23" s="15">
        <f>'[1]TCE - ANEXO III - Preencher'!O32</f>
        <v>4.6900000000000004</v>
      </c>
      <c r="O23" s="15">
        <f>'[1]TCE - ANEXO III - Preencher'!P32</f>
        <v>0</v>
      </c>
      <c r="P23" s="16">
        <f t="shared" si="2"/>
        <v>4.6900000000000004</v>
      </c>
      <c r="Q23" s="15">
        <f>'[1]TCE - ANEXO III - Preencher'!R32</f>
        <v>220.8</v>
      </c>
      <c r="R23" s="15">
        <f>'[1]TCE - ANEXO III - Preencher'!S32</f>
        <v>134.25</v>
      </c>
      <c r="S23" s="16">
        <f t="shared" si="3"/>
        <v>86.550000000000011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1657.64</v>
      </c>
      <c r="Y23" s="15">
        <f>'[1]TCE - ANEXO III - Preencher'!Z32</f>
        <v>0</v>
      </c>
      <c r="Z23" s="16">
        <f t="shared" si="5"/>
        <v>1657.64</v>
      </c>
      <c r="AA23" s="17" t="str">
        <f>IF('[1]TCE - ANEXO III - Preencher'!AB32="","",'[1]TCE - ANEXO III - Preencher'!AB32)</f>
        <v>ABONO ASSIS FIN COMPLEMENTAR</v>
      </c>
      <c r="AB23" s="15">
        <f t="shared" si="0"/>
        <v>2367.9255629130002</v>
      </c>
    </row>
    <row r="24" spans="1:28" x14ac:dyDescent="0.2">
      <c r="A24" s="8">
        <f>IFERROR(VLOOKUP(B24,'[1]DADOS (OCULTAR)'!$Q$3:$S$136,3,0),"")</f>
        <v>9767633001257</v>
      </c>
      <c r="B24" s="9" t="str">
        <f>'[1]TCE - ANEXO III - Preencher'!C33</f>
        <v>UPA CARUARU - CG Nº 011/2022</v>
      </c>
      <c r="C24" s="10"/>
      <c r="D24" s="11" t="str">
        <f>'[1]TCE - ANEXO III - Preencher'!E33</f>
        <v>CAMILLA MARIA DA MOTA SILVEIRA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10/2025</v>
      </c>
      <c r="H24" s="14" t="str">
        <f>'[1]TCE - ANEXO III - Preencher'!I33</f>
        <v>0,00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2170.88</v>
      </c>
      <c r="Y24" s="15">
        <f>'[1]TCE - ANEXO III - Preencher'!Z33</f>
        <v>0</v>
      </c>
      <c r="Z24" s="16">
        <f t="shared" si="5"/>
        <v>2170.88</v>
      </c>
      <c r="AA24" s="17" t="str">
        <f>IF('[1]TCE - ANEXO III - Preencher'!AB33="","",'[1]TCE - ANEXO III - Preencher'!AB33)</f>
        <v>ABONO ASSIS FIN COMPLEMENTAR</v>
      </c>
      <c r="AB24" s="15">
        <f t="shared" si="0"/>
        <v>2170.88</v>
      </c>
    </row>
    <row r="25" spans="1:28" x14ac:dyDescent="0.2">
      <c r="A25" s="8">
        <f>IFERROR(VLOOKUP(B25,'[1]DADOS (OCULTAR)'!$Q$3:$S$136,3,0),"")</f>
        <v>9767633001257</v>
      </c>
      <c r="B25" s="9" t="str">
        <f>'[1]TCE - ANEXO III - Preencher'!C34</f>
        <v>UPA CARUARU - CG Nº 011/2022</v>
      </c>
      <c r="C25" s="10"/>
      <c r="D25" s="11" t="str">
        <f>'[1]TCE - ANEXO III - Preencher'!E34</f>
        <v xml:space="preserve">CAMILLY DANIELLY DE LIMA MARANHÃO 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4221-10</v>
      </c>
      <c r="G25" s="13" t="str">
        <f>IF('[1]TCE - ANEXO III - Preencher'!H34="","",'[1]TCE - ANEXO III - Preencher'!H34)</f>
        <v>10/2025</v>
      </c>
      <c r="H25" s="14" t="str">
        <f>'[1]TCE - ANEXO III - Preencher'!I34</f>
        <v>0,00</v>
      </c>
      <c r="I25" s="14">
        <f>'[1]TCE - ANEXO III - Preencher'!J34</f>
        <v>17.22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2.7</v>
      </c>
      <c r="O25" s="15">
        <f>'[1]TCE - ANEXO III - Preencher'!P34</f>
        <v>0</v>
      </c>
      <c r="P25" s="16">
        <f t="shared" si="2"/>
        <v>2.7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19.919999999999998</v>
      </c>
    </row>
    <row r="26" spans="1:28" x14ac:dyDescent="0.2">
      <c r="A26" s="8">
        <f>IFERROR(VLOOKUP(B26,'[1]DADOS (OCULTAR)'!$Q$3:$S$136,3,0),"")</f>
        <v>9767633001257</v>
      </c>
      <c r="B26" s="9" t="str">
        <f>'[1]TCE - ANEXO III - Preencher'!C35</f>
        <v>UPA CARUARU - CG Nº 011/2022</v>
      </c>
      <c r="C26" s="10"/>
      <c r="D26" s="11" t="str">
        <f>'[1]TCE - ANEXO III - Preencher'!E35</f>
        <v>CAMILLY DOMINGOS SANTANA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4221-10</v>
      </c>
      <c r="G26" s="13" t="str">
        <f>IF('[1]TCE - ANEXO III - Preencher'!H35="","",'[1]TCE - ANEXO III - Preencher'!H35)</f>
        <v>10/2025</v>
      </c>
      <c r="H26" s="14" t="str">
        <f>'[1]TCE - ANEXO III - Preencher'!I35</f>
        <v>0,00</v>
      </c>
      <c r="I26" s="14">
        <f>'[1]TCE - ANEXO III - Preencher'!J35</f>
        <v>17.22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2.7</v>
      </c>
      <c r="O26" s="15">
        <f>'[1]TCE - ANEXO III - Preencher'!P35</f>
        <v>0</v>
      </c>
      <c r="P26" s="16">
        <f t="shared" si="2"/>
        <v>2.7</v>
      </c>
      <c r="Q26" s="15">
        <f>'[1]TCE - ANEXO III - Preencher'!R35</f>
        <v>441.6</v>
      </c>
      <c r="R26" s="15">
        <f>'[1]TCE - ANEXO III - Preencher'!S35</f>
        <v>42.78</v>
      </c>
      <c r="S26" s="16">
        <f t="shared" si="3"/>
        <v>398.82000000000005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418.74000000000007</v>
      </c>
    </row>
    <row r="27" spans="1:28" x14ac:dyDescent="0.2">
      <c r="A27" s="8">
        <f>IFERROR(VLOOKUP(B27,'[1]DADOS (OCULTAR)'!$Q$3:$S$136,3,0),"")</f>
        <v>9767633001257</v>
      </c>
      <c r="B27" s="9" t="str">
        <f>'[1]TCE - ANEXO III - Preencher'!C36</f>
        <v>UPA CARUARU - CG Nº 011/2022</v>
      </c>
      <c r="C27" s="10"/>
      <c r="D27" s="11" t="str">
        <f>'[1]TCE - ANEXO III - Preencher'!E36</f>
        <v>CARLA WANESSA ROUXINOL DE ANDRADE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10/2025</v>
      </c>
      <c r="H27" s="14" t="str">
        <f>'[1]TCE - ANEXO III - Preencher'!I36</f>
        <v>0,00</v>
      </c>
      <c r="I27" s="14">
        <f>'[1]TCE - ANEXO III - Preencher'!J36</f>
        <v>213.44</v>
      </c>
      <c r="J27" s="14">
        <f>'[1]TCE - ANEXO III - Preencher'!K36</f>
        <v>0</v>
      </c>
      <c r="K27" s="15">
        <f>'[1]TCE - ANEXO III - Preencher'!L36</f>
        <v>348.86556291300002</v>
      </c>
      <c r="L27" s="15">
        <f>'[1]TCE - ANEXO III - Preencher'!M36</f>
        <v>3.05</v>
      </c>
      <c r="M27" s="15">
        <f t="shared" si="1"/>
        <v>345.81556291300001</v>
      </c>
      <c r="N27" s="15">
        <f>'[1]TCE - ANEXO III - Preencher'!O36</f>
        <v>4.6900000000000004</v>
      </c>
      <c r="O27" s="15">
        <f>'[1]TCE - ANEXO III - Preencher'!P36</f>
        <v>0</v>
      </c>
      <c r="P27" s="16">
        <f t="shared" si="2"/>
        <v>4.6900000000000004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2170.88</v>
      </c>
      <c r="Y27" s="15">
        <f>'[1]TCE - ANEXO III - Preencher'!Z36</f>
        <v>0</v>
      </c>
      <c r="Z27" s="16">
        <f t="shared" si="5"/>
        <v>2170.88</v>
      </c>
      <c r="AA27" s="17" t="str">
        <f>IF('[1]TCE - ANEXO III - Preencher'!AB36="","",'[1]TCE - ANEXO III - Preencher'!AB36)</f>
        <v>ABONO ASSIS FIN COMPLEMENTAR</v>
      </c>
      <c r="AB27" s="15">
        <f t="shared" si="0"/>
        <v>2734.8255629129999</v>
      </c>
    </row>
    <row r="28" spans="1:28" x14ac:dyDescent="0.2">
      <c r="A28" s="8">
        <f>IFERROR(VLOOKUP(B28,'[1]DADOS (OCULTAR)'!$Q$3:$S$136,3,0),"")</f>
        <v>9767633001257</v>
      </c>
      <c r="B28" s="9" t="str">
        <f>'[1]TCE - ANEXO III - Preencher'!C37</f>
        <v>UPA CARUARU - CG Nº 011/2022</v>
      </c>
      <c r="C28" s="10"/>
      <c r="D28" s="11" t="str">
        <f>'[1]TCE - ANEXO III - Preencher'!E37</f>
        <v>CARLOS LINDEMBERG ALVES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4221-10</v>
      </c>
      <c r="G28" s="13" t="str">
        <f>IF('[1]TCE - ANEXO III - Preencher'!H37="","",'[1]TCE - ANEXO III - Preencher'!H37)</f>
        <v>10/2025</v>
      </c>
      <c r="H28" s="14" t="str">
        <f>'[1]TCE - ANEXO III - Preencher'!I37</f>
        <v>0,00</v>
      </c>
      <c r="I28" s="14">
        <f>'[1]TCE - ANEXO III - Preencher'!J37</f>
        <v>225.1</v>
      </c>
      <c r="J28" s="14">
        <f>'[1]TCE - ANEXO III - Preencher'!K37</f>
        <v>0</v>
      </c>
      <c r="K28" s="15">
        <f>'[1]TCE - ANEXO III - Preencher'!L37</f>
        <v>348.86556291300002</v>
      </c>
      <c r="L28" s="15">
        <f>'[1]TCE - ANEXO III - Preencher'!M37</f>
        <v>15.18</v>
      </c>
      <c r="M28" s="15">
        <f t="shared" si="1"/>
        <v>333.68556291300001</v>
      </c>
      <c r="N28" s="15">
        <f>'[1]TCE - ANEXO III - Preencher'!O37</f>
        <v>2.7</v>
      </c>
      <c r="O28" s="15">
        <f>'[1]TCE - ANEXO III - Preencher'!P37</f>
        <v>0</v>
      </c>
      <c r="P28" s="16">
        <f t="shared" si="2"/>
        <v>2.7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561.48556291300008</v>
      </c>
    </row>
    <row r="29" spans="1:28" x14ac:dyDescent="0.2">
      <c r="A29" s="8">
        <f>IFERROR(VLOOKUP(B29,'[1]DADOS (OCULTAR)'!$Q$3:$S$136,3,0),"")</f>
        <v>9767633001257</v>
      </c>
      <c r="B29" s="9" t="str">
        <f>'[1]TCE - ANEXO III - Preencher'!C38</f>
        <v>UPA CARUARU - CG Nº 011/2022</v>
      </c>
      <c r="C29" s="10"/>
      <c r="D29" s="11" t="str">
        <f>'[1]TCE - ANEXO III - Preencher'!E38</f>
        <v xml:space="preserve">CARMEM LUCIA BEZERRA DA SILVA 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10/2025</v>
      </c>
      <c r="H29" s="14" t="str">
        <f>'[1]TCE - ANEXO III - Preencher'!I38</f>
        <v>0,00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1807</v>
      </c>
      <c r="Y29" s="15">
        <f>'[1]TCE - ANEXO III - Preencher'!Z38</f>
        <v>0</v>
      </c>
      <c r="Z29" s="16">
        <f t="shared" si="5"/>
        <v>1807</v>
      </c>
      <c r="AA29" s="17" t="str">
        <f>IF('[1]TCE - ANEXO III - Preencher'!AB38="","",'[1]TCE - ANEXO III - Preencher'!AB38)</f>
        <v>ABONO ASSIS FIN COMPLEMENTAR</v>
      </c>
      <c r="AB29" s="15">
        <f t="shared" si="0"/>
        <v>1807</v>
      </c>
    </row>
    <row r="30" spans="1:28" x14ac:dyDescent="0.2">
      <c r="A30" s="8">
        <f>IFERROR(VLOOKUP(B30,'[1]DADOS (OCULTAR)'!$Q$3:$S$136,3,0),"")</f>
        <v>9767633001257</v>
      </c>
      <c r="B30" s="9" t="str">
        <f>'[1]TCE - ANEXO III - Preencher'!C39</f>
        <v>UPA CARUARU - CG Nº 011/2022</v>
      </c>
      <c r="C30" s="10"/>
      <c r="D30" s="11" t="str">
        <f>'[1]TCE - ANEXO III - Preencher'!E39</f>
        <v>CESAR RAMON BEZERRA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5211-30</v>
      </c>
      <c r="G30" s="13" t="str">
        <f>IF('[1]TCE - ANEXO III - Preencher'!H39="","",'[1]TCE - ANEXO III - Preencher'!H39)</f>
        <v>10/2025</v>
      </c>
      <c r="H30" s="14" t="str">
        <f>'[1]TCE - ANEXO III - Preencher'!I39</f>
        <v>0,00</v>
      </c>
      <c r="I30" s="14">
        <f>'[1]TCE - ANEXO III - Preencher'!J39</f>
        <v>195.97</v>
      </c>
      <c r="J30" s="14">
        <f>'[1]TCE - ANEXO III - Preencher'!K39</f>
        <v>0</v>
      </c>
      <c r="K30" s="15">
        <f>'[1]TCE - ANEXO III - Preencher'!L39</f>
        <v>348.86556291300002</v>
      </c>
      <c r="L30" s="15">
        <f>'[1]TCE - ANEXO III - Preencher'!M39</f>
        <v>30.36</v>
      </c>
      <c r="M30" s="15">
        <f t="shared" si="1"/>
        <v>318.50556291300001</v>
      </c>
      <c r="N30" s="15">
        <f>'[1]TCE - ANEXO III - Preencher'!O39</f>
        <v>2.7</v>
      </c>
      <c r="O30" s="15">
        <f>'[1]TCE - ANEXO III - Preencher'!P39</f>
        <v>0</v>
      </c>
      <c r="P30" s="16">
        <f t="shared" si="2"/>
        <v>2.7</v>
      </c>
      <c r="Q30" s="15">
        <f>'[1]TCE - ANEXO III - Preencher'!R39</f>
        <v>200</v>
      </c>
      <c r="R30" s="15">
        <f>'[1]TCE - ANEXO III - Preencher'!S39</f>
        <v>91.08</v>
      </c>
      <c r="S30" s="16">
        <f t="shared" si="3"/>
        <v>108.92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626.09556291299998</v>
      </c>
    </row>
    <row r="31" spans="1:28" x14ac:dyDescent="0.2">
      <c r="A31" s="8">
        <f>IFERROR(VLOOKUP(B31,'[1]DADOS (OCULTAR)'!$Q$3:$S$136,3,0),"")</f>
        <v>9767633001257</v>
      </c>
      <c r="B31" s="9" t="str">
        <f>'[1]TCE - ANEXO III - Preencher'!C40</f>
        <v>UPA CARUARU - CG Nº 011/2022</v>
      </c>
      <c r="C31" s="10"/>
      <c r="D31" s="11" t="str">
        <f>'[1]TCE - ANEXO III - Preencher'!E40</f>
        <v>CICERO JOSE DE MACEDO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10/2025</v>
      </c>
      <c r="H31" s="14" t="str">
        <f>'[1]TCE - ANEXO III - Preencher'!I40</f>
        <v>0,00</v>
      </c>
      <c r="I31" s="14">
        <f>'[1]TCE - ANEXO III - Preencher'!J40</f>
        <v>215.36</v>
      </c>
      <c r="J31" s="14">
        <f>'[1]TCE - ANEXO III - Preencher'!K40</f>
        <v>0</v>
      </c>
      <c r="K31" s="15">
        <f>'[1]TCE - ANEXO III - Preencher'!L40</f>
        <v>348.86556291300002</v>
      </c>
      <c r="L31" s="15">
        <f>'[1]TCE - ANEXO III - Preencher'!M40</f>
        <v>15.18</v>
      </c>
      <c r="M31" s="15">
        <f t="shared" si="1"/>
        <v>333.68556291300001</v>
      </c>
      <c r="N31" s="15">
        <f>'[1]TCE - ANEXO III - Preencher'!O40</f>
        <v>2.7</v>
      </c>
      <c r="O31" s="15">
        <f>'[1]TCE - ANEXO III - Preencher'!P40</f>
        <v>0</v>
      </c>
      <c r="P31" s="16">
        <f t="shared" si="2"/>
        <v>2.7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1807</v>
      </c>
      <c r="Y31" s="15">
        <f>'[1]TCE - ANEXO III - Preencher'!Z40</f>
        <v>0</v>
      </c>
      <c r="Z31" s="16">
        <f t="shared" si="5"/>
        <v>1807</v>
      </c>
      <c r="AA31" s="17" t="str">
        <f>IF('[1]TCE - ANEXO III - Preencher'!AB40="","",'[1]TCE - ANEXO III - Preencher'!AB40)</f>
        <v>ABONO ASSIS FIN COMPLEMENTAR</v>
      </c>
      <c r="AB31" s="15">
        <f t="shared" si="0"/>
        <v>2358.745562913</v>
      </c>
    </row>
    <row r="32" spans="1:28" x14ac:dyDescent="0.2">
      <c r="A32" s="8">
        <f>IFERROR(VLOOKUP(B32,'[1]DADOS (OCULTAR)'!$Q$3:$S$136,3,0),"")</f>
        <v>9767633001257</v>
      </c>
      <c r="B32" s="9" t="str">
        <f>'[1]TCE - ANEXO III - Preencher'!C41</f>
        <v>UPA CARUARU - CG Nº 011/2022</v>
      </c>
      <c r="C32" s="10"/>
      <c r="D32" s="11" t="str">
        <f>'[1]TCE - ANEXO III - Preencher'!E41</f>
        <v>CLECIA MARIA DE LIMA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10/2025</v>
      </c>
      <c r="H32" s="14" t="str">
        <f>'[1]TCE - ANEXO III - Preencher'!I41</f>
        <v>0,00</v>
      </c>
      <c r="I32" s="14">
        <f>'[1]TCE - ANEXO III - Preencher'!J41</f>
        <v>233.51</v>
      </c>
      <c r="J32" s="14">
        <f>'[1]TCE - ANEXO III - Preencher'!K41</f>
        <v>0</v>
      </c>
      <c r="K32" s="15">
        <f>'[1]TCE - ANEXO III - Preencher'!L41</f>
        <v>348.86556291300002</v>
      </c>
      <c r="L32" s="15">
        <f>'[1]TCE - ANEXO III - Preencher'!M41</f>
        <v>15.18</v>
      </c>
      <c r="M32" s="15">
        <f t="shared" si="1"/>
        <v>333.68556291300001</v>
      </c>
      <c r="N32" s="15">
        <f>'[1]TCE - ANEXO III - Preencher'!O41</f>
        <v>2.7</v>
      </c>
      <c r="O32" s="15">
        <f>'[1]TCE - ANEXO III - Preencher'!P41</f>
        <v>0</v>
      </c>
      <c r="P32" s="16">
        <f t="shared" si="2"/>
        <v>2.7</v>
      </c>
      <c r="Q32" s="15">
        <f>'[1]TCE - ANEXO III - Preencher'!R41</f>
        <v>208</v>
      </c>
      <c r="R32" s="15">
        <f>'[1]TCE - ANEXO III - Preencher'!S41</f>
        <v>91.08</v>
      </c>
      <c r="S32" s="16">
        <f t="shared" si="3"/>
        <v>116.92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1807</v>
      </c>
      <c r="Y32" s="15">
        <f>'[1]TCE - ANEXO III - Preencher'!Z41</f>
        <v>0</v>
      </c>
      <c r="Z32" s="16">
        <f t="shared" si="5"/>
        <v>1807</v>
      </c>
      <c r="AA32" s="17" t="str">
        <f>IF('[1]TCE - ANEXO III - Preencher'!AB41="","",'[1]TCE - ANEXO III - Preencher'!AB41)</f>
        <v>ABONO ASSIS FIN COMPLEMENTAR</v>
      </c>
      <c r="AB32" s="15">
        <f t="shared" si="0"/>
        <v>2493.8155629130001</v>
      </c>
    </row>
    <row r="33" spans="1:28" x14ac:dyDescent="0.2">
      <c r="A33" s="8">
        <f>IFERROR(VLOOKUP(B33,'[1]DADOS (OCULTAR)'!$Q$3:$S$136,3,0),"")</f>
        <v>9767633001257</v>
      </c>
      <c r="B33" s="9" t="str">
        <f>'[1]TCE - ANEXO III - Preencher'!C42</f>
        <v>UPA CARUARU - CG Nº 011/2022</v>
      </c>
      <c r="C33" s="10"/>
      <c r="D33" s="11" t="str">
        <f>'[1]TCE - ANEXO III - Preencher'!E42</f>
        <v>DARKIELLY JESSICA DOS SANTOS AZEVEDO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2516-05</v>
      </c>
      <c r="G33" s="13" t="str">
        <f>IF('[1]TCE - ANEXO III - Preencher'!H42="","",'[1]TCE - ANEXO III - Preencher'!H42)</f>
        <v>10/2025</v>
      </c>
      <c r="H33" s="14" t="str">
        <f>'[1]TCE - ANEXO III - Preencher'!I42</f>
        <v>0,00</v>
      </c>
      <c r="I33" s="14">
        <f>'[1]TCE - ANEXO III - Preencher'!J42</f>
        <v>373.95</v>
      </c>
      <c r="J33" s="14">
        <f>'[1]TCE - ANEXO III - Preencher'!K42</f>
        <v>0</v>
      </c>
      <c r="K33" s="15">
        <f>'[1]TCE - ANEXO III - Preencher'!L42</f>
        <v>348.86556291300002</v>
      </c>
      <c r="L33" s="15">
        <f>'[1]TCE - ANEXO III - Preencher'!M42</f>
        <v>30.36</v>
      </c>
      <c r="M33" s="15">
        <f t="shared" si="1"/>
        <v>318.50556291300001</v>
      </c>
      <c r="N33" s="15">
        <f>'[1]TCE - ANEXO III - Preencher'!O42</f>
        <v>2.7</v>
      </c>
      <c r="O33" s="15">
        <f>'[1]TCE - ANEXO III - Preencher'!P42</f>
        <v>0</v>
      </c>
      <c r="P33" s="16">
        <f t="shared" si="2"/>
        <v>2.7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695.15556291300004</v>
      </c>
    </row>
    <row r="34" spans="1:28" x14ac:dyDescent="0.2">
      <c r="A34" s="8">
        <f>IFERROR(VLOOKUP(B34,'[1]DADOS (OCULTAR)'!$Q$3:$S$136,3,0),"")</f>
        <v>9767633001257</v>
      </c>
      <c r="B34" s="9" t="str">
        <f>'[1]TCE - ANEXO III - Preencher'!C43</f>
        <v>UPA CARUARU - CG Nº 011/2022</v>
      </c>
      <c r="C34" s="10"/>
      <c r="D34" s="11" t="str">
        <f>'[1]TCE - ANEXO III - Preencher'!E43</f>
        <v>DIENDRO DA SILVA SIQUEIRA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4221-10</v>
      </c>
      <c r="G34" s="13" t="str">
        <f>IF('[1]TCE - ANEXO III - Preencher'!H43="","",'[1]TCE - ANEXO III - Preencher'!H43)</f>
        <v>10/2025</v>
      </c>
      <c r="H34" s="14" t="str">
        <f>'[1]TCE - ANEXO III - Preencher'!I43</f>
        <v>0,00</v>
      </c>
      <c r="I34" s="14">
        <f>'[1]TCE - ANEXO III - Preencher'!J43</f>
        <v>263.08999999999997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2.7</v>
      </c>
      <c r="O34" s="15">
        <f>'[1]TCE - ANEXO III - Preencher'!P43</f>
        <v>0</v>
      </c>
      <c r="P34" s="16">
        <f t="shared" si="2"/>
        <v>2.7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265.78999999999996</v>
      </c>
    </row>
    <row r="35" spans="1:28" x14ac:dyDescent="0.2">
      <c r="A35" s="8">
        <f>IFERROR(VLOOKUP(B35,'[1]DADOS (OCULTAR)'!$Q$3:$S$136,3,0),"")</f>
        <v>9767633001257</v>
      </c>
      <c r="B35" s="9" t="str">
        <f>'[1]TCE - ANEXO III - Preencher'!C44</f>
        <v>UPA CARUARU - CG Nº 011/2022</v>
      </c>
      <c r="C35" s="10"/>
      <c r="D35" s="11" t="str">
        <f>'[1]TCE - ANEXO III - Preencher'!E44</f>
        <v xml:space="preserve">EDELRAN DA SILVA SOUZA 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7823-20</v>
      </c>
      <c r="G35" s="13" t="str">
        <f>IF('[1]TCE - ANEXO III - Preencher'!H44="","",'[1]TCE - ANEXO III - Preencher'!H44)</f>
        <v>10/2025</v>
      </c>
      <c r="H35" s="14" t="str">
        <f>'[1]TCE - ANEXO III - Preencher'!I44</f>
        <v>0,00</v>
      </c>
      <c r="I35" s="14">
        <f>'[1]TCE - ANEXO III - Preencher'!J44</f>
        <v>215.78</v>
      </c>
      <c r="J35" s="14">
        <f>'[1]TCE - ANEXO III - Preencher'!K44</f>
        <v>0</v>
      </c>
      <c r="K35" s="15">
        <f>'[1]TCE - ANEXO III - Preencher'!L44</f>
        <v>348.86556291300002</v>
      </c>
      <c r="L35" s="15">
        <f>'[1]TCE - ANEXO III - Preencher'!M44</f>
        <v>30.36</v>
      </c>
      <c r="M35" s="15">
        <f t="shared" si="1"/>
        <v>318.50556291300001</v>
      </c>
      <c r="N35" s="15">
        <f>'[1]TCE - ANEXO III - Preencher'!O44</f>
        <v>2.7</v>
      </c>
      <c r="O35" s="15">
        <f>'[1]TCE - ANEXO III - Preencher'!P44</f>
        <v>0</v>
      </c>
      <c r="P35" s="16">
        <f t="shared" si="2"/>
        <v>2.7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536.98556291300008</v>
      </c>
    </row>
    <row r="36" spans="1:28" x14ac:dyDescent="0.2">
      <c r="A36" s="8">
        <f>IFERROR(VLOOKUP(B36,'[1]DADOS (OCULTAR)'!$Q$3:$S$136,3,0),"")</f>
        <v>9767633001257</v>
      </c>
      <c r="B36" s="9" t="str">
        <f>'[1]TCE - ANEXO III - Preencher'!C45</f>
        <v>UPA CARUARU - CG Nº 011/2022</v>
      </c>
      <c r="C36" s="10"/>
      <c r="D36" s="11" t="str">
        <f>'[1]TCE - ANEXO III - Preencher'!E45</f>
        <v>EDICARLOS MARTINS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7664-20</v>
      </c>
      <c r="G36" s="13" t="str">
        <f>IF('[1]TCE - ANEXO III - Preencher'!H45="","",'[1]TCE - ANEXO III - Preencher'!H45)</f>
        <v>10/2025</v>
      </c>
      <c r="H36" s="14" t="str">
        <f>'[1]TCE - ANEXO III - Preencher'!I45</f>
        <v>0,00</v>
      </c>
      <c r="I36" s="14">
        <f>'[1]TCE - ANEXO III - Preencher'!J45</f>
        <v>231.4</v>
      </c>
      <c r="J36" s="14">
        <f>'[1]TCE - ANEXO III - Preencher'!K45</f>
        <v>0</v>
      </c>
      <c r="K36" s="15">
        <f>'[1]TCE - ANEXO III - Preencher'!L45</f>
        <v>348.86556291300002</v>
      </c>
      <c r="L36" s="15">
        <f>'[1]TCE - ANEXO III - Preencher'!M45</f>
        <v>15.18</v>
      </c>
      <c r="M36" s="15">
        <f t="shared" si="1"/>
        <v>333.68556291300001</v>
      </c>
      <c r="N36" s="15">
        <f>'[1]TCE - ANEXO III - Preencher'!O45</f>
        <v>2.7</v>
      </c>
      <c r="O36" s="15">
        <f>'[1]TCE - ANEXO III - Preencher'!P45</f>
        <v>0</v>
      </c>
      <c r="P36" s="16">
        <f t="shared" si="2"/>
        <v>2.7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567.78556291300004</v>
      </c>
    </row>
    <row r="37" spans="1:28" x14ac:dyDescent="0.2">
      <c r="A37" s="8">
        <f>IFERROR(VLOOKUP(B37,'[1]DADOS (OCULTAR)'!$Q$3:$S$136,3,0),"")</f>
        <v>9767633001257</v>
      </c>
      <c r="B37" s="9" t="str">
        <f>'[1]TCE - ANEXO III - Preencher'!C46</f>
        <v>UPA CARUARU - CG Nº 011/2022</v>
      </c>
      <c r="C37" s="10"/>
      <c r="D37" s="11" t="str">
        <f>'[1]TCE - ANEXO III - Preencher'!E46</f>
        <v>EDILENE MARIA DOS SANTOS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10/2025</v>
      </c>
      <c r="H37" s="14" t="str">
        <f>'[1]TCE - ANEXO III - Preencher'!I46</f>
        <v>0,00</v>
      </c>
      <c r="I37" s="14">
        <f>'[1]TCE - ANEXO III - Preencher'!J46</f>
        <v>226.93</v>
      </c>
      <c r="J37" s="14">
        <f>'[1]TCE - ANEXO III - Preencher'!K46</f>
        <v>0</v>
      </c>
      <c r="K37" s="15">
        <f>'[1]TCE - ANEXO III - Preencher'!L46</f>
        <v>348.86556291300002</v>
      </c>
      <c r="L37" s="15">
        <f>'[1]TCE - ANEXO III - Preencher'!M46</f>
        <v>15.18</v>
      </c>
      <c r="M37" s="15">
        <f t="shared" si="1"/>
        <v>333.68556291300001</v>
      </c>
      <c r="N37" s="15">
        <f>'[1]TCE - ANEXO III - Preencher'!O46</f>
        <v>2.7</v>
      </c>
      <c r="O37" s="15">
        <f>'[1]TCE - ANEXO III - Preencher'!P46</f>
        <v>0</v>
      </c>
      <c r="P37" s="16">
        <f t="shared" si="2"/>
        <v>2.7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1807</v>
      </c>
      <c r="Y37" s="15">
        <f>'[1]TCE - ANEXO III - Preencher'!Z46</f>
        <v>0</v>
      </c>
      <c r="Z37" s="16">
        <f t="shared" si="5"/>
        <v>1807</v>
      </c>
      <c r="AA37" s="17" t="str">
        <f>IF('[1]TCE - ANEXO III - Preencher'!AB46="","",'[1]TCE - ANEXO III - Preencher'!AB46)</f>
        <v>ABONO ASSIS FIN COMPLEMENTAR</v>
      </c>
      <c r="AB37" s="15">
        <f t="shared" si="0"/>
        <v>2370.3155629130001</v>
      </c>
    </row>
    <row r="38" spans="1:28" x14ac:dyDescent="0.2">
      <c r="A38" s="8">
        <f>IFERROR(VLOOKUP(B38,'[1]DADOS (OCULTAR)'!$Q$3:$S$136,3,0),"")</f>
        <v>9767633001257</v>
      </c>
      <c r="B38" s="9" t="str">
        <f>'[1]TCE - ANEXO III - Preencher'!C47</f>
        <v>UPA CARUARU - CG Nº 011/2022</v>
      </c>
      <c r="C38" s="10"/>
      <c r="D38" s="11" t="str">
        <f>'[1]TCE - ANEXO III - Preencher'!E47</f>
        <v xml:space="preserve">EDIVANIA MARIA SILVA RAMOS NASCIMENTO 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10/2025</v>
      </c>
      <c r="H38" s="14" t="str">
        <f>'[1]TCE - ANEXO III - Preencher'!I47</f>
        <v>0,00</v>
      </c>
      <c r="I38" s="14">
        <f>'[1]TCE - ANEXO III - Preencher'!J47</f>
        <v>0</v>
      </c>
      <c r="J38" s="14">
        <f>'[1]TCE - ANEXO III - Preencher'!K47</f>
        <v>544.67999999999995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1807</v>
      </c>
      <c r="Y38" s="15">
        <f>'[1]TCE - ANEXO III - Preencher'!Z47</f>
        <v>0</v>
      </c>
      <c r="Z38" s="16">
        <f t="shared" si="5"/>
        <v>1807</v>
      </c>
      <c r="AA38" s="17" t="str">
        <f>IF('[1]TCE - ANEXO III - Preencher'!AB47="","",'[1]TCE - ANEXO III - Preencher'!AB47)</f>
        <v>ABONO ASSIS FIN COMPLEMENTAR</v>
      </c>
      <c r="AB38" s="15">
        <f t="shared" si="0"/>
        <v>2351.6799999999998</v>
      </c>
    </row>
    <row r="39" spans="1:28" x14ac:dyDescent="0.2">
      <c r="A39" s="8">
        <f>IFERROR(VLOOKUP(B39,'[1]DADOS (OCULTAR)'!$Q$3:$S$136,3,0),"")</f>
        <v>9767633001257</v>
      </c>
      <c r="B39" s="9" t="str">
        <f>'[1]TCE - ANEXO III - Preencher'!C48</f>
        <v>UPA CARUARU - CG Nº 011/2022</v>
      </c>
      <c r="C39" s="10"/>
      <c r="D39" s="11" t="str">
        <f>'[1]TCE - ANEXO III - Preencher'!E48</f>
        <v>EDSON JAIR CRUZ DUARTE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3132-20</v>
      </c>
      <c r="G39" s="13" t="str">
        <f>IF('[1]TCE - ANEXO III - Preencher'!H48="","",'[1]TCE - ANEXO III - Preencher'!H48)</f>
        <v>10/2025</v>
      </c>
      <c r="H39" s="14" t="str">
        <f>'[1]TCE - ANEXO III - Preencher'!I48</f>
        <v>0,00</v>
      </c>
      <c r="I39" s="14">
        <f>'[1]TCE - ANEXO III - Preencher'!J48</f>
        <v>252.02</v>
      </c>
      <c r="J39" s="14">
        <f>'[1]TCE - ANEXO III - Preencher'!K48</f>
        <v>0</v>
      </c>
      <c r="K39" s="15">
        <f>'[1]TCE - ANEXO III - Preencher'!L48</f>
        <v>348.86556291300002</v>
      </c>
      <c r="L39" s="15">
        <f>'[1]TCE - ANEXO III - Preencher'!M48</f>
        <v>30.36</v>
      </c>
      <c r="M39" s="15">
        <f t="shared" si="1"/>
        <v>318.50556291300001</v>
      </c>
      <c r="N39" s="15">
        <f>'[1]TCE - ANEXO III - Preencher'!O48</f>
        <v>2.7</v>
      </c>
      <c r="O39" s="15">
        <f>'[1]TCE - ANEXO III - Preencher'!P48</f>
        <v>0</v>
      </c>
      <c r="P39" s="16">
        <f t="shared" si="2"/>
        <v>2.7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573.22556291300009</v>
      </c>
    </row>
    <row r="40" spans="1:28" x14ac:dyDescent="0.2">
      <c r="A40" s="8">
        <f>IFERROR(VLOOKUP(B40,'[1]DADOS (OCULTAR)'!$Q$3:$S$136,3,0),"")</f>
        <v>9767633001257</v>
      </c>
      <c r="B40" s="9" t="str">
        <f>'[1]TCE - ANEXO III - Preencher'!C49</f>
        <v>UPA CARUARU - CG Nº 011/2022</v>
      </c>
      <c r="C40" s="10"/>
      <c r="D40" s="11" t="str">
        <f>'[1]TCE - ANEXO III - Preencher'!E49</f>
        <v>EDUARDO FERNANDO GOMES CAVALCANTI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10/2025</v>
      </c>
      <c r="H40" s="14" t="str">
        <f>'[1]TCE - ANEXO III - Preencher'!I49</f>
        <v>0,00</v>
      </c>
      <c r="I40" s="14">
        <f>'[1]TCE - ANEXO III - Preencher'!J49</f>
        <v>237.1</v>
      </c>
      <c r="J40" s="14">
        <f>'[1]TCE - ANEXO III - Preencher'!K49</f>
        <v>0</v>
      </c>
      <c r="K40" s="15">
        <f>'[1]TCE - ANEXO III - Preencher'!L49</f>
        <v>348.86556291300002</v>
      </c>
      <c r="L40" s="15">
        <f>'[1]TCE - ANEXO III - Preencher'!M49</f>
        <v>3.05</v>
      </c>
      <c r="M40" s="15">
        <f t="shared" si="1"/>
        <v>345.81556291300001</v>
      </c>
      <c r="N40" s="15">
        <f>'[1]TCE - ANEXO III - Preencher'!O49</f>
        <v>4.6900000000000004</v>
      </c>
      <c r="O40" s="15">
        <f>'[1]TCE - ANEXO III - Preencher'!P49</f>
        <v>0</v>
      </c>
      <c r="P40" s="16">
        <f t="shared" si="2"/>
        <v>4.6900000000000004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2170.88</v>
      </c>
      <c r="Y40" s="15">
        <f>'[1]TCE - ANEXO III - Preencher'!Z49</f>
        <v>0</v>
      </c>
      <c r="Z40" s="16">
        <f t="shared" si="5"/>
        <v>2170.88</v>
      </c>
      <c r="AA40" s="17" t="str">
        <f>IF('[1]TCE - ANEXO III - Preencher'!AB49="","",'[1]TCE - ANEXO III - Preencher'!AB49)</f>
        <v>ABONO ASSIS FIN COMPLEMENTAR</v>
      </c>
      <c r="AB40" s="15">
        <f t="shared" si="0"/>
        <v>2758.4855629130002</v>
      </c>
    </row>
    <row r="41" spans="1:28" x14ac:dyDescent="0.2">
      <c r="A41" s="8">
        <f>IFERROR(VLOOKUP(B41,'[1]DADOS (OCULTAR)'!$Q$3:$S$136,3,0),"")</f>
        <v>9767633001257</v>
      </c>
      <c r="B41" s="9" t="str">
        <f>'[1]TCE - ANEXO III - Preencher'!C50</f>
        <v>UPA CARUARU - CG Nº 011/2022</v>
      </c>
      <c r="C41" s="10"/>
      <c r="D41" s="11" t="str">
        <f>'[1]TCE - ANEXO III - Preencher'!E50</f>
        <v>ELAINE CANDIDO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10/2025</v>
      </c>
      <c r="H41" s="14" t="str">
        <f>'[1]TCE - ANEXO III - Preencher'!I50</f>
        <v>0,00</v>
      </c>
      <c r="I41" s="14">
        <f>'[1]TCE - ANEXO III - Preencher'!J50</f>
        <v>188.61</v>
      </c>
      <c r="J41" s="14">
        <f>'[1]TCE - ANEXO III - Preencher'!K50</f>
        <v>0</v>
      </c>
      <c r="K41" s="15">
        <f>'[1]TCE - ANEXO III - Preencher'!L50</f>
        <v>348.86556291300002</v>
      </c>
      <c r="L41" s="15">
        <f>'[1]TCE - ANEXO III - Preencher'!M50</f>
        <v>2.95</v>
      </c>
      <c r="M41" s="15">
        <f t="shared" si="1"/>
        <v>345.91556291300003</v>
      </c>
      <c r="N41" s="15">
        <f>'[1]TCE - ANEXO III - Preencher'!O50</f>
        <v>4.6900000000000004</v>
      </c>
      <c r="O41" s="15">
        <f>'[1]TCE - ANEXO III - Preencher'!P50</f>
        <v>0</v>
      </c>
      <c r="P41" s="16">
        <f t="shared" si="2"/>
        <v>4.6900000000000004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2282.8200000000002</v>
      </c>
      <c r="Y41" s="15">
        <f>'[1]TCE - ANEXO III - Preencher'!Z50</f>
        <v>0</v>
      </c>
      <c r="Z41" s="16">
        <f t="shared" si="5"/>
        <v>2282.8200000000002</v>
      </c>
      <c r="AA41" s="17" t="str">
        <f>IF('[1]TCE - ANEXO III - Preencher'!AB50="","",'[1]TCE - ANEXO III - Preencher'!AB50)</f>
        <v>ABONO ASSIS FIN COMPLEMENTAR</v>
      </c>
      <c r="AB41" s="15">
        <f t="shared" si="0"/>
        <v>2822.0355629130004</v>
      </c>
    </row>
    <row r="42" spans="1:28" x14ac:dyDescent="0.2">
      <c r="A42" s="8">
        <f>IFERROR(VLOOKUP(B42,'[1]DADOS (OCULTAR)'!$Q$3:$S$136,3,0),"")</f>
        <v>9767633001257</v>
      </c>
      <c r="B42" s="9" t="str">
        <f>'[1]TCE - ANEXO III - Preencher'!C51</f>
        <v>UPA CARUARU - CG Nº 011/2022</v>
      </c>
      <c r="C42" s="10"/>
      <c r="D42" s="11" t="str">
        <f>'[1]TCE - ANEXO III - Preencher'!E51</f>
        <v>ELISAMA MENDES DE LIMA OLIVEIRA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10/2025</v>
      </c>
      <c r="H42" s="14" t="str">
        <f>'[1]TCE - ANEXO III - Preencher'!I51</f>
        <v>0,00</v>
      </c>
      <c r="I42" s="14">
        <f>'[1]TCE - ANEXO III - Preencher'!J51</f>
        <v>178.21</v>
      </c>
      <c r="J42" s="14">
        <f>'[1]TCE - ANEXO III - Preencher'!K51</f>
        <v>0</v>
      </c>
      <c r="K42" s="15">
        <f>'[1]TCE - ANEXO III - Preencher'!L51</f>
        <v>348.86556291300002</v>
      </c>
      <c r="L42" s="15">
        <f>'[1]TCE - ANEXO III - Preencher'!M51</f>
        <v>2.79</v>
      </c>
      <c r="M42" s="15">
        <f t="shared" si="1"/>
        <v>346.075562913</v>
      </c>
      <c r="N42" s="15">
        <f>'[1]TCE - ANEXO III - Preencher'!O51</f>
        <v>2.7</v>
      </c>
      <c r="O42" s="15">
        <f>'[1]TCE - ANEXO III - Preencher'!P51</f>
        <v>0</v>
      </c>
      <c r="P42" s="16">
        <f t="shared" si="2"/>
        <v>2.7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2459.15</v>
      </c>
      <c r="Y42" s="15">
        <f>'[1]TCE - ANEXO III - Preencher'!Z51</f>
        <v>0</v>
      </c>
      <c r="Z42" s="16">
        <f t="shared" si="5"/>
        <v>2459.15</v>
      </c>
      <c r="AA42" s="17" t="str">
        <f>IF('[1]TCE - ANEXO III - Preencher'!AB51="","",'[1]TCE - ANEXO III - Preencher'!AB51)</f>
        <v>ABONO ASSIS FIN COMPLEMENTAR</v>
      </c>
      <c r="AB42" s="15">
        <f t="shared" si="0"/>
        <v>2986.1355629130003</v>
      </c>
    </row>
    <row r="43" spans="1:28" x14ac:dyDescent="0.2">
      <c r="A43" s="8">
        <f>IFERROR(VLOOKUP(B43,'[1]DADOS (OCULTAR)'!$Q$3:$S$136,3,0),"")</f>
        <v>9767633001257</v>
      </c>
      <c r="B43" s="9" t="str">
        <f>'[1]TCE - ANEXO III - Preencher'!C52</f>
        <v>UPA CARUARU - CG Nº 011/2022</v>
      </c>
      <c r="C43" s="10"/>
      <c r="D43" s="11" t="str">
        <f>'[1]TCE - ANEXO III - Preencher'!E52</f>
        <v>ELISANGELA GUIMARAES GONDIM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7664-20</v>
      </c>
      <c r="G43" s="13" t="str">
        <f>IF('[1]TCE - ANEXO III - Preencher'!H52="","",'[1]TCE - ANEXO III - Preencher'!H52)</f>
        <v>10/2025</v>
      </c>
      <c r="H43" s="14" t="str">
        <f>'[1]TCE - ANEXO III - Preencher'!I52</f>
        <v>0,00</v>
      </c>
      <c r="I43" s="14">
        <f>'[1]TCE - ANEXO III - Preencher'!J52</f>
        <v>266.41000000000003</v>
      </c>
      <c r="J43" s="14">
        <f>'[1]TCE - ANEXO III - Preencher'!K52</f>
        <v>0</v>
      </c>
      <c r="K43" s="15">
        <f>'[1]TCE - ANEXO III - Preencher'!L52</f>
        <v>348.86556291300002</v>
      </c>
      <c r="L43" s="15">
        <f>'[1]TCE - ANEXO III - Preencher'!M52</f>
        <v>15.18</v>
      </c>
      <c r="M43" s="15">
        <f t="shared" si="1"/>
        <v>333.68556291300001</v>
      </c>
      <c r="N43" s="15">
        <f>'[1]TCE - ANEXO III - Preencher'!O52</f>
        <v>2.7</v>
      </c>
      <c r="O43" s="15">
        <f>'[1]TCE - ANEXO III - Preencher'!P52</f>
        <v>0</v>
      </c>
      <c r="P43" s="16">
        <f t="shared" si="2"/>
        <v>2.7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602.79556291300014</v>
      </c>
    </row>
    <row r="44" spans="1:28" x14ac:dyDescent="0.2">
      <c r="A44" s="8">
        <f>IFERROR(VLOOKUP(B44,'[1]DADOS (OCULTAR)'!$Q$3:$S$136,3,0),"")</f>
        <v>9767633001257</v>
      </c>
      <c r="B44" s="9" t="str">
        <f>'[1]TCE - ANEXO III - Preencher'!C53</f>
        <v>UPA CARUARU - CG Nº 011/2022</v>
      </c>
      <c r="C44" s="10"/>
      <c r="D44" s="11" t="str">
        <f>'[1]TCE - ANEXO III - Preencher'!E53</f>
        <v>ELLEN SORAYA GOMES DE ALMEIDA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4221-10</v>
      </c>
      <c r="G44" s="13" t="str">
        <f>IF('[1]TCE - ANEXO III - Preencher'!H53="","",'[1]TCE - ANEXO III - Preencher'!H53)</f>
        <v>10/2025</v>
      </c>
      <c r="H44" s="14" t="str">
        <f>'[1]TCE - ANEXO III - Preencher'!I53</f>
        <v>0,00</v>
      </c>
      <c r="I44" s="14">
        <f>'[1]TCE - ANEXO III - Preencher'!J53</f>
        <v>165.96</v>
      </c>
      <c r="J44" s="14">
        <f>'[1]TCE - ANEXO III - Preencher'!K53</f>
        <v>0</v>
      </c>
      <c r="K44" s="15">
        <f>'[1]TCE - ANEXO III - Preencher'!L53</f>
        <v>348.86556291300002</v>
      </c>
      <c r="L44" s="15">
        <f>'[1]TCE - ANEXO III - Preencher'!M53</f>
        <v>15.18</v>
      </c>
      <c r="M44" s="15">
        <f t="shared" si="1"/>
        <v>333.68556291300001</v>
      </c>
      <c r="N44" s="15">
        <f>'[1]TCE - ANEXO III - Preencher'!O53</f>
        <v>2.7</v>
      </c>
      <c r="O44" s="15">
        <f>'[1]TCE - ANEXO III - Preencher'!P53</f>
        <v>0</v>
      </c>
      <c r="P44" s="16">
        <f t="shared" si="2"/>
        <v>2.7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502.34556291300004</v>
      </c>
    </row>
    <row r="45" spans="1:28" x14ac:dyDescent="0.2">
      <c r="A45" s="8">
        <f>IFERROR(VLOOKUP(B45,'[1]DADOS (OCULTAR)'!$Q$3:$S$136,3,0),"")</f>
        <v>9767633001257</v>
      </c>
      <c r="B45" s="9" t="str">
        <f>'[1]TCE - ANEXO III - Preencher'!C54</f>
        <v>UPA CARUARU - CG Nº 011/2022</v>
      </c>
      <c r="C45" s="10"/>
      <c r="D45" s="11" t="str">
        <f>'[1]TCE - ANEXO III - Preencher'!E54</f>
        <v>EVELY BEZERRA MELO DE ARAUJO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10/2025</v>
      </c>
      <c r="H45" s="14" t="str">
        <f>'[1]TCE - ANEXO III - Preencher'!I54</f>
        <v>0,00</v>
      </c>
      <c r="I45" s="14">
        <f>'[1]TCE - ANEXO III - Preencher'!J54</f>
        <v>216.17</v>
      </c>
      <c r="J45" s="14">
        <f>'[1]TCE - ANEXO III - Preencher'!K54</f>
        <v>0</v>
      </c>
      <c r="K45" s="15">
        <f>'[1]TCE - ANEXO III - Preencher'!L54</f>
        <v>348.86556291300002</v>
      </c>
      <c r="L45" s="15">
        <f>'[1]TCE - ANEXO III - Preencher'!M54</f>
        <v>2.79</v>
      </c>
      <c r="M45" s="15">
        <f t="shared" si="1"/>
        <v>346.075562913</v>
      </c>
      <c r="N45" s="15">
        <f>'[1]TCE - ANEXO III - Preencher'!O54</f>
        <v>4.6900000000000004</v>
      </c>
      <c r="O45" s="15">
        <f>'[1]TCE - ANEXO III - Preencher'!P54</f>
        <v>0</v>
      </c>
      <c r="P45" s="16">
        <f t="shared" si="2"/>
        <v>4.6900000000000004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138.38999999999999</v>
      </c>
      <c r="U45" s="15">
        <f>'[1]TCE - ANEXO III - Preencher'!V54</f>
        <v>0</v>
      </c>
      <c r="V45" s="16">
        <f t="shared" si="4"/>
        <v>138.38999999999999</v>
      </c>
      <c r="W45" s="17" t="str">
        <f>IF('[1]TCE - ANEXO III - Preencher'!X54="","",'[1]TCE - ANEXO III - Preencher'!X54)</f>
        <v>AUX CRECHE ( enfermeiros )</v>
      </c>
      <c r="X45" s="15">
        <f>'[1]TCE - ANEXO III - Preencher'!Y54</f>
        <v>2459.15</v>
      </c>
      <c r="Y45" s="15">
        <f>'[1]TCE - ANEXO III - Preencher'!Z54</f>
        <v>0</v>
      </c>
      <c r="Z45" s="16">
        <f t="shared" si="5"/>
        <v>2459.15</v>
      </c>
      <c r="AA45" s="17" t="str">
        <f>IF('[1]TCE - ANEXO III - Preencher'!AB54="","",'[1]TCE - ANEXO III - Preencher'!AB54)</f>
        <v>ABONO ASSIS FIN COMPLEMENTAR</v>
      </c>
      <c r="AB45" s="15">
        <f t="shared" si="0"/>
        <v>3164.475562913</v>
      </c>
    </row>
    <row r="46" spans="1:28" x14ac:dyDescent="0.2">
      <c r="A46" s="8">
        <f>IFERROR(VLOOKUP(B46,'[1]DADOS (OCULTAR)'!$Q$3:$S$136,3,0),"")</f>
        <v>9767633001257</v>
      </c>
      <c r="B46" s="9" t="str">
        <f>'[1]TCE - ANEXO III - Preencher'!C55</f>
        <v>UPA CARUARU - CG Nº 011/2022</v>
      </c>
      <c r="C46" s="10"/>
      <c r="D46" s="11" t="str">
        <f>'[1]TCE - ANEXO III - Preencher'!E55</f>
        <v>EVERALDO DA SILVA MACEDO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4221-10</v>
      </c>
      <c r="G46" s="13" t="str">
        <f>IF('[1]TCE - ANEXO III - Preencher'!H55="","",'[1]TCE - ANEXO III - Preencher'!H55)</f>
        <v>10/2025</v>
      </c>
      <c r="H46" s="14" t="str">
        <f>'[1]TCE - ANEXO III - Preencher'!I55</f>
        <v>0,00</v>
      </c>
      <c r="I46" s="14">
        <f>'[1]TCE - ANEXO III - Preencher'!J55</f>
        <v>226.26</v>
      </c>
      <c r="J46" s="14">
        <f>'[1]TCE - ANEXO III - Preencher'!K55</f>
        <v>0</v>
      </c>
      <c r="K46" s="15">
        <f>'[1]TCE - ANEXO III - Preencher'!L55</f>
        <v>348.86556291300002</v>
      </c>
      <c r="L46" s="15">
        <f>'[1]TCE - ANEXO III - Preencher'!M55</f>
        <v>15.18</v>
      </c>
      <c r="M46" s="15">
        <f t="shared" si="1"/>
        <v>333.68556291300001</v>
      </c>
      <c r="N46" s="15">
        <f>'[1]TCE - ANEXO III - Preencher'!O55</f>
        <v>2.7</v>
      </c>
      <c r="O46" s="15">
        <f>'[1]TCE - ANEXO III - Preencher'!P55</f>
        <v>0</v>
      </c>
      <c r="P46" s="16">
        <f t="shared" si="2"/>
        <v>2.7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562.64556291300005</v>
      </c>
    </row>
    <row r="47" spans="1:28" x14ac:dyDescent="0.2">
      <c r="A47" s="8">
        <f>IFERROR(VLOOKUP(B47,'[1]DADOS (OCULTAR)'!$Q$3:$S$136,3,0),"")</f>
        <v>9767633001257</v>
      </c>
      <c r="B47" s="9" t="str">
        <f>'[1]TCE - ANEXO III - Preencher'!C56</f>
        <v>UPA CARUARU - CG Nº 011/2022</v>
      </c>
      <c r="C47" s="10"/>
      <c r="D47" s="11" t="str">
        <f>'[1]TCE - ANEXO III - Preencher'!E56</f>
        <v>EWERTON SALVINO ALVES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4221-10</v>
      </c>
      <c r="G47" s="13" t="str">
        <f>IF('[1]TCE - ANEXO III - Preencher'!H56="","",'[1]TCE - ANEXO III - Preencher'!H56)</f>
        <v>10/2025</v>
      </c>
      <c r="H47" s="14" t="str">
        <f>'[1]TCE - ANEXO III - Preencher'!I56</f>
        <v>0,00</v>
      </c>
      <c r="I47" s="14">
        <f>'[1]TCE - ANEXO III - Preencher'!J56</f>
        <v>223.18</v>
      </c>
      <c r="J47" s="14">
        <f>'[1]TCE - ANEXO III - Preencher'!K56</f>
        <v>0</v>
      </c>
      <c r="K47" s="15">
        <f>'[1]TCE - ANEXO III - Preencher'!L56</f>
        <v>348.86556291300002</v>
      </c>
      <c r="L47" s="15">
        <f>'[1]TCE - ANEXO III - Preencher'!M56</f>
        <v>15.18</v>
      </c>
      <c r="M47" s="15">
        <f t="shared" si="1"/>
        <v>333.68556291300001</v>
      </c>
      <c r="N47" s="15">
        <f>'[1]TCE - ANEXO III - Preencher'!O56</f>
        <v>2.7</v>
      </c>
      <c r="O47" s="15">
        <f>'[1]TCE - ANEXO III - Preencher'!P56</f>
        <v>0</v>
      </c>
      <c r="P47" s="16">
        <f t="shared" si="2"/>
        <v>2.7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559.56556291300012</v>
      </c>
    </row>
    <row r="48" spans="1:28" x14ac:dyDescent="0.2">
      <c r="A48" s="8">
        <f>IFERROR(VLOOKUP(B48,'[1]DADOS (OCULTAR)'!$Q$3:$S$136,3,0),"")</f>
        <v>9767633001257</v>
      </c>
      <c r="B48" s="9" t="str">
        <f>'[1]TCE - ANEXO III - Preencher'!C57</f>
        <v>UPA CARUARU - CG Nº 011/2022</v>
      </c>
      <c r="C48" s="10"/>
      <c r="D48" s="11" t="str">
        <f>'[1]TCE - ANEXO III - Preencher'!E57</f>
        <v>EWERTTON ISLANDY VITAL DA SILVA FILHO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4221-10</v>
      </c>
      <c r="G48" s="13" t="str">
        <f>IF('[1]TCE - ANEXO III - Preencher'!H57="","",'[1]TCE - ANEXO III - Preencher'!H57)</f>
        <v>10/2025</v>
      </c>
      <c r="H48" s="14" t="str">
        <f>'[1]TCE - ANEXO III - Preencher'!I57</f>
        <v>0,00</v>
      </c>
      <c r="I48" s="14">
        <f>'[1]TCE - ANEXO III - Preencher'!J57</f>
        <v>17.22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2.7</v>
      </c>
      <c r="O48" s="15">
        <f>'[1]TCE - ANEXO III - Preencher'!P57</f>
        <v>0</v>
      </c>
      <c r="P48" s="16">
        <f t="shared" si="2"/>
        <v>2.7</v>
      </c>
      <c r="Q48" s="15">
        <f>'[1]TCE - ANEXO III - Preencher'!R57</f>
        <v>220.8</v>
      </c>
      <c r="R48" s="15">
        <f>'[1]TCE - ANEXO III - Preencher'!S57</f>
        <v>42.78</v>
      </c>
      <c r="S48" s="16">
        <f t="shared" si="3"/>
        <v>178.02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197.94</v>
      </c>
    </row>
    <row r="49" spans="1:28" x14ac:dyDescent="0.2">
      <c r="A49" s="8">
        <f>IFERROR(VLOOKUP(B49,'[1]DADOS (OCULTAR)'!$Q$3:$S$136,3,0),"")</f>
        <v>9767633001257</v>
      </c>
      <c r="B49" s="9" t="str">
        <f>'[1]TCE - ANEXO III - Preencher'!C58</f>
        <v>UPA CARUARU - CG Nº 011/2022</v>
      </c>
      <c r="C49" s="10"/>
      <c r="D49" s="11" t="str">
        <f>'[1]TCE - ANEXO III - Preencher'!E58</f>
        <v>FABIANO KLEBER DA SILVA ALVES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7823-20</v>
      </c>
      <c r="G49" s="13" t="str">
        <f>IF('[1]TCE - ANEXO III - Preencher'!H58="","",'[1]TCE - ANEXO III - Preencher'!H58)</f>
        <v>10/2025</v>
      </c>
      <c r="H49" s="14" t="str">
        <f>'[1]TCE - ANEXO III - Preencher'!I58</f>
        <v>0,00</v>
      </c>
      <c r="I49" s="14">
        <f>'[1]TCE - ANEXO III - Preencher'!J58</f>
        <v>217.12</v>
      </c>
      <c r="J49" s="14">
        <f>'[1]TCE - ANEXO III - Preencher'!K58</f>
        <v>0</v>
      </c>
      <c r="K49" s="15">
        <f>'[1]TCE - ANEXO III - Preencher'!L58</f>
        <v>348.86556291300002</v>
      </c>
      <c r="L49" s="15">
        <f>'[1]TCE - ANEXO III - Preencher'!M58</f>
        <v>30.36</v>
      </c>
      <c r="M49" s="15">
        <f t="shared" si="1"/>
        <v>318.50556291300001</v>
      </c>
      <c r="N49" s="15">
        <f>'[1]TCE - ANEXO III - Preencher'!O58</f>
        <v>2.7</v>
      </c>
      <c r="O49" s="15">
        <f>'[1]TCE - ANEXO III - Preencher'!P58</f>
        <v>0</v>
      </c>
      <c r="P49" s="16">
        <f t="shared" si="2"/>
        <v>2.7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538.32556291300011</v>
      </c>
    </row>
    <row r="50" spans="1:28" x14ac:dyDescent="0.2">
      <c r="A50" s="8">
        <f>IFERROR(VLOOKUP(B50,'[1]DADOS (OCULTAR)'!$Q$3:$S$136,3,0),"")</f>
        <v>9767633001257</v>
      </c>
      <c r="B50" s="9" t="str">
        <f>'[1]TCE - ANEXO III - Preencher'!C59</f>
        <v>UPA CARUARU - CG Nº 011/2022</v>
      </c>
      <c r="C50" s="10"/>
      <c r="D50" s="11" t="str">
        <f>'[1]TCE - ANEXO III - Preencher'!E59</f>
        <v>FAGNER RAMOM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3241-15</v>
      </c>
      <c r="G50" s="13" t="str">
        <f>IF('[1]TCE - ANEXO III - Preencher'!H59="","",'[1]TCE - ANEXO III - Preencher'!H59)</f>
        <v>10/2025</v>
      </c>
      <c r="H50" s="14" t="str">
        <f>'[1]TCE - ANEXO III - Preencher'!I59</f>
        <v>0,00</v>
      </c>
      <c r="I50" s="14">
        <f>'[1]TCE - ANEXO III - Preencher'!J59</f>
        <v>502.34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2.7</v>
      </c>
      <c r="O50" s="15">
        <f>'[1]TCE - ANEXO III - Preencher'!P59</f>
        <v>0</v>
      </c>
      <c r="P50" s="16">
        <f t="shared" si="2"/>
        <v>2.7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505.03999999999996</v>
      </c>
    </row>
    <row r="51" spans="1:28" x14ac:dyDescent="0.2">
      <c r="A51" s="8">
        <f>IFERROR(VLOOKUP(B51,'[1]DADOS (OCULTAR)'!$Q$3:$S$136,3,0),"")</f>
        <v>9767633001257</v>
      </c>
      <c r="B51" s="9" t="str">
        <f>'[1]TCE - ANEXO III - Preencher'!C60</f>
        <v>UPA CARUARU - CG Nº 011/2022</v>
      </c>
      <c r="C51" s="10"/>
      <c r="D51" s="11" t="str">
        <f>'[1]TCE - ANEXO III - Preencher'!E60</f>
        <v>FLAVIO ULISSES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10/2025</v>
      </c>
      <c r="H51" s="14" t="str">
        <f>'[1]TCE - ANEXO III - Preencher'!I60</f>
        <v>0,00</v>
      </c>
      <c r="I51" s="14">
        <f>'[1]TCE - ANEXO III - Preencher'!J60</f>
        <v>172.39</v>
      </c>
      <c r="J51" s="14">
        <f>'[1]TCE - ANEXO III - Preencher'!K60</f>
        <v>0</v>
      </c>
      <c r="K51" s="15">
        <f>'[1]TCE - ANEXO III - Preencher'!L60</f>
        <v>348.86556291300002</v>
      </c>
      <c r="L51" s="15">
        <f>'[1]TCE - ANEXO III - Preencher'!M60</f>
        <v>2.42</v>
      </c>
      <c r="M51" s="15">
        <f t="shared" si="1"/>
        <v>346.445562913</v>
      </c>
      <c r="N51" s="15">
        <f>'[1]TCE - ANEXO III - Preencher'!O60</f>
        <v>4.6900000000000004</v>
      </c>
      <c r="O51" s="15">
        <f>'[1]TCE - ANEXO III - Preencher'!P60</f>
        <v>0</v>
      </c>
      <c r="P51" s="16">
        <f t="shared" si="2"/>
        <v>4.6900000000000004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523.52556291300004</v>
      </c>
    </row>
    <row r="52" spans="1:28" x14ac:dyDescent="0.2">
      <c r="A52" s="8">
        <f>IFERROR(VLOOKUP(B52,'[1]DADOS (OCULTAR)'!$Q$3:$S$136,3,0),"")</f>
        <v>9767633001257</v>
      </c>
      <c r="B52" s="9" t="str">
        <f>'[1]TCE - ANEXO III - Preencher'!C61</f>
        <v>UPA CARUARU - CG Nº 011/2022</v>
      </c>
      <c r="C52" s="10"/>
      <c r="D52" s="11" t="str">
        <f>'[1]TCE - ANEXO III - Preencher'!E61</f>
        <v>FRANCISCA ROBERVANIA SANTOS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10/2025</v>
      </c>
      <c r="H52" s="14" t="str">
        <f>'[1]TCE - ANEXO III - Preencher'!I61</f>
        <v>0,00</v>
      </c>
      <c r="I52" s="14">
        <f>'[1]TCE - ANEXO III - Preencher'!J61</f>
        <v>263.45999999999998</v>
      </c>
      <c r="J52" s="14">
        <f>'[1]TCE - ANEXO III - Preencher'!K61</f>
        <v>0</v>
      </c>
      <c r="K52" s="15">
        <f>'[1]TCE - ANEXO III - Preencher'!L61</f>
        <v>348.86556291300002</v>
      </c>
      <c r="L52" s="15">
        <f>'[1]TCE - ANEXO III - Preencher'!M61</f>
        <v>3.05</v>
      </c>
      <c r="M52" s="15">
        <f t="shared" si="1"/>
        <v>345.81556291300001</v>
      </c>
      <c r="N52" s="15">
        <f>'[1]TCE - ANEXO III - Preencher'!O61</f>
        <v>4.6900000000000004</v>
      </c>
      <c r="O52" s="15">
        <f>'[1]TCE - ANEXO III - Preencher'!P61</f>
        <v>0</v>
      </c>
      <c r="P52" s="16">
        <f t="shared" si="2"/>
        <v>4.6900000000000004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2170.88</v>
      </c>
      <c r="Y52" s="15">
        <f>'[1]TCE - ANEXO III - Preencher'!Z61</f>
        <v>0</v>
      </c>
      <c r="Z52" s="16">
        <f t="shared" si="5"/>
        <v>2170.88</v>
      </c>
      <c r="AA52" s="17" t="str">
        <f>IF('[1]TCE - ANEXO III - Preencher'!AB61="","",'[1]TCE - ANEXO III - Preencher'!AB61)</f>
        <v>ABONO ASSIS FIN COMPLEMENTAR</v>
      </c>
      <c r="AB52" s="15">
        <f t="shared" si="0"/>
        <v>2784.8455629130003</v>
      </c>
    </row>
    <row r="53" spans="1:28" x14ac:dyDescent="0.2">
      <c r="A53" s="8">
        <f>IFERROR(VLOOKUP(B53,'[1]DADOS (OCULTAR)'!$Q$3:$S$136,3,0),"")</f>
        <v>9767633001257</v>
      </c>
      <c r="B53" s="9" t="str">
        <f>'[1]TCE - ANEXO III - Preencher'!C62</f>
        <v>UPA CARUARU - CG Nº 011/2022</v>
      </c>
      <c r="C53" s="10"/>
      <c r="D53" s="11" t="str">
        <f>'[1]TCE - ANEXO III - Preencher'!E62</f>
        <v>FRANCISCO DE ALMEIDA LOPO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7664-20</v>
      </c>
      <c r="G53" s="13" t="str">
        <f>IF('[1]TCE - ANEXO III - Preencher'!H62="","",'[1]TCE - ANEXO III - Preencher'!H62)</f>
        <v>10/2025</v>
      </c>
      <c r="H53" s="14" t="str">
        <f>'[1]TCE - ANEXO III - Preencher'!I62</f>
        <v>0,00</v>
      </c>
      <c r="I53" s="14">
        <f>'[1]TCE - ANEXO III - Preencher'!J62</f>
        <v>232.14</v>
      </c>
      <c r="J53" s="14">
        <f>'[1]TCE - ANEXO III - Preencher'!K62</f>
        <v>0</v>
      </c>
      <c r="K53" s="15">
        <f>'[1]TCE - ANEXO III - Preencher'!L62</f>
        <v>348.86556291300002</v>
      </c>
      <c r="L53" s="15">
        <f>'[1]TCE - ANEXO III - Preencher'!M62</f>
        <v>15.18</v>
      </c>
      <c r="M53" s="15">
        <f t="shared" si="1"/>
        <v>333.68556291300001</v>
      </c>
      <c r="N53" s="15">
        <f>'[1]TCE - ANEXO III - Preencher'!O62</f>
        <v>2.7</v>
      </c>
      <c r="O53" s="15">
        <f>'[1]TCE - ANEXO III - Preencher'!P62</f>
        <v>0</v>
      </c>
      <c r="P53" s="16">
        <f t="shared" si="2"/>
        <v>2.7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568.52556291300004</v>
      </c>
    </row>
    <row r="54" spans="1:28" x14ac:dyDescent="0.2">
      <c r="A54" s="8">
        <f>IFERROR(VLOOKUP(B54,'[1]DADOS (OCULTAR)'!$Q$3:$S$136,3,0),"")</f>
        <v>9767633001257</v>
      </c>
      <c r="B54" s="9" t="str">
        <f>'[1]TCE - ANEXO III - Preencher'!C63</f>
        <v>UPA CARUARU - CG Nº 011/2022</v>
      </c>
      <c r="C54" s="10"/>
      <c r="D54" s="11" t="str">
        <f>'[1]TCE - ANEXO III - Preencher'!E63</f>
        <v>FRANCISCO DE ASSIS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7823-20</v>
      </c>
      <c r="G54" s="13" t="str">
        <f>IF('[1]TCE - ANEXO III - Preencher'!H63="","",'[1]TCE - ANEXO III - Preencher'!H63)</f>
        <v>10/2025</v>
      </c>
      <c r="H54" s="14" t="str">
        <f>'[1]TCE - ANEXO III - Preencher'!I63</f>
        <v>0,00</v>
      </c>
      <c r="I54" s="14">
        <f>'[1]TCE - ANEXO III - Preencher'!J63</f>
        <v>181.62</v>
      </c>
      <c r="J54" s="14">
        <f>'[1]TCE - ANEXO III - Preencher'!K63</f>
        <v>0</v>
      </c>
      <c r="K54" s="15">
        <f>'[1]TCE - ANEXO III - Preencher'!L63</f>
        <v>348.86556291300002</v>
      </c>
      <c r="L54" s="15">
        <f>'[1]TCE - ANEXO III - Preencher'!M63</f>
        <v>30.36</v>
      </c>
      <c r="M54" s="15">
        <f t="shared" si="1"/>
        <v>318.50556291300001</v>
      </c>
      <c r="N54" s="15">
        <f>'[1]TCE - ANEXO III - Preencher'!O63</f>
        <v>2.7</v>
      </c>
      <c r="O54" s="15">
        <f>'[1]TCE - ANEXO III - Preencher'!P63</f>
        <v>0</v>
      </c>
      <c r="P54" s="16">
        <f t="shared" si="2"/>
        <v>2.7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502.825562913</v>
      </c>
    </row>
    <row r="55" spans="1:28" x14ac:dyDescent="0.2">
      <c r="A55" s="8">
        <f>IFERROR(VLOOKUP(B55,'[1]DADOS (OCULTAR)'!$Q$3:$S$136,3,0),"")</f>
        <v>9767633001257</v>
      </c>
      <c r="B55" s="9" t="str">
        <f>'[1]TCE - ANEXO III - Preencher'!C64</f>
        <v>UPA CARUARU - CG Nº 011/2022</v>
      </c>
      <c r="C55" s="10"/>
      <c r="D55" s="11" t="str">
        <f>'[1]TCE - ANEXO III - Preencher'!E64</f>
        <v>FRANCISCO DE ASSIS DE MELO JUNIOR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4101-05</v>
      </c>
      <c r="G55" s="13" t="str">
        <f>IF('[1]TCE - ANEXO III - Preencher'!H64="","",'[1]TCE - ANEXO III - Preencher'!H64)</f>
        <v>10/2025</v>
      </c>
      <c r="H55" s="14" t="str">
        <f>'[1]TCE - ANEXO III - Preencher'!I64</f>
        <v>0,00</v>
      </c>
      <c r="I55" s="14">
        <f>'[1]TCE - ANEXO III - Preencher'!J64</f>
        <v>407.98</v>
      </c>
      <c r="J55" s="14">
        <f>'[1]TCE - ANEXO III - Preencher'!K64</f>
        <v>0</v>
      </c>
      <c r="K55" s="15">
        <f>'[1]TCE - ANEXO III - Preencher'!L64</f>
        <v>348.86556291300002</v>
      </c>
      <c r="L55" s="15">
        <f>'[1]TCE - ANEXO III - Preencher'!M64</f>
        <v>30.36</v>
      </c>
      <c r="M55" s="15">
        <f t="shared" si="1"/>
        <v>318.50556291300001</v>
      </c>
      <c r="N55" s="15">
        <f>'[1]TCE - ANEXO III - Preencher'!O64</f>
        <v>2.7</v>
      </c>
      <c r="O55" s="15">
        <f>'[1]TCE - ANEXO III - Preencher'!P64</f>
        <v>0</v>
      </c>
      <c r="P55" s="16">
        <f t="shared" si="2"/>
        <v>2.7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729.18556291300001</v>
      </c>
    </row>
    <row r="56" spans="1:28" x14ac:dyDescent="0.2">
      <c r="A56" s="8">
        <f>IFERROR(VLOOKUP(B56,'[1]DADOS (OCULTAR)'!$Q$3:$S$136,3,0),"")</f>
        <v>9767633001257</v>
      </c>
      <c r="B56" s="9" t="str">
        <f>'[1]TCE - ANEXO III - Preencher'!C65</f>
        <v>UPA CARUARU - CG Nº 011/2022</v>
      </c>
      <c r="C56" s="10"/>
      <c r="D56" s="11" t="str">
        <f>'[1]TCE - ANEXO III - Preencher'!E65</f>
        <v>FRANCISCO DIEGO DE LUNA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7823-20</v>
      </c>
      <c r="G56" s="13" t="str">
        <f>IF('[1]TCE - ANEXO III - Preencher'!H65="","",'[1]TCE - ANEXO III - Preencher'!H65)</f>
        <v>10/2025</v>
      </c>
      <c r="H56" s="14" t="str">
        <f>'[1]TCE - ANEXO III - Preencher'!I65</f>
        <v>0,00</v>
      </c>
      <c r="I56" s="14">
        <f>'[1]TCE - ANEXO III - Preencher'!J65</f>
        <v>236.14</v>
      </c>
      <c r="J56" s="14">
        <f>'[1]TCE - ANEXO III - Preencher'!K65</f>
        <v>0</v>
      </c>
      <c r="K56" s="15">
        <f>'[1]TCE - ANEXO III - Preencher'!L65</f>
        <v>348.86556291300002</v>
      </c>
      <c r="L56" s="15">
        <f>'[1]TCE - ANEXO III - Preencher'!M65</f>
        <v>30.36</v>
      </c>
      <c r="M56" s="15">
        <f t="shared" si="1"/>
        <v>318.50556291300001</v>
      </c>
      <c r="N56" s="15">
        <f>'[1]TCE - ANEXO III - Preencher'!O65</f>
        <v>2.7</v>
      </c>
      <c r="O56" s="15">
        <f>'[1]TCE - ANEXO III - Preencher'!P65</f>
        <v>0</v>
      </c>
      <c r="P56" s="16">
        <f t="shared" si="2"/>
        <v>2.7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557.34556291300009</v>
      </c>
    </row>
    <row r="57" spans="1:28" x14ac:dyDescent="0.2">
      <c r="A57" s="8">
        <f>IFERROR(VLOOKUP(B57,'[1]DADOS (OCULTAR)'!$Q$3:$S$136,3,0),"")</f>
        <v>9767633001257</v>
      </c>
      <c r="B57" s="9" t="str">
        <f>'[1]TCE - ANEXO III - Preencher'!C66</f>
        <v>UPA CARUARU - CG Nº 011/2022</v>
      </c>
      <c r="C57" s="10"/>
      <c r="D57" s="11" t="str">
        <f>'[1]TCE - ANEXO III - Preencher'!E66</f>
        <v>GENEILDA GREGORIO FIGUEIREDO ALVES DE LIMA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2516-05</v>
      </c>
      <c r="G57" s="13" t="str">
        <f>IF('[1]TCE - ANEXO III - Preencher'!H66="","",'[1]TCE - ANEXO III - Preencher'!H66)</f>
        <v>10/2025</v>
      </c>
      <c r="H57" s="14" t="str">
        <f>'[1]TCE - ANEXO III - Preencher'!I66</f>
        <v>0,00</v>
      </c>
      <c r="I57" s="14">
        <f>'[1]TCE - ANEXO III - Preencher'!J66</f>
        <v>432.64</v>
      </c>
      <c r="J57" s="14">
        <f>'[1]TCE - ANEXO III - Preencher'!K66</f>
        <v>0</v>
      </c>
      <c r="K57" s="15">
        <f>'[1]TCE - ANEXO III - Preencher'!L66</f>
        <v>348.86556291300002</v>
      </c>
      <c r="L57" s="15">
        <f>'[1]TCE - ANEXO III - Preencher'!M66</f>
        <v>30.36</v>
      </c>
      <c r="M57" s="15">
        <f t="shared" si="1"/>
        <v>318.50556291300001</v>
      </c>
      <c r="N57" s="15">
        <f>'[1]TCE - ANEXO III - Preencher'!O66</f>
        <v>2.7</v>
      </c>
      <c r="O57" s="15">
        <f>'[1]TCE - ANEXO III - Preencher'!P66</f>
        <v>0</v>
      </c>
      <c r="P57" s="16">
        <f t="shared" si="2"/>
        <v>2.7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753.84556291300009</v>
      </c>
    </row>
    <row r="58" spans="1:28" x14ac:dyDescent="0.2">
      <c r="A58" s="8">
        <f>IFERROR(VLOOKUP(B58,'[1]DADOS (OCULTAR)'!$Q$3:$S$136,3,0),"")</f>
        <v>9767633001257</v>
      </c>
      <c r="B58" s="9" t="str">
        <f>'[1]TCE - ANEXO III - Preencher'!C67</f>
        <v>UPA CARUARU - CG Nº 011/2022</v>
      </c>
      <c r="C58" s="10"/>
      <c r="D58" s="11" t="str">
        <f>'[1]TCE - ANEXO III - Preencher'!E67</f>
        <v>GEOVANNA KARYNNY DA SILVA MELO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4221-10</v>
      </c>
      <c r="G58" s="13" t="str">
        <f>IF('[1]TCE - ANEXO III - Preencher'!H67="","",'[1]TCE - ANEXO III - Preencher'!H67)</f>
        <v>10/2025</v>
      </c>
      <c r="H58" s="14" t="str">
        <f>'[1]TCE - ANEXO III - Preencher'!I67</f>
        <v>0,00</v>
      </c>
      <c r="I58" s="14">
        <f>'[1]TCE - ANEXO III - Preencher'!J67</f>
        <v>17.22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2.7</v>
      </c>
      <c r="O58" s="15">
        <f>'[1]TCE - ANEXO III - Preencher'!P67</f>
        <v>0</v>
      </c>
      <c r="P58" s="16">
        <f t="shared" si="2"/>
        <v>2.7</v>
      </c>
      <c r="Q58" s="15">
        <f>'[1]TCE - ANEXO III - Preencher'!R67</f>
        <v>299</v>
      </c>
      <c r="R58" s="15">
        <f>'[1]TCE - ANEXO III - Preencher'!S67</f>
        <v>42.78</v>
      </c>
      <c r="S58" s="16">
        <f t="shared" si="3"/>
        <v>256.22000000000003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276.14000000000004</v>
      </c>
    </row>
    <row r="59" spans="1:28" x14ac:dyDescent="0.2">
      <c r="A59" s="8">
        <f>IFERROR(VLOOKUP(B59,'[1]DADOS (OCULTAR)'!$Q$3:$S$136,3,0),"")</f>
        <v>9767633001257</v>
      </c>
      <c r="B59" s="9" t="str">
        <f>'[1]TCE - ANEXO III - Preencher'!C68</f>
        <v>UPA CARUARU - CG Nº 011/2022</v>
      </c>
      <c r="C59" s="10"/>
      <c r="D59" s="11" t="str">
        <f>'[1]TCE - ANEXO III - Preencher'!E68</f>
        <v>GILMARA TORRES FERREIRA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10/2025</v>
      </c>
      <c r="H59" s="14" t="str">
        <f>'[1]TCE - ANEXO III - Preencher'!I68</f>
        <v>0,00</v>
      </c>
      <c r="I59" s="14">
        <f>'[1]TCE - ANEXO III - Preencher'!J68</f>
        <v>233.82</v>
      </c>
      <c r="J59" s="14">
        <f>'[1]TCE - ANEXO III - Preencher'!K68</f>
        <v>0</v>
      </c>
      <c r="K59" s="15">
        <f>'[1]TCE - ANEXO III - Preencher'!L68</f>
        <v>348.86556291300002</v>
      </c>
      <c r="L59" s="15">
        <f>'[1]TCE - ANEXO III - Preencher'!M68</f>
        <v>15.18</v>
      </c>
      <c r="M59" s="15">
        <f t="shared" si="1"/>
        <v>333.68556291300001</v>
      </c>
      <c r="N59" s="15">
        <f>'[1]TCE - ANEXO III - Preencher'!O68</f>
        <v>2.7</v>
      </c>
      <c r="O59" s="15">
        <f>'[1]TCE - ANEXO III - Preencher'!P68</f>
        <v>0</v>
      </c>
      <c r="P59" s="16">
        <f t="shared" si="2"/>
        <v>2.7</v>
      </c>
      <c r="Q59" s="15">
        <f>'[1]TCE - ANEXO III - Preencher'!R68</f>
        <v>307.2</v>
      </c>
      <c r="R59" s="15">
        <f>'[1]TCE - ANEXO III - Preencher'!S68</f>
        <v>91.08</v>
      </c>
      <c r="S59" s="16">
        <f t="shared" si="3"/>
        <v>216.12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1807</v>
      </c>
      <c r="Y59" s="15">
        <f>'[1]TCE - ANEXO III - Preencher'!Z68</f>
        <v>0</v>
      </c>
      <c r="Z59" s="16">
        <f t="shared" si="5"/>
        <v>1807</v>
      </c>
      <c r="AA59" s="17" t="str">
        <f>IF('[1]TCE - ANEXO III - Preencher'!AB68="","",'[1]TCE - ANEXO III - Preencher'!AB68)</f>
        <v>ABONO ASSIS FIN COMPLEMENTAR</v>
      </c>
      <c r="AB59" s="15">
        <f t="shared" si="0"/>
        <v>2593.3255629129999</v>
      </c>
    </row>
    <row r="60" spans="1:28" x14ac:dyDescent="0.2">
      <c r="A60" s="8">
        <f>IFERROR(VLOOKUP(B60,'[1]DADOS (OCULTAR)'!$Q$3:$S$136,3,0),"")</f>
        <v>9767633001257</v>
      </c>
      <c r="B60" s="9" t="str">
        <f>'[1]TCE - ANEXO III - Preencher'!C69</f>
        <v>UPA CARUARU - CG Nº 011/2022</v>
      </c>
      <c r="C60" s="10"/>
      <c r="D60" s="11" t="str">
        <f>'[1]TCE - ANEXO III - Preencher'!E69</f>
        <v>HALYSON FLORENCIO DE ALMEIDA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5151-10</v>
      </c>
      <c r="G60" s="13" t="str">
        <f>IF('[1]TCE - ANEXO III - Preencher'!H69="","",'[1]TCE - ANEXO III - Preencher'!H69)</f>
        <v>10/2025</v>
      </c>
      <c r="H60" s="14" t="str">
        <f>'[1]TCE - ANEXO III - Preencher'!I69</f>
        <v>0,00</v>
      </c>
      <c r="I60" s="14">
        <f>'[1]TCE - ANEXO III - Preencher'!J69</f>
        <v>166.99</v>
      </c>
      <c r="J60" s="14">
        <f>'[1]TCE - ANEXO III - Preencher'!K69</f>
        <v>0</v>
      </c>
      <c r="K60" s="15">
        <f>'[1]TCE - ANEXO III - Preencher'!L69</f>
        <v>348.86556291300002</v>
      </c>
      <c r="L60" s="15">
        <f>'[1]TCE - ANEXO III - Preencher'!M69</f>
        <v>15.18</v>
      </c>
      <c r="M60" s="15">
        <f t="shared" si="1"/>
        <v>333.68556291300001</v>
      </c>
      <c r="N60" s="15">
        <f>'[1]TCE - ANEXO III - Preencher'!O69</f>
        <v>2.7</v>
      </c>
      <c r="O60" s="15">
        <f>'[1]TCE - ANEXO III - Preencher'!P69</f>
        <v>0</v>
      </c>
      <c r="P60" s="16">
        <f t="shared" si="2"/>
        <v>2.7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503.37556291300001</v>
      </c>
    </row>
    <row r="61" spans="1:28" x14ac:dyDescent="0.2">
      <c r="A61" s="8">
        <f>IFERROR(VLOOKUP(B61,'[1]DADOS (OCULTAR)'!$Q$3:$S$136,3,0),"")</f>
        <v>9767633001257</v>
      </c>
      <c r="B61" s="9" t="str">
        <f>'[1]TCE - ANEXO III - Preencher'!C70</f>
        <v>UPA CARUARU - CG Nº 011/2022</v>
      </c>
      <c r="C61" s="10"/>
      <c r="D61" s="11" t="str">
        <f>'[1]TCE - ANEXO III - Preencher'!E70</f>
        <v>HELENA MARIA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5163-45</v>
      </c>
      <c r="G61" s="13" t="str">
        <f>IF('[1]TCE - ANEXO III - Preencher'!H70="","",'[1]TCE - ANEXO III - Preencher'!H70)</f>
        <v>10/2025</v>
      </c>
      <c r="H61" s="14" t="str">
        <f>'[1]TCE - ANEXO III - Preencher'!I70</f>
        <v>0,00</v>
      </c>
      <c r="I61" s="14">
        <f>'[1]TCE - ANEXO III - Preencher'!J70</f>
        <v>281.27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2.7</v>
      </c>
      <c r="O61" s="15">
        <f>'[1]TCE - ANEXO III - Preencher'!P70</f>
        <v>0</v>
      </c>
      <c r="P61" s="16">
        <f t="shared" si="2"/>
        <v>2.7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283.96999999999997</v>
      </c>
    </row>
    <row r="62" spans="1:28" x14ac:dyDescent="0.2">
      <c r="A62" s="8">
        <f>IFERROR(VLOOKUP(B62,'[1]DADOS (OCULTAR)'!$Q$3:$S$136,3,0),"")</f>
        <v>9767633001257</v>
      </c>
      <c r="B62" s="9" t="str">
        <f>'[1]TCE - ANEXO III - Preencher'!C71</f>
        <v>UPA CARUARU - CG Nº 011/2022</v>
      </c>
      <c r="C62" s="10"/>
      <c r="D62" s="11" t="str">
        <f>'[1]TCE - ANEXO III - Preencher'!E71</f>
        <v>HELIDA ALMEIDA MERGULHAO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3241-15</v>
      </c>
      <c r="G62" s="13" t="str">
        <f>IF('[1]TCE - ANEXO III - Preencher'!H71="","",'[1]TCE - ANEXO III - Preencher'!H71)</f>
        <v>10/2025</v>
      </c>
      <c r="H62" s="14" t="str">
        <f>'[1]TCE - ANEXO III - Preencher'!I71</f>
        <v>0,00</v>
      </c>
      <c r="I62" s="14">
        <f>'[1]TCE - ANEXO III - Preencher'!J71</f>
        <v>482.37</v>
      </c>
      <c r="J62" s="14">
        <f>'[1]TCE - ANEXO III - Preencher'!K71</f>
        <v>0</v>
      </c>
      <c r="K62" s="15">
        <f>'[1]TCE - ANEXO III - Preencher'!L71</f>
        <v>348.86556291300002</v>
      </c>
      <c r="L62" s="15">
        <f>'[1]TCE - ANEXO III - Preencher'!M71</f>
        <v>30.36</v>
      </c>
      <c r="M62" s="15">
        <f t="shared" si="1"/>
        <v>318.50556291300001</v>
      </c>
      <c r="N62" s="15">
        <f>'[1]TCE - ANEXO III - Preencher'!O71</f>
        <v>2.7</v>
      </c>
      <c r="O62" s="15">
        <f>'[1]TCE - ANEXO III - Preencher'!P71</f>
        <v>0</v>
      </c>
      <c r="P62" s="16">
        <f t="shared" si="2"/>
        <v>2.7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803.57556291300011</v>
      </c>
    </row>
    <row r="63" spans="1:28" x14ac:dyDescent="0.2">
      <c r="A63" s="8">
        <f>IFERROR(VLOOKUP(B63,'[1]DADOS (OCULTAR)'!$Q$3:$S$136,3,0),"")</f>
        <v>9767633001257</v>
      </c>
      <c r="B63" s="9" t="str">
        <f>'[1]TCE - ANEXO III - Preencher'!C72</f>
        <v>UPA CARUARU - CG Nº 011/2022</v>
      </c>
      <c r="C63" s="10"/>
      <c r="D63" s="11" t="str">
        <f>'[1]TCE - ANEXO III - Preencher'!E72</f>
        <v>HENRIQUE DA SILVA LINS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4141-05</v>
      </c>
      <c r="G63" s="13" t="str">
        <f>IF('[1]TCE - ANEXO III - Preencher'!H72="","",'[1]TCE - ANEXO III - Preencher'!H72)</f>
        <v>10/2025</v>
      </c>
      <c r="H63" s="14" t="str">
        <f>'[1]TCE - ANEXO III - Preencher'!I72</f>
        <v>0,00</v>
      </c>
      <c r="I63" s="14">
        <f>'[1]TCE - ANEXO III - Preencher'!J72</f>
        <v>217.01</v>
      </c>
      <c r="J63" s="14">
        <f>'[1]TCE - ANEXO III - Preencher'!K72</f>
        <v>0</v>
      </c>
      <c r="K63" s="15">
        <f>'[1]TCE - ANEXO III - Preencher'!L72</f>
        <v>348.86556291300002</v>
      </c>
      <c r="L63" s="15">
        <f>'[1]TCE - ANEXO III - Preencher'!M72</f>
        <v>30.36</v>
      </c>
      <c r="M63" s="15">
        <f t="shared" si="1"/>
        <v>318.50556291300001</v>
      </c>
      <c r="N63" s="15">
        <f>'[1]TCE - ANEXO III - Preencher'!O72</f>
        <v>2.7</v>
      </c>
      <c r="O63" s="15">
        <f>'[1]TCE - ANEXO III - Preencher'!P72</f>
        <v>0</v>
      </c>
      <c r="P63" s="16">
        <f t="shared" si="2"/>
        <v>2.7</v>
      </c>
      <c r="Q63" s="15">
        <f>'[1]TCE - ANEXO III - Preencher'!R72</f>
        <v>441.6</v>
      </c>
      <c r="R63" s="15">
        <f>'[1]TCE - ANEXO III - Preencher'!S72</f>
        <v>108.51</v>
      </c>
      <c r="S63" s="16">
        <f t="shared" si="3"/>
        <v>333.09000000000003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871.30556291300002</v>
      </c>
    </row>
    <row r="64" spans="1:28" x14ac:dyDescent="0.2">
      <c r="A64" s="8">
        <f>IFERROR(VLOOKUP(B64,'[1]DADOS (OCULTAR)'!$Q$3:$S$136,3,0),"")</f>
        <v>9767633001257</v>
      </c>
      <c r="B64" s="9" t="str">
        <f>'[1]TCE - ANEXO III - Preencher'!C73</f>
        <v>UPA CARUARU - CG Nº 011/2022</v>
      </c>
      <c r="C64" s="10"/>
      <c r="D64" s="11" t="str">
        <f>'[1]TCE - ANEXO III - Preencher'!E73</f>
        <v>HEWERTON IZAC DA SILVA NEVES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10/2025</v>
      </c>
      <c r="H64" s="14" t="str">
        <f>'[1]TCE - ANEXO III - Preencher'!I73</f>
        <v>0,00</v>
      </c>
      <c r="I64" s="14">
        <f>'[1]TCE - ANEXO III - Preencher'!J73</f>
        <v>194.2</v>
      </c>
      <c r="J64" s="14">
        <f>'[1]TCE - ANEXO III - Preencher'!K73</f>
        <v>0</v>
      </c>
      <c r="K64" s="15">
        <f>'[1]TCE - ANEXO III - Preencher'!L73</f>
        <v>348.86556291300002</v>
      </c>
      <c r="L64" s="15">
        <f>'[1]TCE - ANEXO III - Preencher'!M73</f>
        <v>15.18</v>
      </c>
      <c r="M64" s="15">
        <f t="shared" si="1"/>
        <v>333.68556291300001</v>
      </c>
      <c r="N64" s="15">
        <f>'[1]TCE - ANEXO III - Preencher'!O73</f>
        <v>2.7</v>
      </c>
      <c r="O64" s="15">
        <f>'[1]TCE - ANEXO III - Preencher'!P73</f>
        <v>0</v>
      </c>
      <c r="P64" s="16">
        <f t="shared" si="2"/>
        <v>2.7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1807</v>
      </c>
      <c r="Y64" s="15">
        <f>'[1]TCE - ANEXO III - Preencher'!Z73</f>
        <v>0</v>
      </c>
      <c r="Z64" s="16">
        <f t="shared" si="5"/>
        <v>1807</v>
      </c>
      <c r="AA64" s="17" t="str">
        <f>IF('[1]TCE - ANEXO III - Preencher'!AB73="","",'[1]TCE - ANEXO III - Preencher'!AB73)</f>
        <v>ABONO ASSIS FIN COMPLEMENTAR</v>
      </c>
      <c r="AB64" s="15">
        <f t="shared" si="0"/>
        <v>2337.5855629130001</v>
      </c>
    </row>
    <row r="65" spans="1:28" x14ac:dyDescent="0.2">
      <c r="A65" s="8">
        <f>IFERROR(VLOOKUP(B65,'[1]DADOS (OCULTAR)'!$Q$3:$S$136,3,0),"")</f>
        <v>9767633001257</v>
      </c>
      <c r="B65" s="9" t="str">
        <f>'[1]TCE - ANEXO III - Preencher'!C74</f>
        <v>UPA CARUARU - CG Nº 011/2022</v>
      </c>
      <c r="C65" s="10"/>
      <c r="D65" s="11" t="str">
        <f>'[1]TCE - ANEXO III - Preencher'!E74</f>
        <v>INGRID TAIZA VIEIRA BEZERRA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3226-05</v>
      </c>
      <c r="G65" s="13" t="str">
        <f>IF('[1]TCE - ANEXO III - Preencher'!H74="","",'[1]TCE - ANEXO III - Preencher'!H74)</f>
        <v>10/2025</v>
      </c>
      <c r="H65" s="14" t="str">
        <f>'[1]TCE - ANEXO III - Preencher'!I74</f>
        <v>0,00</v>
      </c>
      <c r="I65" s="14">
        <f>'[1]TCE - ANEXO III - Preencher'!J74</f>
        <v>237</v>
      </c>
      <c r="J65" s="14">
        <f>'[1]TCE - ANEXO III - Preencher'!K74</f>
        <v>0</v>
      </c>
      <c r="K65" s="15">
        <f>'[1]TCE - ANEXO III - Preencher'!L74</f>
        <v>348.86556291300002</v>
      </c>
      <c r="L65" s="15">
        <f>'[1]TCE - ANEXO III - Preencher'!M74</f>
        <v>15.18</v>
      </c>
      <c r="M65" s="15">
        <f t="shared" si="1"/>
        <v>333.68556291300001</v>
      </c>
      <c r="N65" s="15">
        <f>'[1]TCE - ANEXO III - Preencher'!O74</f>
        <v>2.7</v>
      </c>
      <c r="O65" s="15">
        <f>'[1]TCE - ANEXO III - Preencher'!P74</f>
        <v>0</v>
      </c>
      <c r="P65" s="16">
        <f t="shared" si="2"/>
        <v>2.7</v>
      </c>
      <c r="Q65" s="15">
        <f>'[1]TCE - ANEXO III - Preencher'!R74</f>
        <v>307.2</v>
      </c>
      <c r="R65" s="15">
        <f>'[1]TCE - ANEXO III - Preencher'!S74</f>
        <v>91.08</v>
      </c>
      <c r="S65" s="16">
        <f t="shared" si="3"/>
        <v>216.12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789.50556291300006</v>
      </c>
    </row>
    <row r="66" spans="1:28" x14ac:dyDescent="0.2">
      <c r="A66" s="8">
        <f>IFERROR(VLOOKUP(B66,'[1]DADOS (OCULTAR)'!$Q$3:$S$136,3,0),"")</f>
        <v>9767633001257</v>
      </c>
      <c r="B66" s="9" t="str">
        <f>'[1]TCE - ANEXO III - Preencher'!C75</f>
        <v>UPA CARUARU - CG Nº 011/2022</v>
      </c>
      <c r="C66" s="10"/>
      <c r="D66" s="11" t="str">
        <f>'[1]TCE - ANEXO III - Preencher'!E75</f>
        <v>ISABELLA NAYARA SANTOS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2234-45</v>
      </c>
      <c r="G66" s="13" t="str">
        <f>IF('[1]TCE - ANEXO III - Preencher'!H75="","",'[1]TCE - ANEXO III - Preencher'!H75)</f>
        <v>10/2025</v>
      </c>
      <c r="H66" s="14" t="str">
        <f>'[1]TCE - ANEXO III - Preencher'!I75</f>
        <v>0,00</v>
      </c>
      <c r="I66" s="14">
        <f>'[1]TCE - ANEXO III - Preencher'!J75</f>
        <v>498.7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2.7</v>
      </c>
      <c r="O66" s="15">
        <f>'[1]TCE - ANEXO III - Preencher'!P75</f>
        <v>0</v>
      </c>
      <c r="P66" s="16">
        <f t="shared" si="2"/>
        <v>2.7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501.4</v>
      </c>
    </row>
    <row r="67" spans="1:28" x14ac:dyDescent="0.2">
      <c r="A67" s="8">
        <f>IFERROR(VLOOKUP(B67,'[1]DADOS (OCULTAR)'!$Q$3:$S$136,3,0),"")</f>
        <v>9767633001257</v>
      </c>
      <c r="B67" s="9" t="str">
        <f>'[1]TCE - ANEXO III - Preencher'!C76</f>
        <v>UPA CARUARU - CG Nº 011/2022</v>
      </c>
      <c r="C67" s="10"/>
      <c r="D67" s="11" t="str">
        <f>'[1]TCE - ANEXO III - Preencher'!E76</f>
        <v>ISABELY MARIANY RODRIGUES DE HOLANDA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 t="str">
        <f>IF('[1]TCE - ANEXO III - Preencher'!H76="","",'[1]TCE - ANEXO III - Preencher'!H76)</f>
        <v>10/2025</v>
      </c>
      <c r="H67" s="14" t="str">
        <f>'[1]TCE - ANEXO III - Preencher'!I76</f>
        <v>0,00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2459.15</v>
      </c>
      <c r="Y67" s="15">
        <f>'[1]TCE - ANEXO III - Preencher'!Z76</f>
        <v>0</v>
      </c>
      <c r="Z67" s="16">
        <f t="shared" si="5"/>
        <v>2459.15</v>
      </c>
      <c r="AA67" s="17" t="str">
        <f>IF('[1]TCE - ANEXO III - Preencher'!AB76="","",'[1]TCE - ANEXO III - Preencher'!AB76)</f>
        <v>ABONO ASSIS FIN COMPLEMENTAR</v>
      </c>
      <c r="AB67" s="15">
        <f t="shared" ref="AB67:AB130" si="6">H67+I67+J67+M67+P67+S67+V67+Z67</f>
        <v>2459.15</v>
      </c>
    </row>
    <row r="68" spans="1:28" x14ac:dyDescent="0.2">
      <c r="A68" s="8">
        <f>IFERROR(VLOOKUP(B68,'[1]DADOS (OCULTAR)'!$Q$3:$S$136,3,0),"")</f>
        <v>9767633001257</v>
      </c>
      <c r="B68" s="9" t="str">
        <f>'[1]TCE - ANEXO III - Preencher'!C77</f>
        <v>UPA CARUARU - CG Nº 011/2022</v>
      </c>
      <c r="C68" s="10"/>
      <c r="D68" s="11" t="str">
        <f>'[1]TCE - ANEXO III - Preencher'!E77</f>
        <v>ISAIAS GALVAO MONTEIRO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2234-05</v>
      </c>
      <c r="G68" s="13" t="str">
        <f>IF('[1]TCE - ANEXO III - Preencher'!H77="","",'[1]TCE - ANEXO III - Preencher'!H77)</f>
        <v>10/2025</v>
      </c>
      <c r="H68" s="14" t="str">
        <f>'[1]TCE - ANEXO III - Preencher'!I77</f>
        <v>0,00</v>
      </c>
      <c r="I68" s="14">
        <f>'[1]TCE - ANEXO III - Preencher'!J77</f>
        <v>453.54</v>
      </c>
      <c r="J68" s="14">
        <f>'[1]TCE - ANEXO III - Preencher'!K77</f>
        <v>0</v>
      </c>
      <c r="K68" s="15">
        <f>'[1]TCE - ANEXO III - Preencher'!L77</f>
        <v>348.86556291300002</v>
      </c>
      <c r="L68" s="15">
        <f>'[1]TCE - ANEXO III - Preencher'!M77</f>
        <v>21.12</v>
      </c>
      <c r="M68" s="15">
        <f t="shared" ref="M68:M131" si="7">K68-L68</f>
        <v>327.74556291300001</v>
      </c>
      <c r="N68" s="15">
        <f>'[1]TCE - ANEXO III - Preencher'!O77</f>
        <v>2.7</v>
      </c>
      <c r="O68" s="15">
        <f>'[1]TCE - ANEXO III - Preencher'!P77</f>
        <v>0</v>
      </c>
      <c r="P68" s="16">
        <f t="shared" ref="P68:P131" si="8">N68-O68</f>
        <v>2.7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783.98556291300008</v>
      </c>
    </row>
    <row r="69" spans="1:28" x14ac:dyDescent="0.2">
      <c r="A69" s="8">
        <f>IFERROR(VLOOKUP(B69,'[1]DADOS (OCULTAR)'!$Q$3:$S$136,3,0),"")</f>
        <v>9767633001257</v>
      </c>
      <c r="B69" s="9" t="str">
        <f>'[1]TCE - ANEXO III - Preencher'!C78</f>
        <v>UPA CARUARU - CG Nº 011/2022</v>
      </c>
      <c r="C69" s="10"/>
      <c r="D69" s="11" t="str">
        <f>'[1]TCE - ANEXO III - Preencher'!E78</f>
        <v>IZABELY BEATRIZ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10/2025</v>
      </c>
      <c r="H69" s="14" t="str">
        <f>'[1]TCE - ANEXO III - Preencher'!I78</f>
        <v>0,00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1807</v>
      </c>
      <c r="Y69" s="15">
        <f>'[1]TCE - ANEXO III - Preencher'!Z78</f>
        <v>0</v>
      </c>
      <c r="Z69" s="16">
        <f t="shared" si="11"/>
        <v>1807</v>
      </c>
      <c r="AA69" s="17" t="str">
        <f>IF('[1]TCE - ANEXO III - Preencher'!AB78="","",'[1]TCE - ANEXO III - Preencher'!AB78)</f>
        <v>ABONO ASSIS FIN COMPLEMENTAR</v>
      </c>
      <c r="AB69" s="15">
        <f t="shared" si="6"/>
        <v>1807</v>
      </c>
    </row>
    <row r="70" spans="1:28" x14ac:dyDescent="0.2">
      <c r="A70" s="8">
        <f>IFERROR(VLOOKUP(B70,'[1]DADOS (OCULTAR)'!$Q$3:$S$136,3,0),"")</f>
        <v>9767633001257</v>
      </c>
      <c r="B70" s="9" t="str">
        <f>'[1]TCE - ANEXO III - Preencher'!C79</f>
        <v>UPA CARUARU - CG Nº 011/2022</v>
      </c>
      <c r="C70" s="10"/>
      <c r="D70" s="11" t="str">
        <f>'[1]TCE - ANEXO III - Preencher'!E79</f>
        <v>JAILMA FRANCISCA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 t="str">
        <f>IF('[1]TCE - ANEXO III - Preencher'!H79="","",'[1]TCE - ANEXO III - Preencher'!H79)</f>
        <v>10/2025</v>
      </c>
      <c r="H70" s="14" t="str">
        <f>'[1]TCE - ANEXO III - Preencher'!I79</f>
        <v>0,00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2170.88</v>
      </c>
      <c r="Y70" s="15">
        <f>'[1]TCE - ANEXO III - Preencher'!Z79</f>
        <v>0</v>
      </c>
      <c r="Z70" s="16">
        <f t="shared" si="11"/>
        <v>2170.88</v>
      </c>
      <c r="AA70" s="17" t="str">
        <f>IF('[1]TCE - ANEXO III - Preencher'!AB79="","",'[1]TCE - ANEXO III - Preencher'!AB79)</f>
        <v>ABONO ASSIS FIN COMPLEMENTAR</v>
      </c>
      <c r="AB70" s="15">
        <f t="shared" si="6"/>
        <v>2170.88</v>
      </c>
    </row>
    <row r="71" spans="1:28" x14ac:dyDescent="0.2">
      <c r="A71" s="8">
        <f>IFERROR(VLOOKUP(B71,'[1]DADOS (OCULTAR)'!$Q$3:$S$136,3,0),"")</f>
        <v>9767633001257</v>
      </c>
      <c r="B71" s="9" t="str">
        <f>'[1]TCE - ANEXO III - Preencher'!C80</f>
        <v>UPA CARUARU - CG Nº 011/2022</v>
      </c>
      <c r="C71" s="10"/>
      <c r="D71" s="11" t="str">
        <f>'[1]TCE - ANEXO III - Preencher'!E80</f>
        <v>JAIRO BRASIL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4221-10</v>
      </c>
      <c r="G71" s="13" t="str">
        <f>IF('[1]TCE - ANEXO III - Preencher'!H80="","",'[1]TCE - ANEXO III - Preencher'!H80)</f>
        <v>10/2025</v>
      </c>
      <c r="H71" s="14" t="str">
        <f>'[1]TCE - ANEXO III - Preencher'!I80</f>
        <v>0,00</v>
      </c>
      <c r="I71" s="14">
        <f>'[1]TCE - ANEXO III - Preencher'!J80</f>
        <v>206.44</v>
      </c>
      <c r="J71" s="14">
        <f>'[1]TCE - ANEXO III - Preencher'!K80</f>
        <v>0</v>
      </c>
      <c r="K71" s="15">
        <f>'[1]TCE - ANEXO III - Preencher'!L80</f>
        <v>348.86556291300002</v>
      </c>
      <c r="L71" s="15">
        <f>'[1]TCE - ANEXO III - Preencher'!M80</f>
        <v>15.18</v>
      </c>
      <c r="M71" s="15">
        <f t="shared" si="7"/>
        <v>333.68556291300001</v>
      </c>
      <c r="N71" s="15">
        <f>'[1]TCE - ANEXO III - Preencher'!O80</f>
        <v>2.7</v>
      </c>
      <c r="O71" s="15">
        <f>'[1]TCE - ANEXO III - Preencher'!P80</f>
        <v>0</v>
      </c>
      <c r="P71" s="16">
        <f t="shared" si="8"/>
        <v>2.7</v>
      </c>
      <c r="Q71" s="15">
        <f>'[1]TCE - ANEXO III - Preencher'!R80</f>
        <v>208</v>
      </c>
      <c r="R71" s="15">
        <f>'[1]TCE - ANEXO III - Preencher'!S80</f>
        <v>91.08</v>
      </c>
      <c r="S71" s="16">
        <f t="shared" si="9"/>
        <v>116.92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659.74556291300007</v>
      </c>
    </row>
    <row r="72" spans="1:28" x14ac:dyDescent="0.2">
      <c r="A72" s="8">
        <f>IFERROR(VLOOKUP(B72,'[1]DADOS (OCULTAR)'!$Q$3:$S$136,3,0),"")</f>
        <v>9767633001257</v>
      </c>
      <c r="B72" s="9" t="str">
        <f>'[1]TCE - ANEXO III - Preencher'!C81</f>
        <v>UPA CARUARU - CG Nº 011/2022</v>
      </c>
      <c r="C72" s="10"/>
      <c r="D72" s="11" t="str">
        <f>'[1]TCE - ANEXO III - Preencher'!E81</f>
        <v>JAMERSON VIEIRA BEZERRA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5151-10</v>
      </c>
      <c r="G72" s="13" t="str">
        <f>IF('[1]TCE - ANEXO III - Preencher'!H81="","",'[1]TCE - ANEXO III - Preencher'!H81)</f>
        <v>10/2025</v>
      </c>
      <c r="H72" s="14" t="str">
        <f>'[1]TCE - ANEXO III - Preencher'!I81</f>
        <v>0,00</v>
      </c>
      <c r="I72" s="14">
        <f>'[1]TCE - ANEXO III - Preencher'!J81</f>
        <v>218.61</v>
      </c>
      <c r="J72" s="14">
        <f>'[1]TCE - ANEXO III - Preencher'!K81</f>
        <v>0</v>
      </c>
      <c r="K72" s="15">
        <f>'[1]TCE - ANEXO III - Preencher'!L81</f>
        <v>348.86556291300002</v>
      </c>
      <c r="L72" s="15">
        <f>'[1]TCE - ANEXO III - Preencher'!M81</f>
        <v>15.18</v>
      </c>
      <c r="M72" s="15">
        <f t="shared" si="7"/>
        <v>333.68556291300001</v>
      </c>
      <c r="N72" s="15">
        <f>'[1]TCE - ANEXO III - Preencher'!O81</f>
        <v>2.7</v>
      </c>
      <c r="O72" s="15">
        <f>'[1]TCE - ANEXO III - Preencher'!P81</f>
        <v>0</v>
      </c>
      <c r="P72" s="16">
        <f t="shared" si="8"/>
        <v>2.7</v>
      </c>
      <c r="Q72" s="15">
        <f>'[1]TCE - ANEXO III - Preencher'!R81</f>
        <v>307.2</v>
      </c>
      <c r="R72" s="15">
        <f>'[1]TCE - ANEXO III - Preencher'!S81</f>
        <v>91.08</v>
      </c>
      <c r="S72" s="16">
        <f t="shared" si="9"/>
        <v>216.12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771.11556291300008</v>
      </c>
    </row>
    <row r="73" spans="1:28" x14ac:dyDescent="0.2">
      <c r="A73" s="8">
        <f>IFERROR(VLOOKUP(B73,'[1]DADOS (OCULTAR)'!$Q$3:$S$136,3,0),"")</f>
        <v>9767633001257</v>
      </c>
      <c r="B73" s="9" t="str">
        <f>'[1]TCE - ANEXO III - Preencher'!C82</f>
        <v>UPA CARUARU - CG Nº 011/2022</v>
      </c>
      <c r="C73" s="10"/>
      <c r="D73" s="11" t="str">
        <f>'[1]TCE - ANEXO III - Preencher'!E82</f>
        <v>JESSICA KELLY CORREIA ALVES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10/2025</v>
      </c>
      <c r="H73" s="14" t="str">
        <f>'[1]TCE - ANEXO III - Preencher'!I82</f>
        <v>0,00</v>
      </c>
      <c r="I73" s="14">
        <f>'[1]TCE - ANEXO III - Preencher'!J82</f>
        <v>262.55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2.7</v>
      </c>
      <c r="O73" s="15">
        <f>'[1]TCE - ANEXO III - Preencher'!P82</f>
        <v>0</v>
      </c>
      <c r="P73" s="16">
        <f t="shared" si="8"/>
        <v>2.7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1807</v>
      </c>
      <c r="Y73" s="15">
        <f>'[1]TCE - ANEXO III - Preencher'!Z82</f>
        <v>0</v>
      </c>
      <c r="Z73" s="16">
        <f t="shared" si="11"/>
        <v>1807</v>
      </c>
      <c r="AA73" s="17" t="str">
        <f>IF('[1]TCE - ANEXO III - Preencher'!AB82="","",'[1]TCE - ANEXO III - Preencher'!AB82)</f>
        <v>ABONO ASSIS FIN COMPLEMENTAR</v>
      </c>
      <c r="AB73" s="15">
        <f t="shared" si="6"/>
        <v>2072.25</v>
      </c>
    </row>
    <row r="74" spans="1:28" x14ac:dyDescent="0.2">
      <c r="A74" s="8">
        <f>IFERROR(VLOOKUP(B74,'[1]DADOS (OCULTAR)'!$Q$3:$S$136,3,0),"")</f>
        <v>9767633001257</v>
      </c>
      <c r="B74" s="9" t="str">
        <f>'[1]TCE - ANEXO III - Preencher'!C83</f>
        <v>UPA CARUARU - CG Nº 011/2022</v>
      </c>
      <c r="C74" s="10"/>
      <c r="D74" s="11" t="str">
        <f>'[1]TCE - ANEXO III - Preencher'!E83</f>
        <v xml:space="preserve">JHONATHAN LUCAS DA SILVA 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3132-20</v>
      </c>
      <c r="G74" s="13" t="str">
        <f>IF('[1]TCE - ANEXO III - Preencher'!H83="","",'[1]TCE - ANEXO III - Preencher'!H83)</f>
        <v>10/2025</v>
      </c>
      <c r="H74" s="14" t="str">
        <f>'[1]TCE - ANEXO III - Preencher'!I83</f>
        <v>0,00</v>
      </c>
      <c r="I74" s="14">
        <f>'[1]TCE - ANEXO III - Preencher'!J83</f>
        <v>198.53</v>
      </c>
      <c r="J74" s="14">
        <f>'[1]TCE - ANEXO III - Preencher'!K83</f>
        <v>0</v>
      </c>
      <c r="K74" s="15">
        <f>'[1]TCE - ANEXO III - Preencher'!L83</f>
        <v>348.86556291300002</v>
      </c>
      <c r="L74" s="15">
        <f>'[1]TCE - ANEXO III - Preencher'!M83</f>
        <v>30.36</v>
      </c>
      <c r="M74" s="15">
        <f t="shared" si="7"/>
        <v>318.50556291300001</v>
      </c>
      <c r="N74" s="15">
        <f>'[1]TCE - ANEXO III - Preencher'!O83</f>
        <v>2.7</v>
      </c>
      <c r="O74" s="15">
        <f>'[1]TCE - ANEXO III - Preencher'!P83</f>
        <v>0</v>
      </c>
      <c r="P74" s="16">
        <f t="shared" si="8"/>
        <v>2.7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519.73556291300008</v>
      </c>
    </row>
    <row r="75" spans="1:28" x14ac:dyDescent="0.2">
      <c r="A75" s="8">
        <f>IFERROR(VLOOKUP(B75,'[1]DADOS (OCULTAR)'!$Q$3:$S$136,3,0),"")</f>
        <v>9767633001257</v>
      </c>
      <c r="B75" s="9" t="str">
        <f>'[1]TCE - ANEXO III - Preencher'!C84</f>
        <v>UPA CARUARU - CG Nº 011/2022</v>
      </c>
      <c r="C75" s="10"/>
      <c r="D75" s="11" t="str">
        <f>'[1]TCE - ANEXO III - Preencher'!E84</f>
        <v>JOAO PAULO SILVA DE ANDRADE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3241-15</v>
      </c>
      <c r="G75" s="13" t="str">
        <f>IF('[1]TCE - ANEXO III - Preencher'!H84="","",'[1]TCE - ANEXO III - Preencher'!H84)</f>
        <v>10/2025</v>
      </c>
      <c r="H75" s="14" t="str">
        <f>'[1]TCE - ANEXO III - Preencher'!I84</f>
        <v>0,00</v>
      </c>
      <c r="I75" s="14">
        <f>'[1]TCE - ANEXO III - Preencher'!J84</f>
        <v>420.24</v>
      </c>
      <c r="J75" s="14">
        <f>'[1]TCE - ANEXO III - Preencher'!K84</f>
        <v>0</v>
      </c>
      <c r="K75" s="15">
        <f>'[1]TCE - ANEXO III - Preencher'!L84</f>
        <v>348.86556291300002</v>
      </c>
      <c r="L75" s="15">
        <f>'[1]TCE - ANEXO III - Preencher'!M84</f>
        <v>30.36</v>
      </c>
      <c r="M75" s="15">
        <f t="shared" si="7"/>
        <v>318.50556291300001</v>
      </c>
      <c r="N75" s="15">
        <f>'[1]TCE - ANEXO III - Preencher'!O84</f>
        <v>2.7</v>
      </c>
      <c r="O75" s="15">
        <f>'[1]TCE - ANEXO III - Preencher'!P84</f>
        <v>0</v>
      </c>
      <c r="P75" s="16">
        <f t="shared" si="8"/>
        <v>2.7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741.445562913</v>
      </c>
    </row>
    <row r="76" spans="1:28" x14ac:dyDescent="0.2">
      <c r="A76" s="8">
        <f>IFERROR(VLOOKUP(B76,'[1]DADOS (OCULTAR)'!$Q$3:$S$136,3,0),"")</f>
        <v>9767633001257</v>
      </c>
      <c r="B76" s="9" t="str">
        <f>'[1]TCE - ANEXO III - Preencher'!C85</f>
        <v>UPA CARUARU - CG Nº 011/2022</v>
      </c>
      <c r="C76" s="10"/>
      <c r="D76" s="11" t="str">
        <f>'[1]TCE - ANEXO III - Preencher'!E85</f>
        <v>JOAOENIS MARTINS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5151-10</v>
      </c>
      <c r="G76" s="13" t="str">
        <f>IF('[1]TCE - ANEXO III - Preencher'!H85="","",'[1]TCE - ANEXO III - Preencher'!H85)</f>
        <v>10/2025</v>
      </c>
      <c r="H76" s="14" t="str">
        <f>'[1]TCE - ANEXO III - Preencher'!I85</f>
        <v>0,00</v>
      </c>
      <c r="I76" s="14">
        <f>'[1]TCE - ANEXO III - Preencher'!J85</f>
        <v>222.22</v>
      </c>
      <c r="J76" s="14">
        <f>'[1]TCE - ANEXO III - Preencher'!K85</f>
        <v>0</v>
      </c>
      <c r="K76" s="15">
        <f>'[1]TCE - ANEXO III - Preencher'!L85</f>
        <v>348.86556291300002</v>
      </c>
      <c r="L76" s="15">
        <f>'[1]TCE - ANEXO III - Preencher'!M85</f>
        <v>15.18</v>
      </c>
      <c r="M76" s="15">
        <f t="shared" si="7"/>
        <v>333.68556291300001</v>
      </c>
      <c r="N76" s="15">
        <f>'[1]TCE - ANEXO III - Preencher'!O85</f>
        <v>2.7</v>
      </c>
      <c r="O76" s="15">
        <f>'[1]TCE - ANEXO III - Preencher'!P85</f>
        <v>0</v>
      </c>
      <c r="P76" s="16">
        <f t="shared" si="8"/>
        <v>2.7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558.60556291300009</v>
      </c>
    </row>
    <row r="77" spans="1:28" x14ac:dyDescent="0.2">
      <c r="A77" s="8">
        <f>IFERROR(VLOOKUP(B77,'[1]DADOS (OCULTAR)'!$Q$3:$S$136,3,0),"")</f>
        <v>9767633001257</v>
      </c>
      <c r="B77" s="9" t="str">
        <f>'[1]TCE - ANEXO III - Preencher'!C86</f>
        <v>UPA CARUARU - CG Nº 011/2022</v>
      </c>
      <c r="C77" s="10"/>
      <c r="D77" s="11" t="str">
        <f>'[1]TCE - ANEXO III - Preencher'!E86</f>
        <v>JONAS PAULO DOS SANTOS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10/2025</v>
      </c>
      <c r="H77" s="14" t="str">
        <f>'[1]TCE - ANEXO III - Preencher'!I86</f>
        <v>0,00</v>
      </c>
      <c r="I77" s="14">
        <f>'[1]TCE - ANEXO III - Preencher'!J86</f>
        <v>207.97</v>
      </c>
      <c r="J77" s="14">
        <f>'[1]TCE - ANEXO III - Preencher'!K86</f>
        <v>0</v>
      </c>
      <c r="K77" s="15">
        <f>'[1]TCE - ANEXO III - Preencher'!L86</f>
        <v>348.86556291300002</v>
      </c>
      <c r="L77" s="15">
        <f>'[1]TCE - ANEXO III - Preencher'!M86</f>
        <v>15.18</v>
      </c>
      <c r="M77" s="15">
        <f t="shared" si="7"/>
        <v>333.68556291300001</v>
      </c>
      <c r="N77" s="15">
        <f>'[1]TCE - ANEXO III - Preencher'!O86</f>
        <v>2.7</v>
      </c>
      <c r="O77" s="15">
        <f>'[1]TCE - ANEXO III - Preencher'!P86</f>
        <v>0</v>
      </c>
      <c r="P77" s="16">
        <f t="shared" si="8"/>
        <v>2.7</v>
      </c>
      <c r="Q77" s="15">
        <f>'[1]TCE - ANEXO III - Preencher'!R86</f>
        <v>307.2</v>
      </c>
      <c r="R77" s="15">
        <f>'[1]TCE - ANEXO III - Preencher'!S86</f>
        <v>91.08</v>
      </c>
      <c r="S77" s="16">
        <f t="shared" si="9"/>
        <v>216.12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1807</v>
      </c>
      <c r="Y77" s="15">
        <f>'[1]TCE - ANEXO III - Preencher'!Z86</f>
        <v>0</v>
      </c>
      <c r="Z77" s="16">
        <f t="shared" si="11"/>
        <v>1807</v>
      </c>
      <c r="AA77" s="17" t="str">
        <f>IF('[1]TCE - ANEXO III - Preencher'!AB86="","",'[1]TCE - ANEXO III - Preencher'!AB86)</f>
        <v>ABONO ASSIS FIN COMPLEMENTAR</v>
      </c>
      <c r="AB77" s="15">
        <f t="shared" si="6"/>
        <v>2567.475562913</v>
      </c>
    </row>
    <row r="78" spans="1:28" x14ac:dyDescent="0.2">
      <c r="A78" s="8">
        <f>IFERROR(VLOOKUP(B78,'[1]DADOS (OCULTAR)'!$Q$3:$S$136,3,0),"")</f>
        <v>9767633001257</v>
      </c>
      <c r="B78" s="9" t="str">
        <f>'[1]TCE - ANEXO III - Preencher'!C87</f>
        <v>UPA CARUARU - CG Nº 011/2022</v>
      </c>
      <c r="C78" s="10"/>
      <c r="D78" s="11" t="str">
        <f>'[1]TCE - ANEXO III - Preencher'!E87</f>
        <v>JONATHAS LUIZ DE ASSUNÇÃO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10/2025</v>
      </c>
      <c r="H78" s="14" t="str">
        <f>'[1]TCE - ANEXO III - Preencher'!I87</f>
        <v>0,00</v>
      </c>
      <c r="I78" s="14">
        <f>'[1]TCE - ANEXO III - Preencher'!J87</f>
        <v>215.92</v>
      </c>
      <c r="J78" s="14">
        <f>'[1]TCE - ANEXO III - Preencher'!K87</f>
        <v>0</v>
      </c>
      <c r="K78" s="15">
        <f>'[1]TCE - ANEXO III - Preencher'!L87</f>
        <v>348.86556291300002</v>
      </c>
      <c r="L78" s="15">
        <f>'[1]TCE - ANEXO III - Preencher'!M87</f>
        <v>15.18</v>
      </c>
      <c r="M78" s="15">
        <f t="shared" si="7"/>
        <v>333.68556291300001</v>
      </c>
      <c r="N78" s="15">
        <f>'[1]TCE - ANEXO III - Preencher'!O87</f>
        <v>2.7</v>
      </c>
      <c r="O78" s="15">
        <f>'[1]TCE - ANEXO III - Preencher'!P87</f>
        <v>0</v>
      </c>
      <c r="P78" s="16">
        <f t="shared" si="8"/>
        <v>2.7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1807</v>
      </c>
      <c r="Y78" s="15">
        <f>'[1]TCE - ANEXO III - Preencher'!Z87</f>
        <v>0</v>
      </c>
      <c r="Z78" s="16">
        <f t="shared" si="11"/>
        <v>1807</v>
      </c>
      <c r="AA78" s="17" t="str">
        <f>IF('[1]TCE - ANEXO III - Preencher'!AB87="","",'[1]TCE - ANEXO III - Preencher'!AB87)</f>
        <v>ABONO ASSIS FIN COMPLEMENTAR</v>
      </c>
      <c r="AB78" s="15">
        <f t="shared" si="6"/>
        <v>2359.3055629129999</v>
      </c>
    </row>
    <row r="79" spans="1:28" x14ac:dyDescent="0.2">
      <c r="A79" s="8">
        <f>IFERROR(VLOOKUP(B79,'[1]DADOS (OCULTAR)'!$Q$3:$S$136,3,0),"")</f>
        <v>9767633001257</v>
      </c>
      <c r="B79" s="9" t="str">
        <f>'[1]TCE - ANEXO III - Preencher'!C88</f>
        <v>UPA CARUARU - CG Nº 011/2022</v>
      </c>
      <c r="C79" s="10"/>
      <c r="D79" s="11" t="str">
        <f>'[1]TCE - ANEXO III - Preencher'!E88</f>
        <v>JOSE ABEL DO NASCIMENTO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5143-10</v>
      </c>
      <c r="G79" s="13" t="str">
        <f>IF('[1]TCE - ANEXO III - Preencher'!H88="","",'[1]TCE - ANEXO III - Preencher'!H88)</f>
        <v>10/2025</v>
      </c>
      <c r="H79" s="14" t="str">
        <f>'[1]TCE - ANEXO III - Preencher'!I88</f>
        <v>0,00</v>
      </c>
      <c r="I79" s="14">
        <f>'[1]TCE - ANEXO III - Preencher'!J88</f>
        <v>283.97000000000003</v>
      </c>
      <c r="J79" s="14">
        <f>'[1]TCE - ANEXO III - Preencher'!K88</f>
        <v>0</v>
      </c>
      <c r="K79" s="15">
        <f>'[1]TCE - ANEXO III - Preencher'!L88</f>
        <v>348.86556291300002</v>
      </c>
      <c r="L79" s="15">
        <f>'[1]TCE - ANEXO III - Preencher'!M88</f>
        <v>30.36</v>
      </c>
      <c r="M79" s="15">
        <f t="shared" si="7"/>
        <v>318.50556291300001</v>
      </c>
      <c r="N79" s="15">
        <f>'[1]TCE - ANEXO III - Preencher'!O88</f>
        <v>2.7</v>
      </c>
      <c r="O79" s="15">
        <f>'[1]TCE - ANEXO III - Preencher'!P88</f>
        <v>0</v>
      </c>
      <c r="P79" s="16">
        <f t="shared" si="8"/>
        <v>2.7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605.17556291300002</v>
      </c>
    </row>
    <row r="80" spans="1:28" x14ac:dyDescent="0.2">
      <c r="A80" s="8">
        <f>IFERROR(VLOOKUP(B80,'[1]DADOS (OCULTAR)'!$Q$3:$S$136,3,0),"")</f>
        <v>9767633001257</v>
      </c>
      <c r="B80" s="9" t="str">
        <f>'[1]TCE - ANEXO III - Preencher'!C89</f>
        <v>UPA CARUARU - CG Nº 011/2022</v>
      </c>
      <c r="C80" s="10"/>
      <c r="D80" s="11" t="str">
        <f>'[1]TCE - ANEXO III - Preencher'!E89</f>
        <v>JOSE ADEILSON BEZERRA DOS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3241-15</v>
      </c>
      <c r="G80" s="13" t="str">
        <f>IF('[1]TCE - ANEXO III - Preencher'!H89="","",'[1]TCE - ANEXO III - Preencher'!H89)</f>
        <v>10/2025</v>
      </c>
      <c r="H80" s="14" t="str">
        <f>'[1]TCE - ANEXO III - Preencher'!I89</f>
        <v>0,00</v>
      </c>
      <c r="I80" s="14">
        <f>'[1]TCE - ANEXO III - Preencher'!J89</f>
        <v>423.68</v>
      </c>
      <c r="J80" s="14">
        <f>'[1]TCE - ANEXO III - Preencher'!K89</f>
        <v>0</v>
      </c>
      <c r="K80" s="15">
        <f>'[1]TCE - ANEXO III - Preencher'!L89</f>
        <v>348.86556291300002</v>
      </c>
      <c r="L80" s="15">
        <f>'[1]TCE - ANEXO III - Preencher'!M89</f>
        <v>30.36</v>
      </c>
      <c r="M80" s="15">
        <f t="shared" si="7"/>
        <v>318.50556291300001</v>
      </c>
      <c r="N80" s="15">
        <f>'[1]TCE - ANEXO III - Preencher'!O89</f>
        <v>2.7</v>
      </c>
      <c r="O80" s="15">
        <f>'[1]TCE - ANEXO III - Preencher'!P89</f>
        <v>0</v>
      </c>
      <c r="P80" s="16">
        <f t="shared" si="8"/>
        <v>2.7</v>
      </c>
      <c r="Q80" s="15">
        <f>'[1]TCE - ANEXO III - Preencher'!R89</f>
        <v>160</v>
      </c>
      <c r="R80" s="15">
        <f>'[1]TCE - ANEXO III - Preencher'!S89</f>
        <v>78.06</v>
      </c>
      <c r="S80" s="16">
        <f t="shared" si="9"/>
        <v>81.94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826.82556291300011</v>
      </c>
    </row>
    <row r="81" spans="1:28" x14ac:dyDescent="0.2">
      <c r="A81" s="8">
        <f>IFERROR(VLOOKUP(B81,'[1]DADOS (OCULTAR)'!$Q$3:$S$136,3,0),"")</f>
        <v>9767633001257</v>
      </c>
      <c r="B81" s="9" t="str">
        <f>'[1]TCE - ANEXO III - Preencher'!C90</f>
        <v>UPA CARUARU - CG Nº 011/2022</v>
      </c>
      <c r="C81" s="10"/>
      <c r="D81" s="11" t="str">
        <f>'[1]TCE - ANEXO III - Preencher'!E90</f>
        <v>JOSE ADRIANO DO NASCIMENTO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4221-10</v>
      </c>
      <c r="G81" s="13" t="str">
        <f>IF('[1]TCE - ANEXO III - Preencher'!H90="","",'[1]TCE - ANEXO III - Preencher'!H90)</f>
        <v>10/2025</v>
      </c>
      <c r="H81" s="14" t="str">
        <f>'[1]TCE - ANEXO III - Preencher'!I90</f>
        <v>0,00</v>
      </c>
      <c r="I81" s="14">
        <f>'[1]TCE - ANEXO III - Preencher'!J90</f>
        <v>225.12</v>
      </c>
      <c r="J81" s="14">
        <f>'[1]TCE - ANEXO III - Preencher'!K90</f>
        <v>0</v>
      </c>
      <c r="K81" s="15">
        <f>'[1]TCE - ANEXO III - Preencher'!L90</f>
        <v>348.86556291300002</v>
      </c>
      <c r="L81" s="15">
        <f>'[1]TCE - ANEXO III - Preencher'!M90</f>
        <v>15.18</v>
      </c>
      <c r="M81" s="15">
        <f t="shared" si="7"/>
        <v>333.68556291300001</v>
      </c>
      <c r="N81" s="15">
        <f>'[1]TCE - ANEXO III - Preencher'!O90</f>
        <v>2.7</v>
      </c>
      <c r="O81" s="15">
        <f>'[1]TCE - ANEXO III - Preencher'!P90</f>
        <v>0</v>
      </c>
      <c r="P81" s="16">
        <f t="shared" si="8"/>
        <v>2.7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561.50556291300006</v>
      </c>
    </row>
    <row r="82" spans="1:28" x14ac:dyDescent="0.2">
      <c r="A82" s="8">
        <f>IFERROR(VLOOKUP(B82,'[1]DADOS (OCULTAR)'!$Q$3:$S$136,3,0),"")</f>
        <v>9767633001257</v>
      </c>
      <c r="B82" s="9" t="str">
        <f>'[1]TCE - ANEXO III - Preencher'!C91</f>
        <v>UPA CARUARU - CG Nº 011/2022</v>
      </c>
      <c r="C82" s="10"/>
      <c r="D82" s="11" t="str">
        <f>'[1]TCE - ANEXO III - Preencher'!E91</f>
        <v>JOSE ASSIS DE OLIVEIRA FILHO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10/2025</v>
      </c>
      <c r="H82" s="14" t="str">
        <f>'[1]TCE - ANEXO III - Preencher'!I91</f>
        <v>0,00</v>
      </c>
      <c r="I82" s="14">
        <f>'[1]TCE - ANEXO III - Preencher'!J91</f>
        <v>202</v>
      </c>
      <c r="J82" s="14">
        <f>'[1]TCE - ANEXO III - Preencher'!K91</f>
        <v>0</v>
      </c>
      <c r="K82" s="15">
        <f>'[1]TCE - ANEXO III - Preencher'!L91</f>
        <v>348.86556291300002</v>
      </c>
      <c r="L82" s="15">
        <f>'[1]TCE - ANEXO III - Preencher'!M91</f>
        <v>3.05</v>
      </c>
      <c r="M82" s="15">
        <f t="shared" si="7"/>
        <v>345.81556291300001</v>
      </c>
      <c r="N82" s="15">
        <f>'[1]TCE - ANEXO III - Preencher'!O91</f>
        <v>4.6900000000000004</v>
      </c>
      <c r="O82" s="15">
        <f>'[1]TCE - ANEXO III - Preencher'!P91</f>
        <v>0</v>
      </c>
      <c r="P82" s="16">
        <f t="shared" si="8"/>
        <v>4.6900000000000004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2170.88</v>
      </c>
      <c r="Y82" s="15">
        <f>'[1]TCE - ANEXO III - Preencher'!Z91</f>
        <v>0</v>
      </c>
      <c r="Z82" s="16">
        <f t="shared" si="11"/>
        <v>2170.88</v>
      </c>
      <c r="AA82" s="17" t="str">
        <f>IF('[1]TCE - ANEXO III - Preencher'!AB91="","",'[1]TCE - ANEXO III - Preencher'!AB91)</f>
        <v>ABONO ASSIS FIN COMPLEMENTAR</v>
      </c>
      <c r="AB82" s="15">
        <f t="shared" si="6"/>
        <v>2723.3855629130003</v>
      </c>
    </row>
    <row r="83" spans="1:28" x14ac:dyDescent="0.2">
      <c r="A83" s="8">
        <f>IFERROR(VLOOKUP(B83,'[1]DADOS (OCULTAR)'!$Q$3:$S$136,3,0),"")</f>
        <v>9767633001257</v>
      </c>
      <c r="B83" s="9" t="str">
        <f>'[1]TCE - ANEXO III - Preencher'!C92</f>
        <v>UPA CARUARU - CG Nº 011/2022</v>
      </c>
      <c r="C83" s="10"/>
      <c r="D83" s="11" t="str">
        <f>'[1]TCE - ANEXO III - Preencher'!E92</f>
        <v>JOSE CLAUDIO DE FRANCA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4110-05</v>
      </c>
      <c r="G83" s="13" t="str">
        <f>IF('[1]TCE - ANEXO III - Preencher'!H92="","",'[1]TCE - ANEXO III - Preencher'!H92)</f>
        <v>10/2025</v>
      </c>
      <c r="H83" s="14" t="str">
        <f>'[1]TCE - ANEXO III - Preencher'!I92</f>
        <v>0,00</v>
      </c>
      <c r="I83" s="14">
        <f>'[1]TCE - ANEXO III - Preencher'!J92</f>
        <v>218.09</v>
      </c>
      <c r="J83" s="14">
        <f>'[1]TCE - ANEXO III - Preencher'!K92</f>
        <v>0</v>
      </c>
      <c r="K83" s="15">
        <f>'[1]TCE - ANEXO III - Preencher'!L92</f>
        <v>348.86556291300002</v>
      </c>
      <c r="L83" s="15">
        <f>'[1]TCE - ANEXO III - Preencher'!M92</f>
        <v>30.36</v>
      </c>
      <c r="M83" s="15">
        <f t="shared" si="7"/>
        <v>318.50556291300001</v>
      </c>
      <c r="N83" s="15">
        <f>'[1]TCE - ANEXO III - Preencher'!O92</f>
        <v>2.7</v>
      </c>
      <c r="O83" s="15">
        <f>'[1]TCE - ANEXO III - Preencher'!P92</f>
        <v>0</v>
      </c>
      <c r="P83" s="16">
        <f t="shared" si="8"/>
        <v>2.7</v>
      </c>
      <c r="Q83" s="15">
        <f>'[1]TCE - ANEXO III - Preencher'!R92</f>
        <v>246</v>
      </c>
      <c r="R83" s="15">
        <f>'[1]TCE - ANEXO III - Preencher'!S92</f>
        <v>108.51</v>
      </c>
      <c r="S83" s="16">
        <f t="shared" si="9"/>
        <v>137.49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676.78556291300004</v>
      </c>
    </row>
    <row r="84" spans="1:28" x14ac:dyDescent="0.2">
      <c r="A84" s="8">
        <f>IFERROR(VLOOKUP(B84,'[1]DADOS (OCULTAR)'!$Q$3:$S$136,3,0),"")</f>
        <v>9767633001257</v>
      </c>
      <c r="B84" s="9" t="str">
        <f>'[1]TCE - ANEXO III - Preencher'!C93</f>
        <v>UPA CARUARU - CG Nº 011/2022</v>
      </c>
      <c r="C84" s="10"/>
      <c r="D84" s="11" t="str">
        <f>'[1]TCE - ANEXO III - Preencher'!E93</f>
        <v>JOSE DANIEL DE LUNA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10/2025</v>
      </c>
      <c r="H84" s="14" t="str">
        <f>'[1]TCE - ANEXO III - Preencher'!I93</f>
        <v>0,00</v>
      </c>
      <c r="I84" s="14">
        <f>'[1]TCE - ANEXO III - Preencher'!J93</f>
        <v>225.33</v>
      </c>
      <c r="J84" s="14">
        <f>'[1]TCE - ANEXO III - Preencher'!K93</f>
        <v>0</v>
      </c>
      <c r="K84" s="15">
        <f>'[1]TCE - ANEXO III - Preencher'!L93</f>
        <v>348.86556291300002</v>
      </c>
      <c r="L84" s="15">
        <f>'[1]TCE - ANEXO III - Preencher'!M93</f>
        <v>15.18</v>
      </c>
      <c r="M84" s="15">
        <f t="shared" si="7"/>
        <v>333.68556291300001</v>
      </c>
      <c r="N84" s="15">
        <f>'[1]TCE - ANEXO III - Preencher'!O93</f>
        <v>2.7</v>
      </c>
      <c r="O84" s="15">
        <f>'[1]TCE - ANEXO III - Preencher'!P93</f>
        <v>0</v>
      </c>
      <c r="P84" s="16">
        <f t="shared" si="8"/>
        <v>2.7</v>
      </c>
      <c r="Q84" s="15">
        <f>'[1]TCE - ANEXO III - Preencher'!R93</f>
        <v>307.2</v>
      </c>
      <c r="R84" s="15">
        <f>'[1]TCE - ANEXO III - Preencher'!S93</f>
        <v>91.08</v>
      </c>
      <c r="S84" s="16">
        <f t="shared" si="9"/>
        <v>216.12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1807</v>
      </c>
      <c r="Y84" s="15">
        <f>'[1]TCE - ANEXO III - Preencher'!Z93</f>
        <v>0</v>
      </c>
      <c r="Z84" s="16">
        <f t="shared" si="11"/>
        <v>1807</v>
      </c>
      <c r="AA84" s="17" t="str">
        <f>IF('[1]TCE - ANEXO III - Preencher'!AB93="","",'[1]TCE - ANEXO III - Preencher'!AB93)</f>
        <v>ABONO ASSIS FIN COMPLEMENTAR</v>
      </c>
      <c r="AB84" s="15">
        <f t="shared" si="6"/>
        <v>2584.8355629130001</v>
      </c>
    </row>
    <row r="85" spans="1:28" x14ac:dyDescent="0.2">
      <c r="A85" s="8">
        <f>IFERROR(VLOOKUP(B85,'[1]DADOS (OCULTAR)'!$Q$3:$S$136,3,0),"")</f>
        <v>9767633001257</v>
      </c>
      <c r="B85" s="9" t="str">
        <f>'[1]TCE - ANEXO III - Preencher'!C94</f>
        <v>UPA CARUARU - CG Nº 011/2022</v>
      </c>
      <c r="C85" s="10"/>
      <c r="D85" s="11" t="str">
        <f>'[1]TCE - ANEXO III - Preencher'!E94</f>
        <v>JOSE DOMINGOS GOMES FILHO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7664-20</v>
      </c>
      <c r="G85" s="13" t="str">
        <f>IF('[1]TCE - ANEXO III - Preencher'!H94="","",'[1]TCE - ANEXO III - Preencher'!H94)</f>
        <v>10/2025</v>
      </c>
      <c r="H85" s="14" t="str">
        <f>'[1]TCE - ANEXO III - Preencher'!I94</f>
        <v>0,00</v>
      </c>
      <c r="I85" s="14">
        <f>'[1]TCE - ANEXO III - Preencher'!J94</f>
        <v>262.12</v>
      </c>
      <c r="J85" s="14">
        <f>'[1]TCE - ANEXO III - Preencher'!K94</f>
        <v>0</v>
      </c>
      <c r="K85" s="15">
        <f>'[1]TCE - ANEXO III - Preencher'!L94</f>
        <v>348.86556291300002</v>
      </c>
      <c r="L85" s="15">
        <f>'[1]TCE - ANEXO III - Preencher'!M94</f>
        <v>15.18</v>
      </c>
      <c r="M85" s="15">
        <f t="shared" si="7"/>
        <v>333.68556291300001</v>
      </c>
      <c r="N85" s="15">
        <f>'[1]TCE - ANEXO III - Preencher'!O94</f>
        <v>2.7</v>
      </c>
      <c r="O85" s="15">
        <f>'[1]TCE - ANEXO III - Preencher'!P94</f>
        <v>0</v>
      </c>
      <c r="P85" s="16">
        <f t="shared" si="8"/>
        <v>2.7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598.50556291300006</v>
      </c>
    </row>
    <row r="86" spans="1:28" x14ac:dyDescent="0.2">
      <c r="A86" s="8">
        <f>IFERROR(VLOOKUP(B86,'[1]DADOS (OCULTAR)'!$Q$3:$S$136,3,0),"")</f>
        <v>9767633001257</v>
      </c>
      <c r="B86" s="9" t="str">
        <f>'[1]TCE - ANEXO III - Preencher'!C95</f>
        <v>UPA CARUARU - CG Nº 011/2022</v>
      </c>
      <c r="C86" s="10"/>
      <c r="D86" s="11" t="str">
        <f>'[1]TCE - ANEXO III - Preencher'!E95</f>
        <v>JOSE EDVALDO ALVES DOS SANTOS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5151-10</v>
      </c>
      <c r="G86" s="13" t="str">
        <f>IF('[1]TCE - ANEXO III - Preencher'!H95="","",'[1]TCE - ANEXO III - Preencher'!H95)</f>
        <v>10/2025</v>
      </c>
      <c r="H86" s="14" t="str">
        <f>'[1]TCE - ANEXO III - Preencher'!I95</f>
        <v>0,00</v>
      </c>
      <c r="I86" s="14">
        <f>'[1]TCE - ANEXO III - Preencher'!J95</f>
        <v>225.47</v>
      </c>
      <c r="J86" s="14">
        <f>'[1]TCE - ANEXO III - Preencher'!K95</f>
        <v>0</v>
      </c>
      <c r="K86" s="15">
        <f>'[1]TCE - ANEXO III - Preencher'!L95</f>
        <v>348.86556291300002</v>
      </c>
      <c r="L86" s="15">
        <f>'[1]TCE - ANEXO III - Preencher'!M95</f>
        <v>15.18</v>
      </c>
      <c r="M86" s="15">
        <f t="shared" si="7"/>
        <v>333.68556291300001</v>
      </c>
      <c r="N86" s="15">
        <f>'[1]TCE - ANEXO III - Preencher'!O95</f>
        <v>2.7</v>
      </c>
      <c r="O86" s="15">
        <f>'[1]TCE - ANEXO III - Preencher'!P95</f>
        <v>0</v>
      </c>
      <c r="P86" s="16">
        <f t="shared" si="8"/>
        <v>2.7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561.85556291300009</v>
      </c>
    </row>
    <row r="87" spans="1:28" x14ac:dyDescent="0.2">
      <c r="A87" s="8">
        <f>IFERROR(VLOOKUP(B87,'[1]DADOS (OCULTAR)'!$Q$3:$S$136,3,0),"")</f>
        <v>9767633001257</v>
      </c>
      <c r="B87" s="9" t="str">
        <f>'[1]TCE - ANEXO III - Preencher'!C96</f>
        <v>UPA CARUARU - CG Nº 011/2022</v>
      </c>
      <c r="C87" s="10"/>
      <c r="D87" s="11" t="str">
        <f>'[1]TCE - ANEXO III - Preencher'!E96</f>
        <v>JOSE MARCIO DE ANDRADE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10/2025</v>
      </c>
      <c r="H87" s="14" t="str">
        <f>'[1]TCE - ANEXO III - Preencher'!I96</f>
        <v>0,00</v>
      </c>
      <c r="I87" s="14">
        <f>'[1]TCE - ANEXO III - Preencher'!J96</f>
        <v>263.42</v>
      </c>
      <c r="J87" s="14">
        <f>'[1]TCE - ANEXO III - Preencher'!K96</f>
        <v>0</v>
      </c>
      <c r="K87" s="15">
        <f>'[1]TCE - ANEXO III - Preencher'!L96</f>
        <v>348.86556291300002</v>
      </c>
      <c r="L87" s="15">
        <f>'[1]TCE - ANEXO III - Preencher'!M96</f>
        <v>3.05</v>
      </c>
      <c r="M87" s="15">
        <f t="shared" si="7"/>
        <v>345.81556291300001</v>
      </c>
      <c r="N87" s="15">
        <f>'[1]TCE - ANEXO III - Preencher'!O96</f>
        <v>4.6900000000000004</v>
      </c>
      <c r="O87" s="15">
        <f>'[1]TCE - ANEXO III - Preencher'!P96</f>
        <v>0</v>
      </c>
      <c r="P87" s="16">
        <f t="shared" si="8"/>
        <v>4.6900000000000004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2170.88</v>
      </c>
      <c r="Y87" s="15">
        <f>'[1]TCE - ANEXO III - Preencher'!Z96</f>
        <v>0</v>
      </c>
      <c r="Z87" s="16">
        <f t="shared" si="11"/>
        <v>2170.88</v>
      </c>
      <c r="AA87" s="17" t="str">
        <f>IF('[1]TCE - ANEXO III - Preencher'!AB96="","",'[1]TCE - ANEXO III - Preencher'!AB96)</f>
        <v>ABONO ASSIS FIN COMPLEMENTAR</v>
      </c>
      <c r="AB87" s="15">
        <f t="shared" si="6"/>
        <v>2784.8055629130004</v>
      </c>
    </row>
    <row r="88" spans="1:28" x14ac:dyDescent="0.2">
      <c r="A88" s="8">
        <f>IFERROR(VLOOKUP(B88,'[1]DADOS (OCULTAR)'!$Q$3:$S$136,3,0),"")</f>
        <v>9767633001257</v>
      </c>
      <c r="B88" s="9" t="str">
        <f>'[1]TCE - ANEXO III - Preencher'!C97</f>
        <v>UPA CARUARU - CG Nº 011/2022</v>
      </c>
      <c r="C88" s="10"/>
      <c r="D88" s="11" t="str">
        <f>'[1]TCE - ANEXO III - Preencher'!E97</f>
        <v>JOSE PAULO DE ALMEIDA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10/2025</v>
      </c>
      <c r="H88" s="14" t="str">
        <f>'[1]TCE - ANEXO III - Preencher'!I97</f>
        <v>0,00</v>
      </c>
      <c r="I88" s="14">
        <f>'[1]TCE - ANEXO III - Preencher'!J97</f>
        <v>206.44</v>
      </c>
      <c r="J88" s="14">
        <f>'[1]TCE - ANEXO III - Preencher'!K97</f>
        <v>0</v>
      </c>
      <c r="K88" s="15">
        <f>'[1]TCE - ANEXO III - Preencher'!L97</f>
        <v>348.86556291300002</v>
      </c>
      <c r="L88" s="15">
        <f>'[1]TCE - ANEXO III - Preencher'!M97</f>
        <v>15.18</v>
      </c>
      <c r="M88" s="15">
        <f t="shared" si="7"/>
        <v>333.68556291300001</v>
      </c>
      <c r="N88" s="15">
        <f>'[1]TCE - ANEXO III - Preencher'!O97</f>
        <v>2.7</v>
      </c>
      <c r="O88" s="15">
        <f>'[1]TCE - ANEXO III - Preencher'!P97</f>
        <v>0</v>
      </c>
      <c r="P88" s="16">
        <f t="shared" si="8"/>
        <v>2.7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1807</v>
      </c>
      <c r="Y88" s="15">
        <f>'[1]TCE - ANEXO III - Preencher'!Z97</f>
        <v>0</v>
      </c>
      <c r="Z88" s="16">
        <f t="shared" si="11"/>
        <v>1807</v>
      </c>
      <c r="AA88" s="17" t="str">
        <f>IF('[1]TCE - ANEXO III - Preencher'!AB97="","",'[1]TCE - ANEXO III - Preencher'!AB97)</f>
        <v>ABONO ASSIS FIN COMPLEMENTAR</v>
      </c>
      <c r="AB88" s="15">
        <f t="shared" si="6"/>
        <v>2349.8255629129999</v>
      </c>
    </row>
    <row r="89" spans="1:28" x14ac:dyDescent="0.2">
      <c r="A89" s="8">
        <f>IFERROR(VLOOKUP(B89,'[1]DADOS (OCULTAR)'!$Q$3:$S$136,3,0),"")</f>
        <v>9767633001257</v>
      </c>
      <c r="B89" s="9" t="str">
        <f>'[1]TCE - ANEXO III - Preencher'!C98</f>
        <v>UPA CARUARU - CG Nº 011/2022</v>
      </c>
      <c r="C89" s="10"/>
      <c r="D89" s="11" t="str">
        <f>'[1]TCE - ANEXO III - Preencher'!E98</f>
        <v>JOSE SAMUEL DE LIMA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2234-05</v>
      </c>
      <c r="G89" s="13" t="str">
        <f>IF('[1]TCE - ANEXO III - Preencher'!H98="","",'[1]TCE - ANEXO III - Preencher'!H98)</f>
        <v>10/2025</v>
      </c>
      <c r="H89" s="14" t="str">
        <f>'[1]TCE - ANEXO III - Preencher'!I98</f>
        <v>0,00</v>
      </c>
      <c r="I89" s="14">
        <f>'[1]TCE - ANEXO III - Preencher'!J98</f>
        <v>337.97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2.7</v>
      </c>
      <c r="O89" s="15">
        <f>'[1]TCE - ANEXO III - Preencher'!P98</f>
        <v>0</v>
      </c>
      <c r="P89" s="16">
        <f t="shared" si="8"/>
        <v>2.7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340.67</v>
      </c>
    </row>
    <row r="90" spans="1:28" x14ac:dyDescent="0.2">
      <c r="A90" s="8">
        <f>IFERROR(VLOOKUP(B90,'[1]DADOS (OCULTAR)'!$Q$3:$S$136,3,0),"")</f>
        <v>9767633001257</v>
      </c>
      <c r="B90" s="9" t="str">
        <f>'[1]TCE - ANEXO III - Preencher'!C99</f>
        <v>UPA CARUARU - CG Nº 011/2022</v>
      </c>
      <c r="C90" s="10"/>
      <c r="D90" s="11" t="str">
        <f>'[1]TCE - ANEXO III - Preencher'!E99</f>
        <v>JOSE WAGNER BARBOSA DE SANTANA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10/2025</v>
      </c>
      <c r="H90" s="14" t="str">
        <f>'[1]TCE - ANEXO III - Preencher'!I99</f>
        <v>0,00</v>
      </c>
      <c r="I90" s="14">
        <f>'[1]TCE - ANEXO III - Preencher'!J99</f>
        <v>216.03</v>
      </c>
      <c r="J90" s="14">
        <f>'[1]TCE - ANEXO III - Preencher'!K99</f>
        <v>0</v>
      </c>
      <c r="K90" s="15">
        <f>'[1]TCE - ANEXO III - Preencher'!L99</f>
        <v>348.86556291300002</v>
      </c>
      <c r="L90" s="15">
        <f>'[1]TCE - ANEXO III - Preencher'!M99</f>
        <v>15.18</v>
      </c>
      <c r="M90" s="15">
        <f t="shared" si="7"/>
        <v>333.68556291300001</v>
      </c>
      <c r="N90" s="15">
        <f>'[1]TCE - ANEXO III - Preencher'!O99</f>
        <v>2.7</v>
      </c>
      <c r="O90" s="15">
        <f>'[1]TCE - ANEXO III - Preencher'!P99</f>
        <v>0</v>
      </c>
      <c r="P90" s="16">
        <f t="shared" si="8"/>
        <v>2.7</v>
      </c>
      <c r="Q90" s="15">
        <f>'[1]TCE - ANEXO III - Preencher'!R99</f>
        <v>153.6</v>
      </c>
      <c r="R90" s="15">
        <f>'[1]TCE - ANEXO III - Preencher'!S99</f>
        <v>91.08</v>
      </c>
      <c r="S90" s="16">
        <f t="shared" si="9"/>
        <v>62.519999999999996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1807</v>
      </c>
      <c r="Y90" s="15">
        <f>'[1]TCE - ANEXO III - Preencher'!Z99</f>
        <v>0</v>
      </c>
      <c r="Z90" s="16">
        <f t="shared" si="11"/>
        <v>1807</v>
      </c>
      <c r="AA90" s="17" t="str">
        <f>IF('[1]TCE - ANEXO III - Preencher'!AB99="","",'[1]TCE - ANEXO III - Preencher'!AB99)</f>
        <v>ABONO ASSIS FIN COMPLEMENTAR</v>
      </c>
      <c r="AB90" s="15">
        <f t="shared" si="6"/>
        <v>2421.935562913</v>
      </c>
    </row>
    <row r="91" spans="1:28" x14ac:dyDescent="0.2">
      <c r="A91" s="8">
        <f>IFERROR(VLOOKUP(B91,'[1]DADOS (OCULTAR)'!$Q$3:$S$136,3,0),"")</f>
        <v>9767633001257</v>
      </c>
      <c r="B91" s="9" t="str">
        <f>'[1]TCE - ANEXO III - Preencher'!C100</f>
        <v>UPA CARUARU - CG Nº 011/2022</v>
      </c>
      <c r="C91" s="10"/>
      <c r="D91" s="11" t="str">
        <f>'[1]TCE - ANEXO III - Preencher'!E100</f>
        <v>JOSELMA DO NASCIMENTO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3226-05</v>
      </c>
      <c r="G91" s="13" t="str">
        <f>IF('[1]TCE - ANEXO III - Preencher'!H100="","",'[1]TCE - ANEXO III - Preencher'!H100)</f>
        <v>10/2025</v>
      </c>
      <c r="H91" s="14" t="str">
        <f>'[1]TCE - ANEXO III - Preencher'!I100</f>
        <v>0,00</v>
      </c>
      <c r="I91" s="14">
        <f>'[1]TCE - ANEXO III - Preencher'!J100</f>
        <v>207.41</v>
      </c>
      <c r="J91" s="14">
        <f>'[1]TCE - ANEXO III - Preencher'!K100</f>
        <v>0</v>
      </c>
      <c r="K91" s="15">
        <f>'[1]TCE - ANEXO III - Preencher'!L100</f>
        <v>348.86556291300002</v>
      </c>
      <c r="L91" s="15">
        <f>'[1]TCE - ANEXO III - Preencher'!M100</f>
        <v>15.18</v>
      </c>
      <c r="M91" s="15">
        <f t="shared" si="7"/>
        <v>333.68556291300001</v>
      </c>
      <c r="N91" s="15">
        <f>'[1]TCE - ANEXO III - Preencher'!O100</f>
        <v>2.7</v>
      </c>
      <c r="O91" s="15">
        <f>'[1]TCE - ANEXO III - Preencher'!P100</f>
        <v>0</v>
      </c>
      <c r="P91" s="16">
        <f t="shared" si="8"/>
        <v>2.7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543.79556291300003</v>
      </c>
    </row>
    <row r="92" spans="1:28" x14ac:dyDescent="0.2">
      <c r="A92" s="8">
        <f>IFERROR(VLOOKUP(B92,'[1]DADOS (OCULTAR)'!$Q$3:$S$136,3,0),"")</f>
        <v>9767633001257</v>
      </c>
      <c r="B92" s="9" t="str">
        <f>'[1]TCE - ANEXO III - Preencher'!C101</f>
        <v>UPA CARUARU - CG Nº 011/2022</v>
      </c>
      <c r="C92" s="10"/>
      <c r="D92" s="11" t="str">
        <f>'[1]TCE - ANEXO III - Preencher'!E101</f>
        <v>JOSENILDA GEOVANI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5134-30</v>
      </c>
      <c r="G92" s="13" t="str">
        <f>IF('[1]TCE - ANEXO III - Preencher'!H101="","",'[1]TCE - ANEXO III - Preencher'!H101)</f>
        <v>10/2025</v>
      </c>
      <c r="H92" s="14" t="str">
        <f>'[1]TCE - ANEXO III - Preencher'!I101</f>
        <v>0,00</v>
      </c>
      <c r="I92" s="14">
        <f>'[1]TCE - ANEXO III - Preencher'!J101</f>
        <v>151.38999999999999</v>
      </c>
      <c r="J92" s="14">
        <f>'[1]TCE - ANEXO III - Preencher'!K101</f>
        <v>0</v>
      </c>
      <c r="K92" s="15">
        <f>'[1]TCE - ANEXO III - Preencher'!L101</f>
        <v>348.86556291300002</v>
      </c>
      <c r="L92" s="15">
        <f>'[1]TCE - ANEXO III - Preencher'!M101</f>
        <v>14.17</v>
      </c>
      <c r="M92" s="15">
        <f t="shared" si="7"/>
        <v>334.695562913</v>
      </c>
      <c r="N92" s="15">
        <f>'[1]TCE - ANEXO III - Preencher'!O101</f>
        <v>2.7</v>
      </c>
      <c r="O92" s="15">
        <f>'[1]TCE - ANEXO III - Preencher'!P101</f>
        <v>0</v>
      </c>
      <c r="P92" s="16">
        <f t="shared" si="8"/>
        <v>2.7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488.78556291299998</v>
      </c>
    </row>
    <row r="93" spans="1:28" x14ac:dyDescent="0.2">
      <c r="A93" s="8">
        <f>IFERROR(VLOOKUP(B93,'[1]DADOS (OCULTAR)'!$Q$3:$S$136,3,0),"")</f>
        <v>9767633001257</v>
      </c>
      <c r="B93" s="9" t="str">
        <f>'[1]TCE - ANEXO III - Preencher'!C102</f>
        <v>UPA CARUARU - CG Nº 011/2022</v>
      </c>
      <c r="C93" s="10"/>
      <c r="D93" s="11" t="str">
        <f>'[1]TCE - ANEXO III - Preencher'!E102</f>
        <v>JOSENILTON RICARDO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7823-20</v>
      </c>
      <c r="G93" s="13" t="str">
        <f>IF('[1]TCE - ANEXO III - Preencher'!H102="","",'[1]TCE - ANEXO III - Preencher'!H102)</f>
        <v>10/2025</v>
      </c>
      <c r="H93" s="14" t="str">
        <f>'[1]TCE - ANEXO III - Preencher'!I102</f>
        <v>0,00</v>
      </c>
      <c r="I93" s="14">
        <f>'[1]TCE - ANEXO III - Preencher'!J102</f>
        <v>162.58000000000001</v>
      </c>
      <c r="J93" s="14">
        <f>'[1]TCE - ANEXO III - Preencher'!K102</f>
        <v>0</v>
      </c>
      <c r="K93" s="15">
        <f>'[1]TCE - ANEXO III - Preencher'!L102</f>
        <v>348.86556291300002</v>
      </c>
      <c r="L93" s="15">
        <f>'[1]TCE - ANEXO III - Preencher'!M102</f>
        <v>30.36</v>
      </c>
      <c r="M93" s="15">
        <f t="shared" si="7"/>
        <v>318.50556291300001</v>
      </c>
      <c r="N93" s="15">
        <f>'[1]TCE - ANEXO III - Preencher'!O102</f>
        <v>2.7</v>
      </c>
      <c r="O93" s="15">
        <f>'[1]TCE - ANEXO III - Preencher'!P102</f>
        <v>0</v>
      </c>
      <c r="P93" s="16">
        <f t="shared" si="8"/>
        <v>2.7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483.78556291299998</v>
      </c>
    </row>
    <row r="94" spans="1:28" x14ac:dyDescent="0.2">
      <c r="A94" s="8">
        <f>IFERROR(VLOOKUP(B94,'[1]DADOS (OCULTAR)'!$Q$3:$S$136,3,0),"")</f>
        <v>9767633001257</v>
      </c>
      <c r="B94" s="9" t="str">
        <f>'[1]TCE - ANEXO III - Preencher'!C103</f>
        <v>UPA CARUARU - CG Nº 011/2022</v>
      </c>
      <c r="C94" s="10"/>
      <c r="D94" s="11" t="str">
        <f>'[1]TCE - ANEXO III - Preencher'!E103</f>
        <v>JOSIELLY FERREIRA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 t="str">
        <f>IF('[1]TCE - ANEXO III - Preencher'!H103="","",'[1]TCE - ANEXO III - Preencher'!H103)</f>
        <v>10/2025</v>
      </c>
      <c r="H94" s="14" t="str">
        <f>'[1]TCE - ANEXO III - Preencher'!I103</f>
        <v>0,00</v>
      </c>
      <c r="I94" s="14">
        <f>'[1]TCE - ANEXO III - Preencher'!J103</f>
        <v>214.77</v>
      </c>
      <c r="J94" s="14">
        <f>'[1]TCE - ANEXO III - Preencher'!K103</f>
        <v>0</v>
      </c>
      <c r="K94" s="15">
        <f>'[1]TCE - ANEXO III - Preencher'!L103</f>
        <v>348.86556291300002</v>
      </c>
      <c r="L94" s="15">
        <f>'[1]TCE - ANEXO III - Preencher'!M103</f>
        <v>3.05</v>
      </c>
      <c r="M94" s="15">
        <f t="shared" si="7"/>
        <v>345.81556291300001</v>
      </c>
      <c r="N94" s="15">
        <f>'[1]TCE - ANEXO III - Preencher'!O103</f>
        <v>4.6900000000000004</v>
      </c>
      <c r="O94" s="15">
        <f>'[1]TCE - ANEXO III - Preencher'!P103</f>
        <v>0</v>
      </c>
      <c r="P94" s="16">
        <f t="shared" si="8"/>
        <v>4.6900000000000004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2170.88</v>
      </c>
      <c r="Y94" s="15">
        <f>'[1]TCE - ANEXO III - Preencher'!Z103</f>
        <v>0</v>
      </c>
      <c r="Z94" s="16">
        <f t="shared" si="11"/>
        <v>2170.88</v>
      </c>
      <c r="AA94" s="17" t="str">
        <f>IF('[1]TCE - ANEXO III - Preencher'!AB103="","",'[1]TCE - ANEXO III - Preencher'!AB103)</f>
        <v>ABONO ASSIS FIN COMPLEMENTAR</v>
      </c>
      <c r="AB94" s="15">
        <f t="shared" si="6"/>
        <v>2736.1555629130003</v>
      </c>
    </row>
    <row r="95" spans="1:28" x14ac:dyDescent="0.2">
      <c r="A95" s="8">
        <f>IFERROR(VLOOKUP(B95,'[1]DADOS (OCULTAR)'!$Q$3:$S$136,3,0),"")</f>
        <v>9767633001257</v>
      </c>
      <c r="B95" s="9" t="str">
        <f>'[1]TCE - ANEXO III - Preencher'!C104</f>
        <v>UPA CARUARU - CG Nº 011/2022</v>
      </c>
      <c r="C95" s="10"/>
      <c r="D95" s="11" t="str">
        <f>'[1]TCE - ANEXO III - Preencher'!E104</f>
        <v>JOSINALVA MARIA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10/2025</v>
      </c>
      <c r="H95" s="14" t="str">
        <f>'[1]TCE - ANEXO III - Preencher'!I104</f>
        <v>0,00</v>
      </c>
      <c r="I95" s="14">
        <f>'[1]TCE - ANEXO III - Preencher'!J104</f>
        <v>234.07</v>
      </c>
      <c r="J95" s="14">
        <f>'[1]TCE - ANEXO III - Preencher'!K104</f>
        <v>0</v>
      </c>
      <c r="K95" s="15">
        <f>'[1]TCE - ANEXO III - Preencher'!L104</f>
        <v>348.86556291300002</v>
      </c>
      <c r="L95" s="15">
        <f>'[1]TCE - ANEXO III - Preencher'!M104</f>
        <v>15.18</v>
      </c>
      <c r="M95" s="15">
        <f t="shared" si="7"/>
        <v>333.68556291300001</v>
      </c>
      <c r="N95" s="15">
        <f>'[1]TCE - ANEXO III - Preencher'!O104</f>
        <v>2.7</v>
      </c>
      <c r="O95" s="15">
        <f>'[1]TCE - ANEXO III - Preencher'!P104</f>
        <v>0</v>
      </c>
      <c r="P95" s="16">
        <f t="shared" si="8"/>
        <v>2.7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1807</v>
      </c>
      <c r="Y95" s="15">
        <f>'[1]TCE - ANEXO III - Preencher'!Z104</f>
        <v>0</v>
      </c>
      <c r="Z95" s="16">
        <f t="shared" si="11"/>
        <v>1807</v>
      </c>
      <c r="AA95" s="17" t="str">
        <f>IF('[1]TCE - ANEXO III - Preencher'!AB104="","",'[1]TCE - ANEXO III - Preencher'!AB104)</f>
        <v>ABONO ASSIS FIN COMPLEMENTAR</v>
      </c>
      <c r="AB95" s="15">
        <f t="shared" si="6"/>
        <v>2377.455562913</v>
      </c>
    </row>
    <row r="96" spans="1:28" x14ac:dyDescent="0.2">
      <c r="A96" s="8">
        <f>IFERROR(VLOOKUP(B96,'[1]DADOS (OCULTAR)'!$Q$3:$S$136,3,0),"")</f>
        <v>9767633001257</v>
      </c>
      <c r="B96" s="9" t="str">
        <f>'[1]TCE - ANEXO III - Preencher'!C105</f>
        <v>UPA CARUARU - CG Nº 011/2022</v>
      </c>
      <c r="C96" s="10"/>
      <c r="D96" s="11" t="str">
        <f>'[1]TCE - ANEXO III - Preencher'!E105</f>
        <v>JOSINETE MARIA FERREIRA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10/2025</v>
      </c>
      <c r="H96" s="14" t="str">
        <f>'[1]TCE - ANEXO III - Preencher'!I105</f>
        <v>0,00</v>
      </c>
      <c r="I96" s="14">
        <f>'[1]TCE - ANEXO III - Preencher'!J105</f>
        <v>206.65</v>
      </c>
      <c r="J96" s="14">
        <f>'[1]TCE - ANEXO III - Preencher'!K105</f>
        <v>0</v>
      </c>
      <c r="K96" s="15">
        <f>'[1]TCE - ANEXO III - Preencher'!L105</f>
        <v>348.86556291300002</v>
      </c>
      <c r="L96" s="15">
        <f>'[1]TCE - ANEXO III - Preencher'!M105</f>
        <v>15.18</v>
      </c>
      <c r="M96" s="15">
        <f t="shared" si="7"/>
        <v>333.68556291300001</v>
      </c>
      <c r="N96" s="15">
        <f>'[1]TCE - ANEXO III - Preencher'!O105</f>
        <v>2.7</v>
      </c>
      <c r="O96" s="15">
        <f>'[1]TCE - ANEXO III - Preencher'!P105</f>
        <v>0</v>
      </c>
      <c r="P96" s="16">
        <f t="shared" si="8"/>
        <v>2.7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1807</v>
      </c>
      <c r="Y96" s="15">
        <f>'[1]TCE - ANEXO III - Preencher'!Z105</f>
        <v>0</v>
      </c>
      <c r="Z96" s="16">
        <f t="shared" si="11"/>
        <v>1807</v>
      </c>
      <c r="AA96" s="17" t="str">
        <f>IF('[1]TCE - ANEXO III - Preencher'!AB105="","",'[1]TCE - ANEXO III - Preencher'!AB105)</f>
        <v>ABONO ASSIS FIN COMPLEMENTAR</v>
      </c>
      <c r="AB96" s="15">
        <f t="shared" si="6"/>
        <v>2350.0355629129999</v>
      </c>
    </row>
    <row r="97" spans="1:28" x14ac:dyDescent="0.2">
      <c r="A97" s="8">
        <f>IFERROR(VLOOKUP(B97,'[1]DADOS (OCULTAR)'!$Q$3:$S$136,3,0),"")</f>
        <v>9767633001257</v>
      </c>
      <c r="B97" s="9" t="str">
        <f>'[1]TCE - ANEXO III - Preencher'!C106</f>
        <v>UPA CARUARU - CG Nº 011/2022</v>
      </c>
      <c r="C97" s="10"/>
      <c r="D97" s="11" t="str">
        <f>'[1]TCE - ANEXO III - Preencher'!E106</f>
        <v>JOZILENE DO NASCIMENTO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10/2025</v>
      </c>
      <c r="H97" s="14" t="str">
        <f>'[1]TCE - ANEXO III - Preencher'!I106</f>
        <v>0,00</v>
      </c>
      <c r="I97" s="14">
        <f>'[1]TCE - ANEXO III - Preencher'!J106</f>
        <v>270.16000000000003</v>
      </c>
      <c r="J97" s="14">
        <f>'[1]TCE - ANEXO III - Preencher'!K106</f>
        <v>0</v>
      </c>
      <c r="K97" s="15">
        <f>'[1]TCE - ANEXO III - Preencher'!L106</f>
        <v>348.86556291300002</v>
      </c>
      <c r="L97" s="15">
        <f>'[1]TCE - ANEXO III - Preencher'!M106</f>
        <v>30.36</v>
      </c>
      <c r="M97" s="15">
        <f t="shared" si="7"/>
        <v>318.50556291300001</v>
      </c>
      <c r="N97" s="15">
        <f>'[1]TCE - ANEXO III - Preencher'!O106</f>
        <v>2.7</v>
      </c>
      <c r="O97" s="15">
        <f>'[1]TCE - ANEXO III - Preencher'!P106</f>
        <v>0</v>
      </c>
      <c r="P97" s="16">
        <f t="shared" si="8"/>
        <v>2.7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81.02</v>
      </c>
      <c r="U97" s="15">
        <f>'[1]TCE - ANEXO III - Preencher'!V106</f>
        <v>0</v>
      </c>
      <c r="V97" s="16">
        <f t="shared" si="10"/>
        <v>81.02</v>
      </c>
      <c r="W97" s="17" t="str">
        <f>IF('[1]TCE - ANEXO III - Preencher'!X106="","",'[1]TCE - ANEXO III - Preencher'!X106)</f>
        <v>AUX CRECHE TEC. ENF SATEN</v>
      </c>
      <c r="X97" s="15">
        <f>'[1]TCE - ANEXO III - Preencher'!Y106</f>
        <v>1807</v>
      </c>
      <c r="Y97" s="15">
        <f>'[1]TCE - ANEXO III - Preencher'!Z106</f>
        <v>0</v>
      </c>
      <c r="Z97" s="16">
        <f t="shared" si="11"/>
        <v>1807</v>
      </c>
      <c r="AA97" s="17" t="str">
        <f>IF('[1]TCE - ANEXO III - Preencher'!AB106="","",'[1]TCE - ANEXO III - Preencher'!AB106)</f>
        <v>ABONO ASSIS FIN COMPLEMENTAR</v>
      </c>
      <c r="AB97" s="15">
        <f t="shared" si="6"/>
        <v>2479.3855629130003</v>
      </c>
    </row>
    <row r="98" spans="1:28" x14ac:dyDescent="0.2">
      <c r="A98" s="8">
        <f>IFERROR(VLOOKUP(B98,'[1]DADOS (OCULTAR)'!$Q$3:$S$136,3,0),"")</f>
        <v>9767633001257</v>
      </c>
      <c r="B98" s="9" t="str">
        <f>'[1]TCE - ANEXO III - Preencher'!C107</f>
        <v>UPA CARUARU - CG Nº 011/2022</v>
      </c>
      <c r="C98" s="10"/>
      <c r="D98" s="11" t="str">
        <f>'[1]TCE - ANEXO III - Preencher'!E107</f>
        <v>JUCICLEIDE BEZERRA DE OLIVEIRA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10/2025</v>
      </c>
      <c r="H98" s="14" t="str">
        <f>'[1]TCE - ANEXO III - Preencher'!I107</f>
        <v>0,00</v>
      </c>
      <c r="I98" s="14">
        <f>'[1]TCE - ANEXO III - Preencher'!J107</f>
        <v>214.51</v>
      </c>
      <c r="J98" s="14">
        <f>'[1]TCE - ANEXO III - Preencher'!K107</f>
        <v>0</v>
      </c>
      <c r="K98" s="15">
        <f>'[1]TCE - ANEXO III - Preencher'!L107</f>
        <v>348.86556291300002</v>
      </c>
      <c r="L98" s="15">
        <f>'[1]TCE - ANEXO III - Preencher'!M107</f>
        <v>15.18</v>
      </c>
      <c r="M98" s="15">
        <f t="shared" si="7"/>
        <v>333.68556291300001</v>
      </c>
      <c r="N98" s="15">
        <f>'[1]TCE - ANEXO III - Preencher'!O107</f>
        <v>2.7</v>
      </c>
      <c r="O98" s="15">
        <f>'[1]TCE - ANEXO III - Preencher'!P107</f>
        <v>0</v>
      </c>
      <c r="P98" s="16">
        <f t="shared" si="8"/>
        <v>2.7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1807</v>
      </c>
      <c r="Y98" s="15">
        <f>'[1]TCE - ANEXO III - Preencher'!Z107</f>
        <v>0</v>
      </c>
      <c r="Z98" s="16">
        <f t="shared" si="11"/>
        <v>1807</v>
      </c>
      <c r="AA98" s="17" t="str">
        <f>IF('[1]TCE - ANEXO III - Preencher'!AB107="","",'[1]TCE - ANEXO III - Preencher'!AB107)</f>
        <v>ABONO ASSIS FIN COMPLEMENTAR</v>
      </c>
      <c r="AB98" s="15">
        <f t="shared" si="6"/>
        <v>2357.895562913</v>
      </c>
    </row>
    <row r="99" spans="1:28" x14ac:dyDescent="0.2">
      <c r="A99" s="8">
        <f>IFERROR(VLOOKUP(B99,'[1]DADOS (OCULTAR)'!$Q$3:$S$136,3,0),"")</f>
        <v>9767633001257</v>
      </c>
      <c r="B99" s="9" t="str">
        <f>'[1]TCE - ANEXO III - Preencher'!C108</f>
        <v>UPA CARUARU - CG Nº 011/2022</v>
      </c>
      <c r="C99" s="10"/>
      <c r="D99" s="11" t="str">
        <f>'[1]TCE - ANEXO III - Preencher'!E108</f>
        <v>JULIO HENRIQUE DE SOUZA ARAUJO AMARAL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5211-30</v>
      </c>
      <c r="G99" s="13" t="str">
        <f>IF('[1]TCE - ANEXO III - Preencher'!H108="","",'[1]TCE - ANEXO III - Preencher'!H108)</f>
        <v>10/2025</v>
      </c>
      <c r="H99" s="14" t="str">
        <f>'[1]TCE - ANEXO III - Preencher'!I108</f>
        <v>0,00</v>
      </c>
      <c r="I99" s="14">
        <f>'[1]TCE - ANEXO III - Preencher'!J108</f>
        <v>192.49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2.7</v>
      </c>
      <c r="O99" s="15">
        <f>'[1]TCE - ANEXO III - Preencher'!P108</f>
        <v>0</v>
      </c>
      <c r="P99" s="16">
        <f t="shared" si="8"/>
        <v>2.7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195.19</v>
      </c>
    </row>
    <row r="100" spans="1:28" x14ac:dyDescent="0.2">
      <c r="A100" s="8">
        <f>IFERROR(VLOOKUP(B100,'[1]DADOS (OCULTAR)'!$Q$3:$S$136,3,0),"")</f>
        <v>9767633001257</v>
      </c>
      <c r="B100" s="9" t="str">
        <f>'[1]TCE - ANEXO III - Preencher'!C109</f>
        <v>UPA CARUARU - CG Nº 011/2022</v>
      </c>
      <c r="C100" s="10"/>
      <c r="D100" s="11" t="str">
        <f>'[1]TCE - ANEXO III - Preencher'!E109</f>
        <v>KALEANDRA PRICILLA DA SILVA SANTOS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10/2025</v>
      </c>
      <c r="H100" s="14" t="str">
        <f>'[1]TCE - ANEXO III - Preencher'!I109</f>
        <v>0,00</v>
      </c>
      <c r="I100" s="14">
        <f>'[1]TCE - ANEXO III - Preencher'!J109</f>
        <v>234.11</v>
      </c>
      <c r="J100" s="14">
        <f>'[1]TCE - ANEXO III - Preencher'!K109</f>
        <v>0</v>
      </c>
      <c r="K100" s="15">
        <f>'[1]TCE - ANEXO III - Preencher'!L109</f>
        <v>348.86556291300002</v>
      </c>
      <c r="L100" s="15">
        <f>'[1]TCE - ANEXO III - Preencher'!M109</f>
        <v>15.18</v>
      </c>
      <c r="M100" s="15">
        <f t="shared" si="7"/>
        <v>333.68556291300001</v>
      </c>
      <c r="N100" s="15">
        <f>'[1]TCE - ANEXO III - Preencher'!O109</f>
        <v>2.7</v>
      </c>
      <c r="O100" s="15">
        <f>'[1]TCE - ANEXO III - Preencher'!P109</f>
        <v>0</v>
      </c>
      <c r="P100" s="16">
        <f t="shared" si="8"/>
        <v>2.7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1807</v>
      </c>
      <c r="Y100" s="15">
        <f>'[1]TCE - ANEXO III - Preencher'!Z109</f>
        <v>0</v>
      </c>
      <c r="Z100" s="16">
        <f t="shared" si="11"/>
        <v>1807</v>
      </c>
      <c r="AA100" s="17" t="str">
        <f>IF('[1]TCE - ANEXO III - Preencher'!AB109="","",'[1]TCE - ANEXO III - Preencher'!AB109)</f>
        <v>ABONO ASSIS FIN COMPLEMENTAR</v>
      </c>
      <c r="AB100" s="15">
        <f t="shared" si="6"/>
        <v>2377.495562913</v>
      </c>
    </row>
    <row r="101" spans="1:28" x14ac:dyDescent="0.2">
      <c r="A101" s="8">
        <f>IFERROR(VLOOKUP(B101,'[1]DADOS (OCULTAR)'!$Q$3:$S$136,3,0),"")</f>
        <v>9767633001257</v>
      </c>
      <c r="B101" s="9" t="str">
        <f>'[1]TCE - ANEXO III - Preencher'!C110</f>
        <v>UPA CARUARU - CG Nº 011/2022</v>
      </c>
      <c r="C101" s="10"/>
      <c r="D101" s="11" t="str">
        <f>'[1]TCE - ANEXO III - Preencher'!E110</f>
        <v xml:space="preserve">KAMYLLA MARIA DE CARVALHO MARQUES 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10/2025</v>
      </c>
      <c r="H101" s="14" t="str">
        <f>'[1]TCE - ANEXO III - Preencher'!I110</f>
        <v>0,00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2459.15</v>
      </c>
      <c r="Y101" s="15">
        <f>'[1]TCE - ANEXO III - Preencher'!Z110</f>
        <v>0</v>
      </c>
      <c r="Z101" s="16">
        <f t="shared" si="11"/>
        <v>2459.15</v>
      </c>
      <c r="AA101" s="17" t="str">
        <f>IF('[1]TCE - ANEXO III - Preencher'!AB110="","",'[1]TCE - ANEXO III - Preencher'!AB110)</f>
        <v>ABONO ASSIS FIN COMPLEMENTAR</v>
      </c>
      <c r="AB101" s="15">
        <f t="shared" si="6"/>
        <v>2459.15</v>
      </c>
    </row>
    <row r="102" spans="1:28" x14ac:dyDescent="0.2">
      <c r="A102" s="8">
        <f>IFERROR(VLOOKUP(B102,'[1]DADOS (OCULTAR)'!$Q$3:$S$136,3,0),"")</f>
        <v>9767633001257</v>
      </c>
      <c r="B102" s="9" t="str">
        <f>'[1]TCE - ANEXO III - Preencher'!C111</f>
        <v>UPA CARUARU - CG Nº 011/2022</v>
      </c>
      <c r="C102" s="10"/>
      <c r="D102" s="11" t="str">
        <f>'[1]TCE - ANEXO III - Preencher'!E111</f>
        <v>KARINA LUIZA BEZERRA ALVES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 t="str">
        <f>IF('[1]TCE - ANEXO III - Preencher'!H111="","",'[1]TCE - ANEXO III - Preencher'!H111)</f>
        <v>10/2025</v>
      </c>
      <c r="H102" s="14" t="str">
        <f>'[1]TCE - ANEXO III - Preencher'!I111</f>
        <v>0,00</v>
      </c>
      <c r="I102" s="14">
        <f>'[1]TCE - ANEXO III - Preencher'!J111</f>
        <v>262.95999999999998</v>
      </c>
      <c r="J102" s="14">
        <f>'[1]TCE - ANEXO III - Preencher'!K111</f>
        <v>0</v>
      </c>
      <c r="K102" s="15">
        <f>'[1]TCE - ANEXO III - Preencher'!L111</f>
        <v>348.86556291300002</v>
      </c>
      <c r="L102" s="15">
        <f>'[1]TCE - ANEXO III - Preencher'!M111</f>
        <v>3.05</v>
      </c>
      <c r="M102" s="15">
        <f t="shared" si="7"/>
        <v>345.81556291300001</v>
      </c>
      <c r="N102" s="15">
        <f>'[1]TCE - ANEXO III - Preencher'!O111</f>
        <v>4.6900000000000004</v>
      </c>
      <c r="O102" s="15">
        <f>'[1]TCE - ANEXO III - Preencher'!P111</f>
        <v>0</v>
      </c>
      <c r="P102" s="16">
        <f t="shared" si="8"/>
        <v>4.6900000000000004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2170.88</v>
      </c>
      <c r="Y102" s="15">
        <f>'[1]TCE - ANEXO III - Preencher'!Z111</f>
        <v>0</v>
      </c>
      <c r="Z102" s="16">
        <f t="shared" si="11"/>
        <v>2170.88</v>
      </c>
      <c r="AA102" s="17" t="str">
        <f>IF('[1]TCE - ANEXO III - Preencher'!AB111="","",'[1]TCE - ANEXO III - Preencher'!AB111)</f>
        <v>ABONO ASSIS FIN COMPLEMENTAR</v>
      </c>
      <c r="AB102" s="15">
        <f t="shared" si="6"/>
        <v>2784.3455629130003</v>
      </c>
    </row>
    <row r="103" spans="1:28" x14ac:dyDescent="0.2">
      <c r="A103" s="8">
        <f>IFERROR(VLOOKUP(B103,'[1]DADOS (OCULTAR)'!$Q$3:$S$136,3,0),"")</f>
        <v>9767633001257</v>
      </c>
      <c r="B103" s="9" t="str">
        <f>'[1]TCE - ANEXO III - Preencher'!C112</f>
        <v>UPA CARUARU - CG Nº 011/2022</v>
      </c>
      <c r="C103" s="10"/>
      <c r="D103" s="11" t="str">
        <f>'[1]TCE - ANEXO III - Preencher'!E112</f>
        <v>KARLA GRAZIELY FERREIRA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5211-30</v>
      </c>
      <c r="G103" s="13" t="str">
        <f>IF('[1]TCE - ANEXO III - Preencher'!H112="","",'[1]TCE - ANEXO III - Preencher'!H112)</f>
        <v>10/2025</v>
      </c>
      <c r="H103" s="14" t="str">
        <f>'[1]TCE - ANEXO III - Preencher'!I112</f>
        <v>0,00</v>
      </c>
      <c r="I103" s="14">
        <f>'[1]TCE - ANEXO III - Preencher'!J112</f>
        <v>144.38</v>
      </c>
      <c r="J103" s="14">
        <f>'[1]TCE - ANEXO III - Preencher'!K112</f>
        <v>0</v>
      </c>
      <c r="K103" s="15">
        <f>'[1]TCE - ANEXO III - Preencher'!L112</f>
        <v>348.86556291300002</v>
      </c>
      <c r="L103" s="15">
        <f>'[1]TCE - ANEXO III - Preencher'!M112</f>
        <v>30.36</v>
      </c>
      <c r="M103" s="15">
        <f t="shared" si="7"/>
        <v>318.50556291300001</v>
      </c>
      <c r="N103" s="15">
        <f>'[1]TCE - ANEXO III - Preencher'!O112</f>
        <v>2.7</v>
      </c>
      <c r="O103" s="15">
        <f>'[1]TCE - ANEXO III - Preencher'!P112</f>
        <v>0</v>
      </c>
      <c r="P103" s="16">
        <f t="shared" si="8"/>
        <v>2.7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465.58556291299999</v>
      </c>
    </row>
    <row r="104" spans="1:28" x14ac:dyDescent="0.2">
      <c r="A104" s="8">
        <f>IFERROR(VLOOKUP(B104,'[1]DADOS (OCULTAR)'!$Q$3:$S$136,3,0),"")</f>
        <v>9767633001257</v>
      </c>
      <c r="B104" s="9" t="str">
        <f>'[1]TCE - ANEXO III - Preencher'!C113</f>
        <v>UPA CARUARU - CG Nº 011/2022</v>
      </c>
      <c r="C104" s="10"/>
      <c r="D104" s="11" t="str">
        <f>'[1]TCE - ANEXO III - Preencher'!E113</f>
        <v>LAIS BARBARA DE LIMA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2516-05</v>
      </c>
      <c r="G104" s="13" t="str">
        <f>IF('[1]TCE - ANEXO III - Preencher'!H113="","",'[1]TCE - ANEXO III - Preencher'!H113)</f>
        <v>10/2025</v>
      </c>
      <c r="H104" s="14" t="str">
        <f>'[1]TCE - ANEXO III - Preencher'!I113</f>
        <v>0,00</v>
      </c>
      <c r="I104" s="14">
        <f>'[1]TCE - ANEXO III - Preencher'!J113</f>
        <v>397.71</v>
      </c>
      <c r="J104" s="14">
        <f>'[1]TCE - ANEXO III - Preencher'!K113</f>
        <v>0</v>
      </c>
      <c r="K104" s="15">
        <f>'[1]TCE - ANEXO III - Preencher'!L113</f>
        <v>348.86556291300002</v>
      </c>
      <c r="L104" s="15">
        <f>'[1]TCE - ANEXO III - Preencher'!M113</f>
        <v>30.36</v>
      </c>
      <c r="M104" s="15">
        <f t="shared" si="7"/>
        <v>318.50556291300001</v>
      </c>
      <c r="N104" s="15">
        <f>'[1]TCE - ANEXO III - Preencher'!O113</f>
        <v>2.7</v>
      </c>
      <c r="O104" s="15">
        <f>'[1]TCE - ANEXO III - Preencher'!P113</f>
        <v>0</v>
      </c>
      <c r="P104" s="16">
        <f t="shared" si="8"/>
        <v>2.7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718.91556291300003</v>
      </c>
    </row>
    <row r="105" spans="1:28" x14ac:dyDescent="0.2">
      <c r="A105" s="8">
        <f>IFERROR(VLOOKUP(B105,'[1]DADOS (OCULTAR)'!$Q$3:$S$136,3,0),"")</f>
        <v>9767633001257</v>
      </c>
      <c r="B105" s="9" t="str">
        <f>'[1]TCE - ANEXO III - Preencher'!C114</f>
        <v>UPA CARUARU - CG Nº 011/2022</v>
      </c>
      <c r="C105" s="10"/>
      <c r="D105" s="11" t="str">
        <f>'[1]TCE - ANEXO III - Preencher'!E114</f>
        <v>LARISSA DA SILVA MARQUES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7664-20</v>
      </c>
      <c r="G105" s="13" t="str">
        <f>IF('[1]TCE - ANEXO III - Preencher'!H114="","",'[1]TCE - ANEXO III - Preencher'!H114)</f>
        <v>10/2025</v>
      </c>
      <c r="H105" s="14" t="str">
        <f>'[1]TCE - ANEXO III - Preencher'!I114</f>
        <v>0,00</v>
      </c>
      <c r="I105" s="14">
        <f>'[1]TCE - ANEXO III - Preencher'!J114</f>
        <v>266.17</v>
      </c>
      <c r="J105" s="14">
        <f>'[1]TCE - ANEXO III - Preencher'!K114</f>
        <v>0</v>
      </c>
      <c r="K105" s="15">
        <f>'[1]TCE - ANEXO III - Preencher'!L114</f>
        <v>348.86556291300002</v>
      </c>
      <c r="L105" s="15">
        <f>'[1]TCE - ANEXO III - Preencher'!M114</f>
        <v>15.18</v>
      </c>
      <c r="M105" s="15">
        <f t="shared" si="7"/>
        <v>333.68556291300001</v>
      </c>
      <c r="N105" s="15">
        <f>'[1]TCE - ANEXO III - Preencher'!O114</f>
        <v>2.7</v>
      </c>
      <c r="O105" s="15">
        <f>'[1]TCE - ANEXO III - Preencher'!P114</f>
        <v>0</v>
      </c>
      <c r="P105" s="16">
        <f t="shared" si="8"/>
        <v>2.7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602.55556291300013</v>
      </c>
    </row>
    <row r="106" spans="1:28" x14ac:dyDescent="0.2">
      <c r="A106" s="8">
        <f>IFERROR(VLOOKUP(B106,'[1]DADOS (OCULTAR)'!$Q$3:$S$136,3,0),"")</f>
        <v>9767633001257</v>
      </c>
      <c r="B106" s="9" t="str">
        <f>'[1]TCE - ANEXO III - Preencher'!C115</f>
        <v>UPA CARUARU - CG Nº 011/2022</v>
      </c>
      <c r="C106" s="10"/>
      <c r="D106" s="11" t="str">
        <f>'[1]TCE - ANEXO III - Preencher'!E115</f>
        <v>LARISSA DE MENEZES MARTINS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1312-05</v>
      </c>
      <c r="G106" s="13" t="str">
        <f>IF('[1]TCE - ANEXO III - Preencher'!H115="","",'[1]TCE - ANEXO III - Preencher'!H115)</f>
        <v>10/2025</v>
      </c>
      <c r="H106" s="14" t="str">
        <f>'[1]TCE - ANEXO III - Preencher'!I115</f>
        <v>0,00</v>
      </c>
      <c r="I106" s="14">
        <f>'[1]TCE - ANEXO III - Preencher'!J115</f>
        <v>2458.67</v>
      </c>
      <c r="J106" s="14">
        <f>'[1]TCE - ANEXO III - Preencher'!K115</f>
        <v>0</v>
      </c>
      <c r="K106" s="15">
        <f>'[1]TCE - ANEXO III - Preencher'!L115</f>
        <v>348.86556291300002</v>
      </c>
      <c r="L106" s="15">
        <f>'[1]TCE - ANEXO III - Preencher'!M115</f>
        <v>30.36</v>
      </c>
      <c r="M106" s="15">
        <f t="shared" si="7"/>
        <v>318.50556291300001</v>
      </c>
      <c r="N106" s="15">
        <f>'[1]TCE - ANEXO III - Preencher'!O115</f>
        <v>2.7</v>
      </c>
      <c r="O106" s="15">
        <f>'[1]TCE - ANEXO III - Preencher'!P115</f>
        <v>0</v>
      </c>
      <c r="P106" s="16">
        <f t="shared" si="8"/>
        <v>2.7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2779.8755629130001</v>
      </c>
    </row>
    <row r="107" spans="1:28" x14ac:dyDescent="0.2">
      <c r="A107" s="8">
        <f>IFERROR(VLOOKUP(B107,'[1]DADOS (OCULTAR)'!$Q$3:$S$136,3,0),"")</f>
        <v>9767633001257</v>
      </c>
      <c r="B107" s="9" t="str">
        <f>'[1]TCE - ANEXO III - Preencher'!C116</f>
        <v>UPA CARUARU - CG Nº 011/2022</v>
      </c>
      <c r="C107" s="10"/>
      <c r="D107" s="11" t="str">
        <f>'[1]TCE - ANEXO III - Preencher'!E116</f>
        <v>LENILSON VITORIO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7664-20</v>
      </c>
      <c r="G107" s="13" t="str">
        <f>IF('[1]TCE - ANEXO III - Preencher'!H116="","",'[1]TCE - ANEXO III - Preencher'!H116)</f>
        <v>10/2025</v>
      </c>
      <c r="H107" s="14" t="str">
        <f>'[1]TCE - ANEXO III - Preencher'!I116</f>
        <v>0,00</v>
      </c>
      <c r="I107" s="14">
        <f>'[1]TCE - ANEXO III - Preencher'!J116</f>
        <v>253.45</v>
      </c>
      <c r="J107" s="14">
        <f>'[1]TCE - ANEXO III - Preencher'!K116</f>
        <v>0</v>
      </c>
      <c r="K107" s="15">
        <f>'[1]TCE - ANEXO III - Preencher'!L116</f>
        <v>348.86556291300002</v>
      </c>
      <c r="L107" s="15">
        <f>'[1]TCE - ANEXO III - Preencher'!M116</f>
        <v>15.18</v>
      </c>
      <c r="M107" s="15">
        <f t="shared" si="7"/>
        <v>333.68556291300001</v>
      </c>
      <c r="N107" s="15">
        <f>'[1]TCE - ANEXO III - Preencher'!O116</f>
        <v>2.7</v>
      </c>
      <c r="O107" s="15">
        <f>'[1]TCE - ANEXO III - Preencher'!P116</f>
        <v>0</v>
      </c>
      <c r="P107" s="16">
        <f t="shared" si="8"/>
        <v>2.7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589.8355629130001</v>
      </c>
    </row>
    <row r="108" spans="1:28" x14ac:dyDescent="0.2">
      <c r="A108" s="8">
        <f>IFERROR(VLOOKUP(B108,'[1]DADOS (OCULTAR)'!$Q$3:$S$136,3,0),"")</f>
        <v>9767633001257</v>
      </c>
      <c r="B108" s="9" t="str">
        <f>'[1]TCE - ANEXO III - Preencher'!C117</f>
        <v>UPA CARUARU - CG Nº 011/2022</v>
      </c>
      <c r="C108" s="10"/>
      <c r="D108" s="11" t="str">
        <f>'[1]TCE - ANEXO III - Preencher'!E117</f>
        <v>LETICIA BARROS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5134-30</v>
      </c>
      <c r="G108" s="13" t="str">
        <f>IF('[1]TCE - ANEXO III - Preencher'!H117="","",'[1]TCE - ANEXO III - Preencher'!H117)</f>
        <v>10/2025</v>
      </c>
      <c r="H108" s="14" t="str">
        <f>'[1]TCE - ANEXO III - Preencher'!I117</f>
        <v>0,00</v>
      </c>
      <c r="I108" s="14">
        <f>'[1]TCE - ANEXO III - Preencher'!J117</f>
        <v>207.16</v>
      </c>
      <c r="J108" s="14">
        <f>'[1]TCE - ANEXO III - Preencher'!K117</f>
        <v>0</v>
      </c>
      <c r="K108" s="15">
        <f>'[1]TCE - ANEXO III - Preencher'!L117</f>
        <v>348.86556291300002</v>
      </c>
      <c r="L108" s="15">
        <f>'[1]TCE - ANEXO III - Preencher'!M117</f>
        <v>1.52</v>
      </c>
      <c r="M108" s="15">
        <f t="shared" si="7"/>
        <v>347.34556291300004</v>
      </c>
      <c r="N108" s="15">
        <f>'[1]TCE - ANEXO III - Preencher'!O117</f>
        <v>2.7</v>
      </c>
      <c r="O108" s="15">
        <f>'[1]TCE - ANEXO III - Preencher'!P117</f>
        <v>0</v>
      </c>
      <c r="P108" s="16">
        <f t="shared" si="8"/>
        <v>2.7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167.4</v>
      </c>
      <c r="U108" s="15">
        <f>'[1]TCE - ANEXO III - Preencher'!V117</f>
        <v>0</v>
      </c>
      <c r="V108" s="16">
        <f t="shared" si="10"/>
        <v>167.4</v>
      </c>
      <c r="W108" s="17" t="str">
        <f>IF('[1]TCE - ANEXO III - Preencher'!X117="","",'[1]TCE - ANEXO III - Preencher'!X117)</f>
        <v>AUX. CRECHE FEDERAÇÃO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724.60556291300009</v>
      </c>
    </row>
    <row r="109" spans="1:28" x14ac:dyDescent="0.2">
      <c r="A109" s="8">
        <f>IFERROR(VLOOKUP(B109,'[1]DADOS (OCULTAR)'!$Q$3:$S$136,3,0),"")</f>
        <v>9767633001257</v>
      </c>
      <c r="B109" s="9" t="str">
        <f>'[1]TCE - ANEXO III - Preencher'!C118</f>
        <v>UPA CARUARU - CG Nº 011/2022</v>
      </c>
      <c r="C109" s="10"/>
      <c r="D109" s="11" t="str">
        <f>'[1]TCE - ANEXO III - Preencher'!E118</f>
        <v>LETICIA TAMIRES MARIA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 t="str">
        <f>IF('[1]TCE - ANEXO III - Preencher'!H118="","",'[1]TCE - ANEXO III - Preencher'!H118)</f>
        <v>10/2025</v>
      </c>
      <c r="H109" s="14" t="str">
        <f>'[1]TCE - ANEXO III - Preencher'!I118</f>
        <v>0,00</v>
      </c>
      <c r="I109" s="14">
        <f>'[1]TCE - ANEXO III - Preencher'!J118</f>
        <v>248.43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2.7</v>
      </c>
      <c r="O109" s="15">
        <f>'[1]TCE - ANEXO III - Preencher'!P118</f>
        <v>0</v>
      </c>
      <c r="P109" s="16">
        <f t="shared" si="8"/>
        <v>2.7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2459.15</v>
      </c>
      <c r="Y109" s="15">
        <f>'[1]TCE - ANEXO III - Preencher'!Z118</f>
        <v>0</v>
      </c>
      <c r="Z109" s="16">
        <f t="shared" si="11"/>
        <v>2459.15</v>
      </c>
      <c r="AA109" s="17" t="str">
        <f>IF('[1]TCE - ANEXO III - Preencher'!AB118="","",'[1]TCE - ANEXO III - Preencher'!AB118)</f>
        <v>ABONO ASSIS FIN COMPLEMENTAR</v>
      </c>
      <c r="AB109" s="15">
        <f t="shared" si="6"/>
        <v>2710.28</v>
      </c>
    </row>
    <row r="110" spans="1:28" x14ac:dyDescent="0.2">
      <c r="A110" s="8">
        <f>IFERROR(VLOOKUP(B110,'[1]DADOS (OCULTAR)'!$Q$3:$S$136,3,0),"")</f>
        <v>9767633001257</v>
      </c>
      <c r="B110" s="9" t="str">
        <f>'[1]TCE - ANEXO III - Preencher'!C119</f>
        <v>UPA CARUARU - CG Nº 011/2022</v>
      </c>
      <c r="C110" s="10"/>
      <c r="D110" s="11" t="str">
        <f>'[1]TCE - ANEXO III - Preencher'!E119</f>
        <v>LILIANE DA SILVA ANDRADE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2516-05</v>
      </c>
      <c r="G110" s="13" t="str">
        <f>IF('[1]TCE - ANEXO III - Preencher'!H119="","",'[1]TCE - ANEXO III - Preencher'!H119)</f>
        <v>10/2025</v>
      </c>
      <c r="H110" s="14" t="str">
        <f>'[1]TCE - ANEXO III - Preencher'!I119</f>
        <v>0,00</v>
      </c>
      <c r="I110" s="14">
        <f>'[1]TCE - ANEXO III - Preencher'!J119</f>
        <v>545.38</v>
      </c>
      <c r="J110" s="14">
        <f>'[1]TCE - ANEXO III - Preencher'!K119</f>
        <v>0</v>
      </c>
      <c r="K110" s="15">
        <f>'[1]TCE - ANEXO III - Preencher'!L119</f>
        <v>348.86556291300002</v>
      </c>
      <c r="L110" s="15">
        <f>'[1]TCE - ANEXO III - Preencher'!M119</f>
        <v>30.36</v>
      </c>
      <c r="M110" s="15">
        <f t="shared" si="7"/>
        <v>318.50556291300001</v>
      </c>
      <c r="N110" s="15">
        <f>'[1]TCE - ANEXO III - Preencher'!O119</f>
        <v>2.7</v>
      </c>
      <c r="O110" s="15">
        <f>'[1]TCE - ANEXO III - Preencher'!P119</f>
        <v>0</v>
      </c>
      <c r="P110" s="16">
        <f t="shared" si="8"/>
        <v>2.7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866.5855629130001</v>
      </c>
    </row>
    <row r="111" spans="1:28" x14ac:dyDescent="0.2">
      <c r="A111" s="8">
        <f>IFERROR(VLOOKUP(B111,'[1]DADOS (OCULTAR)'!$Q$3:$S$136,3,0),"")</f>
        <v>9767633001257</v>
      </c>
      <c r="B111" s="9" t="str">
        <f>'[1]TCE - ANEXO III - Preencher'!C120</f>
        <v>UPA CARUARU - CG Nº 011/2022</v>
      </c>
      <c r="C111" s="10"/>
      <c r="D111" s="11" t="str">
        <f>'[1]TCE - ANEXO III - Preencher'!E120</f>
        <v xml:space="preserve">LIVIO ANTONIO TORRES DA SILVA 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7664-20</v>
      </c>
      <c r="G111" s="13" t="str">
        <f>IF('[1]TCE - ANEXO III - Preencher'!H120="","",'[1]TCE - ANEXO III - Preencher'!H120)</f>
        <v>10/2025</v>
      </c>
      <c r="H111" s="14" t="str">
        <f>'[1]TCE - ANEXO III - Preencher'!I120</f>
        <v>0,00</v>
      </c>
      <c r="I111" s="14">
        <f>'[1]TCE - ANEXO III - Preencher'!J120</f>
        <v>230.73</v>
      </c>
      <c r="J111" s="14">
        <f>'[1]TCE - ANEXO III - Preencher'!K120</f>
        <v>0</v>
      </c>
      <c r="K111" s="15">
        <f>'[1]TCE - ANEXO III - Preencher'!L120</f>
        <v>348.86556291300002</v>
      </c>
      <c r="L111" s="15">
        <f>'[1]TCE - ANEXO III - Preencher'!M120</f>
        <v>15.18</v>
      </c>
      <c r="M111" s="15">
        <f t="shared" si="7"/>
        <v>333.68556291300001</v>
      </c>
      <c r="N111" s="15">
        <f>'[1]TCE - ANEXO III - Preencher'!O120</f>
        <v>2.7</v>
      </c>
      <c r="O111" s="15">
        <f>'[1]TCE - ANEXO III - Preencher'!P120</f>
        <v>0</v>
      </c>
      <c r="P111" s="16">
        <f t="shared" si="8"/>
        <v>2.7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567.11556291300008</v>
      </c>
    </row>
    <row r="112" spans="1:28" x14ac:dyDescent="0.2">
      <c r="A112" s="8">
        <f>IFERROR(VLOOKUP(B112,'[1]DADOS (OCULTAR)'!$Q$3:$S$136,3,0),"")</f>
        <v>9767633001257</v>
      </c>
      <c r="B112" s="9" t="str">
        <f>'[1]TCE - ANEXO III - Preencher'!C121</f>
        <v>UPA CARUARU - CG Nº 011/2022</v>
      </c>
      <c r="C112" s="10"/>
      <c r="D112" s="11" t="str">
        <f>'[1]TCE - ANEXO III - Preencher'!E121</f>
        <v>LOURINALDO JOSE DE ARAUJO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2516-05</v>
      </c>
      <c r="G112" s="13" t="str">
        <f>IF('[1]TCE - ANEXO III - Preencher'!H121="","",'[1]TCE - ANEXO III - Preencher'!H121)</f>
        <v>10/2025</v>
      </c>
      <c r="H112" s="14" t="str">
        <f>'[1]TCE - ANEXO III - Preencher'!I121</f>
        <v>0,00</v>
      </c>
      <c r="I112" s="14">
        <f>'[1]TCE - ANEXO III - Preencher'!J121</f>
        <v>398.47</v>
      </c>
      <c r="J112" s="14">
        <f>'[1]TCE - ANEXO III - Preencher'!K121</f>
        <v>0</v>
      </c>
      <c r="K112" s="15">
        <f>'[1]TCE - ANEXO III - Preencher'!L121</f>
        <v>348.86556291300002</v>
      </c>
      <c r="L112" s="15">
        <f>'[1]TCE - ANEXO III - Preencher'!M121</f>
        <v>30.36</v>
      </c>
      <c r="M112" s="15">
        <f t="shared" si="7"/>
        <v>318.50556291300001</v>
      </c>
      <c r="N112" s="15">
        <f>'[1]TCE - ANEXO III - Preencher'!O121</f>
        <v>2.7</v>
      </c>
      <c r="O112" s="15">
        <f>'[1]TCE - ANEXO III - Preencher'!P121</f>
        <v>0</v>
      </c>
      <c r="P112" s="16">
        <f t="shared" si="8"/>
        <v>2.7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719.67556291300002</v>
      </c>
    </row>
    <row r="113" spans="1:28" x14ac:dyDescent="0.2">
      <c r="A113" s="8">
        <f>IFERROR(VLOOKUP(B113,'[1]DADOS (OCULTAR)'!$Q$3:$S$136,3,0),"")</f>
        <v>9767633001257</v>
      </c>
      <c r="B113" s="9" t="str">
        <f>'[1]TCE - ANEXO III - Preencher'!C122</f>
        <v>UPA CARUARU - CG Nº 011/2022</v>
      </c>
      <c r="C113" s="10"/>
      <c r="D113" s="11" t="str">
        <f>'[1]TCE - ANEXO III - Preencher'!E122</f>
        <v xml:space="preserve">LUCAS GABRIEL DOS SANTOS BEZERRA 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5211-30</v>
      </c>
      <c r="G113" s="13" t="str">
        <f>IF('[1]TCE - ANEXO III - Preencher'!H122="","",'[1]TCE - ANEXO III - Preencher'!H122)</f>
        <v>10/2025</v>
      </c>
      <c r="H113" s="14" t="str">
        <f>'[1]TCE - ANEXO III - Preencher'!I122</f>
        <v>0,00</v>
      </c>
      <c r="I113" s="14">
        <f>'[1]TCE - ANEXO III - Preencher'!J122</f>
        <v>265.16000000000003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2.7</v>
      </c>
      <c r="O113" s="15">
        <f>'[1]TCE - ANEXO III - Preencher'!P122</f>
        <v>0</v>
      </c>
      <c r="P113" s="16">
        <f t="shared" si="8"/>
        <v>2.7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267.86</v>
      </c>
    </row>
    <row r="114" spans="1:28" x14ac:dyDescent="0.2">
      <c r="A114" s="8">
        <f>IFERROR(VLOOKUP(B114,'[1]DADOS (OCULTAR)'!$Q$3:$S$136,3,0),"")</f>
        <v>9767633001257</v>
      </c>
      <c r="B114" s="9" t="str">
        <f>'[1]TCE - ANEXO III - Preencher'!C123</f>
        <v>UPA CARUARU - CG Nº 011/2022</v>
      </c>
      <c r="C114" s="10"/>
      <c r="D114" s="11" t="str">
        <f>'[1]TCE - ANEXO III - Preencher'!E123</f>
        <v>LUCAS VINICIUS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4110-30</v>
      </c>
      <c r="G114" s="13" t="str">
        <f>IF('[1]TCE - ANEXO III - Preencher'!H123="","",'[1]TCE - ANEXO III - Preencher'!H123)</f>
        <v>10/2025</v>
      </c>
      <c r="H114" s="14" t="str">
        <f>'[1]TCE - ANEXO III - Preencher'!I123</f>
        <v>0,00</v>
      </c>
      <c r="I114" s="14">
        <f>'[1]TCE - ANEXO III - Preencher'!J123</f>
        <v>272.67</v>
      </c>
      <c r="J114" s="14">
        <f>'[1]TCE - ANEXO III - Preencher'!K123</f>
        <v>0</v>
      </c>
      <c r="K114" s="15">
        <f>'[1]TCE - ANEXO III - Preencher'!L123</f>
        <v>348.86556291300002</v>
      </c>
      <c r="L114" s="15">
        <f>'[1]TCE - ANEXO III - Preencher'!M123</f>
        <v>30.36</v>
      </c>
      <c r="M114" s="15">
        <f t="shared" si="7"/>
        <v>318.50556291300001</v>
      </c>
      <c r="N114" s="15">
        <f>'[1]TCE - ANEXO III - Preencher'!O123</f>
        <v>2.7</v>
      </c>
      <c r="O114" s="15">
        <f>'[1]TCE - ANEXO III - Preencher'!P123</f>
        <v>0</v>
      </c>
      <c r="P114" s="16">
        <f t="shared" si="8"/>
        <v>2.7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593.87556291300007</v>
      </c>
    </row>
    <row r="115" spans="1:28" x14ac:dyDescent="0.2">
      <c r="A115" s="8">
        <f>IFERROR(VLOOKUP(B115,'[1]DADOS (OCULTAR)'!$Q$3:$S$136,3,0),"")</f>
        <v>9767633001257</v>
      </c>
      <c r="B115" s="9" t="str">
        <f>'[1]TCE - ANEXO III - Preencher'!C124</f>
        <v>UPA CARUARU - CG Nº 011/2022</v>
      </c>
      <c r="C115" s="10"/>
      <c r="D115" s="11" t="str">
        <f>'[1]TCE - ANEXO III - Preencher'!E124</f>
        <v>LUCIANO JOSE DE LIRA JUNIOR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7823-20</v>
      </c>
      <c r="G115" s="13" t="str">
        <f>IF('[1]TCE - ANEXO III - Preencher'!H124="","",'[1]TCE - ANEXO III - Preencher'!H124)</f>
        <v>10/2025</v>
      </c>
      <c r="H115" s="14" t="str">
        <f>'[1]TCE - ANEXO III - Preencher'!I124</f>
        <v>0,00</v>
      </c>
      <c r="I115" s="14">
        <f>'[1]TCE - ANEXO III - Preencher'!J124</f>
        <v>208.22</v>
      </c>
      <c r="J115" s="14">
        <f>'[1]TCE - ANEXO III - Preencher'!K124</f>
        <v>0</v>
      </c>
      <c r="K115" s="15">
        <f>'[1]TCE - ANEXO III - Preencher'!L124</f>
        <v>348.86556291300002</v>
      </c>
      <c r="L115" s="15">
        <f>'[1]TCE - ANEXO III - Preencher'!M124</f>
        <v>30.36</v>
      </c>
      <c r="M115" s="15">
        <f t="shared" si="7"/>
        <v>318.50556291300001</v>
      </c>
      <c r="N115" s="15">
        <f>'[1]TCE - ANEXO III - Preencher'!O124</f>
        <v>2.7</v>
      </c>
      <c r="O115" s="15">
        <f>'[1]TCE - ANEXO III - Preencher'!P124</f>
        <v>0</v>
      </c>
      <c r="P115" s="16">
        <f t="shared" si="8"/>
        <v>2.7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529.42556291300002</v>
      </c>
    </row>
    <row r="116" spans="1:28" x14ac:dyDescent="0.2">
      <c r="A116" s="8">
        <f>IFERROR(VLOOKUP(B116,'[1]DADOS (OCULTAR)'!$Q$3:$S$136,3,0),"")</f>
        <v>9767633001257</v>
      </c>
      <c r="B116" s="9" t="str">
        <f>'[1]TCE - ANEXO III - Preencher'!C125</f>
        <v>UPA CARUARU - CG Nº 011/2022</v>
      </c>
      <c r="C116" s="10"/>
      <c r="D116" s="11" t="str">
        <f>'[1]TCE - ANEXO III - Preencher'!E125</f>
        <v>LUCICLEIDE MARIA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10/2025</v>
      </c>
      <c r="H116" s="14" t="str">
        <f>'[1]TCE - ANEXO III - Preencher'!I125</f>
        <v>0,00</v>
      </c>
      <c r="I116" s="14">
        <f>'[1]TCE - ANEXO III - Preencher'!J125</f>
        <v>234.48</v>
      </c>
      <c r="J116" s="14">
        <f>'[1]TCE - ANEXO III - Preencher'!K125</f>
        <v>0</v>
      </c>
      <c r="K116" s="15">
        <f>'[1]TCE - ANEXO III - Preencher'!L125</f>
        <v>348.86556291300002</v>
      </c>
      <c r="L116" s="15">
        <f>'[1]TCE - ANEXO III - Preencher'!M125</f>
        <v>15.18</v>
      </c>
      <c r="M116" s="15">
        <f t="shared" si="7"/>
        <v>333.68556291300001</v>
      </c>
      <c r="N116" s="15">
        <f>'[1]TCE - ANEXO III - Preencher'!O125</f>
        <v>2.7</v>
      </c>
      <c r="O116" s="15">
        <f>'[1]TCE - ANEXO III - Preencher'!P125</f>
        <v>0</v>
      </c>
      <c r="P116" s="16">
        <f t="shared" si="8"/>
        <v>2.7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1807</v>
      </c>
      <c r="Y116" s="15">
        <f>'[1]TCE - ANEXO III - Preencher'!Z125</f>
        <v>0</v>
      </c>
      <c r="Z116" s="16">
        <f t="shared" si="11"/>
        <v>1807</v>
      </c>
      <c r="AA116" s="17" t="str">
        <f>IF('[1]TCE - ANEXO III - Preencher'!AB125="","",'[1]TCE - ANEXO III - Preencher'!AB125)</f>
        <v>ABONO ASSIS FIN COMPLEMENTAR</v>
      </c>
      <c r="AB116" s="15">
        <f t="shared" si="6"/>
        <v>2377.8655629129998</v>
      </c>
    </row>
    <row r="117" spans="1:28" x14ac:dyDescent="0.2">
      <c r="A117" s="8">
        <f>IFERROR(VLOOKUP(B117,'[1]DADOS (OCULTAR)'!$Q$3:$S$136,3,0),"")</f>
        <v>9767633001257</v>
      </c>
      <c r="B117" s="9" t="str">
        <f>'[1]TCE - ANEXO III - Preencher'!C126</f>
        <v>UPA CARUARU - CG Nº 011/2022</v>
      </c>
      <c r="C117" s="10"/>
      <c r="D117" s="11" t="str">
        <f>'[1]TCE - ANEXO III - Preencher'!E126</f>
        <v>LUCIVALDO PEREIRA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10/2025</v>
      </c>
      <c r="H117" s="14" t="str">
        <f>'[1]TCE - ANEXO III - Preencher'!I126</f>
        <v>0,00</v>
      </c>
      <c r="I117" s="14">
        <f>'[1]TCE - ANEXO III - Preencher'!J126</f>
        <v>235.43</v>
      </c>
      <c r="J117" s="14">
        <f>'[1]TCE - ANEXO III - Preencher'!K126</f>
        <v>0</v>
      </c>
      <c r="K117" s="15">
        <f>'[1]TCE - ANEXO III - Preencher'!L126</f>
        <v>348.86556291300002</v>
      </c>
      <c r="L117" s="15">
        <f>'[1]TCE - ANEXO III - Preencher'!M126</f>
        <v>15.18</v>
      </c>
      <c r="M117" s="15">
        <f t="shared" si="7"/>
        <v>333.68556291300001</v>
      </c>
      <c r="N117" s="15">
        <f>'[1]TCE - ANEXO III - Preencher'!O126</f>
        <v>2.7</v>
      </c>
      <c r="O117" s="15">
        <f>'[1]TCE - ANEXO III - Preencher'!P126</f>
        <v>0</v>
      </c>
      <c r="P117" s="16">
        <f t="shared" si="8"/>
        <v>2.7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1807</v>
      </c>
      <c r="Y117" s="15">
        <f>'[1]TCE - ANEXO III - Preencher'!Z126</f>
        <v>0</v>
      </c>
      <c r="Z117" s="16">
        <f t="shared" si="11"/>
        <v>1807</v>
      </c>
      <c r="AA117" s="17" t="str">
        <f>IF('[1]TCE - ANEXO III - Preencher'!AB126="","",'[1]TCE - ANEXO III - Preencher'!AB126)</f>
        <v>ABONO ASSIS FIN COMPLEMENTAR</v>
      </c>
      <c r="AB117" s="15">
        <f t="shared" si="6"/>
        <v>2378.8155629130001</v>
      </c>
    </row>
    <row r="118" spans="1:28" x14ac:dyDescent="0.2">
      <c r="A118" s="8">
        <f>IFERROR(VLOOKUP(B118,'[1]DADOS (OCULTAR)'!$Q$3:$S$136,3,0),"")</f>
        <v>9767633001257</v>
      </c>
      <c r="B118" s="9" t="str">
        <f>'[1]TCE - ANEXO III - Preencher'!C127</f>
        <v>UPA CARUARU - CG Nº 011/2022</v>
      </c>
      <c r="C118" s="10"/>
      <c r="D118" s="11" t="str">
        <f>'[1]TCE - ANEXO III - Preencher'!E127</f>
        <v>LUCIVANIA ALICE DE MACEDO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10/2025</v>
      </c>
      <c r="H118" s="14" t="str">
        <f>'[1]TCE - ANEXO III - Preencher'!I127</f>
        <v>0,00</v>
      </c>
      <c r="I118" s="14">
        <f>'[1]TCE - ANEXO III - Preencher'!J127</f>
        <v>232.7</v>
      </c>
      <c r="J118" s="14">
        <f>'[1]TCE - ANEXO III - Preencher'!K127</f>
        <v>0</v>
      </c>
      <c r="K118" s="15">
        <f>'[1]TCE - ANEXO III - Preencher'!L127</f>
        <v>348.86556291300002</v>
      </c>
      <c r="L118" s="15">
        <f>'[1]TCE - ANEXO III - Preencher'!M127</f>
        <v>15.18</v>
      </c>
      <c r="M118" s="15">
        <f t="shared" si="7"/>
        <v>333.68556291300001</v>
      </c>
      <c r="N118" s="15">
        <f>'[1]TCE - ANEXO III - Preencher'!O127</f>
        <v>2.7</v>
      </c>
      <c r="O118" s="15">
        <f>'[1]TCE - ANEXO III - Preencher'!P127</f>
        <v>0</v>
      </c>
      <c r="P118" s="16">
        <f t="shared" si="8"/>
        <v>2.7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1807</v>
      </c>
      <c r="Y118" s="15">
        <f>'[1]TCE - ANEXO III - Preencher'!Z127</f>
        <v>0</v>
      </c>
      <c r="Z118" s="16">
        <f t="shared" si="11"/>
        <v>1807</v>
      </c>
      <c r="AA118" s="17" t="str">
        <f>IF('[1]TCE - ANEXO III - Preencher'!AB127="","",'[1]TCE - ANEXO III - Preencher'!AB127)</f>
        <v>ABONO ASSIS FIN COMPLEMENTAR</v>
      </c>
      <c r="AB118" s="15">
        <f t="shared" si="6"/>
        <v>2376.0855629130001</v>
      </c>
    </row>
    <row r="119" spans="1:28" x14ac:dyDescent="0.2">
      <c r="A119" s="8">
        <f>IFERROR(VLOOKUP(B119,'[1]DADOS (OCULTAR)'!$Q$3:$S$136,3,0),"")</f>
        <v>9767633001257</v>
      </c>
      <c r="B119" s="9" t="str">
        <f>'[1]TCE - ANEXO III - Preencher'!C128</f>
        <v>UPA CARUARU - CG Nº 011/2022</v>
      </c>
      <c r="C119" s="10"/>
      <c r="D119" s="11" t="str">
        <f>'[1]TCE - ANEXO III - Preencher'!E128</f>
        <v>LUIZ CARLOS DA SILVA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10/2025</v>
      </c>
      <c r="H119" s="14" t="str">
        <f>'[1]TCE - ANEXO III - Preencher'!I128</f>
        <v>0,00</v>
      </c>
      <c r="I119" s="14">
        <f>'[1]TCE - ANEXO III - Preencher'!J128</f>
        <v>232.7</v>
      </c>
      <c r="J119" s="14">
        <f>'[1]TCE - ANEXO III - Preencher'!K128</f>
        <v>0</v>
      </c>
      <c r="K119" s="15">
        <f>'[1]TCE - ANEXO III - Preencher'!L128</f>
        <v>348.86556291300002</v>
      </c>
      <c r="L119" s="15">
        <f>'[1]TCE - ANEXO III - Preencher'!M128</f>
        <v>15.18</v>
      </c>
      <c r="M119" s="15">
        <f t="shared" si="7"/>
        <v>333.68556291300001</v>
      </c>
      <c r="N119" s="15">
        <f>'[1]TCE - ANEXO III - Preencher'!O128</f>
        <v>2.7</v>
      </c>
      <c r="O119" s="15">
        <f>'[1]TCE - ANEXO III - Preencher'!P128</f>
        <v>0</v>
      </c>
      <c r="P119" s="16">
        <f t="shared" si="8"/>
        <v>2.7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1807</v>
      </c>
      <c r="Y119" s="15">
        <f>'[1]TCE - ANEXO III - Preencher'!Z128</f>
        <v>0</v>
      </c>
      <c r="Z119" s="16">
        <f t="shared" si="11"/>
        <v>1807</v>
      </c>
      <c r="AA119" s="17" t="str">
        <f>IF('[1]TCE - ANEXO III - Preencher'!AB128="","",'[1]TCE - ANEXO III - Preencher'!AB128)</f>
        <v>ABONO ASSIS FIN COMPLEMENTAR</v>
      </c>
      <c r="AB119" s="15">
        <f t="shared" si="6"/>
        <v>2376.0855629130001</v>
      </c>
    </row>
    <row r="120" spans="1:28" x14ac:dyDescent="0.2">
      <c r="A120" s="8">
        <f>IFERROR(VLOOKUP(B120,'[1]DADOS (OCULTAR)'!$Q$3:$S$136,3,0),"")</f>
        <v>9767633001257</v>
      </c>
      <c r="B120" s="9" t="str">
        <f>'[1]TCE - ANEXO III - Preencher'!C129</f>
        <v>UPA CARUARU - CG Nº 011/2022</v>
      </c>
      <c r="C120" s="10"/>
      <c r="D120" s="11" t="str">
        <f>'[1]TCE - ANEXO III - Preencher'!E129</f>
        <v>MANOEL PINO FILHO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5143-10</v>
      </c>
      <c r="G120" s="13" t="str">
        <f>IF('[1]TCE - ANEXO III - Preencher'!H129="","",'[1]TCE - ANEXO III - Preencher'!H129)</f>
        <v>10/2025</v>
      </c>
      <c r="H120" s="14" t="str">
        <f>'[1]TCE - ANEXO III - Preencher'!I129</f>
        <v>0,00</v>
      </c>
      <c r="I120" s="14">
        <f>'[1]TCE - ANEXO III - Preencher'!J129</f>
        <v>239.7</v>
      </c>
      <c r="J120" s="14">
        <f>'[1]TCE - ANEXO III - Preencher'!K129</f>
        <v>0</v>
      </c>
      <c r="K120" s="15">
        <f>'[1]TCE - ANEXO III - Preencher'!L129</f>
        <v>348.86556291300002</v>
      </c>
      <c r="L120" s="15">
        <f>'[1]TCE - ANEXO III - Preencher'!M129</f>
        <v>30.36</v>
      </c>
      <c r="M120" s="15">
        <f t="shared" si="7"/>
        <v>318.50556291300001</v>
      </c>
      <c r="N120" s="15">
        <f>'[1]TCE - ANEXO III - Preencher'!O129</f>
        <v>2.7</v>
      </c>
      <c r="O120" s="15">
        <f>'[1]TCE - ANEXO III - Preencher'!P129</f>
        <v>0</v>
      </c>
      <c r="P120" s="16">
        <f t="shared" si="8"/>
        <v>2.7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560.90556291300004</v>
      </c>
    </row>
    <row r="121" spans="1:28" x14ac:dyDescent="0.2">
      <c r="A121" s="8">
        <f>IFERROR(VLOOKUP(B121,'[1]DADOS (OCULTAR)'!$Q$3:$S$136,3,0),"")</f>
        <v>9767633001257</v>
      </c>
      <c r="B121" s="9" t="str">
        <f>'[1]TCE - ANEXO III - Preencher'!C130</f>
        <v>UPA CARUARU - CG Nº 011/2022</v>
      </c>
      <c r="C121" s="10"/>
      <c r="D121" s="11" t="str">
        <f>'[1]TCE - ANEXO III - Preencher'!E130</f>
        <v xml:space="preserve">MANUEL JOSE DA SILVA 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10/2025</v>
      </c>
      <c r="H121" s="14" t="str">
        <f>'[1]TCE - ANEXO III - Preencher'!I130</f>
        <v>0,00</v>
      </c>
      <c r="I121" s="14">
        <f>'[1]TCE - ANEXO III - Preencher'!J130</f>
        <v>213.67</v>
      </c>
      <c r="J121" s="14">
        <f>'[1]TCE - ANEXO III - Preencher'!K130</f>
        <v>0</v>
      </c>
      <c r="K121" s="15">
        <f>'[1]TCE - ANEXO III - Preencher'!L130</f>
        <v>348.86556291300002</v>
      </c>
      <c r="L121" s="15">
        <f>'[1]TCE - ANEXO III - Preencher'!M130</f>
        <v>15.18</v>
      </c>
      <c r="M121" s="15">
        <f t="shared" si="7"/>
        <v>333.68556291300001</v>
      </c>
      <c r="N121" s="15">
        <f>'[1]TCE - ANEXO III - Preencher'!O130</f>
        <v>2.7</v>
      </c>
      <c r="O121" s="15">
        <f>'[1]TCE - ANEXO III - Preencher'!P130</f>
        <v>0</v>
      </c>
      <c r="P121" s="16">
        <f t="shared" si="8"/>
        <v>2.7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1807</v>
      </c>
      <c r="Y121" s="15">
        <f>'[1]TCE - ANEXO III - Preencher'!Z130</f>
        <v>0</v>
      </c>
      <c r="Z121" s="16">
        <f t="shared" si="11"/>
        <v>1807</v>
      </c>
      <c r="AA121" s="17" t="str">
        <f>IF('[1]TCE - ANEXO III - Preencher'!AB130="","",'[1]TCE - ANEXO III - Preencher'!AB130)</f>
        <v>ABONO ASSIS FIN COMPLEMENTAR</v>
      </c>
      <c r="AB121" s="15">
        <f t="shared" si="6"/>
        <v>2357.0555629129999</v>
      </c>
    </row>
    <row r="122" spans="1:28" x14ac:dyDescent="0.2">
      <c r="A122" s="8">
        <f>IFERROR(VLOOKUP(B122,'[1]DADOS (OCULTAR)'!$Q$3:$S$136,3,0),"")</f>
        <v>9767633001257</v>
      </c>
      <c r="B122" s="9" t="str">
        <f>'[1]TCE - ANEXO III - Preencher'!C131</f>
        <v>UPA CARUARU - CG Nº 011/2022</v>
      </c>
      <c r="C122" s="10"/>
      <c r="D122" s="11" t="str">
        <f>'[1]TCE - ANEXO III - Preencher'!E131</f>
        <v>MARCIANE MARIA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10/2025</v>
      </c>
      <c r="H122" s="14" t="str">
        <f>'[1]TCE - ANEXO III - Preencher'!I131</f>
        <v>0,00</v>
      </c>
      <c r="I122" s="14">
        <f>'[1]TCE - ANEXO III - Preencher'!J131</f>
        <v>235.36</v>
      </c>
      <c r="J122" s="14">
        <f>'[1]TCE - ANEXO III - Preencher'!K131</f>
        <v>0</v>
      </c>
      <c r="K122" s="15">
        <f>'[1]TCE - ANEXO III - Preencher'!L131</f>
        <v>348.86556291300002</v>
      </c>
      <c r="L122" s="15">
        <f>'[1]TCE - ANEXO III - Preencher'!M131</f>
        <v>15.18</v>
      </c>
      <c r="M122" s="15">
        <f t="shared" si="7"/>
        <v>333.68556291300001</v>
      </c>
      <c r="N122" s="15">
        <f>'[1]TCE - ANEXO III - Preencher'!O131</f>
        <v>2.7</v>
      </c>
      <c r="O122" s="15">
        <f>'[1]TCE - ANEXO III - Preencher'!P131</f>
        <v>0</v>
      </c>
      <c r="P122" s="16">
        <f t="shared" si="8"/>
        <v>2.7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1807</v>
      </c>
      <c r="Y122" s="15">
        <f>'[1]TCE - ANEXO III - Preencher'!Z131</f>
        <v>0</v>
      </c>
      <c r="Z122" s="16">
        <f t="shared" si="11"/>
        <v>1807</v>
      </c>
      <c r="AA122" s="17" t="str">
        <f>IF('[1]TCE - ANEXO III - Preencher'!AB131="","",'[1]TCE - ANEXO III - Preencher'!AB131)</f>
        <v>ABONO ASSIS FIN COMPLEMENTAR</v>
      </c>
      <c r="AB122" s="15">
        <f t="shared" si="6"/>
        <v>2378.745562913</v>
      </c>
    </row>
    <row r="123" spans="1:28" x14ac:dyDescent="0.2">
      <c r="A123" s="8">
        <f>IFERROR(VLOOKUP(B123,'[1]DADOS (OCULTAR)'!$Q$3:$S$136,3,0),"")</f>
        <v>9767633001257</v>
      </c>
      <c r="B123" s="9" t="str">
        <f>'[1]TCE - ANEXO III - Preencher'!C132</f>
        <v>UPA CARUARU - CG Nº 011/2022</v>
      </c>
      <c r="C123" s="10"/>
      <c r="D123" s="11" t="str">
        <f>'[1]TCE - ANEXO III - Preencher'!E132</f>
        <v>MARCIONILO CARNEIRO DA SILVA JUNIOR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10/2025</v>
      </c>
      <c r="H123" s="14" t="str">
        <f>'[1]TCE - ANEXO III - Preencher'!I132</f>
        <v>0,00</v>
      </c>
      <c r="I123" s="14">
        <f>'[1]TCE - ANEXO III - Preencher'!J132</f>
        <v>214.44</v>
      </c>
      <c r="J123" s="14">
        <f>'[1]TCE - ANEXO III - Preencher'!K132</f>
        <v>0</v>
      </c>
      <c r="K123" s="15">
        <f>'[1]TCE - ANEXO III - Preencher'!L132</f>
        <v>348.86556291300002</v>
      </c>
      <c r="L123" s="15">
        <f>'[1]TCE - ANEXO III - Preencher'!M132</f>
        <v>15.18</v>
      </c>
      <c r="M123" s="15">
        <f t="shared" si="7"/>
        <v>333.68556291300001</v>
      </c>
      <c r="N123" s="15">
        <f>'[1]TCE - ANEXO III - Preencher'!O132</f>
        <v>2.7</v>
      </c>
      <c r="O123" s="15">
        <f>'[1]TCE - ANEXO III - Preencher'!P132</f>
        <v>0</v>
      </c>
      <c r="P123" s="16">
        <f t="shared" si="8"/>
        <v>2.7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1807</v>
      </c>
      <c r="Y123" s="15">
        <f>'[1]TCE - ANEXO III - Preencher'!Z132</f>
        <v>0</v>
      </c>
      <c r="Z123" s="16">
        <f t="shared" si="11"/>
        <v>1807</v>
      </c>
      <c r="AA123" s="17" t="str">
        <f>IF('[1]TCE - ANEXO III - Preencher'!AB132="","",'[1]TCE - ANEXO III - Preencher'!AB132)</f>
        <v>ABONO ASSIS FIN COMPLEMENTAR</v>
      </c>
      <c r="AB123" s="15">
        <f t="shared" si="6"/>
        <v>2357.8255629129999</v>
      </c>
    </row>
    <row r="124" spans="1:28" x14ac:dyDescent="0.2">
      <c r="A124" s="8">
        <f>IFERROR(VLOOKUP(B124,'[1]DADOS (OCULTAR)'!$Q$3:$S$136,3,0),"")</f>
        <v>9767633001257</v>
      </c>
      <c r="B124" s="9" t="str">
        <f>'[1]TCE - ANEXO III - Preencher'!C133</f>
        <v>UPA CARUARU - CG Nº 011/2022</v>
      </c>
      <c r="C124" s="10"/>
      <c r="D124" s="11" t="str">
        <f>'[1]TCE - ANEXO III - Preencher'!E133</f>
        <v>MARCOS ANTONIO DE OLIVEIRA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5151-10</v>
      </c>
      <c r="G124" s="13" t="str">
        <f>IF('[1]TCE - ANEXO III - Preencher'!H133="","",'[1]TCE - ANEXO III - Preencher'!H133)</f>
        <v>10/2025</v>
      </c>
      <c r="H124" s="14" t="str">
        <f>'[1]TCE - ANEXO III - Preencher'!I133</f>
        <v>0,00</v>
      </c>
      <c r="I124" s="14">
        <f>'[1]TCE - ANEXO III - Preencher'!J133</f>
        <v>260.44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2.7</v>
      </c>
      <c r="O124" s="15">
        <f>'[1]TCE - ANEXO III - Preencher'!P133</f>
        <v>0</v>
      </c>
      <c r="P124" s="16">
        <f t="shared" si="8"/>
        <v>2.7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263.14</v>
      </c>
    </row>
    <row r="125" spans="1:28" x14ac:dyDescent="0.2">
      <c r="A125" s="8">
        <f>IFERROR(VLOOKUP(B125,'[1]DADOS (OCULTAR)'!$Q$3:$S$136,3,0),"")</f>
        <v>9767633001257</v>
      </c>
      <c r="B125" s="9" t="str">
        <f>'[1]TCE - ANEXO III - Preencher'!C134</f>
        <v>UPA CARUARU - CG Nº 011/2022</v>
      </c>
      <c r="C125" s="10"/>
      <c r="D125" s="11" t="str">
        <f>'[1]TCE - ANEXO III - Preencher'!E134</f>
        <v>MARIA AILMA ALVES FEITOSA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10/2025</v>
      </c>
      <c r="H125" s="14" t="str">
        <f>'[1]TCE - ANEXO III - Preencher'!I134</f>
        <v>0,00</v>
      </c>
      <c r="I125" s="14">
        <f>'[1]TCE - ANEXO III - Preencher'!J134</f>
        <v>215.73</v>
      </c>
      <c r="J125" s="14">
        <f>'[1]TCE - ANEXO III - Preencher'!K134</f>
        <v>0</v>
      </c>
      <c r="K125" s="15">
        <f>'[1]TCE - ANEXO III - Preencher'!L134</f>
        <v>348.86556291300002</v>
      </c>
      <c r="L125" s="15">
        <f>'[1]TCE - ANEXO III - Preencher'!M134</f>
        <v>15.18</v>
      </c>
      <c r="M125" s="15">
        <f t="shared" si="7"/>
        <v>333.68556291300001</v>
      </c>
      <c r="N125" s="15">
        <f>'[1]TCE - ANEXO III - Preencher'!O134</f>
        <v>2.7</v>
      </c>
      <c r="O125" s="15">
        <f>'[1]TCE - ANEXO III - Preencher'!P134</f>
        <v>0</v>
      </c>
      <c r="P125" s="16">
        <f t="shared" si="8"/>
        <v>2.7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1807</v>
      </c>
      <c r="Y125" s="15">
        <f>'[1]TCE - ANEXO III - Preencher'!Z134</f>
        <v>0</v>
      </c>
      <c r="Z125" s="16">
        <f t="shared" si="11"/>
        <v>1807</v>
      </c>
      <c r="AA125" s="17" t="str">
        <f>IF('[1]TCE - ANEXO III - Preencher'!AB134="","",'[1]TCE - ANEXO III - Preencher'!AB134)</f>
        <v>ABONO ASSIS FIN COMPLEMENTAR</v>
      </c>
      <c r="AB125" s="15">
        <f t="shared" si="6"/>
        <v>2359.1155629129998</v>
      </c>
    </row>
    <row r="126" spans="1:28" x14ac:dyDescent="0.2">
      <c r="A126" s="8">
        <f>IFERROR(VLOOKUP(B126,'[1]DADOS (OCULTAR)'!$Q$3:$S$136,3,0),"")</f>
        <v>9767633001257</v>
      </c>
      <c r="B126" s="9" t="str">
        <f>'[1]TCE - ANEXO III - Preencher'!C135</f>
        <v>UPA CARUARU - CG Nº 011/2022</v>
      </c>
      <c r="C126" s="10"/>
      <c r="D126" s="11" t="str">
        <f>'[1]TCE - ANEXO III - Preencher'!E135</f>
        <v>MARIA ALVES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10/2025</v>
      </c>
      <c r="H126" s="14" t="str">
        <f>'[1]TCE - ANEXO III - Preencher'!I135</f>
        <v>0,00</v>
      </c>
      <c r="I126" s="14">
        <f>'[1]TCE - ANEXO III - Preencher'!J135</f>
        <v>235.04</v>
      </c>
      <c r="J126" s="14">
        <f>'[1]TCE - ANEXO III - Preencher'!K135</f>
        <v>0</v>
      </c>
      <c r="K126" s="15">
        <f>'[1]TCE - ANEXO III - Preencher'!L135</f>
        <v>348.86556291300002</v>
      </c>
      <c r="L126" s="15">
        <f>'[1]TCE - ANEXO III - Preencher'!M135</f>
        <v>15.18</v>
      </c>
      <c r="M126" s="15">
        <f t="shared" si="7"/>
        <v>333.68556291300001</v>
      </c>
      <c r="N126" s="15">
        <f>'[1]TCE - ANEXO III - Preencher'!O135</f>
        <v>2.7</v>
      </c>
      <c r="O126" s="15">
        <f>'[1]TCE - ANEXO III - Preencher'!P135</f>
        <v>0</v>
      </c>
      <c r="P126" s="16">
        <f t="shared" si="8"/>
        <v>2.7</v>
      </c>
      <c r="Q126" s="15">
        <f>'[1]TCE - ANEXO III - Preencher'!R135</f>
        <v>435</v>
      </c>
      <c r="R126" s="15">
        <f>'[1]TCE - ANEXO III - Preencher'!S135</f>
        <v>91.08</v>
      </c>
      <c r="S126" s="16">
        <f t="shared" si="9"/>
        <v>343.92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1807</v>
      </c>
      <c r="Y126" s="15">
        <f>'[1]TCE - ANEXO III - Preencher'!Z135</f>
        <v>0</v>
      </c>
      <c r="Z126" s="16">
        <f t="shared" si="11"/>
        <v>1807</v>
      </c>
      <c r="AA126" s="17" t="str">
        <f>IF('[1]TCE - ANEXO III - Preencher'!AB135="","",'[1]TCE - ANEXO III - Preencher'!AB135)</f>
        <v>ABONO ASSIS FIN COMPLEMENTAR</v>
      </c>
      <c r="AB126" s="15">
        <f t="shared" si="6"/>
        <v>2722.3455629130003</v>
      </c>
    </row>
    <row r="127" spans="1:28" x14ac:dyDescent="0.2">
      <c r="A127" s="8">
        <f>IFERROR(VLOOKUP(B127,'[1]DADOS (OCULTAR)'!$Q$3:$S$136,3,0),"")</f>
        <v>9767633001257</v>
      </c>
      <c r="B127" s="9" t="str">
        <f>'[1]TCE - ANEXO III - Preencher'!C136</f>
        <v>UPA CARUARU - CG Nº 011/2022</v>
      </c>
      <c r="C127" s="10"/>
      <c r="D127" s="11" t="str">
        <f>'[1]TCE - ANEXO III - Preencher'!E136</f>
        <v>MARIA APARECIDA BASILIO DE OLIVEIRA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5163-45</v>
      </c>
      <c r="G127" s="13" t="str">
        <f>IF('[1]TCE - ANEXO III - Preencher'!H136="","",'[1]TCE - ANEXO III - Preencher'!H136)</f>
        <v>10/2025</v>
      </c>
      <c r="H127" s="14" t="str">
        <f>'[1]TCE - ANEXO III - Preencher'!I136</f>
        <v>0,00</v>
      </c>
      <c r="I127" s="14">
        <f>'[1]TCE - ANEXO III - Preencher'!J136</f>
        <v>207.89</v>
      </c>
      <c r="J127" s="14">
        <f>'[1]TCE - ANEXO III - Preencher'!K136</f>
        <v>0</v>
      </c>
      <c r="K127" s="15">
        <f>'[1]TCE - ANEXO III - Preencher'!L136</f>
        <v>348.86556291300002</v>
      </c>
      <c r="L127" s="15">
        <f>'[1]TCE - ANEXO III - Preencher'!M136</f>
        <v>15.18</v>
      </c>
      <c r="M127" s="15">
        <f t="shared" si="7"/>
        <v>333.68556291300001</v>
      </c>
      <c r="N127" s="15">
        <f>'[1]TCE - ANEXO III - Preencher'!O136</f>
        <v>2.7</v>
      </c>
      <c r="O127" s="15">
        <f>'[1]TCE - ANEXO III - Preencher'!P136</f>
        <v>0</v>
      </c>
      <c r="P127" s="16">
        <f t="shared" si="8"/>
        <v>2.7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544.27556291300004</v>
      </c>
    </row>
    <row r="128" spans="1:28" x14ac:dyDescent="0.2">
      <c r="A128" s="8">
        <f>IFERROR(VLOOKUP(B128,'[1]DADOS (OCULTAR)'!$Q$3:$S$136,3,0),"")</f>
        <v>9767633001257</v>
      </c>
      <c r="B128" s="9" t="str">
        <f>'[1]TCE - ANEXO III - Preencher'!C137</f>
        <v>UPA CARUARU - CG Nº 011/2022</v>
      </c>
      <c r="C128" s="10"/>
      <c r="D128" s="11" t="str">
        <f>'[1]TCE - ANEXO III - Preencher'!E137</f>
        <v>MARIA BETANIA FERREIRA FIRMO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3241-15</v>
      </c>
      <c r="G128" s="13" t="str">
        <f>IF('[1]TCE - ANEXO III - Preencher'!H137="","",'[1]TCE - ANEXO III - Preencher'!H137)</f>
        <v>10/2025</v>
      </c>
      <c r="H128" s="14" t="str">
        <f>'[1]TCE - ANEXO III - Preencher'!I137</f>
        <v>0,00</v>
      </c>
      <c r="I128" s="14">
        <f>'[1]TCE - ANEXO III - Preencher'!J137</f>
        <v>422.57</v>
      </c>
      <c r="J128" s="14">
        <f>'[1]TCE - ANEXO III - Preencher'!K137</f>
        <v>0</v>
      </c>
      <c r="K128" s="15">
        <f>'[1]TCE - ANEXO III - Preencher'!L137</f>
        <v>348.86556291300002</v>
      </c>
      <c r="L128" s="15">
        <f>'[1]TCE - ANEXO III - Preencher'!M137</f>
        <v>30.36</v>
      </c>
      <c r="M128" s="15">
        <f t="shared" si="7"/>
        <v>318.50556291300001</v>
      </c>
      <c r="N128" s="15">
        <f>'[1]TCE - ANEXO III - Preencher'!O137</f>
        <v>2.7</v>
      </c>
      <c r="O128" s="15">
        <f>'[1]TCE - ANEXO III - Preencher'!P137</f>
        <v>0</v>
      </c>
      <c r="P128" s="16">
        <f t="shared" si="8"/>
        <v>2.7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743.77556291300004</v>
      </c>
    </row>
    <row r="129" spans="1:28" x14ac:dyDescent="0.2">
      <c r="A129" s="8">
        <f>IFERROR(VLOOKUP(B129,'[1]DADOS (OCULTAR)'!$Q$3:$S$136,3,0),"")</f>
        <v>9767633001257</v>
      </c>
      <c r="B129" s="9" t="str">
        <f>'[1]TCE - ANEXO III - Preencher'!C138</f>
        <v>UPA CARUARU - CG Nº 011/2022</v>
      </c>
      <c r="C129" s="10"/>
      <c r="D129" s="11" t="str">
        <f>'[1]TCE - ANEXO III - Preencher'!E138</f>
        <v>MARIA CILENE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10/2025</v>
      </c>
      <c r="H129" s="14" t="str">
        <f>'[1]TCE - ANEXO III - Preencher'!I138</f>
        <v>0,00</v>
      </c>
      <c r="I129" s="14">
        <f>'[1]TCE - ANEXO III - Preencher'!J138</f>
        <v>207.99</v>
      </c>
      <c r="J129" s="14">
        <f>'[1]TCE - ANEXO III - Preencher'!K138</f>
        <v>0</v>
      </c>
      <c r="K129" s="15">
        <f>'[1]TCE - ANEXO III - Preencher'!L138</f>
        <v>348.86556291300002</v>
      </c>
      <c r="L129" s="15">
        <f>'[1]TCE - ANEXO III - Preencher'!M138</f>
        <v>15.18</v>
      </c>
      <c r="M129" s="15">
        <f t="shared" si="7"/>
        <v>333.68556291300001</v>
      </c>
      <c r="N129" s="15">
        <f>'[1]TCE - ANEXO III - Preencher'!O138</f>
        <v>2.7</v>
      </c>
      <c r="O129" s="15">
        <f>'[1]TCE - ANEXO III - Preencher'!P138</f>
        <v>0</v>
      </c>
      <c r="P129" s="16">
        <f t="shared" si="8"/>
        <v>2.7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1807</v>
      </c>
      <c r="Y129" s="15">
        <f>'[1]TCE - ANEXO III - Preencher'!Z138</f>
        <v>0</v>
      </c>
      <c r="Z129" s="16">
        <f t="shared" si="11"/>
        <v>1807</v>
      </c>
      <c r="AA129" s="17" t="str">
        <f>IF('[1]TCE - ANEXO III - Preencher'!AB138="","",'[1]TCE - ANEXO III - Preencher'!AB138)</f>
        <v>ABONO ASSIS FIN COMPLEMENTAR</v>
      </c>
      <c r="AB129" s="15">
        <f t="shared" si="6"/>
        <v>2351.3755629130001</v>
      </c>
    </row>
    <row r="130" spans="1:28" x14ac:dyDescent="0.2">
      <c r="A130" s="8">
        <f>IFERROR(VLOOKUP(B130,'[1]DADOS (OCULTAR)'!$Q$3:$S$136,3,0),"")</f>
        <v>9767633001257</v>
      </c>
      <c r="B130" s="9" t="str">
        <f>'[1]TCE - ANEXO III - Preencher'!C139</f>
        <v>UPA CARUARU - CG Nº 011/2022</v>
      </c>
      <c r="C130" s="10"/>
      <c r="D130" s="11" t="str">
        <f>'[1]TCE - ANEXO III - Preencher'!E139</f>
        <v>MARIA DAS DORES GUERRA CASTOR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10/2025</v>
      </c>
      <c r="H130" s="14" t="str">
        <f>'[1]TCE - ANEXO III - Preencher'!I139</f>
        <v>0,00</v>
      </c>
      <c r="I130" s="14">
        <f>'[1]TCE - ANEXO III - Preencher'!J139</f>
        <v>206.44</v>
      </c>
      <c r="J130" s="14">
        <f>'[1]TCE - ANEXO III - Preencher'!K139</f>
        <v>0</v>
      </c>
      <c r="K130" s="15">
        <f>'[1]TCE - ANEXO III - Preencher'!L139</f>
        <v>348.86556291300002</v>
      </c>
      <c r="L130" s="15">
        <f>'[1]TCE - ANEXO III - Preencher'!M139</f>
        <v>15.18</v>
      </c>
      <c r="M130" s="15">
        <f t="shared" si="7"/>
        <v>333.68556291300001</v>
      </c>
      <c r="N130" s="15">
        <f>'[1]TCE - ANEXO III - Preencher'!O139</f>
        <v>2.7</v>
      </c>
      <c r="O130" s="15">
        <f>'[1]TCE - ANEXO III - Preencher'!P139</f>
        <v>0</v>
      </c>
      <c r="P130" s="16">
        <f t="shared" si="8"/>
        <v>2.7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1807</v>
      </c>
      <c r="Y130" s="15">
        <f>'[1]TCE - ANEXO III - Preencher'!Z139</f>
        <v>0</v>
      </c>
      <c r="Z130" s="16">
        <f t="shared" si="11"/>
        <v>1807</v>
      </c>
      <c r="AA130" s="17" t="str">
        <f>IF('[1]TCE - ANEXO III - Preencher'!AB139="","",'[1]TCE - ANEXO III - Preencher'!AB139)</f>
        <v>ABONO ASSIS FIN COMPLEMENTAR</v>
      </c>
      <c r="AB130" s="15">
        <f t="shared" si="6"/>
        <v>2349.8255629129999</v>
      </c>
    </row>
    <row r="131" spans="1:28" x14ac:dyDescent="0.2">
      <c r="A131" s="8">
        <f>IFERROR(VLOOKUP(B131,'[1]DADOS (OCULTAR)'!$Q$3:$S$136,3,0),"")</f>
        <v>9767633001257</v>
      </c>
      <c r="B131" s="9" t="str">
        <f>'[1]TCE - ANEXO III - Preencher'!C140</f>
        <v>UPA CARUARU - CG Nº 011/2022</v>
      </c>
      <c r="C131" s="10"/>
      <c r="D131" s="11" t="str">
        <f>'[1]TCE - ANEXO III - Preencher'!E140</f>
        <v>MARIA DE FATIMA DOS SANTOS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10/2025</v>
      </c>
      <c r="H131" s="14" t="str">
        <f>'[1]TCE - ANEXO III - Preencher'!I140</f>
        <v>0,00</v>
      </c>
      <c r="I131" s="14">
        <f>'[1]TCE - ANEXO III - Preencher'!J140</f>
        <v>207.46</v>
      </c>
      <c r="J131" s="14">
        <f>'[1]TCE - ANEXO III - Preencher'!K140</f>
        <v>0</v>
      </c>
      <c r="K131" s="15">
        <f>'[1]TCE - ANEXO III - Preencher'!L140</f>
        <v>348.86556291300002</v>
      </c>
      <c r="L131" s="15">
        <f>'[1]TCE - ANEXO III - Preencher'!M140</f>
        <v>15.18</v>
      </c>
      <c r="M131" s="15">
        <f t="shared" si="7"/>
        <v>333.68556291300001</v>
      </c>
      <c r="N131" s="15">
        <f>'[1]TCE - ANEXO III - Preencher'!O140</f>
        <v>2.7</v>
      </c>
      <c r="O131" s="15">
        <f>'[1]TCE - ANEXO III - Preencher'!P140</f>
        <v>0</v>
      </c>
      <c r="P131" s="16">
        <f t="shared" si="8"/>
        <v>2.7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1807</v>
      </c>
      <c r="Y131" s="15">
        <f>'[1]TCE - ANEXO III - Preencher'!Z140</f>
        <v>0</v>
      </c>
      <c r="Z131" s="16">
        <f t="shared" si="11"/>
        <v>1807</v>
      </c>
      <c r="AA131" s="17" t="str">
        <f>IF('[1]TCE - ANEXO III - Preencher'!AB140="","",'[1]TCE - ANEXO III - Preencher'!AB140)</f>
        <v>ABONO ASSIS FIN COMPLEMENTAR</v>
      </c>
      <c r="AB131" s="15">
        <f t="shared" ref="AB131:AB194" si="12">H131+I131+J131+M131+P131+S131+V131+Z131</f>
        <v>2350.8455629130003</v>
      </c>
    </row>
    <row r="132" spans="1:28" x14ac:dyDescent="0.2">
      <c r="A132" s="8">
        <f>IFERROR(VLOOKUP(B132,'[1]DADOS (OCULTAR)'!$Q$3:$S$136,3,0),"")</f>
        <v>9767633001257</v>
      </c>
      <c r="B132" s="9" t="str">
        <f>'[1]TCE - ANEXO III - Preencher'!C141</f>
        <v>UPA CARUARU - CG Nº 011/2022</v>
      </c>
      <c r="C132" s="10"/>
      <c r="D132" s="11" t="str">
        <f>'[1]TCE - ANEXO III - Preencher'!E141</f>
        <v>MARIA ELIANE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10/2025</v>
      </c>
      <c r="H132" s="14" t="str">
        <f>'[1]TCE - ANEXO III - Preencher'!I141</f>
        <v>0,00</v>
      </c>
      <c r="I132" s="14">
        <f>'[1]TCE - ANEXO III - Preencher'!J141</f>
        <v>284.43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2.7</v>
      </c>
      <c r="O132" s="15">
        <f>'[1]TCE - ANEXO III - Preencher'!P141</f>
        <v>0</v>
      </c>
      <c r="P132" s="16">
        <f t="shared" ref="P132:P195" si="14">N132-O132</f>
        <v>2.7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1807</v>
      </c>
      <c r="Y132" s="15">
        <f>'[1]TCE - ANEXO III - Preencher'!Z141</f>
        <v>0</v>
      </c>
      <c r="Z132" s="16">
        <f t="shared" ref="Z132:Z195" si="17">X132-Y132</f>
        <v>1807</v>
      </c>
      <c r="AA132" s="17" t="str">
        <f>IF('[1]TCE - ANEXO III - Preencher'!AB141="","",'[1]TCE - ANEXO III - Preencher'!AB141)</f>
        <v>ABONO ASSIS FIN COMPLEMENTAR</v>
      </c>
      <c r="AB132" s="15">
        <f t="shared" si="12"/>
        <v>2094.13</v>
      </c>
    </row>
    <row r="133" spans="1:28" x14ac:dyDescent="0.2">
      <c r="A133" s="8">
        <f>IFERROR(VLOOKUP(B133,'[1]DADOS (OCULTAR)'!$Q$3:$S$136,3,0),"")</f>
        <v>9767633001257</v>
      </c>
      <c r="B133" s="9" t="str">
        <f>'[1]TCE - ANEXO III - Preencher'!C142</f>
        <v>UPA CARUARU - CG Nº 011/2022</v>
      </c>
      <c r="C133" s="10"/>
      <c r="D133" s="11" t="str">
        <f>'[1]TCE - ANEXO III - Preencher'!E142</f>
        <v>MARIA EVANIA DOS SANTOS BARROS SOARES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4221-10</v>
      </c>
      <c r="G133" s="13" t="str">
        <f>IF('[1]TCE - ANEXO III - Preencher'!H142="","",'[1]TCE - ANEXO III - Preencher'!H142)</f>
        <v>10/2025</v>
      </c>
      <c r="H133" s="14" t="str">
        <f>'[1]TCE - ANEXO III - Preencher'!I142</f>
        <v>0,00</v>
      </c>
      <c r="I133" s="14">
        <f>'[1]TCE - ANEXO III - Preencher'!J142</f>
        <v>195.81</v>
      </c>
      <c r="J133" s="14">
        <f>'[1]TCE - ANEXO III - Preencher'!K142</f>
        <v>0</v>
      </c>
      <c r="K133" s="15">
        <f>'[1]TCE - ANEXO III - Preencher'!L142</f>
        <v>348.86556291300002</v>
      </c>
      <c r="L133" s="15">
        <f>'[1]TCE - ANEXO III - Preencher'!M142</f>
        <v>15.18</v>
      </c>
      <c r="M133" s="15">
        <f t="shared" si="13"/>
        <v>333.68556291300001</v>
      </c>
      <c r="N133" s="15">
        <f>'[1]TCE - ANEXO III - Preencher'!O142</f>
        <v>2.7</v>
      </c>
      <c r="O133" s="15">
        <f>'[1]TCE - ANEXO III - Preencher'!P142</f>
        <v>0</v>
      </c>
      <c r="P133" s="16">
        <f t="shared" si="14"/>
        <v>2.7</v>
      </c>
      <c r="Q133" s="15">
        <f>'[1]TCE - ANEXO III - Preencher'!R142</f>
        <v>100</v>
      </c>
      <c r="R133" s="15">
        <f>'[1]TCE - ANEXO III - Preencher'!S142</f>
        <v>91.08</v>
      </c>
      <c r="S133" s="16">
        <f t="shared" si="15"/>
        <v>8.9200000000000017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541.11556291299996</v>
      </c>
    </row>
    <row r="134" spans="1:28" x14ac:dyDescent="0.2">
      <c r="A134" s="8">
        <f>IFERROR(VLOOKUP(B134,'[1]DADOS (OCULTAR)'!$Q$3:$S$136,3,0),"")</f>
        <v>9767633001257</v>
      </c>
      <c r="B134" s="9" t="str">
        <f>'[1]TCE - ANEXO III - Preencher'!C143</f>
        <v>UPA CARUARU - CG Nº 011/2022</v>
      </c>
      <c r="C134" s="10"/>
      <c r="D134" s="11" t="str">
        <f>'[1]TCE - ANEXO III - Preencher'!E143</f>
        <v xml:space="preserve">MARIA GABRIELA DA SILVA SANTOS 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4110-05</v>
      </c>
      <c r="G134" s="13" t="str">
        <f>IF('[1]TCE - ANEXO III - Preencher'!H143="","",'[1]TCE - ANEXO III - Preencher'!H143)</f>
        <v>10/2025</v>
      </c>
      <c r="H134" s="14" t="str">
        <f>'[1]TCE - ANEXO III - Preencher'!I143</f>
        <v>0,00</v>
      </c>
      <c r="I134" s="14">
        <f>'[1]TCE - ANEXO III - Preencher'!J143</f>
        <v>217.01</v>
      </c>
      <c r="J134" s="14">
        <f>'[1]TCE - ANEXO III - Preencher'!K143</f>
        <v>0</v>
      </c>
      <c r="K134" s="15">
        <f>'[1]TCE - ANEXO III - Preencher'!L143</f>
        <v>348.86556291300002</v>
      </c>
      <c r="L134" s="15">
        <f>'[1]TCE - ANEXO III - Preencher'!M143</f>
        <v>30.36</v>
      </c>
      <c r="M134" s="15">
        <f t="shared" si="13"/>
        <v>318.50556291300001</v>
      </c>
      <c r="N134" s="15">
        <f>'[1]TCE - ANEXO III - Preencher'!O143</f>
        <v>2.7</v>
      </c>
      <c r="O134" s="15">
        <f>'[1]TCE - ANEXO III - Preencher'!P143</f>
        <v>0</v>
      </c>
      <c r="P134" s="16">
        <f t="shared" si="14"/>
        <v>2.7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538.21556291299999</v>
      </c>
    </row>
    <row r="135" spans="1:28" x14ac:dyDescent="0.2">
      <c r="A135" s="8">
        <f>IFERROR(VLOOKUP(B135,'[1]DADOS (OCULTAR)'!$Q$3:$S$136,3,0),"")</f>
        <v>9767633001257</v>
      </c>
      <c r="B135" s="9" t="str">
        <f>'[1]TCE - ANEXO III - Preencher'!C144</f>
        <v>UPA CARUARU - CG Nº 011/2022</v>
      </c>
      <c r="C135" s="10"/>
      <c r="D135" s="11" t="str">
        <f>'[1]TCE - ANEXO III - Preencher'!E144</f>
        <v>MARIA GORETE PEREIRA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10/2025</v>
      </c>
      <c r="H135" s="14" t="str">
        <f>'[1]TCE - ANEXO III - Preencher'!I144</f>
        <v>0,00</v>
      </c>
      <c r="I135" s="14">
        <f>'[1]TCE - ANEXO III - Preencher'!J144</f>
        <v>261.87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2.7</v>
      </c>
      <c r="O135" s="15">
        <f>'[1]TCE - ANEXO III - Preencher'!P144</f>
        <v>0</v>
      </c>
      <c r="P135" s="16">
        <f t="shared" si="14"/>
        <v>2.7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1807</v>
      </c>
      <c r="Y135" s="15">
        <f>'[1]TCE - ANEXO III - Preencher'!Z144</f>
        <v>0</v>
      </c>
      <c r="Z135" s="16">
        <f t="shared" si="17"/>
        <v>1807</v>
      </c>
      <c r="AA135" s="17" t="str">
        <f>IF('[1]TCE - ANEXO III - Preencher'!AB144="","",'[1]TCE - ANEXO III - Preencher'!AB144)</f>
        <v>ABONO ASSIS FIN COMPLEMENTAR</v>
      </c>
      <c r="AB135" s="15">
        <f t="shared" si="12"/>
        <v>2071.5700000000002</v>
      </c>
    </row>
    <row r="136" spans="1:28" x14ac:dyDescent="0.2">
      <c r="A136" s="8">
        <f>IFERROR(VLOOKUP(B136,'[1]DADOS (OCULTAR)'!$Q$3:$S$136,3,0),"")</f>
        <v>9767633001257</v>
      </c>
      <c r="B136" s="9" t="str">
        <f>'[1]TCE - ANEXO III - Preencher'!C145</f>
        <v>UPA CARUARU - CG Nº 011/2022</v>
      </c>
      <c r="C136" s="10"/>
      <c r="D136" s="11" t="str">
        <f>'[1]TCE - ANEXO III - Preencher'!E145</f>
        <v>MARIA HERENILMA RODRIGUES BARBOSA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 t="str">
        <f>IF('[1]TCE - ANEXO III - Preencher'!H145="","",'[1]TCE - ANEXO III - Preencher'!H145)</f>
        <v>10/2025</v>
      </c>
      <c r="H136" s="14" t="str">
        <f>'[1]TCE - ANEXO III - Preencher'!I145</f>
        <v>0,00</v>
      </c>
      <c r="I136" s="14">
        <f>'[1]TCE - ANEXO III - Preencher'!J145</f>
        <v>239.47</v>
      </c>
      <c r="J136" s="14">
        <f>'[1]TCE - ANEXO III - Preencher'!K145</f>
        <v>0</v>
      </c>
      <c r="K136" s="15">
        <f>'[1]TCE - ANEXO III - Preencher'!L145</f>
        <v>348.86556291300002</v>
      </c>
      <c r="L136" s="15">
        <f>'[1]TCE - ANEXO III - Preencher'!M145</f>
        <v>3.05</v>
      </c>
      <c r="M136" s="15">
        <f t="shared" si="13"/>
        <v>345.81556291300001</v>
      </c>
      <c r="N136" s="15">
        <f>'[1]TCE - ANEXO III - Preencher'!O145</f>
        <v>4.6900000000000004</v>
      </c>
      <c r="O136" s="15">
        <f>'[1]TCE - ANEXO III - Preencher'!P145</f>
        <v>0</v>
      </c>
      <c r="P136" s="16">
        <f t="shared" si="14"/>
        <v>4.6900000000000004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138.38999999999999</v>
      </c>
      <c r="U136" s="15">
        <f>'[1]TCE - ANEXO III - Preencher'!V145</f>
        <v>0</v>
      </c>
      <c r="V136" s="16">
        <f t="shared" si="16"/>
        <v>138.38999999999999</v>
      </c>
      <c r="W136" s="17" t="str">
        <f>IF('[1]TCE - ANEXO III - Preencher'!X145="","",'[1]TCE - ANEXO III - Preencher'!X145)</f>
        <v>AUX CRECHE ( enfermeiros )</v>
      </c>
      <c r="X136" s="15">
        <f>'[1]TCE - ANEXO III - Preencher'!Y145</f>
        <v>2170.88</v>
      </c>
      <c r="Y136" s="15">
        <f>'[1]TCE - ANEXO III - Preencher'!Z145</f>
        <v>0</v>
      </c>
      <c r="Z136" s="16">
        <f t="shared" si="17"/>
        <v>2170.88</v>
      </c>
      <c r="AA136" s="17" t="str">
        <f>IF('[1]TCE - ANEXO III - Preencher'!AB145="","",'[1]TCE - ANEXO III - Preencher'!AB145)</f>
        <v>ABONO ASSIS FIN COMPLEMENTAR</v>
      </c>
      <c r="AB136" s="15">
        <f t="shared" si="12"/>
        <v>2899.245562913</v>
      </c>
    </row>
    <row r="137" spans="1:28" x14ac:dyDescent="0.2">
      <c r="A137" s="8">
        <f>IFERROR(VLOOKUP(B137,'[1]DADOS (OCULTAR)'!$Q$3:$S$136,3,0),"")</f>
        <v>9767633001257</v>
      </c>
      <c r="B137" s="9" t="str">
        <f>'[1]TCE - ANEXO III - Preencher'!C146</f>
        <v>UPA CARUARU - CG Nº 011/2022</v>
      </c>
      <c r="C137" s="10"/>
      <c r="D137" s="11" t="str">
        <f>'[1]TCE - ANEXO III - Preencher'!E146</f>
        <v>MARIA JESSICA DOS SANTOS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2235-05</v>
      </c>
      <c r="G137" s="13" t="str">
        <f>IF('[1]TCE - ANEXO III - Preencher'!H146="","",'[1]TCE - ANEXO III - Preencher'!H146)</f>
        <v>10/2025</v>
      </c>
      <c r="H137" s="14" t="str">
        <f>'[1]TCE - ANEXO III - Preencher'!I146</f>
        <v>0,00</v>
      </c>
      <c r="I137" s="14">
        <f>'[1]TCE - ANEXO III - Preencher'!J146</f>
        <v>798.03</v>
      </c>
      <c r="J137" s="14">
        <f>'[1]TCE - ANEXO III - Preencher'!K146</f>
        <v>0</v>
      </c>
      <c r="K137" s="15">
        <f>'[1]TCE - ANEXO III - Preencher'!L146</f>
        <v>348.86556291300002</v>
      </c>
      <c r="L137" s="15">
        <f>'[1]TCE - ANEXO III - Preencher'!M146</f>
        <v>13.85</v>
      </c>
      <c r="M137" s="15">
        <f t="shared" si="13"/>
        <v>335.015562913</v>
      </c>
      <c r="N137" s="15">
        <f>'[1]TCE - ANEXO III - Preencher'!O146</f>
        <v>4.6900000000000004</v>
      </c>
      <c r="O137" s="15">
        <f>'[1]TCE - ANEXO III - Preencher'!P146</f>
        <v>0</v>
      </c>
      <c r="P137" s="16">
        <f t="shared" si="14"/>
        <v>4.6900000000000004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1137.735562913</v>
      </c>
    </row>
    <row r="138" spans="1:28" x14ac:dyDescent="0.2">
      <c r="A138" s="8">
        <f>IFERROR(VLOOKUP(B138,'[1]DADOS (OCULTAR)'!$Q$3:$S$136,3,0),"")</f>
        <v>9767633001257</v>
      </c>
      <c r="B138" s="9" t="str">
        <f>'[1]TCE - ANEXO III - Preencher'!C147</f>
        <v>UPA CARUARU - CG Nº 011/2022</v>
      </c>
      <c r="C138" s="10"/>
      <c r="D138" s="11" t="str">
        <f>'[1]TCE - ANEXO III - Preencher'!E147</f>
        <v>MARIA JOSE BEZERRA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3241-15</v>
      </c>
      <c r="G138" s="13" t="str">
        <f>IF('[1]TCE - ANEXO III - Preencher'!H147="","",'[1]TCE - ANEXO III - Preencher'!H147)</f>
        <v>10/2025</v>
      </c>
      <c r="H138" s="14" t="str">
        <f>'[1]TCE - ANEXO III - Preencher'!I147</f>
        <v>0,00</v>
      </c>
      <c r="I138" s="14">
        <f>'[1]TCE - ANEXO III - Preencher'!J147</f>
        <v>208.17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2.7</v>
      </c>
      <c r="O138" s="15">
        <f>'[1]TCE - ANEXO III - Preencher'!P147</f>
        <v>0</v>
      </c>
      <c r="P138" s="16">
        <f t="shared" si="14"/>
        <v>2.7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210.86999999999998</v>
      </c>
    </row>
    <row r="139" spans="1:28" x14ac:dyDescent="0.2">
      <c r="A139" s="8">
        <f>IFERROR(VLOOKUP(B139,'[1]DADOS (OCULTAR)'!$Q$3:$S$136,3,0),"")</f>
        <v>9767633001257</v>
      </c>
      <c r="B139" s="9" t="str">
        <f>'[1]TCE - ANEXO III - Preencher'!C148</f>
        <v>UPA CARUARU - CG Nº 011/2022</v>
      </c>
      <c r="C139" s="10"/>
      <c r="D139" s="11" t="str">
        <f>'[1]TCE - ANEXO III - Preencher'!E148</f>
        <v>MARIA JOSIENE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10/2025</v>
      </c>
      <c r="H139" s="14" t="str">
        <f>'[1]TCE - ANEXO III - Preencher'!I148</f>
        <v>0,00</v>
      </c>
      <c r="I139" s="14">
        <f>'[1]TCE - ANEXO III - Preencher'!J148</f>
        <v>234.92</v>
      </c>
      <c r="J139" s="14">
        <f>'[1]TCE - ANEXO III - Preencher'!K148</f>
        <v>0</v>
      </c>
      <c r="K139" s="15">
        <f>'[1]TCE - ANEXO III - Preencher'!L148</f>
        <v>348.86556291300002</v>
      </c>
      <c r="L139" s="15">
        <f>'[1]TCE - ANEXO III - Preencher'!M148</f>
        <v>15.18</v>
      </c>
      <c r="M139" s="15">
        <f t="shared" si="13"/>
        <v>333.68556291300001</v>
      </c>
      <c r="N139" s="15">
        <f>'[1]TCE - ANEXO III - Preencher'!O148</f>
        <v>2.7</v>
      </c>
      <c r="O139" s="15">
        <f>'[1]TCE - ANEXO III - Preencher'!P148</f>
        <v>0</v>
      </c>
      <c r="P139" s="16">
        <f t="shared" si="14"/>
        <v>2.7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1807</v>
      </c>
      <c r="Y139" s="15">
        <f>'[1]TCE - ANEXO III - Preencher'!Z148</f>
        <v>0</v>
      </c>
      <c r="Z139" s="16">
        <f t="shared" si="17"/>
        <v>1807</v>
      </c>
      <c r="AA139" s="17" t="str">
        <f>IF('[1]TCE - ANEXO III - Preencher'!AB148="","",'[1]TCE - ANEXO III - Preencher'!AB148)</f>
        <v>ABONO ASSIS FIN COMPLEMENTAR</v>
      </c>
      <c r="AB139" s="15">
        <f t="shared" si="12"/>
        <v>2378.3055629129999</v>
      </c>
    </row>
    <row r="140" spans="1:28" x14ac:dyDescent="0.2">
      <c r="A140" s="8">
        <f>IFERROR(VLOOKUP(B140,'[1]DADOS (OCULTAR)'!$Q$3:$S$136,3,0),"")</f>
        <v>9767633001257</v>
      </c>
      <c r="B140" s="9" t="str">
        <f>'[1]TCE - ANEXO III - Preencher'!C149</f>
        <v>UPA CARUARU - CG Nº 011/2022</v>
      </c>
      <c r="C140" s="10"/>
      <c r="D140" s="11" t="str">
        <f>'[1]TCE - ANEXO III - Preencher'!E149</f>
        <v>MARIA LARISSA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10/2025</v>
      </c>
      <c r="H140" s="14" t="str">
        <f>'[1]TCE - ANEXO III - Preencher'!I149</f>
        <v>0,00</v>
      </c>
      <c r="I140" s="14">
        <f>'[1]TCE - ANEXO III - Preencher'!J149</f>
        <v>209.64</v>
      </c>
      <c r="J140" s="14">
        <f>'[1]TCE - ANEXO III - Preencher'!K149</f>
        <v>0</v>
      </c>
      <c r="K140" s="15">
        <f>'[1]TCE - ANEXO III - Preencher'!L149</f>
        <v>348.86556291300002</v>
      </c>
      <c r="L140" s="15">
        <f>'[1]TCE - ANEXO III - Preencher'!M149</f>
        <v>3.05</v>
      </c>
      <c r="M140" s="15">
        <f t="shared" si="13"/>
        <v>345.81556291300001</v>
      </c>
      <c r="N140" s="15">
        <f>'[1]TCE - ANEXO III - Preencher'!O149</f>
        <v>4.6900000000000004</v>
      </c>
      <c r="O140" s="15">
        <f>'[1]TCE - ANEXO III - Preencher'!P149</f>
        <v>0</v>
      </c>
      <c r="P140" s="16">
        <f t="shared" si="14"/>
        <v>4.6900000000000004</v>
      </c>
      <c r="Q140" s="15">
        <f>'[1]TCE - ANEXO III - Preencher'!R149</f>
        <v>308</v>
      </c>
      <c r="R140" s="15">
        <f>'[1]TCE - ANEXO III - Preencher'!S149</f>
        <v>122.12</v>
      </c>
      <c r="S140" s="16">
        <f t="shared" si="15"/>
        <v>185.88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2282.8200000000002</v>
      </c>
      <c r="Y140" s="15">
        <f>'[1]TCE - ANEXO III - Preencher'!Z149</f>
        <v>0</v>
      </c>
      <c r="Z140" s="16">
        <f t="shared" si="17"/>
        <v>2282.8200000000002</v>
      </c>
      <c r="AA140" s="17" t="str">
        <f>IF('[1]TCE - ANEXO III - Preencher'!AB149="","",'[1]TCE - ANEXO III - Preencher'!AB149)</f>
        <v>ABONO ASSIS FIN COMPLEMENTAR</v>
      </c>
      <c r="AB140" s="15">
        <f t="shared" si="12"/>
        <v>3028.8455629130003</v>
      </c>
    </row>
    <row r="141" spans="1:28" x14ac:dyDescent="0.2">
      <c r="A141" s="8">
        <f>IFERROR(VLOOKUP(B141,'[1]DADOS (OCULTAR)'!$Q$3:$S$136,3,0),"")</f>
        <v>9767633001257</v>
      </c>
      <c r="B141" s="9" t="str">
        <f>'[1]TCE - ANEXO III - Preencher'!C150</f>
        <v>UPA CARUARU - CG Nº 011/2022</v>
      </c>
      <c r="C141" s="10"/>
      <c r="D141" s="11" t="str">
        <f>'[1]TCE - ANEXO III - Preencher'!E150</f>
        <v>MARIA LUIZA DA SILVA ANDRADE OLIVEIRA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10/2025</v>
      </c>
      <c r="H141" s="14" t="str">
        <f>'[1]TCE - ANEXO III - Preencher'!I150</f>
        <v>0,00</v>
      </c>
      <c r="I141" s="14">
        <f>'[1]TCE - ANEXO III - Preencher'!J150</f>
        <v>229.02</v>
      </c>
      <c r="J141" s="14">
        <f>'[1]TCE - ANEXO III - Preencher'!K150</f>
        <v>0</v>
      </c>
      <c r="K141" s="15">
        <f>'[1]TCE - ANEXO III - Preencher'!L150</f>
        <v>348.86556291300002</v>
      </c>
      <c r="L141" s="15">
        <f>'[1]TCE - ANEXO III - Preencher'!M150</f>
        <v>2.95</v>
      </c>
      <c r="M141" s="15">
        <f t="shared" si="13"/>
        <v>345.91556291300003</v>
      </c>
      <c r="N141" s="15">
        <f>'[1]TCE - ANEXO III - Preencher'!O150</f>
        <v>4.6900000000000004</v>
      </c>
      <c r="O141" s="15">
        <f>'[1]TCE - ANEXO III - Preencher'!P150</f>
        <v>0</v>
      </c>
      <c r="P141" s="16">
        <f t="shared" si="14"/>
        <v>4.6900000000000004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2282.8200000000002</v>
      </c>
      <c r="Y141" s="15">
        <f>'[1]TCE - ANEXO III - Preencher'!Z150</f>
        <v>0</v>
      </c>
      <c r="Z141" s="16">
        <f t="shared" si="17"/>
        <v>2282.8200000000002</v>
      </c>
      <c r="AA141" s="17" t="str">
        <f>IF('[1]TCE - ANEXO III - Preencher'!AB150="","",'[1]TCE - ANEXO III - Preencher'!AB150)</f>
        <v>ABONO ASSIS FIN COMPLEMENTAR</v>
      </c>
      <c r="AB141" s="15">
        <f t="shared" si="12"/>
        <v>2862.4455629130002</v>
      </c>
    </row>
    <row r="142" spans="1:28" x14ac:dyDescent="0.2">
      <c r="A142" s="8">
        <f>IFERROR(VLOOKUP(B142,'[1]DADOS (OCULTAR)'!$Q$3:$S$136,3,0),"")</f>
        <v>9767633001257</v>
      </c>
      <c r="B142" s="9" t="str">
        <f>'[1]TCE - ANEXO III - Preencher'!C151</f>
        <v>UPA CARUARU - CG Nº 011/2022</v>
      </c>
      <c r="C142" s="10"/>
      <c r="D142" s="11" t="str">
        <f>'[1]TCE - ANEXO III - Preencher'!E151</f>
        <v>MARIA VALDELANIA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3516-05</v>
      </c>
      <c r="G142" s="13" t="str">
        <f>IF('[1]TCE - ANEXO III - Preencher'!H151="","",'[1]TCE - ANEXO III - Preencher'!H151)</f>
        <v>10/2025</v>
      </c>
      <c r="H142" s="14" t="str">
        <f>'[1]TCE - ANEXO III - Preencher'!I151</f>
        <v>0,00</v>
      </c>
      <c r="I142" s="14">
        <f>'[1]TCE - ANEXO III - Preencher'!J151</f>
        <v>231.92</v>
      </c>
      <c r="J142" s="14">
        <f>'[1]TCE - ANEXO III - Preencher'!K151</f>
        <v>0</v>
      </c>
      <c r="K142" s="15">
        <f>'[1]TCE - ANEXO III - Preencher'!L151</f>
        <v>348.86556291300002</v>
      </c>
      <c r="L142" s="15">
        <f>'[1]TCE - ANEXO III - Preencher'!M151</f>
        <v>30.36</v>
      </c>
      <c r="M142" s="15">
        <f t="shared" si="13"/>
        <v>318.50556291300001</v>
      </c>
      <c r="N142" s="15">
        <f>'[1]TCE - ANEXO III - Preencher'!O151</f>
        <v>2.7</v>
      </c>
      <c r="O142" s="15">
        <f>'[1]TCE - ANEXO III - Preencher'!P151</f>
        <v>0</v>
      </c>
      <c r="P142" s="16">
        <f t="shared" si="14"/>
        <v>2.7</v>
      </c>
      <c r="Q142" s="15">
        <f>'[1]TCE - ANEXO III - Preencher'!R151</f>
        <v>441.6</v>
      </c>
      <c r="R142" s="15">
        <f>'[1]TCE - ANEXO III - Preencher'!S151</f>
        <v>115.74</v>
      </c>
      <c r="S142" s="16">
        <f t="shared" si="15"/>
        <v>325.86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878.98556291300008</v>
      </c>
    </row>
    <row r="143" spans="1:28" x14ac:dyDescent="0.2">
      <c r="A143" s="8">
        <f>IFERROR(VLOOKUP(B143,'[1]DADOS (OCULTAR)'!$Q$3:$S$136,3,0),"")</f>
        <v>9767633001257</v>
      </c>
      <c r="B143" s="9" t="str">
        <f>'[1]TCE - ANEXO III - Preencher'!C152</f>
        <v>UPA CARUARU - CG Nº 011/2022</v>
      </c>
      <c r="C143" s="10"/>
      <c r="D143" s="11" t="str">
        <f>'[1]TCE - ANEXO III - Preencher'!E152</f>
        <v>MARIA ZELIA DOS SANTOS PRADO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10/2025</v>
      </c>
      <c r="H143" s="14" t="str">
        <f>'[1]TCE - ANEXO III - Preencher'!I152</f>
        <v>0,00</v>
      </c>
      <c r="I143" s="14">
        <f>'[1]TCE - ANEXO III - Preencher'!J152</f>
        <v>215.99</v>
      </c>
      <c r="J143" s="14">
        <f>'[1]TCE - ANEXO III - Preencher'!K152</f>
        <v>0</v>
      </c>
      <c r="K143" s="15">
        <f>'[1]TCE - ANEXO III - Preencher'!L152</f>
        <v>348.86556291300002</v>
      </c>
      <c r="L143" s="15">
        <f>'[1]TCE - ANEXO III - Preencher'!M152</f>
        <v>15.18</v>
      </c>
      <c r="M143" s="15">
        <f t="shared" si="13"/>
        <v>333.68556291300001</v>
      </c>
      <c r="N143" s="15">
        <f>'[1]TCE - ANEXO III - Preencher'!O152</f>
        <v>2.7</v>
      </c>
      <c r="O143" s="15">
        <f>'[1]TCE - ANEXO III - Preencher'!P152</f>
        <v>0</v>
      </c>
      <c r="P143" s="16">
        <f t="shared" si="14"/>
        <v>2.7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1807</v>
      </c>
      <c r="Y143" s="15">
        <f>'[1]TCE - ANEXO III - Preencher'!Z152</f>
        <v>0</v>
      </c>
      <c r="Z143" s="16">
        <f t="shared" si="17"/>
        <v>1807</v>
      </c>
      <c r="AA143" s="17" t="str">
        <f>IF('[1]TCE - ANEXO III - Preencher'!AB152="","",'[1]TCE - ANEXO III - Preencher'!AB152)</f>
        <v>ABONO ASSIS FIN COMPLEMENTAR</v>
      </c>
      <c r="AB143" s="15">
        <f t="shared" si="12"/>
        <v>2359.3755629130001</v>
      </c>
    </row>
    <row r="144" spans="1:28" x14ac:dyDescent="0.2">
      <c r="A144" s="8">
        <f>IFERROR(VLOOKUP(B144,'[1]DADOS (OCULTAR)'!$Q$3:$S$136,3,0),"")</f>
        <v>9767633001257</v>
      </c>
      <c r="B144" s="9" t="str">
        <f>'[1]TCE - ANEXO III - Preencher'!C153</f>
        <v>UPA CARUARU - CG Nº 011/2022</v>
      </c>
      <c r="C144" s="10"/>
      <c r="D144" s="11" t="str">
        <f>'[1]TCE - ANEXO III - Preencher'!E153</f>
        <v>MARLON JOSE DAS NEVES VIANA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10/2025</v>
      </c>
      <c r="H144" s="14" t="str">
        <f>'[1]TCE - ANEXO III - Preencher'!I153</f>
        <v>0,00</v>
      </c>
      <c r="I144" s="14">
        <f>'[1]TCE - ANEXO III - Preencher'!J153</f>
        <v>215.25</v>
      </c>
      <c r="J144" s="14">
        <f>'[1]TCE - ANEXO III - Preencher'!K153</f>
        <v>0</v>
      </c>
      <c r="K144" s="15">
        <f>'[1]TCE - ANEXO III - Preencher'!L153</f>
        <v>348.86556291300002</v>
      </c>
      <c r="L144" s="15">
        <f>'[1]TCE - ANEXO III - Preencher'!M153</f>
        <v>15.18</v>
      </c>
      <c r="M144" s="15">
        <f t="shared" si="13"/>
        <v>333.68556291300001</v>
      </c>
      <c r="N144" s="15">
        <f>'[1]TCE - ANEXO III - Preencher'!O153</f>
        <v>2.7</v>
      </c>
      <c r="O144" s="15">
        <f>'[1]TCE - ANEXO III - Preencher'!P153</f>
        <v>0</v>
      </c>
      <c r="P144" s="16">
        <f t="shared" si="14"/>
        <v>2.7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1807</v>
      </c>
      <c r="Y144" s="15">
        <f>'[1]TCE - ANEXO III - Preencher'!Z153</f>
        <v>0</v>
      </c>
      <c r="Z144" s="16">
        <f t="shared" si="17"/>
        <v>1807</v>
      </c>
      <c r="AA144" s="17" t="str">
        <f>IF('[1]TCE - ANEXO III - Preencher'!AB153="","",'[1]TCE - ANEXO III - Preencher'!AB153)</f>
        <v>ABONO ASSIS FIN COMPLEMENTAR</v>
      </c>
      <c r="AB144" s="15">
        <f t="shared" si="12"/>
        <v>2358.6355629130003</v>
      </c>
    </row>
    <row r="145" spans="1:28" x14ac:dyDescent="0.2">
      <c r="A145" s="8">
        <f>IFERROR(VLOOKUP(B145,'[1]DADOS (OCULTAR)'!$Q$3:$S$136,3,0),"")</f>
        <v>9767633001257</v>
      </c>
      <c r="B145" s="9" t="str">
        <f>'[1]TCE - ANEXO III - Preencher'!C154</f>
        <v>UPA CARUARU - CG Nº 011/2022</v>
      </c>
      <c r="C145" s="10"/>
      <c r="D145" s="11" t="str">
        <f>'[1]TCE - ANEXO III - Preencher'!E154</f>
        <v>MATHEUS HENRIQUE DE MENDONCA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4221-10</v>
      </c>
      <c r="G145" s="13" t="str">
        <f>IF('[1]TCE - ANEXO III - Preencher'!H154="","",'[1]TCE - ANEXO III - Preencher'!H154)</f>
        <v>10/2025</v>
      </c>
      <c r="H145" s="14" t="str">
        <f>'[1]TCE - ANEXO III - Preencher'!I154</f>
        <v>0,00</v>
      </c>
      <c r="I145" s="14">
        <f>'[1]TCE - ANEXO III - Preencher'!J154</f>
        <v>17.22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2.7</v>
      </c>
      <c r="O145" s="15">
        <f>'[1]TCE - ANEXO III - Preencher'!P154</f>
        <v>0</v>
      </c>
      <c r="P145" s="16">
        <f t="shared" si="14"/>
        <v>2.7</v>
      </c>
      <c r="Q145" s="15">
        <f>'[1]TCE - ANEXO III - Preencher'!R154</f>
        <v>441.6</v>
      </c>
      <c r="R145" s="15">
        <f>'[1]TCE - ANEXO III - Preencher'!S154</f>
        <v>42.78</v>
      </c>
      <c r="S145" s="16">
        <f t="shared" si="15"/>
        <v>398.82000000000005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418.74000000000007</v>
      </c>
    </row>
    <row r="146" spans="1:28" x14ac:dyDescent="0.2">
      <c r="A146" s="8">
        <f>IFERROR(VLOOKUP(B146,'[1]DADOS (OCULTAR)'!$Q$3:$S$136,3,0),"")</f>
        <v>9767633001257</v>
      </c>
      <c r="B146" s="9" t="str">
        <f>'[1]TCE - ANEXO III - Preencher'!C155</f>
        <v>UPA CARUARU - CG Nº 011/2022</v>
      </c>
      <c r="C146" s="10"/>
      <c r="D146" s="11" t="str">
        <f>'[1]TCE - ANEXO III - Preencher'!E155</f>
        <v>MAYARA MARIA DE FREITAS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10/2025</v>
      </c>
      <c r="H146" s="14" t="str">
        <f>'[1]TCE - ANEXO III - Preencher'!I155</f>
        <v>0,00</v>
      </c>
      <c r="I146" s="14">
        <f>'[1]TCE - ANEXO III - Preencher'!J155</f>
        <v>214.44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2.7</v>
      </c>
      <c r="O146" s="15">
        <f>'[1]TCE - ANEXO III - Preencher'!P155</f>
        <v>0</v>
      </c>
      <c r="P146" s="16">
        <f t="shared" si="14"/>
        <v>2.7</v>
      </c>
      <c r="Q146" s="15">
        <f>'[1]TCE - ANEXO III - Preencher'!R155</f>
        <v>420</v>
      </c>
      <c r="R146" s="15">
        <f>'[1]TCE - ANEXO III - Preencher'!S155</f>
        <v>91.08</v>
      </c>
      <c r="S146" s="16">
        <f t="shared" si="15"/>
        <v>328.92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1807</v>
      </c>
      <c r="Y146" s="15">
        <f>'[1]TCE - ANEXO III - Preencher'!Z155</f>
        <v>0</v>
      </c>
      <c r="Z146" s="16">
        <f t="shared" si="17"/>
        <v>1807</v>
      </c>
      <c r="AA146" s="17" t="str">
        <f>IF('[1]TCE - ANEXO III - Preencher'!AB155="","",'[1]TCE - ANEXO III - Preencher'!AB155)</f>
        <v>ABONO ASSIS FIN COMPLEMENTAR</v>
      </c>
      <c r="AB146" s="15">
        <f t="shared" si="12"/>
        <v>2353.06</v>
      </c>
    </row>
    <row r="147" spans="1:28" x14ac:dyDescent="0.2">
      <c r="A147" s="8">
        <f>IFERROR(VLOOKUP(B147,'[1]DADOS (OCULTAR)'!$Q$3:$S$136,3,0),"")</f>
        <v>9767633001257</v>
      </c>
      <c r="B147" s="9" t="str">
        <f>'[1]TCE - ANEXO III - Preencher'!C156</f>
        <v>UPA CARUARU - CG Nº 011/2022</v>
      </c>
      <c r="C147" s="10"/>
      <c r="D147" s="11" t="str">
        <f>'[1]TCE - ANEXO III - Preencher'!E156</f>
        <v>NAPOLEAO FERREIRA DA SILVA FILHO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5143-10</v>
      </c>
      <c r="G147" s="13" t="str">
        <f>IF('[1]TCE - ANEXO III - Preencher'!H156="","",'[1]TCE - ANEXO III - Preencher'!H156)</f>
        <v>10/2025</v>
      </c>
      <c r="H147" s="14" t="str">
        <f>'[1]TCE - ANEXO III - Preencher'!I156</f>
        <v>0,00</v>
      </c>
      <c r="I147" s="14">
        <f>'[1]TCE - ANEXO III - Preencher'!J156</f>
        <v>238.91</v>
      </c>
      <c r="J147" s="14">
        <f>'[1]TCE - ANEXO III - Preencher'!K156</f>
        <v>0</v>
      </c>
      <c r="K147" s="15">
        <f>'[1]TCE - ANEXO III - Preencher'!L156</f>
        <v>348.86556291300002</v>
      </c>
      <c r="L147" s="15">
        <f>'[1]TCE - ANEXO III - Preencher'!M156</f>
        <v>30.36</v>
      </c>
      <c r="M147" s="15">
        <f t="shared" si="13"/>
        <v>318.50556291300001</v>
      </c>
      <c r="N147" s="15">
        <f>'[1]TCE - ANEXO III - Preencher'!O156</f>
        <v>2.7</v>
      </c>
      <c r="O147" s="15">
        <f>'[1]TCE - ANEXO III - Preencher'!P156</f>
        <v>0</v>
      </c>
      <c r="P147" s="16">
        <f t="shared" si="14"/>
        <v>2.7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560.11556291300008</v>
      </c>
    </row>
    <row r="148" spans="1:28" x14ac:dyDescent="0.2">
      <c r="A148" s="8">
        <f>IFERROR(VLOOKUP(B148,'[1]DADOS (OCULTAR)'!$Q$3:$S$136,3,0),"")</f>
        <v>9767633001257</v>
      </c>
      <c r="B148" s="9" t="str">
        <f>'[1]TCE - ANEXO III - Preencher'!C157</f>
        <v>UPA CARUARU - CG Nº 011/2022</v>
      </c>
      <c r="C148" s="10"/>
      <c r="D148" s="11" t="str">
        <f>'[1]TCE - ANEXO III - Preencher'!E157</f>
        <v>NATTAN RIBEIRO DE FREITAS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7823-20</v>
      </c>
      <c r="G148" s="13" t="str">
        <f>IF('[1]TCE - ANEXO III - Preencher'!H157="","",'[1]TCE - ANEXO III - Preencher'!H157)</f>
        <v>10/2025</v>
      </c>
      <c r="H148" s="14" t="str">
        <f>'[1]TCE - ANEXO III - Preencher'!I157</f>
        <v>0,00</v>
      </c>
      <c r="I148" s="14">
        <f>'[1]TCE - ANEXO III - Preencher'!J157</f>
        <v>233.69</v>
      </c>
      <c r="J148" s="14">
        <f>'[1]TCE - ANEXO III - Preencher'!K157</f>
        <v>0</v>
      </c>
      <c r="K148" s="15">
        <f>'[1]TCE - ANEXO III - Preencher'!L157</f>
        <v>348.86556291300002</v>
      </c>
      <c r="L148" s="15">
        <f>'[1]TCE - ANEXO III - Preencher'!M157</f>
        <v>30.36</v>
      </c>
      <c r="M148" s="15">
        <f t="shared" si="13"/>
        <v>318.50556291300001</v>
      </c>
      <c r="N148" s="15">
        <f>'[1]TCE - ANEXO III - Preencher'!O157</f>
        <v>2.7</v>
      </c>
      <c r="O148" s="15">
        <f>'[1]TCE - ANEXO III - Preencher'!P157</f>
        <v>0</v>
      </c>
      <c r="P148" s="16">
        <f t="shared" si="14"/>
        <v>2.7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554.89556291300005</v>
      </c>
    </row>
    <row r="149" spans="1:28" x14ac:dyDescent="0.2">
      <c r="A149" s="8">
        <f>IFERROR(VLOOKUP(B149,'[1]DADOS (OCULTAR)'!$Q$3:$S$136,3,0),"")</f>
        <v>9767633001257</v>
      </c>
      <c r="B149" s="9" t="str">
        <f>'[1]TCE - ANEXO III - Preencher'!C158</f>
        <v>UPA CARUARU - CG Nº 011/2022</v>
      </c>
      <c r="C149" s="10"/>
      <c r="D149" s="11" t="str">
        <f>'[1]TCE - ANEXO III - Preencher'!E158</f>
        <v>NAYANE ALUISA SILVA DE ALBUQUERQUE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10/2025</v>
      </c>
      <c r="H149" s="14" t="str">
        <f>'[1]TCE - ANEXO III - Preencher'!I158</f>
        <v>0,00</v>
      </c>
      <c r="I149" s="14">
        <f>'[1]TCE - ANEXO III - Preencher'!J158</f>
        <v>215.26</v>
      </c>
      <c r="J149" s="14">
        <f>'[1]TCE - ANEXO III - Preencher'!K158</f>
        <v>0</v>
      </c>
      <c r="K149" s="15">
        <f>'[1]TCE - ANEXO III - Preencher'!L158</f>
        <v>348.86556291300002</v>
      </c>
      <c r="L149" s="15">
        <f>'[1]TCE - ANEXO III - Preencher'!M158</f>
        <v>2.79</v>
      </c>
      <c r="M149" s="15">
        <f t="shared" si="13"/>
        <v>346.075562913</v>
      </c>
      <c r="N149" s="15">
        <f>'[1]TCE - ANEXO III - Preencher'!O158</f>
        <v>4.6900000000000004</v>
      </c>
      <c r="O149" s="15">
        <f>'[1]TCE - ANEXO III - Preencher'!P158</f>
        <v>0</v>
      </c>
      <c r="P149" s="16">
        <f t="shared" si="14"/>
        <v>4.6900000000000004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2459.15</v>
      </c>
      <c r="Y149" s="15">
        <f>'[1]TCE - ANEXO III - Preencher'!Z158</f>
        <v>0</v>
      </c>
      <c r="Z149" s="16">
        <f t="shared" si="17"/>
        <v>2459.15</v>
      </c>
      <c r="AA149" s="17" t="str">
        <f>IF('[1]TCE - ANEXO III - Preencher'!AB158="","",'[1]TCE - ANEXO III - Preencher'!AB158)</f>
        <v>ABONO ASSIS FIN COMPLEMENTAR</v>
      </c>
      <c r="AB149" s="15">
        <f t="shared" si="12"/>
        <v>3025.1755629130002</v>
      </c>
    </row>
    <row r="150" spans="1:28" x14ac:dyDescent="0.2">
      <c r="A150" s="8">
        <f>IFERROR(VLOOKUP(B150,'[1]DADOS (OCULTAR)'!$Q$3:$S$136,3,0),"")</f>
        <v>9767633001257</v>
      </c>
      <c r="B150" s="9" t="str">
        <f>'[1]TCE - ANEXO III - Preencher'!C159</f>
        <v>UPA CARUARU - CG Nº 011/2022</v>
      </c>
      <c r="C150" s="10"/>
      <c r="D150" s="11" t="str">
        <f>'[1]TCE - ANEXO III - Preencher'!E159</f>
        <v>NIEWDSON THIAGO CAVALCANTE CURSINO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3241-15</v>
      </c>
      <c r="G150" s="13" t="str">
        <f>IF('[1]TCE - ANEXO III - Preencher'!H159="","",'[1]TCE - ANEXO III - Preencher'!H159)</f>
        <v>10/2025</v>
      </c>
      <c r="H150" s="14" t="str">
        <f>'[1]TCE - ANEXO III - Preencher'!I159</f>
        <v>0,00</v>
      </c>
      <c r="I150" s="14">
        <f>'[1]TCE - ANEXO III - Preencher'!J159</f>
        <v>425.67</v>
      </c>
      <c r="J150" s="14">
        <f>'[1]TCE - ANEXO III - Preencher'!K159</f>
        <v>0</v>
      </c>
      <c r="K150" s="15">
        <f>'[1]TCE - ANEXO III - Preencher'!L159</f>
        <v>348.86556291300002</v>
      </c>
      <c r="L150" s="15">
        <f>'[1]TCE - ANEXO III - Preencher'!M159</f>
        <v>28.34</v>
      </c>
      <c r="M150" s="15">
        <f t="shared" si="13"/>
        <v>320.52556291300004</v>
      </c>
      <c r="N150" s="15">
        <f>'[1]TCE - ANEXO III - Preencher'!O159</f>
        <v>2.7</v>
      </c>
      <c r="O150" s="15">
        <f>'[1]TCE - ANEXO III - Preencher'!P159</f>
        <v>0</v>
      </c>
      <c r="P150" s="16">
        <f t="shared" si="14"/>
        <v>2.7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748.89556291300005</v>
      </c>
    </row>
    <row r="151" spans="1:28" x14ac:dyDescent="0.2">
      <c r="A151" s="8">
        <f>IFERROR(VLOOKUP(B151,'[1]DADOS (OCULTAR)'!$Q$3:$S$136,3,0),"")</f>
        <v>9767633001257</v>
      </c>
      <c r="B151" s="9" t="str">
        <f>'[1]TCE - ANEXO III - Preencher'!C160</f>
        <v>UPA CARUARU - CG Nº 011/2022</v>
      </c>
      <c r="C151" s="10"/>
      <c r="D151" s="11" t="str">
        <f>'[1]TCE - ANEXO III - Preencher'!E160</f>
        <v>NYELLE LOPES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10/2025</v>
      </c>
      <c r="H151" s="14" t="str">
        <f>'[1]TCE - ANEXO III - Preencher'!I160</f>
        <v>0,00</v>
      </c>
      <c r="I151" s="14">
        <f>'[1]TCE - ANEXO III - Preencher'!J160</f>
        <v>186.2</v>
      </c>
      <c r="J151" s="14">
        <f>'[1]TCE - ANEXO III - Preencher'!K160</f>
        <v>0</v>
      </c>
      <c r="K151" s="15">
        <f>'[1]TCE - ANEXO III - Preencher'!L160</f>
        <v>348.86556291300002</v>
      </c>
      <c r="L151" s="15">
        <f>'[1]TCE - ANEXO III - Preencher'!M160</f>
        <v>15.18</v>
      </c>
      <c r="M151" s="15">
        <f t="shared" si="13"/>
        <v>333.68556291300001</v>
      </c>
      <c r="N151" s="15">
        <f>'[1]TCE - ANEXO III - Preencher'!O160</f>
        <v>2.7</v>
      </c>
      <c r="O151" s="15">
        <f>'[1]TCE - ANEXO III - Preencher'!P160</f>
        <v>0</v>
      </c>
      <c r="P151" s="16">
        <f t="shared" si="14"/>
        <v>2.7</v>
      </c>
      <c r="Q151" s="15">
        <f>'[1]TCE - ANEXO III - Preencher'!R160</f>
        <v>307.2</v>
      </c>
      <c r="R151" s="15">
        <f>'[1]TCE - ANEXO III - Preencher'!S160</f>
        <v>91.08</v>
      </c>
      <c r="S151" s="16">
        <f t="shared" si="15"/>
        <v>216.12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1807</v>
      </c>
      <c r="Y151" s="15">
        <f>'[1]TCE - ANEXO III - Preencher'!Z160</f>
        <v>0</v>
      </c>
      <c r="Z151" s="16">
        <f t="shared" si="17"/>
        <v>1807</v>
      </c>
      <c r="AA151" s="17" t="str">
        <f>IF('[1]TCE - ANEXO III - Preencher'!AB160="","",'[1]TCE - ANEXO III - Preencher'!AB160)</f>
        <v>ABONO ASSIS FIN COMPLEMENTAR</v>
      </c>
      <c r="AB151" s="15">
        <f t="shared" si="12"/>
        <v>2545.705562913</v>
      </c>
    </row>
    <row r="152" spans="1:28" x14ac:dyDescent="0.2">
      <c r="A152" s="8">
        <f>IFERROR(VLOOKUP(B152,'[1]DADOS (OCULTAR)'!$Q$3:$S$136,3,0),"")</f>
        <v>9767633001257</v>
      </c>
      <c r="B152" s="9" t="str">
        <f>'[1]TCE - ANEXO III - Preencher'!C161</f>
        <v>UPA CARUARU - CG Nº 011/2022</v>
      </c>
      <c r="C152" s="10"/>
      <c r="D152" s="11" t="str">
        <f>'[1]TCE - ANEXO III - Preencher'!E161</f>
        <v>PATRICIA KARLA SOUTO MAIOR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10/2025</v>
      </c>
      <c r="H152" s="14" t="str">
        <f>'[1]TCE - ANEXO III - Preencher'!I161</f>
        <v>0,00</v>
      </c>
      <c r="I152" s="14">
        <f>'[1]TCE - ANEXO III - Preencher'!J161</f>
        <v>227.29</v>
      </c>
      <c r="J152" s="14">
        <f>'[1]TCE - ANEXO III - Preencher'!K161</f>
        <v>0</v>
      </c>
      <c r="K152" s="15">
        <f>'[1]TCE - ANEXO III - Preencher'!L161</f>
        <v>348.86556291300002</v>
      </c>
      <c r="L152" s="15">
        <f>'[1]TCE - ANEXO III - Preencher'!M161</f>
        <v>15.18</v>
      </c>
      <c r="M152" s="15">
        <f t="shared" si="13"/>
        <v>333.68556291300001</v>
      </c>
      <c r="N152" s="15">
        <f>'[1]TCE - ANEXO III - Preencher'!O161</f>
        <v>2.7</v>
      </c>
      <c r="O152" s="15">
        <f>'[1]TCE - ANEXO III - Preencher'!P161</f>
        <v>0</v>
      </c>
      <c r="P152" s="16">
        <f t="shared" si="14"/>
        <v>2.7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1807</v>
      </c>
      <c r="Y152" s="15">
        <f>'[1]TCE - ANEXO III - Preencher'!Z161</f>
        <v>0</v>
      </c>
      <c r="Z152" s="16">
        <f t="shared" si="17"/>
        <v>1807</v>
      </c>
      <c r="AA152" s="17" t="str">
        <f>IF('[1]TCE - ANEXO III - Preencher'!AB161="","",'[1]TCE - ANEXO III - Preencher'!AB161)</f>
        <v>ABONO ASSIS FIN COMPLEMENTAR</v>
      </c>
      <c r="AB152" s="15">
        <f t="shared" si="12"/>
        <v>2370.6755629130002</v>
      </c>
    </row>
    <row r="153" spans="1:28" x14ac:dyDescent="0.2">
      <c r="A153" s="8">
        <f>IFERROR(VLOOKUP(B153,'[1]DADOS (OCULTAR)'!$Q$3:$S$136,3,0),"")</f>
        <v>9767633001257</v>
      </c>
      <c r="B153" s="9" t="str">
        <f>'[1]TCE - ANEXO III - Preencher'!C162</f>
        <v>UPA CARUARU - CG Nº 011/2022</v>
      </c>
      <c r="C153" s="10"/>
      <c r="D153" s="11" t="str">
        <f>'[1]TCE - ANEXO III - Preencher'!E162</f>
        <v>PEDRO FERREIRA DE LIRA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10/2025</v>
      </c>
      <c r="H153" s="14" t="str">
        <f>'[1]TCE - ANEXO III - Preencher'!I162</f>
        <v>0,00</v>
      </c>
      <c r="I153" s="14">
        <f>'[1]TCE - ANEXO III - Preencher'!J162</f>
        <v>216.13</v>
      </c>
      <c r="J153" s="14">
        <f>'[1]TCE - ANEXO III - Preencher'!K162</f>
        <v>0</v>
      </c>
      <c r="K153" s="15">
        <f>'[1]TCE - ANEXO III - Preencher'!L162</f>
        <v>348.86556291300002</v>
      </c>
      <c r="L153" s="15">
        <f>'[1]TCE - ANEXO III - Preencher'!M162</f>
        <v>15.18</v>
      </c>
      <c r="M153" s="15">
        <f t="shared" si="13"/>
        <v>333.68556291300001</v>
      </c>
      <c r="N153" s="15">
        <f>'[1]TCE - ANEXO III - Preencher'!O162</f>
        <v>2.7</v>
      </c>
      <c r="O153" s="15">
        <f>'[1]TCE - ANEXO III - Preencher'!P162</f>
        <v>0</v>
      </c>
      <c r="P153" s="16">
        <f t="shared" si="14"/>
        <v>2.7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1807</v>
      </c>
      <c r="Y153" s="15">
        <f>'[1]TCE - ANEXO III - Preencher'!Z162</f>
        <v>0</v>
      </c>
      <c r="Z153" s="16">
        <f t="shared" si="17"/>
        <v>1807</v>
      </c>
      <c r="AA153" s="17" t="str">
        <f>IF('[1]TCE - ANEXO III - Preencher'!AB162="","",'[1]TCE - ANEXO III - Preencher'!AB162)</f>
        <v>ABONO ASSIS FIN COMPLEMENTAR</v>
      </c>
      <c r="AB153" s="15">
        <f t="shared" si="12"/>
        <v>2359.5155629129999</v>
      </c>
    </row>
    <row r="154" spans="1:28" x14ac:dyDescent="0.2">
      <c r="A154" s="8">
        <f>IFERROR(VLOOKUP(B154,'[1]DADOS (OCULTAR)'!$Q$3:$S$136,3,0),"")</f>
        <v>9767633001257</v>
      </c>
      <c r="B154" s="9" t="str">
        <f>'[1]TCE - ANEXO III - Preencher'!C163</f>
        <v>UPA CARUARU - CG Nº 011/2022</v>
      </c>
      <c r="C154" s="10"/>
      <c r="D154" s="11" t="str">
        <f>'[1]TCE - ANEXO III - Preencher'!E163</f>
        <v>POLIANNY KALINY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5134-30</v>
      </c>
      <c r="G154" s="13" t="str">
        <f>IF('[1]TCE - ANEXO III - Preencher'!H163="","",'[1]TCE - ANEXO III - Preencher'!H163)</f>
        <v>10/2025</v>
      </c>
      <c r="H154" s="14" t="str">
        <f>'[1]TCE - ANEXO III - Preencher'!I163</f>
        <v>0,00</v>
      </c>
      <c r="I154" s="14">
        <f>'[1]TCE - ANEXO III - Preencher'!J163</f>
        <v>0</v>
      </c>
      <c r="J154" s="14">
        <f>'[1]TCE - ANEXO III - Preencher'!K163</f>
        <v>844.37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844.37</v>
      </c>
    </row>
    <row r="155" spans="1:28" x14ac:dyDescent="0.2">
      <c r="A155" s="8">
        <f>IFERROR(VLOOKUP(B155,'[1]DADOS (OCULTAR)'!$Q$3:$S$136,3,0),"")</f>
        <v>9767633001257</v>
      </c>
      <c r="B155" s="9" t="str">
        <f>'[1]TCE - ANEXO III - Preencher'!C164</f>
        <v>UPA CARUARU - CG Nº 011/2022</v>
      </c>
      <c r="C155" s="10"/>
      <c r="D155" s="11" t="str">
        <f>'[1]TCE - ANEXO III - Preencher'!E164</f>
        <v>PRISCILA CLECIA BEZERRA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10/2025</v>
      </c>
      <c r="H155" s="14" t="str">
        <f>'[1]TCE - ANEXO III - Preencher'!I164</f>
        <v>0,00</v>
      </c>
      <c r="I155" s="14">
        <f>'[1]TCE - ANEXO III - Preencher'!J164</f>
        <v>208.03</v>
      </c>
      <c r="J155" s="14">
        <f>'[1]TCE - ANEXO III - Preencher'!K164</f>
        <v>0</v>
      </c>
      <c r="K155" s="15">
        <f>'[1]TCE - ANEXO III - Preencher'!L164</f>
        <v>348.86556291300002</v>
      </c>
      <c r="L155" s="15">
        <f>'[1]TCE - ANEXO III - Preencher'!M164</f>
        <v>15.18</v>
      </c>
      <c r="M155" s="15">
        <f t="shared" si="13"/>
        <v>333.68556291300001</v>
      </c>
      <c r="N155" s="15">
        <f>'[1]TCE - ANEXO III - Preencher'!O164</f>
        <v>2.7</v>
      </c>
      <c r="O155" s="15">
        <f>'[1]TCE - ANEXO III - Preencher'!P164</f>
        <v>0</v>
      </c>
      <c r="P155" s="16">
        <f t="shared" si="14"/>
        <v>2.7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1807</v>
      </c>
      <c r="Y155" s="15">
        <f>'[1]TCE - ANEXO III - Preencher'!Z164</f>
        <v>0</v>
      </c>
      <c r="Z155" s="16">
        <f t="shared" si="17"/>
        <v>1807</v>
      </c>
      <c r="AA155" s="17" t="str">
        <f>IF('[1]TCE - ANEXO III - Preencher'!AB164="","",'[1]TCE - ANEXO III - Preencher'!AB164)</f>
        <v>ABONO ASSIS FIN COMPLEMENTAR</v>
      </c>
      <c r="AB155" s="15">
        <f t="shared" si="12"/>
        <v>2351.415562913</v>
      </c>
    </row>
    <row r="156" spans="1:28" x14ac:dyDescent="0.2">
      <c r="A156" s="8">
        <f>IFERROR(VLOOKUP(B156,'[1]DADOS (OCULTAR)'!$Q$3:$S$136,3,0),"")</f>
        <v>9767633001257</v>
      </c>
      <c r="B156" s="9" t="str">
        <f>'[1]TCE - ANEXO III - Preencher'!C165</f>
        <v>UPA CARUARU - CG Nº 011/2022</v>
      </c>
      <c r="C156" s="10"/>
      <c r="D156" s="11" t="str">
        <f>'[1]TCE - ANEXO III - Preencher'!E165</f>
        <v>RAFAEL FONSECA SOARES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3132-20</v>
      </c>
      <c r="G156" s="13" t="str">
        <f>IF('[1]TCE - ANEXO III - Preencher'!H165="","",'[1]TCE - ANEXO III - Preencher'!H165)</f>
        <v>10/2025</v>
      </c>
      <c r="H156" s="14" t="str">
        <f>'[1]TCE - ANEXO III - Preencher'!I165</f>
        <v>0,00</v>
      </c>
      <c r="I156" s="14">
        <f>'[1]TCE - ANEXO III - Preencher'!J165</f>
        <v>349.15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2.7</v>
      </c>
      <c r="O156" s="15">
        <f>'[1]TCE - ANEXO III - Preencher'!P165</f>
        <v>0</v>
      </c>
      <c r="P156" s="16">
        <f t="shared" si="14"/>
        <v>2.7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351.84999999999997</v>
      </c>
    </row>
    <row r="157" spans="1:28" x14ac:dyDescent="0.2">
      <c r="A157" s="8">
        <f>IFERROR(VLOOKUP(B157,'[1]DADOS (OCULTAR)'!$Q$3:$S$136,3,0),"")</f>
        <v>9767633001257</v>
      </c>
      <c r="B157" s="9" t="str">
        <f>'[1]TCE - ANEXO III - Preencher'!C166</f>
        <v>UPA CARUARU - CG Nº 011/2022</v>
      </c>
      <c r="C157" s="10"/>
      <c r="D157" s="11" t="str">
        <f>'[1]TCE - ANEXO III - Preencher'!E166</f>
        <v>RAFAELLA ADRIANE OLIVEIRA DO NASCIMENTO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7664-20</v>
      </c>
      <c r="G157" s="13" t="str">
        <f>IF('[1]TCE - ANEXO III - Preencher'!H166="","",'[1]TCE - ANEXO III - Preencher'!H166)</f>
        <v>10/2025</v>
      </c>
      <c r="H157" s="14" t="str">
        <f>'[1]TCE - ANEXO III - Preencher'!I166</f>
        <v>0,00</v>
      </c>
      <c r="I157" s="14">
        <f>'[1]TCE - ANEXO III - Preencher'!J166</f>
        <v>230.73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2.7</v>
      </c>
      <c r="O157" s="15">
        <f>'[1]TCE - ANEXO III - Preencher'!P166</f>
        <v>0</v>
      </c>
      <c r="P157" s="16">
        <f t="shared" si="14"/>
        <v>2.7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233.42999999999998</v>
      </c>
    </row>
    <row r="158" spans="1:28" x14ac:dyDescent="0.2">
      <c r="A158" s="8">
        <f>IFERROR(VLOOKUP(B158,'[1]DADOS (OCULTAR)'!$Q$3:$S$136,3,0),"")</f>
        <v>9767633001257</v>
      </c>
      <c r="B158" s="9" t="str">
        <f>'[1]TCE - ANEXO III - Preencher'!C167</f>
        <v>UPA CARUARU - CG Nº 011/2022</v>
      </c>
      <c r="C158" s="10"/>
      <c r="D158" s="11" t="str">
        <f>'[1]TCE - ANEXO III - Preencher'!E167</f>
        <v xml:space="preserve">RAPHAEL LEITE DE MELO 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2234-05</v>
      </c>
      <c r="G158" s="13" t="str">
        <f>IF('[1]TCE - ANEXO III - Preencher'!H167="","",'[1]TCE - ANEXO III - Preencher'!H167)</f>
        <v>10/2025</v>
      </c>
      <c r="H158" s="14" t="str">
        <f>'[1]TCE - ANEXO III - Preencher'!I167</f>
        <v>0,00</v>
      </c>
      <c r="I158" s="14">
        <f>'[1]TCE - ANEXO III - Preencher'!J167</f>
        <v>337.97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2.7</v>
      </c>
      <c r="O158" s="15">
        <f>'[1]TCE - ANEXO III - Preencher'!P167</f>
        <v>0</v>
      </c>
      <c r="P158" s="16">
        <f t="shared" si="14"/>
        <v>2.7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340.67</v>
      </c>
    </row>
    <row r="159" spans="1:28" x14ac:dyDescent="0.2">
      <c r="A159" s="8">
        <f>IFERROR(VLOOKUP(B159,'[1]DADOS (OCULTAR)'!$Q$3:$S$136,3,0),"")</f>
        <v>9767633001257</v>
      </c>
      <c r="B159" s="9" t="str">
        <f>'[1]TCE - ANEXO III - Preencher'!C168</f>
        <v>UPA CARUARU - CG Nº 011/2022</v>
      </c>
      <c r="C159" s="10"/>
      <c r="D159" s="11" t="str">
        <f>'[1]TCE - ANEXO III - Preencher'!E168</f>
        <v xml:space="preserve">RAQUEL MONTEIRO DE OLIVEIRA 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5134-30</v>
      </c>
      <c r="G159" s="13" t="str">
        <f>IF('[1]TCE - ANEXO III - Preencher'!H168="","",'[1]TCE - ANEXO III - Preencher'!H168)</f>
        <v>10/2025</v>
      </c>
      <c r="H159" s="14" t="str">
        <f>'[1]TCE - ANEXO III - Preencher'!I168</f>
        <v>0,00</v>
      </c>
      <c r="I159" s="14">
        <f>'[1]TCE - ANEXO III - Preencher'!J168</f>
        <v>225.12</v>
      </c>
      <c r="J159" s="14">
        <f>'[1]TCE - ANEXO III - Preencher'!K168</f>
        <v>0</v>
      </c>
      <c r="K159" s="15">
        <f>'[1]TCE - ANEXO III - Preencher'!L168</f>
        <v>348.86556291300002</v>
      </c>
      <c r="L159" s="15">
        <f>'[1]TCE - ANEXO III - Preencher'!M168</f>
        <v>15.18</v>
      </c>
      <c r="M159" s="15">
        <f t="shared" si="13"/>
        <v>333.68556291300001</v>
      </c>
      <c r="N159" s="15">
        <f>'[1]TCE - ANEXO III - Preencher'!O168</f>
        <v>2.7</v>
      </c>
      <c r="O159" s="15">
        <f>'[1]TCE - ANEXO III - Preencher'!P168</f>
        <v>0</v>
      </c>
      <c r="P159" s="16">
        <f t="shared" si="14"/>
        <v>2.7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561.50556291300006</v>
      </c>
    </row>
    <row r="160" spans="1:28" x14ac:dyDescent="0.2">
      <c r="A160" s="8">
        <f>IFERROR(VLOOKUP(B160,'[1]DADOS (OCULTAR)'!$Q$3:$S$136,3,0),"")</f>
        <v>9767633001257</v>
      </c>
      <c r="B160" s="9" t="str">
        <f>'[1]TCE - ANEXO III - Preencher'!C169</f>
        <v>UPA CARUARU - CG Nº 011/2022</v>
      </c>
      <c r="C160" s="10"/>
      <c r="D160" s="11" t="str">
        <f>'[1]TCE - ANEXO III - Preencher'!E169</f>
        <v>RAQUEL PEREIRA TEIXEIRA CONCEICAO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10/2025</v>
      </c>
      <c r="H160" s="14" t="str">
        <f>'[1]TCE - ANEXO III - Preencher'!I169</f>
        <v>0,00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1807</v>
      </c>
      <c r="Y160" s="15">
        <f>'[1]TCE - ANEXO III - Preencher'!Z169</f>
        <v>0</v>
      </c>
      <c r="Z160" s="16">
        <f t="shared" si="17"/>
        <v>1807</v>
      </c>
      <c r="AA160" s="17" t="str">
        <f>IF('[1]TCE - ANEXO III - Preencher'!AB169="","",'[1]TCE - ANEXO III - Preencher'!AB169)</f>
        <v>ABONO ASSIS FIN COMPLEMENTAR</v>
      </c>
      <c r="AB160" s="15">
        <f t="shared" si="12"/>
        <v>1807</v>
      </c>
    </row>
    <row r="161" spans="1:28" x14ac:dyDescent="0.2">
      <c r="A161" s="8">
        <f>IFERROR(VLOOKUP(B161,'[1]DADOS (OCULTAR)'!$Q$3:$S$136,3,0),"")</f>
        <v>9767633001257</v>
      </c>
      <c r="B161" s="9" t="str">
        <f>'[1]TCE - ANEXO III - Preencher'!C170</f>
        <v>UPA CARUARU - CG Nº 011/2022</v>
      </c>
      <c r="C161" s="10"/>
      <c r="D161" s="11" t="str">
        <f>'[1]TCE - ANEXO III - Preencher'!E170</f>
        <v>RAYSSA IRACY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 t="str">
        <f>IF('[1]TCE - ANEXO III - Preencher'!H170="","",'[1]TCE - ANEXO III - Preencher'!H170)</f>
        <v>10/2025</v>
      </c>
      <c r="H161" s="14" t="str">
        <f>'[1]TCE - ANEXO III - Preencher'!I170</f>
        <v>0,00</v>
      </c>
      <c r="I161" s="14">
        <f>'[1]TCE - ANEXO III - Preencher'!J170</f>
        <v>242.12</v>
      </c>
      <c r="J161" s="14">
        <f>'[1]TCE - ANEXO III - Preencher'!K170</f>
        <v>0</v>
      </c>
      <c r="K161" s="15">
        <f>'[1]TCE - ANEXO III - Preencher'!L170</f>
        <v>348.86556291300002</v>
      </c>
      <c r="L161" s="15">
        <f>'[1]TCE - ANEXO III - Preencher'!M170</f>
        <v>3.05</v>
      </c>
      <c r="M161" s="15">
        <f t="shared" si="13"/>
        <v>345.81556291300001</v>
      </c>
      <c r="N161" s="15">
        <f>'[1]TCE - ANEXO III - Preencher'!O170</f>
        <v>4.6900000000000004</v>
      </c>
      <c r="O161" s="15">
        <f>'[1]TCE - ANEXO III - Preencher'!P170</f>
        <v>0</v>
      </c>
      <c r="P161" s="16">
        <f t="shared" si="14"/>
        <v>4.6900000000000004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2170.88</v>
      </c>
      <c r="Y161" s="15">
        <f>'[1]TCE - ANEXO III - Preencher'!Z170</f>
        <v>0</v>
      </c>
      <c r="Z161" s="16">
        <f t="shared" si="17"/>
        <v>2170.88</v>
      </c>
      <c r="AA161" s="17" t="str">
        <f>IF('[1]TCE - ANEXO III - Preencher'!AB170="","",'[1]TCE - ANEXO III - Preencher'!AB170)</f>
        <v>ABONO ASSIS FIN COMPLEMENTAR</v>
      </c>
      <c r="AB161" s="15">
        <f t="shared" si="12"/>
        <v>2763.5055629130002</v>
      </c>
    </row>
    <row r="162" spans="1:28" x14ac:dyDescent="0.2">
      <c r="A162" s="8">
        <f>IFERROR(VLOOKUP(B162,'[1]DADOS (OCULTAR)'!$Q$3:$S$136,3,0),"")</f>
        <v>9767633001257</v>
      </c>
      <c r="B162" s="9" t="str">
        <f>'[1]TCE - ANEXO III - Preencher'!C171</f>
        <v>UPA CARUARU - CG Nº 011/2022</v>
      </c>
      <c r="C162" s="10"/>
      <c r="D162" s="11" t="str">
        <f>'[1]TCE - ANEXO III - Preencher'!E171</f>
        <v>RITA DE CASSIA GOMES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3226-05</v>
      </c>
      <c r="G162" s="13" t="str">
        <f>IF('[1]TCE - ANEXO III - Preencher'!H171="","",'[1]TCE - ANEXO III - Preencher'!H171)</f>
        <v>10/2025</v>
      </c>
      <c r="H162" s="14" t="str">
        <f>'[1]TCE - ANEXO III - Preencher'!I171</f>
        <v>0,00</v>
      </c>
      <c r="I162" s="14">
        <f>'[1]TCE - ANEXO III - Preencher'!J171</f>
        <v>114.6</v>
      </c>
      <c r="J162" s="14">
        <f>'[1]TCE - ANEXO III - Preencher'!K171</f>
        <v>0</v>
      </c>
      <c r="K162" s="15">
        <f>'[1]TCE - ANEXO III - Preencher'!L171</f>
        <v>348.86556291300002</v>
      </c>
      <c r="L162" s="15">
        <f>'[1]TCE - ANEXO III - Preencher'!M171</f>
        <v>8.1</v>
      </c>
      <c r="M162" s="15">
        <f t="shared" si="13"/>
        <v>340.765562913</v>
      </c>
      <c r="N162" s="15">
        <f>'[1]TCE - ANEXO III - Preencher'!O171</f>
        <v>2.7</v>
      </c>
      <c r="O162" s="15">
        <f>'[1]TCE - ANEXO III - Preencher'!P171</f>
        <v>0</v>
      </c>
      <c r="P162" s="16">
        <f t="shared" si="14"/>
        <v>2.7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458.06556291299995</v>
      </c>
    </row>
    <row r="163" spans="1:28" x14ac:dyDescent="0.2">
      <c r="A163" s="8">
        <f>IFERROR(VLOOKUP(B163,'[1]DADOS (OCULTAR)'!$Q$3:$S$136,3,0),"")</f>
        <v>9767633001257</v>
      </c>
      <c r="B163" s="9" t="str">
        <f>'[1]TCE - ANEXO III - Preencher'!C172</f>
        <v>UPA CARUARU - CG Nº 011/2022</v>
      </c>
      <c r="C163" s="10"/>
      <c r="D163" s="11" t="str">
        <f>'[1]TCE - ANEXO III - Preencher'!E172</f>
        <v>ROBERTO CARLOS FERREIRA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3241-15</v>
      </c>
      <c r="G163" s="13" t="str">
        <f>IF('[1]TCE - ANEXO III - Preencher'!H172="","",'[1]TCE - ANEXO III - Preencher'!H172)</f>
        <v>10/2025</v>
      </c>
      <c r="H163" s="14" t="str">
        <f>'[1]TCE - ANEXO III - Preencher'!I172</f>
        <v>0,00</v>
      </c>
      <c r="I163" s="14">
        <f>'[1]TCE - ANEXO III - Preencher'!J172</f>
        <v>455.75</v>
      </c>
      <c r="J163" s="14">
        <f>'[1]TCE - ANEXO III - Preencher'!K172</f>
        <v>0</v>
      </c>
      <c r="K163" s="15">
        <f>'[1]TCE - ANEXO III - Preencher'!L172</f>
        <v>348.86556291300002</v>
      </c>
      <c r="L163" s="15">
        <f>'[1]TCE - ANEXO III - Preencher'!M172</f>
        <v>30.36</v>
      </c>
      <c r="M163" s="15">
        <f t="shared" si="13"/>
        <v>318.50556291300001</v>
      </c>
      <c r="N163" s="15">
        <f>'[1]TCE - ANEXO III - Preencher'!O172</f>
        <v>2.7</v>
      </c>
      <c r="O163" s="15">
        <f>'[1]TCE - ANEXO III - Preencher'!P172</f>
        <v>0</v>
      </c>
      <c r="P163" s="16">
        <f t="shared" si="14"/>
        <v>2.7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776.95556291299999</v>
      </c>
    </row>
    <row r="164" spans="1:28" x14ac:dyDescent="0.2">
      <c r="A164" s="8">
        <f>IFERROR(VLOOKUP(B164,'[1]DADOS (OCULTAR)'!$Q$3:$S$136,3,0),"")</f>
        <v>9767633001257</v>
      </c>
      <c r="B164" s="9" t="str">
        <f>'[1]TCE - ANEXO III - Preencher'!C173</f>
        <v>UPA CARUARU - CG Nº 011/2022</v>
      </c>
      <c r="C164" s="10"/>
      <c r="D164" s="11" t="str">
        <f>'[1]TCE - ANEXO III - Preencher'!E173</f>
        <v>ROSAINA RAMOS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 t="str">
        <f>IF('[1]TCE - ANEXO III - Preencher'!H173="","",'[1]TCE - ANEXO III - Preencher'!H173)</f>
        <v>10/2025</v>
      </c>
      <c r="H164" s="14" t="str">
        <f>'[1]TCE - ANEXO III - Preencher'!I173</f>
        <v>0,00</v>
      </c>
      <c r="I164" s="14">
        <f>'[1]TCE - ANEXO III - Preencher'!J173</f>
        <v>207.2</v>
      </c>
      <c r="J164" s="14">
        <f>'[1]TCE - ANEXO III - Preencher'!K173</f>
        <v>0</v>
      </c>
      <c r="K164" s="15">
        <f>'[1]TCE - ANEXO III - Preencher'!L173</f>
        <v>348.86556291300002</v>
      </c>
      <c r="L164" s="15">
        <f>'[1]TCE - ANEXO III - Preencher'!M173</f>
        <v>3.05</v>
      </c>
      <c r="M164" s="15">
        <f t="shared" si="13"/>
        <v>345.81556291300001</v>
      </c>
      <c r="N164" s="15">
        <f>'[1]TCE - ANEXO III - Preencher'!O173</f>
        <v>4.6900000000000004</v>
      </c>
      <c r="O164" s="15">
        <f>'[1]TCE - ANEXO III - Preencher'!P173</f>
        <v>0</v>
      </c>
      <c r="P164" s="16">
        <f t="shared" si="14"/>
        <v>4.6900000000000004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2282.8200000000002</v>
      </c>
      <c r="Y164" s="15">
        <f>'[1]TCE - ANEXO III - Preencher'!Z173</f>
        <v>0</v>
      </c>
      <c r="Z164" s="16">
        <f t="shared" si="17"/>
        <v>2282.8200000000002</v>
      </c>
      <c r="AA164" s="17" t="str">
        <f>IF('[1]TCE - ANEXO III - Preencher'!AB173="","",'[1]TCE - ANEXO III - Preencher'!AB173)</f>
        <v>ABONO ASSIS FIN COMPLEMENTAR</v>
      </c>
      <c r="AB164" s="15">
        <f t="shared" si="12"/>
        <v>2840.5255629130002</v>
      </c>
    </row>
    <row r="165" spans="1:28" x14ac:dyDescent="0.2">
      <c r="A165" s="8">
        <f>IFERROR(VLOOKUP(B165,'[1]DADOS (OCULTAR)'!$Q$3:$S$136,3,0),"")</f>
        <v>9767633001257</v>
      </c>
      <c r="B165" s="9" t="str">
        <f>'[1]TCE - ANEXO III - Preencher'!C174</f>
        <v>UPA CARUARU - CG Nº 011/2022</v>
      </c>
      <c r="C165" s="10"/>
      <c r="D165" s="11" t="str">
        <f>'[1]TCE - ANEXO III - Preencher'!E174</f>
        <v>ROSALIA MARIA ENESIO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10/2025</v>
      </c>
      <c r="H165" s="14" t="str">
        <f>'[1]TCE - ANEXO III - Preencher'!I174</f>
        <v>0,00</v>
      </c>
      <c r="I165" s="14">
        <f>'[1]TCE - ANEXO III - Preencher'!J174</f>
        <v>216.8</v>
      </c>
      <c r="J165" s="14">
        <f>'[1]TCE - ANEXO III - Preencher'!K174</f>
        <v>0</v>
      </c>
      <c r="K165" s="15">
        <f>'[1]TCE - ANEXO III - Preencher'!L174</f>
        <v>348.86556291300002</v>
      </c>
      <c r="L165" s="15">
        <f>'[1]TCE - ANEXO III - Preencher'!M174</f>
        <v>14.67</v>
      </c>
      <c r="M165" s="15">
        <f t="shared" si="13"/>
        <v>334.195562913</v>
      </c>
      <c r="N165" s="15">
        <f>'[1]TCE - ANEXO III - Preencher'!O174</f>
        <v>2.7</v>
      </c>
      <c r="O165" s="15">
        <f>'[1]TCE - ANEXO III - Preencher'!P174</f>
        <v>0</v>
      </c>
      <c r="P165" s="16">
        <f t="shared" si="14"/>
        <v>2.7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1807</v>
      </c>
      <c r="Y165" s="15">
        <f>'[1]TCE - ANEXO III - Preencher'!Z174</f>
        <v>0</v>
      </c>
      <c r="Z165" s="16">
        <f t="shared" si="17"/>
        <v>1807</v>
      </c>
      <c r="AA165" s="17" t="str">
        <f>IF('[1]TCE - ANEXO III - Preencher'!AB174="","",'[1]TCE - ANEXO III - Preencher'!AB174)</f>
        <v>ABONO ASSIS FIN COMPLEMENTAR</v>
      </c>
      <c r="AB165" s="15">
        <f t="shared" si="12"/>
        <v>2360.6955629129998</v>
      </c>
    </row>
    <row r="166" spans="1:28" x14ac:dyDescent="0.2">
      <c r="A166" s="8">
        <f>IFERROR(VLOOKUP(B166,'[1]DADOS (OCULTAR)'!$Q$3:$S$136,3,0),"")</f>
        <v>9767633001257</v>
      </c>
      <c r="B166" s="9" t="str">
        <f>'[1]TCE - ANEXO III - Preencher'!C175</f>
        <v>UPA CARUARU - CG Nº 011/2022</v>
      </c>
      <c r="C166" s="10"/>
      <c r="D166" s="11" t="str">
        <f>'[1]TCE - ANEXO III - Preencher'!E175</f>
        <v>ROSANA DE SOUZA SANTOS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10/2025</v>
      </c>
      <c r="H166" s="14" t="str">
        <f>'[1]TCE - ANEXO III - Preencher'!I175</f>
        <v>0,00</v>
      </c>
      <c r="I166" s="14">
        <f>'[1]TCE - ANEXO III - Preencher'!J175</f>
        <v>234.44</v>
      </c>
      <c r="J166" s="14">
        <f>'[1]TCE - ANEXO III - Preencher'!K175</f>
        <v>0</v>
      </c>
      <c r="K166" s="15">
        <f>'[1]TCE - ANEXO III - Preencher'!L175</f>
        <v>348.86556291300002</v>
      </c>
      <c r="L166" s="15">
        <f>'[1]TCE - ANEXO III - Preencher'!M175</f>
        <v>15.18</v>
      </c>
      <c r="M166" s="15">
        <f t="shared" si="13"/>
        <v>333.68556291300001</v>
      </c>
      <c r="N166" s="15">
        <f>'[1]TCE - ANEXO III - Preencher'!O175</f>
        <v>2.7</v>
      </c>
      <c r="O166" s="15">
        <f>'[1]TCE - ANEXO III - Preencher'!P175</f>
        <v>0</v>
      </c>
      <c r="P166" s="16">
        <f t="shared" si="14"/>
        <v>2.7</v>
      </c>
      <c r="Q166" s="15">
        <f>'[1]TCE - ANEXO III - Preencher'!R175</f>
        <v>448</v>
      </c>
      <c r="R166" s="15">
        <f>'[1]TCE - ANEXO III - Preencher'!S175</f>
        <v>91.08</v>
      </c>
      <c r="S166" s="16">
        <f t="shared" si="15"/>
        <v>356.92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1807</v>
      </c>
      <c r="Y166" s="15">
        <f>'[1]TCE - ANEXO III - Preencher'!Z175</f>
        <v>0</v>
      </c>
      <c r="Z166" s="16">
        <f t="shared" si="17"/>
        <v>1807</v>
      </c>
      <c r="AA166" s="17" t="str">
        <f>IF('[1]TCE - ANEXO III - Preencher'!AB175="","",'[1]TCE - ANEXO III - Preencher'!AB175)</f>
        <v>ABONO ASSIS FIN COMPLEMENTAR</v>
      </c>
      <c r="AB166" s="15">
        <f t="shared" si="12"/>
        <v>2734.745562913</v>
      </c>
    </row>
    <row r="167" spans="1:28" x14ac:dyDescent="0.2">
      <c r="A167" s="8">
        <f>IFERROR(VLOOKUP(B167,'[1]DADOS (OCULTAR)'!$Q$3:$S$136,3,0),"")</f>
        <v>9767633001257</v>
      </c>
      <c r="B167" s="9" t="str">
        <f>'[1]TCE - ANEXO III - Preencher'!C176</f>
        <v>UPA CARUARU - CG Nº 011/2022</v>
      </c>
      <c r="C167" s="10"/>
      <c r="D167" s="11" t="str">
        <f>'[1]TCE - ANEXO III - Preencher'!E176</f>
        <v>ROSANE ROMAO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4110-05</v>
      </c>
      <c r="G167" s="13" t="str">
        <f>IF('[1]TCE - ANEXO III - Preencher'!H176="","",'[1]TCE - ANEXO III - Preencher'!H176)</f>
        <v>10/2025</v>
      </c>
      <c r="H167" s="14" t="str">
        <f>'[1]TCE - ANEXO III - Preencher'!I176</f>
        <v>0,00</v>
      </c>
      <c r="I167" s="14">
        <f>'[1]TCE - ANEXO III - Preencher'!J176</f>
        <v>218.25</v>
      </c>
      <c r="J167" s="14">
        <f>'[1]TCE - ANEXO III - Preencher'!K176</f>
        <v>0</v>
      </c>
      <c r="K167" s="15">
        <f>'[1]TCE - ANEXO III - Preencher'!L176</f>
        <v>348.86556291300002</v>
      </c>
      <c r="L167" s="15">
        <f>'[1]TCE - ANEXO III - Preencher'!M176</f>
        <v>30.36</v>
      </c>
      <c r="M167" s="15">
        <f t="shared" si="13"/>
        <v>318.50556291300001</v>
      </c>
      <c r="N167" s="15">
        <f>'[1]TCE - ANEXO III - Preencher'!O176</f>
        <v>2.7</v>
      </c>
      <c r="O167" s="15">
        <f>'[1]TCE - ANEXO III - Preencher'!P176</f>
        <v>0</v>
      </c>
      <c r="P167" s="16">
        <f t="shared" si="14"/>
        <v>2.7</v>
      </c>
      <c r="Q167" s="15">
        <f>'[1]TCE - ANEXO III - Preencher'!R176</f>
        <v>220.8</v>
      </c>
      <c r="R167" s="15">
        <f>'[1]TCE - ANEXO III - Preencher'!S176</f>
        <v>108.51</v>
      </c>
      <c r="S167" s="16">
        <f t="shared" si="15"/>
        <v>112.29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651.74556291299996</v>
      </c>
    </row>
    <row r="168" spans="1:28" x14ac:dyDescent="0.2">
      <c r="A168" s="8">
        <f>IFERROR(VLOOKUP(B168,'[1]DADOS (OCULTAR)'!$Q$3:$S$136,3,0),"")</f>
        <v>9767633001257</v>
      </c>
      <c r="B168" s="9" t="str">
        <f>'[1]TCE - ANEXO III - Preencher'!C177</f>
        <v>UPA CARUARU - CG Nº 011/2022</v>
      </c>
      <c r="C168" s="10"/>
      <c r="D168" s="11" t="str">
        <f>'[1]TCE - ANEXO III - Preencher'!E177</f>
        <v>ROSANGELA MARIA COSTA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5134-30</v>
      </c>
      <c r="G168" s="13" t="str">
        <f>IF('[1]TCE - ANEXO III - Preencher'!H177="","",'[1]TCE - ANEXO III - Preencher'!H177)</f>
        <v>10/2025</v>
      </c>
      <c r="H168" s="14" t="str">
        <f>'[1]TCE - ANEXO III - Preencher'!I177</f>
        <v>0,00</v>
      </c>
      <c r="I168" s="14">
        <f>'[1]TCE - ANEXO III - Preencher'!J177</f>
        <v>30.36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2.7</v>
      </c>
      <c r="O168" s="15">
        <f>'[1]TCE - ANEXO III - Preencher'!P177</f>
        <v>0</v>
      </c>
      <c r="P168" s="16">
        <f t="shared" si="14"/>
        <v>2.7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33.06</v>
      </c>
    </row>
    <row r="169" spans="1:28" x14ac:dyDescent="0.2">
      <c r="A169" s="8">
        <f>IFERROR(VLOOKUP(B169,'[1]DADOS (OCULTAR)'!$Q$3:$S$136,3,0),"")</f>
        <v>9767633001257</v>
      </c>
      <c r="B169" s="9" t="str">
        <f>'[1]TCE - ANEXO III - Preencher'!C178</f>
        <v>UPA CARUARU - CG Nº 011/2022</v>
      </c>
      <c r="C169" s="10"/>
      <c r="D169" s="11" t="str">
        <f>'[1]TCE - ANEXO III - Preencher'!E178</f>
        <v>SAYMON KELVY ALVES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5211-30</v>
      </c>
      <c r="G169" s="13" t="str">
        <f>IF('[1]TCE - ANEXO III - Preencher'!H178="","",'[1]TCE - ANEXO III - Preencher'!H178)</f>
        <v>10/2025</v>
      </c>
      <c r="H169" s="14" t="str">
        <f>'[1]TCE - ANEXO III - Preencher'!I178</f>
        <v>0,00</v>
      </c>
      <c r="I169" s="14">
        <f>'[1]TCE - ANEXO III - Preencher'!J178</f>
        <v>192.49</v>
      </c>
      <c r="J169" s="14">
        <f>'[1]TCE - ANEXO III - Preencher'!K178</f>
        <v>0</v>
      </c>
      <c r="K169" s="15">
        <f>'[1]TCE - ANEXO III - Preencher'!L178</f>
        <v>348.86556291300002</v>
      </c>
      <c r="L169" s="15">
        <f>'[1]TCE - ANEXO III - Preencher'!M178</f>
        <v>30.36</v>
      </c>
      <c r="M169" s="15">
        <f t="shared" si="13"/>
        <v>318.50556291300001</v>
      </c>
      <c r="N169" s="15">
        <f>'[1]TCE - ANEXO III - Preencher'!O178</f>
        <v>2.7</v>
      </c>
      <c r="O169" s="15">
        <f>'[1]TCE - ANEXO III - Preencher'!P178</f>
        <v>0</v>
      </c>
      <c r="P169" s="16">
        <f t="shared" si="14"/>
        <v>2.7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513.695562913</v>
      </c>
    </row>
    <row r="170" spans="1:28" x14ac:dyDescent="0.2">
      <c r="A170" s="8">
        <f>IFERROR(VLOOKUP(B170,'[1]DADOS (OCULTAR)'!$Q$3:$S$136,3,0),"")</f>
        <v>9767633001257</v>
      </c>
      <c r="B170" s="9" t="str">
        <f>'[1]TCE - ANEXO III - Preencher'!C179</f>
        <v>UPA CARUARU - CG Nº 011/2022</v>
      </c>
      <c r="C170" s="10"/>
      <c r="D170" s="11" t="str">
        <f>'[1]TCE - ANEXO III - Preencher'!E179</f>
        <v xml:space="preserve">SEBASTIAO MARCOS CHAVES 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7823-20</v>
      </c>
      <c r="G170" s="13" t="str">
        <f>IF('[1]TCE - ANEXO III - Preencher'!H179="","",'[1]TCE - ANEXO III - Preencher'!H179)</f>
        <v>10/2025</v>
      </c>
      <c r="H170" s="14" t="str">
        <f>'[1]TCE - ANEXO III - Preencher'!I179</f>
        <v>0,00</v>
      </c>
      <c r="I170" s="14">
        <f>'[1]TCE - ANEXO III - Preencher'!J179</f>
        <v>215.78</v>
      </c>
      <c r="J170" s="14">
        <f>'[1]TCE - ANEXO III - Preencher'!K179</f>
        <v>0</v>
      </c>
      <c r="K170" s="15">
        <f>'[1]TCE - ANEXO III - Preencher'!L179</f>
        <v>348.86556291300002</v>
      </c>
      <c r="L170" s="15">
        <f>'[1]TCE - ANEXO III - Preencher'!M179</f>
        <v>30.36</v>
      </c>
      <c r="M170" s="15">
        <f t="shared" si="13"/>
        <v>318.50556291300001</v>
      </c>
      <c r="N170" s="15">
        <f>'[1]TCE - ANEXO III - Preencher'!O179</f>
        <v>2.7</v>
      </c>
      <c r="O170" s="15">
        <f>'[1]TCE - ANEXO III - Preencher'!P179</f>
        <v>0</v>
      </c>
      <c r="P170" s="16">
        <f t="shared" si="14"/>
        <v>2.7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536.98556291300008</v>
      </c>
    </row>
    <row r="171" spans="1:28" x14ac:dyDescent="0.2">
      <c r="A171" s="8">
        <f>IFERROR(VLOOKUP(B171,'[1]DADOS (OCULTAR)'!$Q$3:$S$136,3,0),"")</f>
        <v>9767633001257</v>
      </c>
      <c r="B171" s="9" t="str">
        <f>'[1]TCE - ANEXO III - Preencher'!C180</f>
        <v>UPA CARUARU - CG Nº 011/2022</v>
      </c>
      <c r="C171" s="10"/>
      <c r="D171" s="11" t="str">
        <f>'[1]TCE - ANEXO III - Preencher'!E180</f>
        <v>SENIVALDO JOSE DA SILVA JUNIOR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10/2025</v>
      </c>
      <c r="H171" s="14" t="str">
        <f>'[1]TCE - ANEXO III - Preencher'!I180</f>
        <v>0,00</v>
      </c>
      <c r="I171" s="14">
        <f>'[1]TCE - ANEXO III - Preencher'!J180</f>
        <v>226.42</v>
      </c>
      <c r="J171" s="14">
        <f>'[1]TCE - ANEXO III - Preencher'!K180</f>
        <v>0</v>
      </c>
      <c r="K171" s="15">
        <f>'[1]TCE - ANEXO III - Preencher'!L180</f>
        <v>348.86556291300002</v>
      </c>
      <c r="L171" s="15">
        <f>'[1]TCE - ANEXO III - Preencher'!M180</f>
        <v>15.18</v>
      </c>
      <c r="M171" s="15">
        <f t="shared" si="13"/>
        <v>333.68556291300001</v>
      </c>
      <c r="N171" s="15">
        <f>'[1]TCE - ANEXO III - Preencher'!O180</f>
        <v>2.7</v>
      </c>
      <c r="O171" s="15">
        <f>'[1]TCE - ANEXO III - Preencher'!P180</f>
        <v>0</v>
      </c>
      <c r="P171" s="16">
        <f t="shared" si="14"/>
        <v>2.7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1807</v>
      </c>
      <c r="Y171" s="15">
        <f>'[1]TCE - ANEXO III - Preencher'!Z180</f>
        <v>0</v>
      </c>
      <c r="Z171" s="16">
        <f t="shared" si="17"/>
        <v>1807</v>
      </c>
      <c r="AA171" s="17" t="str">
        <f>IF('[1]TCE - ANEXO III - Preencher'!AB180="","",'[1]TCE - ANEXO III - Preencher'!AB180)</f>
        <v>ABONO ASSIS FIN COMPLEMENTAR</v>
      </c>
      <c r="AB171" s="15">
        <f t="shared" si="12"/>
        <v>2369.8055629129999</v>
      </c>
    </row>
    <row r="172" spans="1:28" x14ac:dyDescent="0.2">
      <c r="A172" s="8">
        <f>IFERROR(VLOOKUP(B172,'[1]DADOS (OCULTAR)'!$Q$3:$S$136,3,0),"")</f>
        <v>9767633001257</v>
      </c>
      <c r="B172" s="9" t="str">
        <f>'[1]TCE - ANEXO III - Preencher'!C181</f>
        <v>UPA CARUARU - CG Nº 011/2022</v>
      </c>
      <c r="C172" s="10"/>
      <c r="D172" s="11" t="str">
        <f>'[1]TCE - ANEXO III - Preencher'!E181</f>
        <v>SHIRLEYDE GOMES DE OLIVEIRA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2516-05</v>
      </c>
      <c r="G172" s="13" t="str">
        <f>IF('[1]TCE - ANEXO III - Preencher'!H181="","",'[1]TCE - ANEXO III - Preencher'!H181)</f>
        <v>10/2025</v>
      </c>
      <c r="H172" s="14" t="str">
        <f>'[1]TCE - ANEXO III - Preencher'!I181</f>
        <v>0,00</v>
      </c>
      <c r="I172" s="14">
        <f>'[1]TCE - ANEXO III - Preencher'!J181</f>
        <v>431.79</v>
      </c>
      <c r="J172" s="14">
        <f>'[1]TCE - ANEXO III - Preencher'!K181</f>
        <v>0</v>
      </c>
      <c r="K172" s="15">
        <f>'[1]TCE - ANEXO III - Preencher'!L181</f>
        <v>348.86556291300002</v>
      </c>
      <c r="L172" s="15">
        <f>'[1]TCE - ANEXO III - Preencher'!M181</f>
        <v>30.36</v>
      </c>
      <c r="M172" s="15">
        <f t="shared" si="13"/>
        <v>318.50556291300001</v>
      </c>
      <c r="N172" s="15">
        <f>'[1]TCE - ANEXO III - Preencher'!O181</f>
        <v>2.7</v>
      </c>
      <c r="O172" s="15">
        <f>'[1]TCE - ANEXO III - Preencher'!P181</f>
        <v>0</v>
      </c>
      <c r="P172" s="16">
        <f t="shared" si="14"/>
        <v>2.7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752.99556291300007</v>
      </c>
    </row>
    <row r="173" spans="1:28" x14ac:dyDescent="0.2">
      <c r="A173" s="8">
        <f>IFERROR(VLOOKUP(B173,'[1]DADOS (OCULTAR)'!$Q$3:$S$136,3,0),"")</f>
        <v>9767633001257</v>
      </c>
      <c r="B173" s="9" t="str">
        <f>'[1]TCE - ANEXO III - Preencher'!C182</f>
        <v>UPA CARUARU - CG Nº 011/2022</v>
      </c>
      <c r="C173" s="10"/>
      <c r="D173" s="11" t="str">
        <f>'[1]TCE - ANEXO III - Preencher'!E182</f>
        <v>SILVANIA DE SOUZA COSTA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10/2025</v>
      </c>
      <c r="H173" s="14" t="str">
        <f>'[1]TCE - ANEXO III - Preencher'!I182</f>
        <v>0,00</v>
      </c>
      <c r="I173" s="14">
        <f>'[1]TCE - ANEXO III - Preencher'!J182</f>
        <v>234.9</v>
      </c>
      <c r="J173" s="14">
        <f>'[1]TCE - ANEXO III - Preencher'!K182</f>
        <v>0</v>
      </c>
      <c r="K173" s="15">
        <f>'[1]TCE - ANEXO III - Preencher'!L182</f>
        <v>348.86556291300002</v>
      </c>
      <c r="L173" s="15">
        <f>'[1]TCE - ANEXO III - Preencher'!M182</f>
        <v>15.18</v>
      </c>
      <c r="M173" s="15">
        <f t="shared" si="13"/>
        <v>333.68556291300001</v>
      </c>
      <c r="N173" s="15">
        <f>'[1]TCE - ANEXO III - Preencher'!O182</f>
        <v>2.7</v>
      </c>
      <c r="O173" s="15">
        <f>'[1]TCE - ANEXO III - Preencher'!P182</f>
        <v>0</v>
      </c>
      <c r="P173" s="16">
        <f t="shared" si="14"/>
        <v>2.7</v>
      </c>
      <c r="Q173" s="15">
        <f>'[1]TCE - ANEXO III - Preencher'!R182</f>
        <v>288</v>
      </c>
      <c r="R173" s="15">
        <f>'[1]TCE - ANEXO III - Preencher'!S182</f>
        <v>91.08</v>
      </c>
      <c r="S173" s="16">
        <f t="shared" si="15"/>
        <v>196.92000000000002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1807</v>
      </c>
      <c r="Y173" s="15">
        <f>'[1]TCE - ANEXO III - Preencher'!Z182</f>
        <v>0</v>
      </c>
      <c r="Z173" s="16">
        <f t="shared" si="17"/>
        <v>1807</v>
      </c>
      <c r="AA173" s="17" t="str">
        <f>IF('[1]TCE - ANEXO III - Preencher'!AB182="","",'[1]TCE - ANEXO III - Preencher'!AB182)</f>
        <v>ABONO ASSIS FIN COMPLEMENTAR</v>
      </c>
      <c r="AB173" s="15">
        <f t="shared" si="12"/>
        <v>2575.205562913</v>
      </c>
    </row>
    <row r="174" spans="1:28" x14ac:dyDescent="0.2">
      <c r="A174" s="8">
        <f>IFERROR(VLOOKUP(B174,'[1]DADOS (OCULTAR)'!$Q$3:$S$136,3,0),"")</f>
        <v>9767633001257</v>
      </c>
      <c r="B174" s="9" t="str">
        <f>'[1]TCE - ANEXO III - Preencher'!C183</f>
        <v>UPA CARUARU - CG Nº 011/2022</v>
      </c>
      <c r="C174" s="10"/>
      <c r="D174" s="11" t="str">
        <f>'[1]TCE - ANEXO III - Preencher'!E183</f>
        <v>SILVIA INACIO GALINDO OLIVEIRA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10/2025</v>
      </c>
      <c r="H174" s="14" t="str">
        <f>'[1]TCE - ANEXO III - Preencher'!I183</f>
        <v>0,00</v>
      </c>
      <c r="I174" s="14">
        <f>'[1]TCE - ANEXO III - Preencher'!J183</f>
        <v>163.69</v>
      </c>
      <c r="J174" s="14">
        <f>'[1]TCE - ANEXO III - Preencher'!K183</f>
        <v>0</v>
      </c>
      <c r="K174" s="15">
        <f>'[1]TCE - ANEXO III - Preencher'!L183</f>
        <v>348.86556291300002</v>
      </c>
      <c r="L174" s="15">
        <f>'[1]TCE - ANEXO III - Preencher'!M183</f>
        <v>2.3199999999999998</v>
      </c>
      <c r="M174" s="15">
        <f t="shared" si="13"/>
        <v>346.54556291300003</v>
      </c>
      <c r="N174" s="15">
        <f>'[1]TCE - ANEXO III - Preencher'!O183</f>
        <v>4.6900000000000004</v>
      </c>
      <c r="O174" s="15">
        <f>'[1]TCE - ANEXO III - Preencher'!P183</f>
        <v>0</v>
      </c>
      <c r="P174" s="16">
        <f t="shared" si="14"/>
        <v>4.6900000000000004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514.92556291300002</v>
      </c>
    </row>
    <row r="175" spans="1:28" x14ac:dyDescent="0.2">
      <c r="A175" s="8">
        <f>IFERROR(VLOOKUP(B175,'[1]DADOS (OCULTAR)'!$Q$3:$S$136,3,0),"")</f>
        <v>9767633001257</v>
      </c>
      <c r="B175" s="9" t="str">
        <f>'[1]TCE - ANEXO III - Preencher'!C184</f>
        <v>UPA CARUARU - CG Nº 011/2022</v>
      </c>
      <c r="C175" s="10"/>
      <c r="D175" s="11" t="str">
        <f>'[1]TCE - ANEXO III - Preencher'!E184</f>
        <v>SILVONEIDE VENCESLAU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10/2025</v>
      </c>
      <c r="H175" s="14" t="str">
        <f>'[1]TCE - ANEXO III - Preencher'!I184</f>
        <v>0,00</v>
      </c>
      <c r="I175" s="14">
        <f>'[1]TCE - ANEXO III - Preencher'!J184</f>
        <v>232.7</v>
      </c>
      <c r="J175" s="14">
        <f>'[1]TCE - ANEXO III - Preencher'!K184</f>
        <v>0</v>
      </c>
      <c r="K175" s="15">
        <f>'[1]TCE - ANEXO III - Preencher'!L184</f>
        <v>348.86556291300002</v>
      </c>
      <c r="L175" s="15">
        <f>'[1]TCE - ANEXO III - Preencher'!M184</f>
        <v>15.18</v>
      </c>
      <c r="M175" s="15">
        <f t="shared" si="13"/>
        <v>333.68556291300001</v>
      </c>
      <c r="N175" s="15">
        <f>'[1]TCE - ANEXO III - Preencher'!O184</f>
        <v>2.7</v>
      </c>
      <c r="O175" s="15">
        <f>'[1]TCE - ANEXO III - Preencher'!P184</f>
        <v>0</v>
      </c>
      <c r="P175" s="16">
        <f t="shared" si="14"/>
        <v>2.7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1807</v>
      </c>
      <c r="Y175" s="15">
        <f>'[1]TCE - ANEXO III - Preencher'!Z184</f>
        <v>0</v>
      </c>
      <c r="Z175" s="16">
        <f t="shared" si="17"/>
        <v>1807</v>
      </c>
      <c r="AA175" s="17" t="str">
        <f>IF('[1]TCE - ANEXO III - Preencher'!AB184="","",'[1]TCE - ANEXO III - Preencher'!AB184)</f>
        <v>ABONO ASSIS FIN COMPLEMENTAR</v>
      </c>
      <c r="AB175" s="15">
        <f t="shared" si="12"/>
        <v>2376.0855629130001</v>
      </c>
    </row>
    <row r="176" spans="1:28" x14ac:dyDescent="0.2">
      <c r="A176" s="8">
        <f>IFERROR(VLOOKUP(B176,'[1]DADOS (OCULTAR)'!$Q$3:$S$136,3,0),"")</f>
        <v>9767633001257</v>
      </c>
      <c r="B176" s="9" t="str">
        <f>'[1]TCE - ANEXO III - Preencher'!C185</f>
        <v>UPA CARUARU - CG Nº 011/2022</v>
      </c>
      <c r="C176" s="10"/>
      <c r="D176" s="11" t="str">
        <f>'[1]TCE - ANEXO III - Preencher'!E185</f>
        <v>SIMONE MARIA DE OLIVEIRA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10/2025</v>
      </c>
      <c r="H176" s="14" t="str">
        <f>'[1]TCE - ANEXO III - Preencher'!I185</f>
        <v>0,00</v>
      </c>
      <c r="I176" s="14">
        <f>'[1]TCE - ANEXO III - Preencher'!J185</f>
        <v>215.53</v>
      </c>
      <c r="J176" s="14">
        <f>'[1]TCE - ANEXO III - Preencher'!K185</f>
        <v>0</v>
      </c>
      <c r="K176" s="15">
        <f>'[1]TCE - ANEXO III - Preencher'!L185</f>
        <v>348.86556291300002</v>
      </c>
      <c r="L176" s="15">
        <f>'[1]TCE - ANEXO III - Preencher'!M185</f>
        <v>15.18</v>
      </c>
      <c r="M176" s="15">
        <f t="shared" si="13"/>
        <v>333.68556291300001</v>
      </c>
      <c r="N176" s="15">
        <f>'[1]TCE - ANEXO III - Preencher'!O185</f>
        <v>2.7</v>
      </c>
      <c r="O176" s="15">
        <f>'[1]TCE - ANEXO III - Preencher'!P185</f>
        <v>0</v>
      </c>
      <c r="P176" s="16">
        <f t="shared" si="14"/>
        <v>2.7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1807</v>
      </c>
      <c r="Y176" s="15">
        <f>'[1]TCE - ANEXO III - Preencher'!Z185</f>
        <v>0</v>
      </c>
      <c r="Z176" s="16">
        <f t="shared" si="17"/>
        <v>1807</v>
      </c>
      <c r="AA176" s="17" t="str">
        <f>IF('[1]TCE - ANEXO III - Preencher'!AB185="","",'[1]TCE - ANEXO III - Preencher'!AB185)</f>
        <v>ABONO ASSIS FIN COMPLEMENTAR</v>
      </c>
      <c r="AB176" s="15">
        <f t="shared" si="12"/>
        <v>2358.915562913</v>
      </c>
    </row>
    <row r="177" spans="1:28" x14ac:dyDescent="0.2">
      <c r="A177" s="8">
        <f>IFERROR(VLOOKUP(B177,'[1]DADOS (OCULTAR)'!$Q$3:$S$136,3,0),"")</f>
        <v>9767633001257</v>
      </c>
      <c r="B177" s="9" t="str">
        <f>'[1]TCE - ANEXO III - Preencher'!C186</f>
        <v>UPA CARUARU - CG Nº 011/2022</v>
      </c>
      <c r="C177" s="10"/>
      <c r="D177" s="11" t="str">
        <f>'[1]TCE - ANEXO III - Preencher'!E186</f>
        <v>SUANY CARVALHO DE ARRUDA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2237-10</v>
      </c>
      <c r="G177" s="13" t="str">
        <f>IF('[1]TCE - ANEXO III - Preencher'!H186="","",'[1]TCE - ANEXO III - Preencher'!H186)</f>
        <v>10/2025</v>
      </c>
      <c r="H177" s="14" t="str">
        <f>'[1]TCE - ANEXO III - Preencher'!I186</f>
        <v>0,00</v>
      </c>
      <c r="I177" s="14">
        <f>'[1]TCE - ANEXO III - Preencher'!J186</f>
        <v>434.86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2.7</v>
      </c>
      <c r="O177" s="15">
        <f>'[1]TCE - ANEXO III - Preencher'!P186</f>
        <v>0</v>
      </c>
      <c r="P177" s="16">
        <f t="shared" si="14"/>
        <v>2.7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437.56</v>
      </c>
    </row>
    <row r="178" spans="1:28" x14ac:dyDescent="0.2">
      <c r="A178" s="8">
        <f>IFERROR(VLOOKUP(B178,'[1]DADOS (OCULTAR)'!$Q$3:$S$136,3,0),"")</f>
        <v>9767633001257</v>
      </c>
      <c r="B178" s="9" t="str">
        <f>'[1]TCE - ANEXO III - Preencher'!C187</f>
        <v>UPA CARUARU - CG Nº 011/2022</v>
      </c>
      <c r="C178" s="10"/>
      <c r="D178" s="11" t="str">
        <f>'[1]TCE - ANEXO III - Preencher'!E187</f>
        <v>SUMARIA RODRIGUES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10/2025</v>
      </c>
      <c r="H178" s="14" t="str">
        <f>'[1]TCE - ANEXO III - Preencher'!I187</f>
        <v>0,00</v>
      </c>
      <c r="I178" s="14">
        <f>'[1]TCE - ANEXO III - Preencher'!J187</f>
        <v>215.22</v>
      </c>
      <c r="J178" s="14">
        <f>'[1]TCE - ANEXO III - Preencher'!K187</f>
        <v>0</v>
      </c>
      <c r="K178" s="15">
        <f>'[1]TCE - ANEXO III - Preencher'!L187</f>
        <v>348.86556291300002</v>
      </c>
      <c r="L178" s="15">
        <f>'[1]TCE - ANEXO III - Preencher'!M187</f>
        <v>15.18</v>
      </c>
      <c r="M178" s="15">
        <f t="shared" si="13"/>
        <v>333.68556291300001</v>
      </c>
      <c r="N178" s="15">
        <f>'[1]TCE - ANEXO III - Preencher'!O187</f>
        <v>2.7</v>
      </c>
      <c r="O178" s="15">
        <f>'[1]TCE - ANEXO III - Preencher'!P187</f>
        <v>0</v>
      </c>
      <c r="P178" s="16">
        <f t="shared" si="14"/>
        <v>2.7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1807</v>
      </c>
      <c r="Y178" s="15">
        <f>'[1]TCE - ANEXO III - Preencher'!Z187</f>
        <v>0</v>
      </c>
      <c r="Z178" s="16">
        <f t="shared" si="17"/>
        <v>1807</v>
      </c>
      <c r="AA178" s="17" t="str">
        <f>IF('[1]TCE - ANEXO III - Preencher'!AB187="","",'[1]TCE - ANEXO III - Preencher'!AB187)</f>
        <v>ABONO ASSIS FIN COMPLEMENTAR</v>
      </c>
      <c r="AB178" s="15">
        <f t="shared" si="12"/>
        <v>2358.6055629130001</v>
      </c>
    </row>
    <row r="179" spans="1:28" x14ac:dyDescent="0.2">
      <c r="A179" s="8">
        <f>IFERROR(VLOOKUP(B179,'[1]DADOS (OCULTAR)'!$Q$3:$S$136,3,0),"")</f>
        <v>9767633001257</v>
      </c>
      <c r="B179" s="9" t="str">
        <f>'[1]TCE - ANEXO III - Preencher'!C188</f>
        <v>UPA CARUARU - CG Nº 011/2022</v>
      </c>
      <c r="C179" s="10"/>
      <c r="D179" s="11" t="str">
        <f>'[1]TCE - ANEXO III - Preencher'!E188</f>
        <v>TACIANA CRISTINA FREIRE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3226-05</v>
      </c>
      <c r="G179" s="13" t="str">
        <f>IF('[1]TCE - ANEXO III - Preencher'!H188="","",'[1]TCE - ANEXO III - Preencher'!H188)</f>
        <v>10/2025</v>
      </c>
      <c r="H179" s="14" t="str">
        <f>'[1]TCE - ANEXO III - Preencher'!I188</f>
        <v>0,00</v>
      </c>
      <c r="I179" s="14">
        <f>'[1]TCE - ANEXO III - Preencher'!J188</f>
        <v>148.49</v>
      </c>
      <c r="J179" s="14">
        <f>'[1]TCE - ANEXO III - Preencher'!K188</f>
        <v>0</v>
      </c>
      <c r="K179" s="15">
        <f>'[1]TCE - ANEXO III - Preencher'!L188</f>
        <v>348.86556291300002</v>
      </c>
      <c r="L179" s="15">
        <f>'[1]TCE - ANEXO III - Preencher'!M188</f>
        <v>8.1</v>
      </c>
      <c r="M179" s="15">
        <f t="shared" si="13"/>
        <v>340.765562913</v>
      </c>
      <c r="N179" s="15">
        <f>'[1]TCE - ANEXO III - Preencher'!O188</f>
        <v>2.7</v>
      </c>
      <c r="O179" s="15">
        <f>'[1]TCE - ANEXO III - Preencher'!P188</f>
        <v>0</v>
      </c>
      <c r="P179" s="16">
        <f t="shared" si="14"/>
        <v>2.7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491.95556291299999</v>
      </c>
    </row>
    <row r="180" spans="1:28" x14ac:dyDescent="0.2">
      <c r="A180" s="8">
        <f>IFERROR(VLOOKUP(B180,'[1]DADOS (OCULTAR)'!$Q$3:$S$136,3,0),"")</f>
        <v>9767633001257</v>
      </c>
      <c r="B180" s="9" t="str">
        <f>'[1]TCE - ANEXO III - Preencher'!C189</f>
        <v>UPA CARUARU - CG Nº 011/2022</v>
      </c>
      <c r="C180" s="10"/>
      <c r="D180" s="11" t="str">
        <f>'[1]TCE - ANEXO III - Preencher'!E189</f>
        <v>TAIRES MAIARA ALVES DE SOUZA SABINO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10/2025</v>
      </c>
      <c r="H180" s="14" t="str">
        <f>'[1]TCE - ANEXO III - Preencher'!I189</f>
        <v>0,00</v>
      </c>
      <c r="I180" s="14">
        <f>'[1]TCE - ANEXO III - Preencher'!J189</f>
        <v>234.03</v>
      </c>
      <c r="J180" s="14">
        <f>'[1]TCE - ANEXO III - Preencher'!K189</f>
        <v>0</v>
      </c>
      <c r="K180" s="15">
        <f>'[1]TCE - ANEXO III - Preencher'!L189</f>
        <v>348.86556291300002</v>
      </c>
      <c r="L180" s="15">
        <f>'[1]TCE - ANEXO III - Preencher'!M189</f>
        <v>15.18</v>
      </c>
      <c r="M180" s="15">
        <f t="shared" si="13"/>
        <v>333.68556291300001</v>
      </c>
      <c r="N180" s="15">
        <f>'[1]TCE - ANEXO III - Preencher'!O189</f>
        <v>2.7</v>
      </c>
      <c r="O180" s="15">
        <f>'[1]TCE - ANEXO III - Preencher'!P189</f>
        <v>0</v>
      </c>
      <c r="P180" s="16">
        <f t="shared" si="14"/>
        <v>2.7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1807</v>
      </c>
      <c r="Y180" s="15">
        <f>'[1]TCE - ANEXO III - Preencher'!Z189</f>
        <v>0</v>
      </c>
      <c r="Z180" s="16">
        <f t="shared" si="17"/>
        <v>1807</v>
      </c>
      <c r="AA180" s="17" t="str">
        <f>IF('[1]TCE - ANEXO III - Preencher'!AB189="","",'[1]TCE - ANEXO III - Preencher'!AB189)</f>
        <v>ABONO ASSIS FIN COMPLEMENTAR</v>
      </c>
      <c r="AB180" s="15">
        <f t="shared" si="12"/>
        <v>2377.415562913</v>
      </c>
    </row>
    <row r="181" spans="1:28" x14ac:dyDescent="0.2">
      <c r="A181" s="8">
        <f>IFERROR(VLOOKUP(B181,'[1]DADOS (OCULTAR)'!$Q$3:$S$136,3,0),"")</f>
        <v>9767633001257</v>
      </c>
      <c r="B181" s="9" t="str">
        <f>'[1]TCE - ANEXO III - Preencher'!C190</f>
        <v>UPA CARUARU - CG Nº 011/2022</v>
      </c>
      <c r="C181" s="10"/>
      <c r="D181" s="11" t="str">
        <f>'[1]TCE - ANEXO III - Preencher'!E190</f>
        <v>THAIS MORAIS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2234-05</v>
      </c>
      <c r="G181" s="13" t="str">
        <f>IF('[1]TCE - ANEXO III - Preencher'!H190="","",'[1]TCE - ANEXO III - Preencher'!H190)</f>
        <v>10/2025</v>
      </c>
      <c r="H181" s="14" t="str">
        <f>'[1]TCE - ANEXO III - Preencher'!I190</f>
        <v>0,00</v>
      </c>
      <c r="I181" s="14">
        <f>'[1]TCE - ANEXO III - Preencher'!J190</f>
        <v>338.82</v>
      </c>
      <c r="J181" s="14">
        <f>'[1]TCE - ANEXO III - Preencher'!K190</f>
        <v>0</v>
      </c>
      <c r="K181" s="15">
        <f>'[1]TCE - ANEXO III - Preencher'!L190</f>
        <v>348.86556291300002</v>
      </c>
      <c r="L181" s="15">
        <f>'[1]TCE - ANEXO III - Preencher'!M190</f>
        <v>21.12</v>
      </c>
      <c r="M181" s="15">
        <f t="shared" si="13"/>
        <v>327.74556291300001</v>
      </c>
      <c r="N181" s="15">
        <f>'[1]TCE - ANEXO III - Preencher'!O190</f>
        <v>2.7</v>
      </c>
      <c r="O181" s="15">
        <f>'[1]TCE - ANEXO III - Preencher'!P190</f>
        <v>0</v>
      </c>
      <c r="P181" s="16">
        <f t="shared" si="14"/>
        <v>2.7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669.26556291300005</v>
      </c>
    </row>
    <row r="182" spans="1:28" x14ac:dyDescent="0.2">
      <c r="A182" s="8">
        <f>IFERROR(VLOOKUP(B182,'[1]DADOS (OCULTAR)'!$Q$3:$S$136,3,0),"")</f>
        <v>9767633001257</v>
      </c>
      <c r="B182" s="9" t="str">
        <f>'[1]TCE - ANEXO III - Preencher'!C191</f>
        <v>UPA CARUARU - CG Nº 011/2022</v>
      </c>
      <c r="C182" s="10"/>
      <c r="D182" s="11" t="str">
        <f>'[1]TCE - ANEXO III - Preencher'!E191</f>
        <v>THAMIRIS SILVA BEZERRA DE SOUSA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2234-05</v>
      </c>
      <c r="G182" s="13" t="str">
        <f>IF('[1]TCE - ANEXO III - Preencher'!H191="","",'[1]TCE - ANEXO III - Preencher'!H191)</f>
        <v>10/2025</v>
      </c>
      <c r="H182" s="14" t="str">
        <f>'[1]TCE - ANEXO III - Preencher'!I191</f>
        <v>0,00</v>
      </c>
      <c r="I182" s="14">
        <f>'[1]TCE - ANEXO III - Preencher'!J191</f>
        <v>793.43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793.43</v>
      </c>
    </row>
    <row r="183" spans="1:28" x14ac:dyDescent="0.2">
      <c r="A183" s="8">
        <f>IFERROR(VLOOKUP(B183,'[1]DADOS (OCULTAR)'!$Q$3:$S$136,3,0),"")</f>
        <v>9767633001257</v>
      </c>
      <c r="B183" s="9" t="str">
        <f>'[1]TCE - ANEXO III - Preencher'!C192</f>
        <v>UPA CARUARU - CG Nº 011/2022</v>
      </c>
      <c r="C183" s="10"/>
      <c r="D183" s="11" t="str">
        <f>'[1]TCE - ANEXO III - Preencher'!E192</f>
        <v>TIAGO MEIRISON DE LIMA E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7823-20</v>
      </c>
      <c r="G183" s="13" t="str">
        <f>IF('[1]TCE - ANEXO III - Preencher'!H192="","",'[1]TCE - ANEXO III - Preencher'!H192)</f>
        <v>10/2025</v>
      </c>
      <c r="H183" s="14" t="str">
        <f>'[1]TCE - ANEXO III - Preencher'!I192</f>
        <v>0,00</v>
      </c>
      <c r="I183" s="14">
        <f>'[1]TCE - ANEXO III - Preencher'!J192</f>
        <v>162.58000000000001</v>
      </c>
      <c r="J183" s="14">
        <f>'[1]TCE - ANEXO III - Preencher'!K192</f>
        <v>0</v>
      </c>
      <c r="K183" s="15">
        <f>'[1]TCE - ANEXO III - Preencher'!L192</f>
        <v>348.86556291300002</v>
      </c>
      <c r="L183" s="15">
        <f>'[1]TCE - ANEXO III - Preencher'!M192</f>
        <v>30.36</v>
      </c>
      <c r="M183" s="15">
        <f t="shared" si="13"/>
        <v>318.50556291300001</v>
      </c>
      <c r="N183" s="15">
        <f>'[1]TCE - ANEXO III - Preencher'!O192</f>
        <v>2.7</v>
      </c>
      <c r="O183" s="15">
        <f>'[1]TCE - ANEXO III - Preencher'!P192</f>
        <v>0</v>
      </c>
      <c r="P183" s="16">
        <f t="shared" si="14"/>
        <v>2.7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483.78556291299998</v>
      </c>
    </row>
    <row r="184" spans="1:28" x14ac:dyDescent="0.2">
      <c r="A184" s="8">
        <f>IFERROR(VLOOKUP(B184,'[1]DADOS (OCULTAR)'!$Q$3:$S$136,3,0),"")</f>
        <v>9767633001257</v>
      </c>
      <c r="B184" s="9" t="str">
        <f>'[1]TCE - ANEXO III - Preencher'!C193</f>
        <v>UPA CARUARU - CG Nº 011/2022</v>
      </c>
      <c r="C184" s="10"/>
      <c r="D184" s="11" t="str">
        <f>'[1]TCE - ANEXO III - Preencher'!E193</f>
        <v>VALDEIR MIGUEL DE BARROS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10/2025</v>
      </c>
      <c r="H184" s="14" t="str">
        <f>'[1]TCE - ANEXO III - Preencher'!I193</f>
        <v>0,00</v>
      </c>
      <c r="I184" s="14">
        <f>'[1]TCE - ANEXO III - Preencher'!J193</f>
        <v>210.64</v>
      </c>
      <c r="J184" s="14">
        <f>'[1]TCE - ANEXO III - Preencher'!K193</f>
        <v>0</v>
      </c>
      <c r="K184" s="15">
        <f>'[1]TCE - ANEXO III - Preencher'!L193</f>
        <v>348.86556291300002</v>
      </c>
      <c r="L184" s="15">
        <f>'[1]TCE - ANEXO III - Preencher'!M193</f>
        <v>6.58</v>
      </c>
      <c r="M184" s="15">
        <f t="shared" si="13"/>
        <v>342.28556291300004</v>
      </c>
      <c r="N184" s="15">
        <f>'[1]TCE - ANEXO III - Preencher'!O193</f>
        <v>2.7</v>
      </c>
      <c r="O184" s="15">
        <f>'[1]TCE - ANEXO III - Preencher'!P193</f>
        <v>0</v>
      </c>
      <c r="P184" s="16">
        <f t="shared" si="14"/>
        <v>2.7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1807</v>
      </c>
      <c r="Y184" s="15">
        <f>'[1]TCE - ANEXO III - Preencher'!Z193</f>
        <v>0</v>
      </c>
      <c r="Z184" s="16">
        <f t="shared" si="17"/>
        <v>1807</v>
      </c>
      <c r="AA184" s="17" t="str">
        <f>IF('[1]TCE - ANEXO III - Preencher'!AB193="","",'[1]TCE - ANEXO III - Preencher'!AB193)</f>
        <v>ABONO ASSIS FIN COMPLEMENTAR</v>
      </c>
      <c r="AB184" s="15">
        <f t="shared" si="12"/>
        <v>2362.6255629130001</v>
      </c>
    </row>
    <row r="185" spans="1:28" x14ac:dyDescent="0.2">
      <c r="A185" s="8">
        <f>IFERROR(VLOOKUP(B185,'[1]DADOS (OCULTAR)'!$Q$3:$S$136,3,0),"")</f>
        <v>9767633001257</v>
      </c>
      <c r="B185" s="9" t="str">
        <f>'[1]TCE - ANEXO III - Preencher'!C194</f>
        <v>UPA CARUARU - CG Nº 011/2022</v>
      </c>
      <c r="C185" s="10"/>
      <c r="D185" s="11" t="str">
        <f>'[1]TCE - ANEXO III - Preencher'!E194</f>
        <v>VANICE MARIA DE SOUZA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10/2025</v>
      </c>
      <c r="H185" s="14" t="str">
        <f>'[1]TCE - ANEXO III - Preencher'!I194</f>
        <v>0,00</v>
      </c>
      <c r="I185" s="14">
        <f>'[1]TCE - ANEXO III - Preencher'!J194</f>
        <v>225.87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2.7</v>
      </c>
      <c r="O185" s="15">
        <f>'[1]TCE - ANEXO III - Preencher'!P194</f>
        <v>0</v>
      </c>
      <c r="P185" s="16">
        <f t="shared" si="14"/>
        <v>2.7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81.02</v>
      </c>
      <c r="U185" s="15">
        <f>'[1]TCE - ANEXO III - Preencher'!V194</f>
        <v>0</v>
      </c>
      <c r="V185" s="16">
        <f t="shared" si="16"/>
        <v>81.02</v>
      </c>
      <c r="W185" s="17" t="str">
        <f>IF('[1]TCE - ANEXO III - Preencher'!X194="","",'[1]TCE - ANEXO III - Preencher'!X194)</f>
        <v>AUX CRECHE TEC. ENF SATEN</v>
      </c>
      <c r="X185" s="15">
        <f>'[1]TCE - ANEXO III - Preencher'!Y194</f>
        <v>1807</v>
      </c>
      <c r="Y185" s="15">
        <f>'[1]TCE - ANEXO III - Preencher'!Z194</f>
        <v>0</v>
      </c>
      <c r="Z185" s="16">
        <f t="shared" si="17"/>
        <v>1807</v>
      </c>
      <c r="AA185" s="17" t="str">
        <f>IF('[1]TCE - ANEXO III - Preencher'!AB194="","",'[1]TCE - ANEXO III - Preencher'!AB194)</f>
        <v>ABONO ASSIS FIN COMPLEMENTAR</v>
      </c>
      <c r="AB185" s="15">
        <f t="shared" si="12"/>
        <v>2116.59</v>
      </c>
    </row>
    <row r="186" spans="1:28" x14ac:dyDescent="0.2">
      <c r="A186" s="8">
        <f>IFERROR(VLOOKUP(B186,'[1]DADOS (OCULTAR)'!$Q$3:$S$136,3,0),"")</f>
        <v>9767633001257</v>
      </c>
      <c r="B186" s="9" t="str">
        <f>'[1]TCE - ANEXO III - Preencher'!C195</f>
        <v>UPA CARUARU - CG Nº 011/2022</v>
      </c>
      <c r="C186" s="10"/>
      <c r="D186" s="11" t="str">
        <f>'[1]TCE - ANEXO III - Preencher'!E195</f>
        <v>VANNELY NALYNE BRASIL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4221-10</v>
      </c>
      <c r="G186" s="13" t="str">
        <f>IF('[1]TCE - ANEXO III - Preencher'!H195="","",'[1]TCE - ANEXO III - Preencher'!H195)</f>
        <v>10/2025</v>
      </c>
      <c r="H186" s="14" t="str">
        <f>'[1]TCE - ANEXO III - Preencher'!I195</f>
        <v>0,00</v>
      </c>
      <c r="I186" s="14">
        <f>'[1]TCE - ANEXO III - Preencher'!J195</f>
        <v>206.83</v>
      </c>
      <c r="J186" s="14">
        <f>'[1]TCE - ANEXO III - Preencher'!K195</f>
        <v>0</v>
      </c>
      <c r="K186" s="15">
        <f>'[1]TCE - ANEXO III - Preencher'!L195</f>
        <v>348.86556291300002</v>
      </c>
      <c r="L186" s="15">
        <f>'[1]TCE - ANEXO III - Preencher'!M195</f>
        <v>15.18</v>
      </c>
      <c r="M186" s="15">
        <f t="shared" si="13"/>
        <v>333.68556291300001</v>
      </c>
      <c r="N186" s="15">
        <f>'[1]TCE - ANEXO III - Preencher'!O195</f>
        <v>2.7</v>
      </c>
      <c r="O186" s="15">
        <f>'[1]TCE - ANEXO III - Preencher'!P195</f>
        <v>0</v>
      </c>
      <c r="P186" s="16">
        <f t="shared" si="14"/>
        <v>2.7</v>
      </c>
      <c r="Q186" s="15">
        <f>'[1]TCE - ANEXO III - Preencher'!R195</f>
        <v>195</v>
      </c>
      <c r="R186" s="15">
        <f>'[1]TCE - ANEXO III - Preencher'!S195</f>
        <v>91.08</v>
      </c>
      <c r="S186" s="16">
        <f t="shared" si="15"/>
        <v>103.92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647.13556291300006</v>
      </c>
    </row>
    <row r="187" spans="1:28" x14ac:dyDescent="0.2">
      <c r="A187" s="8">
        <f>IFERROR(VLOOKUP(B187,'[1]DADOS (OCULTAR)'!$Q$3:$S$136,3,0),"")</f>
        <v>9767633001257</v>
      </c>
      <c r="B187" s="9" t="str">
        <f>'[1]TCE - ANEXO III - Preencher'!C196</f>
        <v>UPA CARUARU - CG Nº 011/2022</v>
      </c>
      <c r="C187" s="10"/>
      <c r="D187" s="11" t="str">
        <f>'[1]TCE - ANEXO III - Preencher'!E196</f>
        <v>VITORIA EDUARDA FERREIRA ALVES DE MENDONÇA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4221-10</v>
      </c>
      <c r="G187" s="13" t="str">
        <f>IF('[1]TCE - ANEXO III - Preencher'!H196="","",'[1]TCE - ANEXO III - Preencher'!H196)</f>
        <v>10/2025</v>
      </c>
      <c r="H187" s="14" t="str">
        <f>'[1]TCE - ANEXO III - Preencher'!I196</f>
        <v>0,00</v>
      </c>
      <c r="I187" s="14">
        <f>'[1]TCE - ANEXO III - Preencher'!J196</f>
        <v>17.22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2.7</v>
      </c>
      <c r="O187" s="15">
        <f>'[1]TCE - ANEXO III - Preencher'!P196</f>
        <v>0</v>
      </c>
      <c r="P187" s="16">
        <f t="shared" si="14"/>
        <v>2.7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19.919999999999998</v>
      </c>
    </row>
    <row r="188" spans="1:28" x14ac:dyDescent="0.2">
      <c r="A188" s="8">
        <f>IFERROR(VLOOKUP(B188,'[1]DADOS (OCULTAR)'!$Q$3:$S$136,3,0),"")</f>
        <v>9767633001257</v>
      </c>
      <c r="B188" s="9" t="str">
        <f>'[1]TCE - ANEXO III - Preencher'!C197</f>
        <v>UPA CARUARU - CG Nº 011/2022</v>
      </c>
      <c r="C188" s="10"/>
      <c r="D188" s="11" t="str">
        <f>'[1]TCE - ANEXO III - Preencher'!E197</f>
        <v>WALDENIA VIRGINIA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2516-05</v>
      </c>
      <c r="G188" s="13" t="str">
        <f>IF('[1]TCE - ANEXO III - Preencher'!H197="","",'[1]TCE - ANEXO III - Preencher'!H197)</f>
        <v>10/2025</v>
      </c>
      <c r="H188" s="14" t="str">
        <f>'[1]TCE - ANEXO III - Preencher'!I197</f>
        <v>0,00</v>
      </c>
      <c r="I188" s="14">
        <f>'[1]TCE - ANEXO III - Preencher'!J197</f>
        <v>398.62</v>
      </c>
      <c r="J188" s="14">
        <f>'[1]TCE - ANEXO III - Preencher'!K197</f>
        <v>0</v>
      </c>
      <c r="K188" s="15">
        <f>'[1]TCE - ANEXO III - Preencher'!L197</f>
        <v>348.86556291300002</v>
      </c>
      <c r="L188" s="15">
        <f>'[1]TCE - ANEXO III - Preencher'!M197</f>
        <v>30.36</v>
      </c>
      <c r="M188" s="15">
        <f t="shared" si="13"/>
        <v>318.50556291300001</v>
      </c>
      <c r="N188" s="15">
        <f>'[1]TCE - ANEXO III - Preencher'!O197</f>
        <v>2.7</v>
      </c>
      <c r="O188" s="15">
        <f>'[1]TCE - ANEXO III - Preencher'!P197</f>
        <v>0</v>
      </c>
      <c r="P188" s="16">
        <f t="shared" si="14"/>
        <v>2.7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719.82556291300011</v>
      </c>
    </row>
    <row r="189" spans="1:28" x14ac:dyDescent="0.2">
      <c r="A189" s="8">
        <f>IFERROR(VLOOKUP(B189,'[1]DADOS (OCULTAR)'!$Q$3:$S$136,3,0),"")</f>
        <v>9767633001257</v>
      </c>
      <c r="B189" s="9" t="str">
        <f>'[1]TCE - ANEXO III - Preencher'!C198</f>
        <v>UPA CARUARU - CG Nº 011/2022</v>
      </c>
      <c r="C189" s="10"/>
      <c r="D189" s="11" t="str">
        <f>'[1]TCE - ANEXO III - Preencher'!E198</f>
        <v>WANESSA ROSANY DOS SANTOS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2237-10</v>
      </c>
      <c r="G189" s="13" t="str">
        <f>IF('[1]TCE - ANEXO III - Preencher'!H198="","",'[1]TCE - ANEXO III - Preencher'!H198)</f>
        <v>10/2025</v>
      </c>
      <c r="H189" s="14" t="str">
        <f>'[1]TCE - ANEXO III - Preencher'!I198</f>
        <v>0,00</v>
      </c>
      <c r="I189" s="14">
        <f>'[1]TCE - ANEXO III - Preencher'!J198</f>
        <v>466.08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2.7</v>
      </c>
      <c r="O189" s="15">
        <f>'[1]TCE - ANEXO III - Preencher'!P198</f>
        <v>0</v>
      </c>
      <c r="P189" s="16">
        <f t="shared" si="14"/>
        <v>2.7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468.78</v>
      </c>
    </row>
    <row r="190" spans="1:28" x14ac:dyDescent="0.2">
      <c r="A190" s="8">
        <f>IFERROR(VLOOKUP(B190,'[1]DADOS (OCULTAR)'!$Q$3:$S$136,3,0),"")</f>
        <v>9767633001257</v>
      </c>
      <c r="B190" s="9" t="str">
        <f>'[1]TCE - ANEXO III - Preencher'!C199</f>
        <v>UPA CARUARU - CG Nº 011/2022</v>
      </c>
      <c r="C190" s="10"/>
      <c r="D190" s="11" t="str">
        <f>'[1]TCE - ANEXO III - Preencher'!E199</f>
        <v xml:space="preserve">WELLYDA KELLE DE OLIVEIRA SILVA 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 t="str">
        <f>IF('[1]TCE - ANEXO III - Preencher'!H199="","",'[1]TCE - ANEXO III - Preencher'!H199)</f>
        <v>10/2025</v>
      </c>
      <c r="H190" s="14" t="str">
        <f>'[1]TCE - ANEXO III - Preencher'!I199</f>
        <v>0,00</v>
      </c>
      <c r="I190" s="14">
        <f>'[1]TCE - ANEXO III - Preencher'!J199</f>
        <v>219.24</v>
      </c>
      <c r="J190" s="14">
        <f>'[1]TCE - ANEXO III - Preencher'!K199</f>
        <v>0</v>
      </c>
      <c r="K190" s="15">
        <f>'[1]TCE - ANEXO III - Preencher'!L199</f>
        <v>348.86556291300002</v>
      </c>
      <c r="L190" s="15">
        <f>'[1]TCE - ANEXO III - Preencher'!M199</f>
        <v>2.7</v>
      </c>
      <c r="M190" s="15">
        <f t="shared" si="13"/>
        <v>346.16556291300003</v>
      </c>
      <c r="N190" s="15">
        <f>'[1]TCE - ANEXO III - Preencher'!O199</f>
        <v>4.6900000000000004</v>
      </c>
      <c r="O190" s="15">
        <f>'[1]TCE - ANEXO III - Preencher'!P199</f>
        <v>0</v>
      </c>
      <c r="P190" s="16">
        <f t="shared" si="14"/>
        <v>4.6900000000000004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2459.15</v>
      </c>
      <c r="Y190" s="15">
        <f>'[1]TCE - ANEXO III - Preencher'!Z199</f>
        <v>0</v>
      </c>
      <c r="Z190" s="16">
        <f t="shared" si="17"/>
        <v>2459.15</v>
      </c>
      <c r="AA190" s="17" t="str">
        <f>IF('[1]TCE - ANEXO III - Preencher'!AB199="","",'[1]TCE - ANEXO III - Preencher'!AB199)</f>
        <v>ABONO ASSIS FIN COMPLEMENTAR</v>
      </c>
      <c r="AB190" s="15">
        <f t="shared" si="12"/>
        <v>3029.245562913</v>
      </c>
    </row>
    <row r="191" spans="1:28" x14ac:dyDescent="0.2">
      <c r="A191" s="8">
        <f>IFERROR(VLOOKUP(B191,'[1]DADOS (OCULTAR)'!$Q$3:$S$136,3,0),"")</f>
        <v>9767633001257</v>
      </c>
      <c r="B191" s="9" t="str">
        <f>'[1]TCE - ANEXO III - Preencher'!C200</f>
        <v>UPA CARUARU - CG Nº 011/2022</v>
      </c>
      <c r="C191" s="10"/>
      <c r="D191" s="11" t="str">
        <f>'[1]TCE - ANEXO III - Preencher'!E200</f>
        <v>WELMA RODRIGUES DOS SANTOS NASCIMENTO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10/2025</v>
      </c>
      <c r="H191" s="14" t="str">
        <f>'[1]TCE - ANEXO III - Preencher'!I200</f>
        <v>0,00</v>
      </c>
      <c r="I191" s="14">
        <f>'[1]TCE - ANEXO III - Preencher'!J200</f>
        <v>215.09</v>
      </c>
      <c r="J191" s="14">
        <f>'[1]TCE - ANEXO III - Preencher'!K200</f>
        <v>0</v>
      </c>
      <c r="K191" s="15">
        <f>'[1]TCE - ANEXO III - Preencher'!L200</f>
        <v>348.86556291300002</v>
      </c>
      <c r="L191" s="15">
        <f>'[1]TCE - ANEXO III - Preencher'!M200</f>
        <v>15.18</v>
      </c>
      <c r="M191" s="15">
        <f t="shared" si="13"/>
        <v>333.68556291300001</v>
      </c>
      <c r="N191" s="15">
        <f>'[1]TCE - ANEXO III - Preencher'!O200</f>
        <v>2.7</v>
      </c>
      <c r="O191" s="15">
        <f>'[1]TCE - ANEXO III - Preencher'!P200</f>
        <v>0</v>
      </c>
      <c r="P191" s="16">
        <f t="shared" si="14"/>
        <v>2.7</v>
      </c>
      <c r="Q191" s="15">
        <f>'[1]TCE - ANEXO III - Preencher'!R200</f>
        <v>307.2</v>
      </c>
      <c r="R191" s="15">
        <f>'[1]TCE - ANEXO III - Preencher'!S200</f>
        <v>91.08</v>
      </c>
      <c r="S191" s="16">
        <f t="shared" si="15"/>
        <v>216.12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1807</v>
      </c>
      <c r="Y191" s="15">
        <f>'[1]TCE - ANEXO III - Preencher'!Z200</f>
        <v>0</v>
      </c>
      <c r="Z191" s="16">
        <f t="shared" si="17"/>
        <v>1807</v>
      </c>
      <c r="AA191" s="17" t="str">
        <f>IF('[1]TCE - ANEXO III - Preencher'!AB200="","",'[1]TCE - ANEXO III - Preencher'!AB200)</f>
        <v>ABONO ASSIS FIN COMPLEMENTAR</v>
      </c>
      <c r="AB191" s="15">
        <f t="shared" si="12"/>
        <v>2574.5955629130003</v>
      </c>
    </row>
    <row r="192" spans="1:28" x14ac:dyDescent="0.2">
      <c r="A192" s="8">
        <f>IFERROR(VLOOKUP(B192,'[1]DADOS (OCULTAR)'!$Q$3:$S$136,3,0),"")</f>
        <v>9767633001257</v>
      </c>
      <c r="B192" s="9" t="str">
        <f>'[1]TCE - ANEXO III - Preencher'!C201</f>
        <v>UPA CARUARU - CG Nº 011/2022</v>
      </c>
      <c r="C192" s="10"/>
      <c r="D192" s="11" t="str">
        <f>'[1]TCE - ANEXO III - Preencher'!E201</f>
        <v xml:space="preserve">WELTON FERREIRA DE MOURA SALES 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3241-15</v>
      </c>
      <c r="G192" s="13" t="str">
        <f>IF('[1]TCE - ANEXO III - Preencher'!H201="","",'[1]TCE - ANEXO III - Preencher'!H201)</f>
        <v>10/2025</v>
      </c>
      <c r="H192" s="14" t="str">
        <f>'[1]TCE - ANEXO III - Preencher'!I201</f>
        <v>0,00</v>
      </c>
      <c r="I192" s="14">
        <f>'[1]TCE - ANEXO III - Preencher'!J201</f>
        <v>332.82</v>
      </c>
      <c r="J192" s="14">
        <f>'[1]TCE - ANEXO III - Preencher'!K201</f>
        <v>0</v>
      </c>
      <c r="K192" s="15">
        <f>'[1]TCE - ANEXO III - Preencher'!L201</f>
        <v>348.86556291300002</v>
      </c>
      <c r="L192" s="15">
        <f>'[1]TCE - ANEXO III - Preencher'!M201</f>
        <v>30.36</v>
      </c>
      <c r="M192" s="15">
        <f t="shared" si="13"/>
        <v>318.50556291300001</v>
      </c>
      <c r="N192" s="15">
        <f>'[1]TCE - ANEXO III - Preencher'!O201</f>
        <v>2.7</v>
      </c>
      <c r="O192" s="15">
        <f>'[1]TCE - ANEXO III - Preencher'!P201</f>
        <v>0</v>
      </c>
      <c r="P192" s="16">
        <f t="shared" si="14"/>
        <v>2.7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654.02556291300004</v>
      </c>
    </row>
    <row r="193" spans="1:28" x14ac:dyDescent="0.2">
      <c r="A193" s="8">
        <f>IFERROR(VLOOKUP(B193,'[1]DADOS (OCULTAR)'!$Q$3:$S$136,3,0),"")</f>
        <v>9767633001257</v>
      </c>
      <c r="B193" s="9" t="str">
        <f>'[1]TCE - ANEXO III - Preencher'!C202</f>
        <v>UPA CARUARU - CG Nº 011/2022</v>
      </c>
      <c r="C193" s="10"/>
      <c r="D193" s="11" t="str">
        <f>'[1]TCE - ANEXO III - Preencher'!E202</f>
        <v>WILLIAM DANIEL BENTO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5211-30</v>
      </c>
      <c r="G193" s="13" t="str">
        <f>IF('[1]TCE - ANEXO III - Preencher'!H202="","",'[1]TCE - ANEXO III - Preencher'!H202)</f>
        <v>10/2025</v>
      </c>
      <c r="H193" s="14" t="str">
        <f>'[1]TCE - ANEXO III - Preencher'!I202</f>
        <v>0,00</v>
      </c>
      <c r="I193" s="14">
        <f>'[1]TCE - ANEXO III - Preencher'!J202</f>
        <v>210.04</v>
      </c>
      <c r="J193" s="14">
        <f>'[1]TCE - ANEXO III - Preencher'!K202</f>
        <v>0</v>
      </c>
      <c r="K193" s="15">
        <f>'[1]TCE - ANEXO III - Preencher'!L202</f>
        <v>348.86556291300002</v>
      </c>
      <c r="L193" s="15">
        <f>'[1]TCE - ANEXO III - Preencher'!M202</f>
        <v>30.36</v>
      </c>
      <c r="M193" s="15">
        <f t="shared" si="13"/>
        <v>318.50556291300001</v>
      </c>
      <c r="N193" s="15">
        <f>'[1]TCE - ANEXO III - Preencher'!O202</f>
        <v>2.7</v>
      </c>
      <c r="O193" s="15">
        <f>'[1]TCE - ANEXO III - Preencher'!P202</f>
        <v>0</v>
      </c>
      <c r="P193" s="16">
        <f t="shared" si="14"/>
        <v>2.7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531.24556291300007</v>
      </c>
    </row>
    <row r="194" spans="1:28" x14ac:dyDescent="0.2">
      <c r="A194" s="8">
        <f>IFERROR(VLOOKUP(B194,'[1]DADOS (OCULTAR)'!$Q$3:$S$136,3,0),"")</f>
        <v>9767633001257</v>
      </c>
      <c r="B194" s="9" t="str">
        <f>'[1]TCE - ANEXO III - Preencher'!C203</f>
        <v>UPA CARUARU - CG Nº 011/2022</v>
      </c>
      <c r="C194" s="10"/>
      <c r="D194" s="11" t="str">
        <f>'[1]TCE - ANEXO III - Preencher'!E203</f>
        <v>WISLA KELY FERREIRA DOS SANTOS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2521-05</v>
      </c>
      <c r="G194" s="13" t="str">
        <f>IF('[1]TCE - ANEXO III - Preencher'!H203="","",'[1]TCE - ANEXO III - Preencher'!H203)</f>
        <v>10/2025</v>
      </c>
      <c r="H194" s="14" t="str">
        <f>'[1]TCE - ANEXO III - Preencher'!I203</f>
        <v>0,00</v>
      </c>
      <c r="I194" s="14">
        <f>'[1]TCE - ANEXO III - Preencher'!J203</f>
        <v>401.7</v>
      </c>
      <c r="J194" s="14">
        <f>'[1]TCE - ANEXO III - Preencher'!K203</f>
        <v>0</v>
      </c>
      <c r="K194" s="15">
        <f>'[1]TCE - ANEXO III - Preencher'!L203</f>
        <v>348.86556291300002</v>
      </c>
      <c r="L194" s="15">
        <f>'[1]TCE - ANEXO III - Preencher'!M203</f>
        <v>26.31</v>
      </c>
      <c r="M194" s="15">
        <f t="shared" si="13"/>
        <v>322.55556291300002</v>
      </c>
      <c r="N194" s="15">
        <f>'[1]TCE - ANEXO III - Preencher'!O203</f>
        <v>2.7</v>
      </c>
      <c r="O194" s="15">
        <f>'[1]TCE - ANEXO III - Preencher'!P203</f>
        <v>0</v>
      </c>
      <c r="P194" s="16">
        <f t="shared" si="14"/>
        <v>2.7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726.95556291299999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2.7</v>
      </c>
      <c r="O195" s="15">
        <f>'[1]TCE - ANEXO III - Preencher'!P204</f>
        <v>0</v>
      </c>
      <c r="P195" s="16">
        <f t="shared" si="14"/>
        <v>2.7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2.7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alefe filipe dos santos Silva</dc:creator>
  <cp:lastModifiedBy>alefe filipe dos santos Silva</cp:lastModifiedBy>
  <dcterms:created xsi:type="dcterms:W3CDTF">2025-11-24T16:52:16Z</dcterms:created>
  <dcterms:modified xsi:type="dcterms:W3CDTF">2025-11-24T16:52:34Z</dcterms:modified>
</cp:coreProperties>
</file>