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D6173635-4C78-4DFF-98AE-70763B9B595A}" xr6:coauthVersionLast="47" xr6:coauthVersionMax="47" xr10:uidLastSave="{00000000-0000-0000-0000-000000000000}"/>
  <bookViews>
    <workbookView xWindow="-120" yWindow="-120" windowWidth="24240" windowHeight="13140" xr2:uid="{1C835172-F113-495D-AB6A-78B0294D0C1F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<sst xmlns="http://schemas.openxmlformats.org/spreadsheetml/2006/main" count="963" uniqueCount="647">
  <si>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</si>
  <si>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</si>
  <si>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</si>
  <si>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</si>
  <si>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</si>
  <si>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</si>
  <si>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</si>
  <si>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</si>
  <si>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</si>
  <si>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</si>
  <si>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</si>
  <si>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</si>
  <si>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</si>
  <si>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</si>
  <si>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</si>
  <si>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</si>
  <si>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</si>
  <si>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</si>
  <si>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</si>
  <si>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</si>
  <si>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</si>
  <si>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</si>
  <si>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</si>
  <si>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</si>
  <si>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</si>
  <si>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</si>
  <si>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</si>
  <si>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</si>
  <si>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</si>
  <si>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</si>
  <si>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</si>
  <si>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</si>
  <si>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</si>
  <si>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</si>
  <si>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>26.081.685/0001-31</t>
  </si>
  <si>
    <t xml:space="preserve">CG REFRIGERAÇÃO LTDA ME </t>
  </si>
  <si>
    <t>AR CODICIONADO</t>
  </si>
  <si>
    <t>https://www.hospitalmarialucinda.org/files/pdf/cg-refrigeracao-ltda-me-16_23_4-1706419062-contrato-cg-climatizacoes.pdf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</si>
  <si>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</si>
  <si>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</si>
  <si>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</si>
  <si>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</si>
  <si>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</si>
  <si>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</si>
  <si>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</si>
  <si>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</si>
  <si>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</si>
  <si>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</si>
  <si>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</si>
  <si>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</si>
  <si>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</si>
  <si>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</si>
  <si>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</si>
  <si>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</si>
  <si>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</si>
  <si>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</si>
  <si>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</si>
  <si>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</si>
  <si>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</si>
  <si>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</si>
  <si>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</si>
  <si>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</si>
  <si>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</si>
  <si>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</si>
  <si>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</si>
  <si>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</si>
  <si>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</si>
  <si>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</si>
  <si>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</si>
  <si>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</si>
  <si>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</si>
  <si>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</si>
  <si>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</si>
  <si>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</si>
  <si>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</si>
  <si>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</si>
  <si>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</si>
  <si>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</si>
  <si>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</si>
  <si>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</si>
  <si>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</si>
  <si>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</si>
  <si>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</si>
  <si>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</si>
  <si>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</si>
  <si>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</si>
  <si>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</si>
  <si>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</si>
  <si>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</si>
  <si>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</si>
  <si>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</si>
  <si>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</si>
  <si>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</si>
  <si>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</si>
  <si>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</si>
  <si>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</si>
  <si>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</si>
  <si>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</si>
  <si>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</si>
  <si>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</si>
  <si>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</si>
  <si>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</si>
  <si>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</si>
  <si>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</si>
  <si>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</si>
  <si>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</si>
  <si>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</si>
  <si>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</si>
  <si>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</si>
  <si>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</si>
  <si>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</si>
  <si>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</si>
  <si>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</si>
  <si>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</si>
  <si>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</si>
  <si>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</si>
  <si>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</si>
  <si>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</si>
  <si>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</si>
  <si>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</si>
  <si>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</si>
  <si>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</si>
  <si>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</si>
  <si>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</si>
  <si>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</si>
  <si>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</si>
  <si>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</si>
  <si>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</si>
  <si>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</si>
  <si>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</si>
  <si>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</si>
  <si>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</si>
  <si>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</si>
  <si>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</si>
  <si>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</si>
  <si>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</si>
  <si>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</si>
  <si>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</si>
  <si>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</si>
  <si>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</si>
  <si>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</si>
  <si>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</si>
  <si>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</si>
  <si>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</si>
  <si>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</si>
  <si>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</si>
  <si>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</si>
  <si>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</si>
  <si>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</si>
  <si>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</si>
  <si>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</si>
  <si>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</si>
  <si>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</si>
  <si>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</si>
  <si>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</si>
  <si>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35.343.136/0001-89</t>
  </si>
  <si>
    <t xml:space="preserve">EMBRAESTER EMPRESA BRASILEIRA DE ESTERILAZAÇÕA EIRELI  </t>
  </si>
  <si>
    <t>ADMINISTRATIVO</t>
  </si>
  <si>
    <t>https://www.hospitalmarialucinda.org/files/pdf/contrato-embraester-2023-16_23_4-3064255716-contrato-embraester.pdf</t>
  </si>
  <si>
    <t>29 - Coleta de Lixo Hospitalar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</si>
  <si>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</si>
  <si>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</si>
  <si>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</si>
  <si>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</si>
  <si>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30 - Manutenção/Aluguel/Uso de Sistemas ou Softwares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</si>
  <si>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</si>
  <si>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</si>
  <si>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</si>
  <si>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</si>
  <si>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</si>
  <si>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</si>
  <si>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</si>
  <si>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</si>
  <si>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</si>
  <si>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</si>
  <si>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</si>
  <si>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</si>
  <si>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</si>
  <si>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</si>
  <si>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</si>
  <si>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</si>
  <si>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</si>
  <si>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</si>
  <si>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</si>
  <si>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</si>
  <si>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</si>
  <si>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</si>
  <si>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</si>
  <si>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</si>
  <si>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</si>
  <si>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</si>
  <si>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</si>
  <si>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</si>
  <si>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</si>
  <si>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</si>
  <si>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</si>
  <si>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</si>
  <si>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</si>
  <si>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</si>
  <si>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</si>
  <si>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</si>
  <si>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</si>
  <si>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</si>
  <si>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</si>
  <si>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</si>
  <si>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</si>
  <si>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</si>
  <si>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</si>
  <si>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</si>
  <si>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</si>
  <si>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</si>
  <si>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</si>
  <si>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</si>
  <si>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</si>
  <si>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</si>
  <si>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</si>
  <si>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</si>
  <si>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</si>
  <si>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</si>
  <si>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</si>
  <si>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</si>
  <si>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</si>
  <si>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</si>
  <si>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</si>
  <si>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</si>
  <si>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</si>
  <si>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</si>
  <si>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</si>
  <si>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</si>
  <si>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</si>
  <si>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</si>
  <si>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</si>
  <si>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</si>
  <si>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</si>
  <si>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</si>
  <si>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</si>
  <si>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</si>
  <si>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</si>
  <si>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</si>
  <si>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</si>
  <si>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</si>
  <si>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</si>
  <si>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52.952.647/0001-17</t>
  </si>
  <si>
    <t>FERNANDO FREIRE SOARES SERVIÇOS MEDICOS LTDA</t>
  </si>
  <si>
    <t>SERVIÇOS MEDICOS</t>
  </si>
  <si>
    <t>https://www.hospitalmarialucinda.org/files/pdf/fernando-freire-soares-servicos-medicos-ltda--16_23_7-3167453765-fernando-freire-soares-servicos-medicos-ltda-assinado.pdf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</si>
  <si>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</si>
  <si>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</si>
  <si>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</si>
  <si>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</si>
  <si>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</si>
  <si>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</si>
  <si>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</si>
  <si>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</si>
  <si>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61.670.291/0001-10</t>
  </si>
  <si>
    <t>PAULO A PORTO E GABRIELA G SERRANO LTDA</t>
  </si>
  <si>
    <t>https://www.hospitalmarialucinda.org/files/pdf/paulo-a.-porto---gabriela-g.-serrano-16_23_7-3221613886-paulo-a.-porto---gabriela-g.-serrano.pdf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</si>
  <si>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</si>
  <si>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</si>
  <si>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</si>
  <si>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</si>
  <si>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</si>
  <si>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</si>
  <si>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</si>
  <si>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</si>
  <si>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</si>
  <si>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</si>
  <si>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</si>
  <si>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</si>
  <si>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</si>
  <si>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</si>
  <si>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</si>
  <si>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</si>
  <si>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</si>
  <si>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</si>
  <si>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</si>
  <si>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</si>
  <si>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</si>
  <si>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</si>
  <si>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</si>
  <si>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</si>
  <si>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</si>
  <si>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22.658.088/0001-76</t>
  </si>
  <si>
    <t>HIGINIO MAURICIO CAVALCANTI LTDA</t>
  </si>
  <si>
    <t>SERVIÇOS CONTAVEIS</t>
  </si>
  <si>
    <t>https://www.hospitalmarialucinda.org/files/pdf/contrato-higino-mauricio-cavalcanti-lira-hb-16_23_4-800432151-contrato-upa-----hb--2-.pdf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</si>
  <si>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</si>
  <si>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</si>
  <si>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</si>
  <si>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</si>
  <si>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</si>
  <si>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</si>
  <si>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</si>
  <si>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</si>
  <si>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https://www.hospitalmarialucinda.org/files/pdf/contrato-de-transbrasil-2024-16_23_4-4037985471-contrato-trasbrasil-agosto2024.pdf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</si>
  <si>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</si>
  <si>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</si>
  <si>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</si>
  <si>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</si>
  <si>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UPA NOVA DESCOBERTA - CG Nº 002/2011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</si>
  <si>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</si>
  <si>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</si>
  <si>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</si>
  <si>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</si>
  <si>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</si>
  <si>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</si>
  <si>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</si>
  <si>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</si>
  <si>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</si>
  <si>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</si>
  <si>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</si>
  <si>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</si>
  <si>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</si>
  <si>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https://www.hospitalmarialucinda.org/files/pdf/gustavo-jose-lopes-do-nascimento-16_23_7-1564289270-gustavo-jose-lopes-do-nascimento.pdf</t>
  </si>
  <si>
    <t>61.268.432/0001-72</t>
  </si>
  <si>
    <t>SAFEMED SAUDE II LTDA</t>
  </si>
  <si>
    <t>https://www.hospitalmarialucinda.org/files/pdf/safemed-saude-pe-ii-ltda-16_23_7-1173551666-safemed-saude-pe-ii-ltda.pdf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</si>
  <si>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</si>
  <si>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</si>
  <si>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</si>
  <si>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45.931.468/0001-38</t>
  </si>
  <si>
    <t>R ODONTOS LTDA</t>
  </si>
  <si>
    <t>SERVIÇOS ODONTOLOGICO</t>
  </si>
  <si>
    <t>https://www.hospitalmarialucinda.org/files/pdf/r-odontos-ltda-16_23_7-3247355560-r-odontos-ltda.pdf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</si>
  <si>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</si>
  <si>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</si>
  <si>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</si>
  <si>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</si>
  <si>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</si>
  <si>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</si>
  <si>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</si>
  <si>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</si>
  <si>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</si>
  <si>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</si>
  <si>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</si>
  <si>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</si>
  <si>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</si>
  <si>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</si>
  <si>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</si>
  <si>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</si>
  <si>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</si>
  <si>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</si>
  <si>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</si>
  <si>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</si>
  <si>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</si>
  <si>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</si>
  <si>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</si>
  <si>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</si>
  <si>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</si>
  <si>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</si>
  <si>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</si>
  <si>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</si>
  <si>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</si>
  <si>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</si>
  <si>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</si>
  <si>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</si>
  <si>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</si>
  <si>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</si>
  <si>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</si>
  <si>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</si>
  <si>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</si>
  <si>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</si>
  <si>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</si>
  <si>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</si>
  <si>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</si>
  <si>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</si>
  <si>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</si>
  <si>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</si>
  <si>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</si>
  <si>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</si>
  <si>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</si>
  <si>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</si>
  <si>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</si>
  <si>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</si>
  <si>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</si>
  <si>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</si>
  <si>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</si>
  <si>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</si>
  <si>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</si>
  <si>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</si>
  <si>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</si>
  <si>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</si>
  <si>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</si>
  <si>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</si>
  <si>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</si>
  <si>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</si>
  <si>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</si>
  <si>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</si>
  <si>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</si>
  <si>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</si>
  <si>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</si>
  <si>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</si>
  <si>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</si>
  <si>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50.601.969/0001-96</t>
  </si>
  <si>
    <t>VITALMED SERVIÇOS MEDICOS</t>
  </si>
  <si>
    <t>https://www.hospitalmarialucinda.org/files/pdf/vitalmed-servicos-medicos-ltda-16_23_7-3547819653-vitalmed-servicos-medicos-ltda.pdf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</si>
  <si>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</si>
  <si>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</si>
  <si>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</si>
  <si>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</si>
  <si>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</si>
  <si>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</si>
  <si>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</si>
  <si>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</si>
  <si>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</si>
  <si>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</si>
  <si>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</si>
  <si>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</si>
  <si>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</si>
  <si>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</si>
  <si>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</si>
  <si>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</si>
  <si>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</si>
  <si>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</si>
  <si>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</si>
  <si>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</si>
  <si>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</si>
  <si>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</si>
  <si>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</si>
  <si>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</si>
  <si>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</si>
  <si>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</si>
  <si>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</si>
  <si>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</si>
  <si>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</si>
  <si>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</si>
  <si>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</si>
  <si>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</si>
  <si>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</si>
  <si>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</si>
  <si>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</si>
  <si>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</si>
  <si>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</si>
  <si>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</si>
  <si>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</si>
  <si>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</si>
  <si>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</si>
  <si>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</si>
  <si>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</si>
  <si>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</si>
  <si>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</si>
  <si>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</si>
  <si>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</si>
  <si>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</si>
  <si>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</si>
  <si>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</si>
  <si>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</si>
  <si>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</si>
  <si>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</si>
  <si>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</si>
  <si>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</si>
  <si>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</si>
  <si>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</si>
  <si>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</si>
  <si>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</si>
  <si>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</si>
  <si>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</si>
  <si>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</si>
  <si>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</si>
  <si>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</si>
  <si>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</si>
  <si>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</si>
  <si>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</si>
  <si>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</si>
  <si>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</si>
  <si>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</si>
  <si>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</si>
  <si>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</si>
  <si>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</si>
  <si>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</si>
  <si>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</si>
  <si>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</si>
  <si>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</si>
  <si>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</si>
  <si>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</si>
  <si>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</si>
  <si>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</si>
  <si>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</si>
  <si>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</si>
  <si>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</si>
  <si>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</si>
  <si>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</si>
  <si>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</si>
  <si>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</si>
  <si>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</si>
  <si>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</si>
  <si>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</si>
  <si>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</si>
  <si>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</si>
  <si>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</si>
  <si>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</si>
  <si>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</si>
  <si>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</si>
  <si>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https://www.hospitalmarialucinda.org/files/pdf/matheus-henrique-silva-albuquerque-servicos-medicos-16_23_7-1150662769-matheus-henrique-silva-alb.serv.med.pdf</t>
  </si>
  <si>
    <t>45.397.939/0001-70</t>
  </si>
  <si>
    <t>ARAUJO E GUIMARAES SERVIÇOS MEDICOS LTDA</t>
  </si>
  <si>
    <t>https://www.hospitalmarialucinda.org/files/pdf/araujo-e-guimaraes-servic?os-medicos-ltda--1--16_23_7-4001100312-araujo-e-guimaraes-servic?os-medicos-ltda--1-.pdf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</si>
  <si>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</si>
  <si>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</si>
  <si>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</si>
  <si>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</si>
  <si>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</si>
  <si>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</si>
  <si>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</si>
  <si>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</si>
  <si>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</si>
  <si>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</si>
  <si>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</si>
  <si>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</si>
  <si>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</si>
  <si>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</si>
  <si>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</si>
  <si>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</si>
  <si>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</si>
  <si>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</si>
  <si>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</si>
  <si>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</si>
  <si>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</si>
  <si>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</si>
  <si>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</si>
  <si>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</si>
  <si>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</si>
  <si>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</si>
  <si>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</si>
  <si>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</si>
  <si>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</si>
  <si>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</si>
  <si>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</si>
  <si>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</si>
  <si>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</si>
  <si>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</si>
  <si>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</si>
  <si>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</si>
  <si>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</si>
  <si>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</si>
  <si>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</si>
  <si>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</si>
  <si>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</si>
  <si>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</si>
  <si>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</si>
  <si>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</si>
  <si>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</si>
  <si>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</si>
  <si>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</si>
  <si>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</si>
  <si>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</si>
  <si>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</si>
  <si>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</si>
  <si>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</si>
  <si>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</si>
  <si>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</si>
  <si>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</si>
  <si>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</si>
  <si>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</si>
  <si>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</si>
  <si>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</si>
  <si>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https://www.hospitalmarialucinda.org/files/pdf/gabriela-costa-sarinho-servicos-medicos-ltda-16_23_7-3558875095-gabriela-costa-sarinho-serv-medicos-ltda.pdf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</si>
  <si>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</si>
  <si>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</si>
  <si>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</si>
  <si>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</si>
  <si>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</si>
  <si>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</si>
  <si>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</si>
  <si>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</si>
  <si>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</si>
  <si>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</si>
  <si>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</si>
  <si>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</si>
  <si>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</si>
  <si>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</si>
  <si>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</si>
  <si>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62.344.901/0001-58</t>
  </si>
  <si>
    <t>GUILHERME PINHEIRO SERVIÇOS MEDICOS LTDA</t>
  </si>
  <si>
    <t>https://www.hospitalmarialucinda.org/files/pdf/guilherme-pinheiro-servicos-medicos-ltda---16_23_7-793346177-guilherme-pinheiro-servicos-medicos-ltda---assinado.pdf</t>
  </si>
  <si>
    <t>61.018.288/0001-16</t>
  </si>
  <si>
    <t>RAFAELLA CHRISTINA DE ARAUJO DOURADO LTDA</t>
  </si>
  <si>
    <t>https://www.hospitalmarialucinda.org/files/pdf/rafaella-christina-de-araujo-dourado-ltda-16_23_7-2345807534-rafaella-christina-de-araujo-dourado-ltda.pdf</t>
  </si>
  <si>
    <t>61.720.369/0001-63</t>
  </si>
  <si>
    <t>MATHEUS HENRIQUE S L OLIVEIRA SERV MEDICOS</t>
  </si>
  <si>
    <t>https://www.hospitalmarialucinda.org/files/pdf/matheus-henrique-s-l-oliveira-servicos-medicos-ltda-16_23_7-552601144-matheus-henrique-s-l-oliveira-servicos-medicos-ltda.pdf</t>
  </si>
  <si>
    <t>61.174.444/0001-38</t>
  </si>
  <si>
    <t>EDYLLA BARBOSA LINS AROUCHA</t>
  </si>
  <si>
    <t>https://www.hospitalmarialucinda.org/files/pdf/edylla-barbosa-lins-aroucha-servicos-medicos-16_23_7-2205963346-edylla-barbosa-lins-aroucha-servicos-medicos.pdf</t>
  </si>
  <si>
    <t>48.817.601/0001-18</t>
  </si>
  <si>
    <t>MASTERMED PE II GESTAO MEDICA LTDA</t>
  </si>
  <si>
    <t>https://www.hospitalmarialucinda.org/files/pdf/mastermed-pe-ii-gestao-medica-ltda-16_23_7-2472388989-mastermed-pe-ii-gestao-medica-ltda--1-.pdf</t>
  </si>
  <si>
    <t>49.158.362/0001-02</t>
  </si>
  <si>
    <t>ONIXMED ATIVIDADES MEDICAS</t>
  </si>
  <si>
    <t>https://www.hospitalmarialucinda.org/files/pdf/onixmed-atividades-medicas-ltda-16_23_7-2342092235-onixmed-atividades-medicas-ltda.pdf</t>
  </si>
  <si>
    <t>50.611.231/0002-90</t>
  </si>
  <si>
    <t>LIFE MED SERVIÇOS MEDICOS</t>
  </si>
  <si>
    <t>https://www.hospitalmarialucinda.org/files/pdf/life-med-servicos-medicos-hospitalares-ltda-16_23_7-3150990980-life-med-servicos-medicos-hospitalares-ltda.pdf</t>
  </si>
  <si>
    <t>62.018.438/0001-54</t>
  </si>
  <si>
    <t>PEDRO H V DA S CARNEIRO SERVIÇOS MEDICOS LTDA</t>
  </si>
  <si>
    <t>https://www.hospitalmarialucinda.org/files/pdf/pedro-h.-v.-da-s.-carneiro-servicos-medicos-ltda-16_23_7-3983801151-pedro-h.-v.-da-s.-carneiro-servicos-medicos-ltda.pdf</t>
  </si>
  <si>
    <t>52.908.412/0001-28</t>
  </si>
  <si>
    <t xml:space="preserve">LAIO DE MENDONÇA V ALVES COUTINHO </t>
  </si>
  <si>
    <t>https://www.hospitalmarialucinda.org/files/pdf/laio-de-mendonca-v.-alves-coutinho-servicos-medicos-ltda-16_23_7-2678961247-laio-de-mendonca-v.-alves-coutinho-servicos-medicos-ltda.pdf</t>
  </si>
  <si>
    <t>38.259.702/0001-67</t>
  </si>
  <si>
    <t>LS PARAIBA ASSISTENCIA MEDICA</t>
  </si>
  <si>
    <t>https://www.hospitalmarialucinda.org/files/pdf/ls-paraiba-assistencia-medica-e-atendimento-a-saude-ltda-16_23_7-1851018659-ls-paraiba-assistencia-medica-e-atendimento-a-saude-ltda.pdf</t>
  </si>
  <si>
    <t>DANIELA S DE BRITO SERVIÇOS MEDICOS</t>
  </si>
  <si>
    <t>61.548.127/0001-34</t>
  </si>
  <si>
    <t>ROC MEDICOS ASSOCIADOS LTDA</t>
  </si>
  <si>
    <t>https://www.hospitalmarialucinda.org/files/pdf/roc-medicos-associados-ltda-16_23_7-3947897216-roc-medicos-associados-ltda-1-251006-213516.pdf</t>
  </si>
  <si>
    <t>55.549.163/0001-10</t>
  </si>
  <si>
    <t xml:space="preserve">THALITA MICAELLE LIRA DA LUZ </t>
  </si>
  <si>
    <t>https://www.hospitalmarialucinda.org/files/pdf/thalita-micaelle-lira-da-luz-servicos-medicos-ltda--16_23_7-1631448293-thalita-micaelle-lira-da-luz-servicos-medicos-ltda-.pdf</t>
  </si>
  <si>
    <t>44.767.462/0001-04</t>
  </si>
  <si>
    <t>ANDRADE E VASCONCELOS SERVIÇOS</t>
  </si>
  <si>
    <t>https://www.hospitalmarialucinda.org/files/pdf/andrade-e-vasconcelos-servicos-medicos-ltda-16_23_7-1641437731-andrade-e-vasconcelos-servicos-medicos-ltda.pdf</t>
  </si>
  <si>
    <t>02.319.347/0001-27</t>
  </si>
  <si>
    <t>CLINICA GALINDO MIRANDA LTDA</t>
  </si>
  <si>
    <t>https://www.hospitalmarialucinda.org/files/pdf/clinica-galindo-miranda-ltda--16_23_7-3212795521-clinica-galindo-miranda-ltda-assinado.pdf</t>
  </si>
  <si>
    <t>49.953.751/0001-11</t>
  </si>
  <si>
    <t>JP OLIVEIRA FERNANDES LTDA</t>
  </si>
  <si>
    <t>https://www.hospitalmarialucinda.org/files/pdf/jp-oliveira-fernandes-ltda--16_23_7-2146236097-jp-oliveira-fernandes-ltda-assinado.pdf</t>
  </si>
  <si>
    <t>61.911.072/0001-85</t>
  </si>
  <si>
    <t>SILVA E ALVES LTDA</t>
  </si>
  <si>
    <t>https://www.hospitalmarialucinda.org/files/pdf/silva---alves-ltda-16_23_7-2079512477-silva---alves-ltda.pdf</t>
  </si>
  <si>
    <t>48.146.804/0002-00</t>
  </si>
  <si>
    <t>LUMIX HEALTHCARE</t>
  </si>
  <si>
    <t xml:space="preserve">RAIOX </t>
  </si>
  <si>
    <t>https://www.hospitalmarialucinda.org/files/pdf/contrato-de-comprar-lumix-16_23_4-478616017-contrato-lumix.pdf</t>
  </si>
  <si>
    <t>VGTM MEDICINA ESPECIALIZADA LTDA</t>
  </si>
  <si>
    <t>45.611.475/0001-52</t>
  </si>
  <si>
    <t>ULTRAMED GESTAO DE SERVIÇOS EM SAUDE LTDA</t>
  </si>
  <si>
    <t>https://www.hospitalmarialucinda.org/files/pdf/ultramed-gestao-de-ser-em-saude-ltda-16_23_7-2615987706-ultramed-gestao-de-ser-em-saude-ltda.pdf</t>
  </si>
  <si>
    <t>60.697.589/0001-50</t>
  </si>
  <si>
    <t>CLENIA LEITE ANDRADE LTDA</t>
  </si>
  <si>
    <t>https://www.hospitalmarialucinda.org/files/pdf/clenia-leite-andrade-16_23_7-3702987264-clenia-leite-andrade.pdf</t>
  </si>
  <si>
    <t>40.554.268/0001-90</t>
  </si>
  <si>
    <t>RC CONSULTORIA MED1 LTDA</t>
  </si>
  <si>
    <t>https://www.hospitalmarialucinda.org/files/pdf/rc-consultoria-med1-16_23_7-3304078595-rc-consultoria-med1.pdf</t>
  </si>
  <si>
    <t>52.355.127/0001-27</t>
  </si>
  <si>
    <t>MASTERMED PE III GESTAO MEDICA LTDA</t>
  </si>
  <si>
    <t>https://www.hospitalmarialucinda.org/files/pdf/mastermed-pe-iii-gestao-medica-ltda-16_23_7-3294573844-mastermed-pe-iii-gestao-medica-ltda--1-.pdf</t>
  </si>
  <si>
    <t>55.594.932/0001-00</t>
  </si>
  <si>
    <t>JULIA DE F SANTOS SERVIÇOS MEDICOS LTDA</t>
  </si>
  <si>
    <t>https://www.hospitalmarialucinda.org/files/pdf/julia-de-f.-santos-ser-med-16_23_7-2712543113-julia-de-f.-santos-ser-med.pdf</t>
  </si>
  <si>
    <t>45.689.036/0001-62</t>
  </si>
  <si>
    <t>LEAL E ALBUQUERQUE LTDA</t>
  </si>
  <si>
    <t>https://www.hospitalmarialucinda.org/files/pdf/leal---albuquerque-16_23_7-1193768649-leal---albuquerque-ltda.pdf</t>
  </si>
  <si>
    <t>61.127.093/0001-04</t>
  </si>
  <si>
    <t>LUCAS DE ALBUQUERQUE FIALHO SERVIÇOS MEDICOS LTDA</t>
  </si>
  <si>
    <t>https://www.hospitalmarialucinda.org/files/pdf/lucas-de-albuquerque-fialho-ser-med-16_23_7-3074392004-lucas-de-albuquerque-fialho-ser-med.pdf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</si>
</sst>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0%20PCF%202025%20(1).xlsx" TargetMode="External"/><Relationship Id="rId1" Type="http://schemas.openxmlformats.org/officeDocument/2006/relationships/externalLinkPath" Target="/PCF%202025/10%20PCF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ebk-servicos-medicos-16_23_7-1632185086-ebk-servicos-me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048B-A9CA-4CAB-B086-72F5DCA25149}">
  <sheetPr>
    <tabColor indexed="13"/>
  </sheetPr>
  <dimension ref="A1:V992"/>
  <sheetViews>
    <sheetView showGridLines="0" tabSelected="1" topLeftCell="B166" zoomScale="64" zoomScaleNormal="64" workbookViewId="0">
      <selection activeCell="D30" sqref="D3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72.7109375" style="19" customWidth="1"/>
    <col min="5" max="5" width="34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2">
        <v>531.29999999999995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4109.1000000000004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4200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45112</v>
      </c>
      <c r="G7" s="9">
        <v>45869</v>
      </c>
      <c r="H7" s="12">
        <v>6056.36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1189.75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2">
        <v>1100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2">
        <v>36000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2510.94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47751.32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3200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1200</v>
      </c>
      <c r="I23" s="16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1515.61</v>
      </c>
      <c r="I24" s="16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6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6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45611</v>
      </c>
      <c r="G27" s="9">
        <v>46345</v>
      </c>
      <c r="H27" s="12">
        <v>1121.6600000000001</v>
      </c>
      <c r="I27" s="16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6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2233.5100000000002</v>
      </c>
      <c r="I29" s="16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7" t="s">
        <v>146</v>
      </c>
      <c r="E30" s="8" t="s">
        <v>147</v>
      </c>
      <c r="F30" s="9">
        <v>45915</v>
      </c>
      <c r="G30" s="9">
        <v>46645</v>
      </c>
      <c r="H30" s="12">
        <v>7870.65</v>
      </c>
      <c r="I30" s="16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6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17" t="s">
        <v>156</v>
      </c>
      <c r="E32" s="8" t="s">
        <v>157</v>
      </c>
      <c r="F32" s="9">
        <v>45139</v>
      </c>
      <c r="G32" s="9">
        <v>45869</v>
      </c>
      <c r="H32" s="12">
        <v>0</v>
      </c>
      <c r="I32" s="16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45200</v>
      </c>
      <c r="G33" s="9">
        <v>45931</v>
      </c>
      <c r="H33" s="12">
        <v>2586.84</v>
      </c>
      <c r="I33" s="16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59</v>
      </c>
      <c r="F34" s="9">
        <v>45139</v>
      </c>
      <c r="G34" s="9">
        <v>45869</v>
      </c>
      <c r="H34" s="12">
        <v>900</v>
      </c>
      <c r="I34" s="16" t="s">
        <v>167</v>
      </c>
      <c r="V34" s="15" t="s">
        <v>168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44944</v>
      </c>
      <c r="G35" s="9">
        <v>45340</v>
      </c>
      <c r="H35" s="12">
        <v>1089.1400000000001</v>
      </c>
      <c r="I35" s="16" t="s">
        <v>172</v>
      </c>
      <c r="V35" s="15" t="s">
        <v>173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18" t="s">
        <v>9</v>
      </c>
      <c r="C36" s="6" t="s">
        <v>174</v>
      </c>
      <c r="D36" s="7" t="s">
        <v>175</v>
      </c>
      <c r="E36" s="8" t="s">
        <v>176</v>
      </c>
      <c r="F36" s="9">
        <v>45139</v>
      </c>
      <c r="G36" s="9">
        <v>45869</v>
      </c>
      <c r="H36" s="12">
        <v>1209.6199999999999</v>
      </c>
      <c r="I36" s="16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18" t="s">
        <v>9</v>
      </c>
      <c r="C37" s="6" t="s">
        <v>179</v>
      </c>
      <c r="D37" s="7" t="s">
        <v>180</v>
      </c>
      <c r="E37" s="8" t="s">
        <v>181</v>
      </c>
      <c r="F37" s="9">
        <v>45170</v>
      </c>
      <c r="G37" s="9">
        <v>45900</v>
      </c>
      <c r="H37" s="12">
        <v>2880</v>
      </c>
      <c r="I37" s="16" t="s">
        <v>182</v>
      </c>
      <c r="V37" s="15" t="s">
        <v>183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18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2">
        <v>445.11</v>
      </c>
      <c r="I38" s="16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18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6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18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6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18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6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18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6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18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47355.199999999997</v>
      </c>
      <c r="I43" s="16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18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6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18" t="s">
        <v>9</v>
      </c>
      <c r="C45" s="6" t="s">
        <v>174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3079.03</v>
      </c>
      <c r="I45" s="16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18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6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18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1033.52</v>
      </c>
      <c r="I47" s="16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18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330</v>
      </c>
      <c r="I48" s="16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18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6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18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6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18" t="s">
        <v>9</v>
      </c>
      <c r="C51" s="6" t="s">
        <v>242</v>
      </c>
      <c r="D51" s="7" t="s">
        <v>243</v>
      </c>
      <c r="E51" s="8" t="s">
        <v>244</v>
      </c>
      <c r="F51" s="9">
        <v>45748</v>
      </c>
      <c r="G51" s="9">
        <v>46054</v>
      </c>
      <c r="H51" s="12">
        <v>1350</v>
      </c>
      <c r="I51" s="16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18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9927.68</v>
      </c>
      <c r="I52" s="16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18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6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18" t="s">
        <v>9</v>
      </c>
      <c r="C54" s="6" t="s">
        <v>254</v>
      </c>
      <c r="D54" s="7" t="s">
        <v>255</v>
      </c>
      <c r="E54" s="8" t="s">
        <v>244</v>
      </c>
      <c r="F54" s="9">
        <v>45931</v>
      </c>
      <c r="G54" s="9">
        <v>46054</v>
      </c>
      <c r="H54" s="12">
        <v>3450</v>
      </c>
      <c r="I54" s="16" t="s">
        <v>256</v>
      </c>
    </row>
    <row r="55" spans="1:9" ht="20.25" customHeight="1" x14ac:dyDescent="0.2">
      <c r="A55" s="4">
        <f>IFERROR(VLOOKUP(B55,'[1]DADOS (OCULTAR)'!$Q$3:$S$136,3,0),"")</f>
        <v>9767633000528</v>
      </c>
      <c r="B55" s="18" t="s">
        <v>9</v>
      </c>
      <c r="C55" s="6" t="s">
        <v>257</v>
      </c>
      <c r="D55" s="7" t="s">
        <v>258</v>
      </c>
      <c r="E55" s="8" t="s">
        <v>259</v>
      </c>
      <c r="F55" s="9">
        <v>45055</v>
      </c>
      <c r="G55" s="9">
        <v>45420</v>
      </c>
      <c r="H55" s="12">
        <v>27291.42</v>
      </c>
      <c r="I55" s="16" t="s">
        <v>260</v>
      </c>
    </row>
    <row r="56" spans="1:9" ht="20.25" customHeight="1" x14ac:dyDescent="0.2">
      <c r="A56" s="4">
        <f>IFERROR(VLOOKUP(B56,'[1]DADOS (OCULTAR)'!$Q$3:$S$136,3,0),"")</f>
        <v>9767633000528</v>
      </c>
      <c r="B56" s="18" t="s">
        <v>9</v>
      </c>
      <c r="C56" s="6" t="s">
        <v>261</v>
      </c>
      <c r="D56" s="7" t="s">
        <v>262</v>
      </c>
      <c r="E56" s="8" t="s">
        <v>263</v>
      </c>
      <c r="F56" s="9">
        <v>45537</v>
      </c>
      <c r="G56" s="9">
        <v>46267</v>
      </c>
      <c r="H56" s="12">
        <v>670</v>
      </c>
      <c r="I56" s="16" t="s">
        <v>264</v>
      </c>
    </row>
    <row r="57" spans="1:9" ht="20.25" customHeight="1" x14ac:dyDescent="0.2">
      <c r="A57" s="4">
        <f>IFERROR(VLOOKUP(B57,'[1]DADOS (OCULTAR)'!$Q$3:$S$136,3,0),"")</f>
        <v>9767633000528</v>
      </c>
      <c r="B57" s="18" t="s">
        <v>9</v>
      </c>
      <c r="C57" s="6" t="s">
        <v>265</v>
      </c>
      <c r="D57" s="7" t="s">
        <v>266</v>
      </c>
      <c r="E57" s="8" t="s">
        <v>64</v>
      </c>
      <c r="F57" s="9">
        <v>45624</v>
      </c>
      <c r="G57" s="9">
        <v>45989</v>
      </c>
      <c r="H57" s="12">
        <v>0</v>
      </c>
      <c r="I57" s="16" t="s">
        <v>267</v>
      </c>
    </row>
    <row r="58" spans="1:9" ht="20.25" customHeight="1" x14ac:dyDescent="0.2">
      <c r="A58" s="4">
        <f>IFERROR(VLOOKUP(B58,'[1]DADOS (OCULTAR)'!$Q$3:$S$136,3,0),"")</f>
        <v>9767633000528</v>
      </c>
      <c r="B58" s="18" t="s">
        <v>9</v>
      </c>
      <c r="C58" s="6" t="s">
        <v>268</v>
      </c>
      <c r="D58" s="7" t="s">
        <v>269</v>
      </c>
      <c r="E58" s="8" t="s">
        <v>270</v>
      </c>
      <c r="F58" s="9">
        <v>45681</v>
      </c>
      <c r="G58" s="9">
        <v>46411</v>
      </c>
      <c r="H58" s="12">
        <v>6000</v>
      </c>
      <c r="I58" s="16" t="s">
        <v>271</v>
      </c>
    </row>
    <row r="59" spans="1:9" ht="20.25" customHeight="1" x14ac:dyDescent="0.2">
      <c r="A59" s="4">
        <f>IFERROR(VLOOKUP(B59,'[1]DADOS (OCULTAR)'!$Q$3:$S$136,3,0),"")</f>
        <v>9767633000528</v>
      </c>
      <c r="B59" s="18" t="s">
        <v>9</v>
      </c>
      <c r="C59" s="6" t="s">
        <v>272</v>
      </c>
      <c r="D59" s="7" t="s">
        <v>273</v>
      </c>
      <c r="E59" s="8" t="s">
        <v>201</v>
      </c>
      <c r="F59" s="9">
        <v>45563</v>
      </c>
      <c r="G59" s="9">
        <v>45928</v>
      </c>
      <c r="H59" s="12">
        <v>0</v>
      </c>
      <c r="I59" s="16" t="s">
        <v>274</v>
      </c>
    </row>
    <row r="60" spans="1:9" ht="20.25" customHeight="1" x14ac:dyDescent="0.2">
      <c r="A60" s="4">
        <f>IFERROR(VLOOKUP(B60,'[1]DADOS (OCULTAR)'!$Q$3:$S$136,3,0),"")</f>
        <v>9767633000528</v>
      </c>
      <c r="B60" s="18" t="s">
        <v>9</v>
      </c>
      <c r="C60" s="6" t="s">
        <v>275</v>
      </c>
      <c r="D60" s="7" t="s">
        <v>276</v>
      </c>
      <c r="E60" s="8" t="s">
        <v>277</v>
      </c>
      <c r="F60" s="9">
        <v>45413</v>
      </c>
      <c r="G60" s="9">
        <v>45778</v>
      </c>
      <c r="H60" s="12">
        <v>0</v>
      </c>
      <c r="I60" s="16" t="s">
        <v>278</v>
      </c>
    </row>
    <row r="61" spans="1:9" ht="20.25" customHeight="1" x14ac:dyDescent="0.2">
      <c r="A61" s="4">
        <f>IFERROR(VLOOKUP(B61,'[1]DADOS (OCULTAR)'!$Q$3:$S$136,3,0),"")</f>
        <v>9767633000528</v>
      </c>
      <c r="B61" s="18" t="s">
        <v>9</v>
      </c>
      <c r="C61" s="6" t="s">
        <v>279</v>
      </c>
      <c r="D61" s="7" t="s">
        <v>280</v>
      </c>
      <c r="E61" s="8" t="s">
        <v>94</v>
      </c>
      <c r="F61" s="9">
        <v>45352</v>
      </c>
      <c r="G61" s="9">
        <v>45717</v>
      </c>
      <c r="H61" s="12">
        <v>0</v>
      </c>
      <c r="I61" s="16" t="s">
        <v>281</v>
      </c>
    </row>
    <row r="62" spans="1:9" ht="20.25" customHeight="1" x14ac:dyDescent="0.2">
      <c r="A62" s="4">
        <f>IFERROR(VLOOKUP(B62,'[1]DADOS (OCULTAR)'!$Q$3:$S$136,3,0),"")</f>
        <v>9767633000528</v>
      </c>
      <c r="B62" s="18" t="s">
        <v>9</v>
      </c>
      <c r="C62" s="6" t="s">
        <v>282</v>
      </c>
      <c r="D62" s="7" t="s">
        <v>283</v>
      </c>
      <c r="E62" s="8" t="s">
        <v>284</v>
      </c>
      <c r="F62" s="9">
        <v>45915</v>
      </c>
      <c r="G62" s="9">
        <v>46006</v>
      </c>
      <c r="H62" s="12">
        <v>0</v>
      </c>
      <c r="I62" s="16" t="s">
        <v>285</v>
      </c>
    </row>
    <row r="63" spans="1:9" ht="20.25" customHeight="1" x14ac:dyDescent="0.2">
      <c r="A63" s="4">
        <f>IFERROR(VLOOKUP(B63,'[1]DADOS (OCULTAR)'!$Q$3:$S$136,3,0),"")</f>
        <v>9767633000528</v>
      </c>
      <c r="B63" s="18" t="s">
        <v>9</v>
      </c>
      <c r="C63" s="6" t="s">
        <v>286</v>
      </c>
      <c r="D63" s="7" t="s">
        <v>287</v>
      </c>
      <c r="E63" s="8" t="s">
        <v>288</v>
      </c>
      <c r="F63" s="9">
        <v>45658</v>
      </c>
      <c r="G63" s="9">
        <v>46388</v>
      </c>
      <c r="H63" s="12">
        <v>1365</v>
      </c>
      <c r="I63" s="16" t="s">
        <v>289</v>
      </c>
    </row>
    <row r="64" spans="1:9" ht="20.25" customHeight="1" x14ac:dyDescent="0.2">
      <c r="A64" s="4">
        <f>IFERROR(VLOOKUP(B64,'[1]DADOS (OCULTAR)'!$Q$3:$S$136,3,0),"")</f>
        <v>9767633000528</v>
      </c>
      <c r="B64" s="18" t="s">
        <v>9</v>
      </c>
      <c r="C64" s="6" t="s">
        <v>290</v>
      </c>
      <c r="D64" s="7" t="s">
        <v>291</v>
      </c>
      <c r="E64" s="8" t="s">
        <v>292</v>
      </c>
      <c r="F64" s="9">
        <v>45658</v>
      </c>
      <c r="G64" s="9">
        <v>46023</v>
      </c>
      <c r="H64" s="12">
        <v>1179.3599999999999</v>
      </c>
      <c r="I64" s="16" t="s">
        <v>293</v>
      </c>
    </row>
    <row r="65" spans="1:9" ht="20.25" customHeight="1" x14ac:dyDescent="0.2">
      <c r="A65" s="4">
        <f>IFERROR(VLOOKUP(B65,'[1]DADOS (OCULTAR)'!$Q$3:$S$136,3,0),"")</f>
        <v>9767633000528</v>
      </c>
      <c r="B65" s="18" t="s">
        <v>9</v>
      </c>
      <c r="C65" s="6" t="s">
        <v>268</v>
      </c>
      <c r="D65" s="7" t="s">
        <v>269</v>
      </c>
      <c r="E65" s="8" t="s">
        <v>270</v>
      </c>
      <c r="F65" s="9">
        <v>45505</v>
      </c>
      <c r="G65" s="9">
        <v>45870</v>
      </c>
      <c r="H65" s="12">
        <v>32500</v>
      </c>
      <c r="I65" s="16" t="s">
        <v>294</v>
      </c>
    </row>
    <row r="66" spans="1:9" ht="20.25" customHeight="1" x14ac:dyDescent="0.2">
      <c r="A66" s="4">
        <f>IFERROR(VLOOKUP(B66,'[1]DADOS (OCULTAR)'!$Q$3:$S$136,3,0),"")</f>
        <v>9767633000528</v>
      </c>
      <c r="B66" s="18" t="s">
        <v>9</v>
      </c>
      <c r="C66" s="6" t="s">
        <v>295</v>
      </c>
      <c r="D66" s="7" t="s">
        <v>296</v>
      </c>
      <c r="E66" s="8" t="s">
        <v>297</v>
      </c>
      <c r="F66" s="9">
        <v>45901</v>
      </c>
      <c r="G66" s="9">
        <v>46266</v>
      </c>
      <c r="H66" s="12">
        <v>0</v>
      </c>
      <c r="I66" s="16" t="s">
        <v>298</v>
      </c>
    </row>
    <row r="67" spans="1:9" ht="20.25" customHeight="1" x14ac:dyDescent="0.2">
      <c r="A67" s="4">
        <f>IFERROR(VLOOKUP(B68,'[1]DADOS (OCULTAR)'!$Q$3:$S$136,3,0),"")</f>
        <v>9767633000528</v>
      </c>
      <c r="B67" s="18" t="s">
        <v>299</v>
      </c>
      <c r="C67" s="6" t="s">
        <v>300</v>
      </c>
      <c r="D67" s="7" t="s">
        <v>301</v>
      </c>
      <c r="E67" s="8" t="s">
        <v>302</v>
      </c>
      <c r="F67" s="9">
        <v>45782</v>
      </c>
      <c r="G67" s="9">
        <v>46147</v>
      </c>
      <c r="H67" s="12">
        <v>0</v>
      </c>
      <c r="I67" s="16" t="s">
        <v>303</v>
      </c>
    </row>
    <row r="68" spans="1:9" ht="20.25" customHeight="1" x14ac:dyDescent="0.2">
      <c r="A68" s="4" t="str">
        <f>IFERROR(VLOOKUP(#REF!,'[1]DADOS (OCULTAR)'!$Q$3:$S$136,3,0),"")</f>
        <v/>
      </c>
      <c r="B68" s="18" t="s">
        <v>299</v>
      </c>
      <c r="C68" s="6" t="s">
        <v>304</v>
      </c>
      <c r="D68" s="7" t="s">
        <v>305</v>
      </c>
      <c r="E68" s="8" t="s">
        <v>306</v>
      </c>
      <c r="F68" s="9">
        <v>45931</v>
      </c>
      <c r="G68" s="9">
        <v>46661</v>
      </c>
      <c r="H68" s="12">
        <v>3430.56</v>
      </c>
      <c r="I68" s="11" t="s">
        <v>307</v>
      </c>
    </row>
    <row r="69" spans="1:9" ht="20.25" customHeight="1" x14ac:dyDescent="0.2">
      <c r="A69" s="4">
        <f>IFERROR(VLOOKUP(B69,'[1]DADOS (OCULTAR)'!$Q$3:$S$136,3,0),"")</f>
        <v>9767633000528</v>
      </c>
      <c r="B69" s="18" t="s">
        <v>9</v>
      </c>
      <c r="C69" s="6" t="s">
        <v>308</v>
      </c>
      <c r="D69" s="7" t="s">
        <v>309</v>
      </c>
      <c r="E69" s="8" t="s">
        <v>244</v>
      </c>
      <c r="F69" s="9">
        <v>45717</v>
      </c>
      <c r="G69" s="9">
        <v>46054</v>
      </c>
      <c r="H69" s="12">
        <v>3850</v>
      </c>
      <c r="I69" s="16" t="s">
        <v>310</v>
      </c>
    </row>
    <row r="70" spans="1:9" ht="20.25" customHeight="1" x14ac:dyDescent="0.2">
      <c r="A70" s="4">
        <f>IFERROR(VLOOKUP(B70,'[1]DADOS (OCULTAR)'!$Q$3:$S$136,3,0),"")</f>
        <v>9767633000528</v>
      </c>
      <c r="B70" s="18" t="s">
        <v>9</v>
      </c>
      <c r="C70" s="6" t="s">
        <v>311</v>
      </c>
      <c r="D70" s="7" t="s">
        <v>312</v>
      </c>
      <c r="E70" s="8" t="s">
        <v>244</v>
      </c>
      <c r="F70" s="9">
        <v>45870</v>
      </c>
      <c r="G70" s="9">
        <v>46055</v>
      </c>
      <c r="H70" s="12">
        <v>3450</v>
      </c>
      <c r="I70" s="16" t="s">
        <v>313</v>
      </c>
    </row>
    <row r="71" spans="1:9" ht="20.25" customHeight="1" x14ac:dyDescent="0.2">
      <c r="A71" s="4">
        <f>IFERROR(VLOOKUP(B71,'[1]DADOS (OCULTAR)'!$Q$3:$S$136,3,0),"")</f>
        <v>9767633000528</v>
      </c>
      <c r="B71" s="18" t="s">
        <v>9</v>
      </c>
      <c r="C71" s="6" t="s">
        <v>314</v>
      </c>
      <c r="D71" s="7" t="s">
        <v>315</v>
      </c>
      <c r="E71" s="8" t="s">
        <v>244</v>
      </c>
      <c r="F71" s="9">
        <v>45870</v>
      </c>
      <c r="G71" s="9">
        <v>46055</v>
      </c>
      <c r="H71" s="12">
        <v>0</v>
      </c>
      <c r="I71" s="16" t="s">
        <v>316</v>
      </c>
    </row>
    <row r="72" spans="1:9" ht="20.25" customHeight="1" x14ac:dyDescent="0.2">
      <c r="A72" s="4">
        <f>IFERROR(VLOOKUP(B72,'[1]DADOS (OCULTAR)'!$Q$3:$S$136,3,0),"")</f>
        <v>9767633000528</v>
      </c>
      <c r="B72" s="18" t="s">
        <v>9</v>
      </c>
      <c r="C72" s="6" t="s">
        <v>317</v>
      </c>
      <c r="D72" s="7" t="s">
        <v>318</v>
      </c>
      <c r="E72" s="8" t="s">
        <v>244</v>
      </c>
      <c r="F72" s="9">
        <v>45717</v>
      </c>
      <c r="G72" s="9">
        <v>46054</v>
      </c>
      <c r="H72" s="12">
        <v>0</v>
      </c>
      <c r="I72" s="16" t="s">
        <v>319</v>
      </c>
    </row>
    <row r="73" spans="1:9" ht="20.25" customHeight="1" x14ac:dyDescent="0.2">
      <c r="A73" s="4">
        <f>IFERROR(VLOOKUP(B73,'[1]DADOS (OCULTAR)'!$Q$3:$S$136,3,0),"")</f>
        <v>9767633000528</v>
      </c>
      <c r="B73" s="18" t="s">
        <v>9</v>
      </c>
      <c r="C73" s="6" t="s">
        <v>320</v>
      </c>
      <c r="D73" s="7" t="s">
        <v>321</v>
      </c>
      <c r="E73" s="8" t="s">
        <v>322</v>
      </c>
      <c r="F73" s="9">
        <v>45778</v>
      </c>
      <c r="G73" s="9">
        <v>46055</v>
      </c>
      <c r="H73" s="12">
        <v>0</v>
      </c>
      <c r="I73" s="16" t="s">
        <v>323</v>
      </c>
    </row>
    <row r="74" spans="1:9" ht="20.25" customHeight="1" x14ac:dyDescent="0.2">
      <c r="A74" s="4">
        <f>IFERROR(VLOOKUP(B74,'[1]DADOS (OCULTAR)'!$Q$3:$S$136,3,0),"")</f>
        <v>9767633000528</v>
      </c>
      <c r="B74" s="18" t="s">
        <v>9</v>
      </c>
      <c r="C74" s="6" t="s">
        <v>324</v>
      </c>
      <c r="D74" s="7" t="s">
        <v>325</v>
      </c>
      <c r="E74" s="8" t="s">
        <v>322</v>
      </c>
      <c r="F74" s="9">
        <v>45689</v>
      </c>
      <c r="G74" s="9">
        <v>46054</v>
      </c>
      <c r="H74" s="12">
        <v>4061</v>
      </c>
      <c r="I74" s="16" t="s">
        <v>326</v>
      </c>
    </row>
    <row r="75" spans="1:9" ht="20.25" customHeight="1" x14ac:dyDescent="0.2">
      <c r="A75" s="4">
        <f>IFERROR(VLOOKUP(B75,'[1]DADOS (OCULTAR)'!$Q$3:$S$136,3,0),"")</f>
        <v>9767633000528</v>
      </c>
      <c r="B75" s="18" t="s">
        <v>9</v>
      </c>
      <c r="C75" s="6" t="s">
        <v>327</v>
      </c>
      <c r="D75" s="7" t="s">
        <v>328</v>
      </c>
      <c r="E75" s="8" t="s">
        <v>322</v>
      </c>
      <c r="F75" s="9">
        <v>45689</v>
      </c>
      <c r="G75" s="9">
        <v>46054</v>
      </c>
      <c r="H75" s="12">
        <v>4061</v>
      </c>
      <c r="I75" s="16" t="s">
        <v>329</v>
      </c>
    </row>
    <row r="76" spans="1:9" ht="20.25" customHeight="1" x14ac:dyDescent="0.2">
      <c r="A76" s="4">
        <f>IFERROR(VLOOKUP(B76,'[1]DADOS (OCULTAR)'!$Q$3:$S$136,3,0),"")</f>
        <v>9767633000528</v>
      </c>
      <c r="B76" s="18" t="s">
        <v>9</v>
      </c>
      <c r="C76" s="6" t="s">
        <v>330</v>
      </c>
      <c r="D76" s="7" t="s">
        <v>331</v>
      </c>
      <c r="E76" s="8" t="s">
        <v>244</v>
      </c>
      <c r="F76" s="9">
        <v>45689</v>
      </c>
      <c r="G76" s="9">
        <v>46054</v>
      </c>
      <c r="H76" s="12">
        <v>5000</v>
      </c>
      <c r="I76" s="16" t="s">
        <v>332</v>
      </c>
    </row>
    <row r="77" spans="1:9" ht="20.25" customHeight="1" x14ac:dyDescent="0.2">
      <c r="A77" s="4">
        <f>IFERROR(VLOOKUP(B77,'[1]DADOS (OCULTAR)'!$Q$3:$S$136,3,0),"")</f>
        <v>9767633000528</v>
      </c>
      <c r="B77" s="18" t="s">
        <v>9</v>
      </c>
      <c r="C77" s="6" t="s">
        <v>333</v>
      </c>
      <c r="D77" s="7" t="s">
        <v>334</v>
      </c>
      <c r="E77" s="8" t="s">
        <v>244</v>
      </c>
      <c r="F77" s="9">
        <v>45778</v>
      </c>
      <c r="G77" s="9">
        <v>46054</v>
      </c>
      <c r="H77" s="12">
        <v>0</v>
      </c>
      <c r="I77" s="16" t="s">
        <v>335</v>
      </c>
    </row>
    <row r="78" spans="1:9" ht="20.25" customHeight="1" x14ac:dyDescent="0.2">
      <c r="A78" s="4">
        <f>IFERROR(VLOOKUP(B78,'[1]DADOS (OCULTAR)'!$Q$3:$S$136,3,0),"")</f>
        <v>9767633000528</v>
      </c>
      <c r="B78" s="18" t="s">
        <v>9</v>
      </c>
      <c r="C78" s="6" t="s">
        <v>336</v>
      </c>
      <c r="D78" s="7" t="s">
        <v>337</v>
      </c>
      <c r="E78" s="8" t="s">
        <v>244</v>
      </c>
      <c r="F78" s="9">
        <v>45870</v>
      </c>
      <c r="G78" s="9">
        <v>46055</v>
      </c>
      <c r="H78" s="12">
        <v>9150</v>
      </c>
      <c r="I78" s="16" t="s">
        <v>338</v>
      </c>
    </row>
    <row r="79" spans="1:9" ht="20.25" customHeight="1" x14ac:dyDescent="0.2">
      <c r="A79" s="4">
        <f>IFERROR(VLOOKUP(B79,'[1]DADOS (OCULTAR)'!$Q$3:$S$136,3,0),"")</f>
        <v>9767633000528</v>
      </c>
      <c r="B79" s="18" t="s">
        <v>9</v>
      </c>
      <c r="C79" s="6" t="s">
        <v>339</v>
      </c>
      <c r="D79" s="7" t="s">
        <v>340</v>
      </c>
      <c r="E79" s="8" t="s">
        <v>244</v>
      </c>
      <c r="F79" s="9">
        <v>45689</v>
      </c>
      <c r="G79" s="9">
        <v>46054</v>
      </c>
      <c r="H79" s="12">
        <v>6550</v>
      </c>
      <c r="I79" s="16" t="s">
        <v>341</v>
      </c>
    </row>
    <row r="80" spans="1:9" ht="20.25" customHeight="1" x14ac:dyDescent="0.2">
      <c r="A80" s="4">
        <f>IFERROR(VLOOKUP(B80,'[1]DADOS (OCULTAR)'!$Q$3:$S$136,3,0),"")</f>
        <v>9767633000528</v>
      </c>
      <c r="B80" s="18" t="s">
        <v>9</v>
      </c>
      <c r="C80" s="6" t="s">
        <v>342</v>
      </c>
      <c r="D80" s="7" t="s">
        <v>343</v>
      </c>
      <c r="E80" s="8" t="s">
        <v>244</v>
      </c>
      <c r="F80" s="9">
        <v>45809</v>
      </c>
      <c r="G80" s="9">
        <v>46054</v>
      </c>
      <c r="H80" s="12">
        <v>2200</v>
      </c>
      <c r="I80" s="16" t="s">
        <v>344</v>
      </c>
    </row>
    <row r="81" spans="1:9" ht="20.25" customHeight="1" x14ac:dyDescent="0.2">
      <c r="A81" s="4">
        <f>IFERROR(VLOOKUP(B81,'[1]DADOS (OCULTAR)'!$Q$3:$S$136,3,0),"")</f>
        <v>9767633000528</v>
      </c>
      <c r="B81" s="18" t="s">
        <v>9</v>
      </c>
      <c r="C81" s="6" t="s">
        <v>345</v>
      </c>
      <c r="D81" s="7" t="s">
        <v>346</v>
      </c>
      <c r="E81" s="8" t="s">
        <v>244</v>
      </c>
      <c r="F81" s="9">
        <v>45839</v>
      </c>
      <c r="G81" s="9">
        <v>46054</v>
      </c>
      <c r="H81" s="12">
        <v>0</v>
      </c>
      <c r="I81" s="16" t="s">
        <v>347</v>
      </c>
    </row>
    <row r="82" spans="1:9" ht="20.25" customHeight="1" x14ac:dyDescent="0.2">
      <c r="A82" s="4">
        <f>IFERROR(VLOOKUP(B82,'[1]DADOS (OCULTAR)'!$Q$3:$S$136,3,0),"")</f>
        <v>9767633000528</v>
      </c>
      <c r="B82" s="18" t="s">
        <v>9</v>
      </c>
      <c r="C82" s="6" t="s">
        <v>348</v>
      </c>
      <c r="D82" s="7" t="s">
        <v>349</v>
      </c>
      <c r="E82" s="8" t="s">
        <v>244</v>
      </c>
      <c r="F82" s="9">
        <v>45658</v>
      </c>
      <c r="G82" s="9">
        <v>46023</v>
      </c>
      <c r="H82" s="12">
        <v>5000</v>
      </c>
      <c r="I82" s="16" t="s">
        <v>350</v>
      </c>
    </row>
    <row r="83" spans="1:9" ht="20.25" customHeight="1" x14ac:dyDescent="0.2">
      <c r="A83" s="4">
        <f>IFERROR(VLOOKUP(B83,'[1]DADOS (OCULTAR)'!$Q$3:$S$136,3,0),"")</f>
        <v>9767633000528</v>
      </c>
      <c r="B83" s="18" t="s">
        <v>9</v>
      </c>
      <c r="C83" s="6" t="s">
        <v>351</v>
      </c>
      <c r="D83" s="7" t="s">
        <v>352</v>
      </c>
      <c r="E83" s="8" t="s">
        <v>244</v>
      </c>
      <c r="F83" s="9">
        <v>45689</v>
      </c>
      <c r="G83" s="9">
        <v>46054</v>
      </c>
      <c r="H83" s="12">
        <v>2200</v>
      </c>
      <c r="I83" s="16" t="s">
        <v>353</v>
      </c>
    </row>
    <row r="84" spans="1:9" ht="20.25" customHeight="1" x14ac:dyDescent="0.2">
      <c r="A84" s="4">
        <f>IFERROR(VLOOKUP(B84,'[1]DADOS (OCULTAR)'!$Q$3:$S$136,3,0),"")</f>
        <v>9767633000528</v>
      </c>
      <c r="B84" s="18" t="s">
        <v>9</v>
      </c>
      <c r="C84" s="6" t="s">
        <v>354</v>
      </c>
      <c r="D84" s="7" t="s">
        <v>355</v>
      </c>
      <c r="E84" s="8" t="s">
        <v>244</v>
      </c>
      <c r="F84" s="9">
        <v>45809</v>
      </c>
      <c r="G84" s="9">
        <v>46054</v>
      </c>
      <c r="H84" s="12">
        <v>0</v>
      </c>
      <c r="I84" s="16" t="s">
        <v>356</v>
      </c>
    </row>
    <row r="85" spans="1:9" ht="20.25" customHeight="1" x14ac:dyDescent="0.2">
      <c r="A85" s="4">
        <f>IFERROR(VLOOKUP(B85,'[1]DADOS (OCULTAR)'!$Q$3:$S$136,3,0),"")</f>
        <v>9767633000528</v>
      </c>
      <c r="B85" s="18" t="s">
        <v>9</v>
      </c>
      <c r="C85" s="6" t="s">
        <v>357</v>
      </c>
      <c r="D85" s="7" t="s">
        <v>358</v>
      </c>
      <c r="E85" s="8" t="s">
        <v>244</v>
      </c>
      <c r="F85" s="9">
        <v>45809</v>
      </c>
      <c r="G85" s="9">
        <v>46054</v>
      </c>
      <c r="H85" s="12">
        <v>3750</v>
      </c>
      <c r="I85" s="16" t="s">
        <v>359</v>
      </c>
    </row>
    <row r="86" spans="1:9" ht="20.25" customHeight="1" x14ac:dyDescent="0.2">
      <c r="A86" s="4">
        <f>IFERROR(VLOOKUP(B86,'[1]DADOS (OCULTAR)'!$Q$3:$S$136,3,0),"")</f>
        <v>9767633000528</v>
      </c>
      <c r="B86" s="18" t="s">
        <v>9</v>
      </c>
      <c r="C86" s="6" t="s">
        <v>360</v>
      </c>
      <c r="D86" s="7" t="s">
        <v>361</v>
      </c>
      <c r="E86" s="8" t="s">
        <v>244</v>
      </c>
      <c r="F86" s="9">
        <v>45809</v>
      </c>
      <c r="G86" s="9">
        <v>46054</v>
      </c>
      <c r="H86" s="12">
        <v>11400</v>
      </c>
      <c r="I86" s="16" t="s">
        <v>362</v>
      </c>
    </row>
    <row r="87" spans="1:9" ht="20.25" customHeight="1" x14ac:dyDescent="0.2">
      <c r="A87" s="4">
        <f>IFERROR(VLOOKUP(B87,'[1]DADOS (OCULTAR)'!$Q$3:$S$136,3,0),"")</f>
        <v>9767633000528</v>
      </c>
      <c r="B87" s="18" t="s">
        <v>9</v>
      </c>
      <c r="C87" s="6" t="s">
        <v>363</v>
      </c>
      <c r="D87" s="7" t="s">
        <v>364</v>
      </c>
      <c r="E87" s="8" t="s">
        <v>244</v>
      </c>
      <c r="F87" s="9">
        <v>45689</v>
      </c>
      <c r="G87" s="9">
        <v>46054</v>
      </c>
      <c r="H87" s="12">
        <v>10500</v>
      </c>
      <c r="I87" s="16" t="s">
        <v>365</v>
      </c>
    </row>
    <row r="88" spans="1:9" ht="20.25" customHeight="1" x14ac:dyDescent="0.2">
      <c r="A88" s="4">
        <f>IFERROR(VLOOKUP(B88,'[1]DADOS (OCULTAR)'!$Q$3:$S$136,3,0),"")</f>
        <v>9767633000528</v>
      </c>
      <c r="B88" s="18" t="s">
        <v>9</v>
      </c>
      <c r="C88" s="6" t="s">
        <v>366</v>
      </c>
      <c r="D88" s="7" t="s">
        <v>367</v>
      </c>
      <c r="E88" s="8" t="s">
        <v>244</v>
      </c>
      <c r="F88" s="9">
        <v>45689</v>
      </c>
      <c r="G88" s="9">
        <v>46054</v>
      </c>
      <c r="H88" s="12">
        <v>1350</v>
      </c>
      <c r="I88" s="16" t="s">
        <v>368</v>
      </c>
    </row>
    <row r="89" spans="1:9" ht="20.25" customHeight="1" x14ac:dyDescent="0.2">
      <c r="A89" s="4">
        <f>IFERROR(VLOOKUP(B89,'[1]DADOS (OCULTAR)'!$Q$3:$S$136,3,0),"")</f>
        <v>9767633000528</v>
      </c>
      <c r="B89" s="18" t="s">
        <v>9</v>
      </c>
      <c r="C89" s="6" t="s">
        <v>369</v>
      </c>
      <c r="D89" s="7" t="s">
        <v>370</v>
      </c>
      <c r="E89" s="8" t="s">
        <v>244</v>
      </c>
      <c r="F89" s="9">
        <v>45689</v>
      </c>
      <c r="G89" s="9">
        <v>46054</v>
      </c>
      <c r="H89" s="12">
        <v>0</v>
      </c>
      <c r="I89" s="16" t="s">
        <v>371</v>
      </c>
    </row>
    <row r="90" spans="1:9" ht="20.25" customHeight="1" x14ac:dyDescent="0.2">
      <c r="A90" s="4">
        <f>IFERROR(VLOOKUP(B90,'[1]DADOS (OCULTAR)'!$Q$3:$S$136,3,0),"")</f>
        <v>9767633000528</v>
      </c>
      <c r="B90" s="18" t="s">
        <v>9</v>
      </c>
      <c r="C90" s="6" t="s">
        <v>372</v>
      </c>
      <c r="D90" s="7" t="s">
        <v>373</v>
      </c>
      <c r="E90" s="8" t="s">
        <v>244</v>
      </c>
      <c r="F90" s="9">
        <v>45689</v>
      </c>
      <c r="G90" s="9">
        <v>45689</v>
      </c>
      <c r="H90" s="12">
        <v>0</v>
      </c>
      <c r="I90" s="16" t="s">
        <v>374</v>
      </c>
    </row>
    <row r="91" spans="1:9" ht="20.25" customHeight="1" x14ac:dyDescent="0.2">
      <c r="A91" s="4">
        <f>IFERROR(VLOOKUP(B91,'[1]DADOS (OCULTAR)'!$Q$3:$S$136,3,0),"")</f>
        <v>9767633000528</v>
      </c>
      <c r="B91" s="18" t="s">
        <v>9</v>
      </c>
      <c r="C91" s="6" t="s">
        <v>375</v>
      </c>
      <c r="D91" s="7" t="s">
        <v>376</v>
      </c>
      <c r="E91" s="8" t="s">
        <v>244</v>
      </c>
      <c r="F91" s="9">
        <v>45689</v>
      </c>
      <c r="G91" s="9">
        <v>46054</v>
      </c>
      <c r="H91" s="12">
        <v>4050</v>
      </c>
      <c r="I91" s="16" t="s">
        <v>377</v>
      </c>
    </row>
    <row r="92" spans="1:9" ht="20.25" customHeight="1" x14ac:dyDescent="0.2">
      <c r="A92" s="4">
        <f>IFERROR(VLOOKUP(B92,'[1]DADOS (OCULTAR)'!$Q$3:$S$136,3,0),"")</f>
        <v>9767633000528</v>
      </c>
      <c r="B92" s="18" t="s">
        <v>9</v>
      </c>
      <c r="C92" s="6" t="s">
        <v>378</v>
      </c>
      <c r="D92" s="7" t="s">
        <v>379</v>
      </c>
      <c r="E92" s="8" t="s">
        <v>244</v>
      </c>
      <c r="F92" s="9">
        <v>45689</v>
      </c>
      <c r="G92" s="9">
        <v>46054</v>
      </c>
      <c r="H92" s="12">
        <v>1100</v>
      </c>
      <c r="I92" s="16" t="s">
        <v>380</v>
      </c>
    </row>
    <row r="93" spans="1:9" ht="20.25" customHeight="1" x14ac:dyDescent="0.2">
      <c r="A93" s="4">
        <f>IFERROR(VLOOKUP(B93,'[1]DADOS (OCULTAR)'!$Q$3:$S$136,3,0),"")</f>
        <v>9767633000528</v>
      </c>
      <c r="B93" s="18" t="s">
        <v>9</v>
      </c>
      <c r="C93" s="6" t="s">
        <v>381</v>
      </c>
      <c r="D93" s="7" t="s">
        <v>382</v>
      </c>
      <c r="E93" s="8" t="s">
        <v>244</v>
      </c>
      <c r="F93" s="9">
        <v>45778</v>
      </c>
      <c r="G93" s="9">
        <v>46054</v>
      </c>
      <c r="H93" s="12">
        <v>11450</v>
      </c>
      <c r="I93" s="16" t="s">
        <v>383</v>
      </c>
    </row>
    <row r="94" spans="1:9" ht="20.25" customHeight="1" x14ac:dyDescent="0.2">
      <c r="A94" s="4">
        <f>IFERROR(VLOOKUP(B94,'[1]DADOS (OCULTAR)'!$Q$3:$S$136,3,0),"")</f>
        <v>9767633000528</v>
      </c>
      <c r="B94" s="18" t="s">
        <v>9</v>
      </c>
      <c r="C94" s="6" t="s">
        <v>384</v>
      </c>
      <c r="D94" s="7" t="s">
        <v>385</v>
      </c>
      <c r="E94" s="8" t="s">
        <v>244</v>
      </c>
      <c r="F94" s="9">
        <v>45717</v>
      </c>
      <c r="G94" s="9">
        <v>46054</v>
      </c>
      <c r="H94" s="12">
        <v>2500</v>
      </c>
      <c r="I94" s="16" t="s">
        <v>386</v>
      </c>
    </row>
    <row r="95" spans="1:9" ht="20.25" customHeight="1" x14ac:dyDescent="0.2">
      <c r="A95" s="4">
        <f>IFERROR(VLOOKUP(B95,'[1]DADOS (OCULTAR)'!$Q$3:$S$136,3,0),"")</f>
        <v>9767633000528</v>
      </c>
      <c r="B95" s="18" t="s">
        <v>9</v>
      </c>
      <c r="C95" s="6" t="s">
        <v>387</v>
      </c>
      <c r="D95" s="7" t="s">
        <v>388</v>
      </c>
      <c r="E95" s="8" t="s">
        <v>244</v>
      </c>
      <c r="F95" s="9">
        <v>45717</v>
      </c>
      <c r="G95" s="9">
        <v>46054</v>
      </c>
      <c r="H95" s="12">
        <v>0</v>
      </c>
      <c r="I95" s="16" t="s">
        <v>389</v>
      </c>
    </row>
    <row r="96" spans="1:9" ht="20.25" customHeight="1" x14ac:dyDescent="0.2">
      <c r="A96" s="4">
        <f>IFERROR(VLOOKUP(B96,'[1]DADOS (OCULTAR)'!$Q$3:$S$136,3,0),"")</f>
        <v>9767633000528</v>
      </c>
      <c r="B96" s="18" t="s">
        <v>9</v>
      </c>
      <c r="C96" s="6" t="s">
        <v>390</v>
      </c>
      <c r="D96" s="7" t="s">
        <v>391</v>
      </c>
      <c r="E96" s="8" t="s">
        <v>244</v>
      </c>
      <c r="F96" s="9">
        <v>45689</v>
      </c>
      <c r="G96" s="9">
        <v>46054</v>
      </c>
      <c r="H96" s="12">
        <v>0</v>
      </c>
      <c r="I96" s="16" t="s">
        <v>392</v>
      </c>
    </row>
    <row r="97" spans="1:9" ht="20.25" customHeight="1" x14ac:dyDescent="0.2">
      <c r="A97" s="4">
        <f>IFERROR(VLOOKUP(B97,'[1]DADOS (OCULTAR)'!$Q$3:$S$136,3,0),"")</f>
        <v>9767633000528</v>
      </c>
      <c r="B97" s="18" t="s">
        <v>9</v>
      </c>
      <c r="C97" s="6" t="s">
        <v>393</v>
      </c>
      <c r="D97" s="7" t="s">
        <v>394</v>
      </c>
      <c r="E97" s="8" t="s">
        <v>244</v>
      </c>
      <c r="F97" s="9">
        <v>45689</v>
      </c>
      <c r="G97" s="9">
        <v>46054</v>
      </c>
      <c r="H97" s="12">
        <v>5500</v>
      </c>
      <c r="I97" s="16" t="s">
        <v>395</v>
      </c>
    </row>
    <row r="98" spans="1:9" ht="20.25" customHeight="1" x14ac:dyDescent="0.2">
      <c r="A98" s="4">
        <f>IFERROR(VLOOKUP(B98,'[1]DADOS (OCULTAR)'!$Q$3:$S$136,3,0),"")</f>
        <v>9767633000528</v>
      </c>
      <c r="B98" s="18" t="s">
        <v>9</v>
      </c>
      <c r="C98" s="6" t="s">
        <v>396</v>
      </c>
      <c r="D98" s="7" t="s">
        <v>397</v>
      </c>
      <c r="E98" s="8" t="s">
        <v>244</v>
      </c>
      <c r="F98" s="9">
        <v>45689</v>
      </c>
      <c r="G98" s="9">
        <v>46054</v>
      </c>
      <c r="H98" s="12">
        <v>2500</v>
      </c>
      <c r="I98" s="16" t="s">
        <v>398</v>
      </c>
    </row>
    <row r="99" spans="1:9" ht="20.25" customHeight="1" x14ac:dyDescent="0.2">
      <c r="A99" s="4">
        <f>IFERROR(VLOOKUP(B99,'[1]DADOS (OCULTAR)'!$Q$3:$S$136,3,0),"")</f>
        <v>9767633000528</v>
      </c>
      <c r="B99" s="18" t="s">
        <v>9</v>
      </c>
      <c r="C99" s="6" t="s">
        <v>399</v>
      </c>
      <c r="D99" s="7" t="s">
        <v>400</v>
      </c>
      <c r="E99" s="8" t="s">
        <v>244</v>
      </c>
      <c r="F99" s="9">
        <v>45839</v>
      </c>
      <c r="G99" s="9">
        <v>46054</v>
      </c>
      <c r="H99" s="12">
        <v>0</v>
      </c>
      <c r="I99" s="16" t="s">
        <v>401</v>
      </c>
    </row>
    <row r="100" spans="1:9" ht="20.25" customHeight="1" x14ac:dyDescent="0.2">
      <c r="A100" s="4">
        <f>IFERROR(VLOOKUP(B100,'[1]DADOS (OCULTAR)'!$Q$3:$S$136,3,0),"")</f>
        <v>9767633000528</v>
      </c>
      <c r="B100" s="18" t="s">
        <v>9</v>
      </c>
      <c r="C100" s="6" t="s">
        <v>402</v>
      </c>
      <c r="D100" s="7" t="s">
        <v>403</v>
      </c>
      <c r="E100" s="8" t="s">
        <v>244</v>
      </c>
      <c r="F100" s="9">
        <v>45778</v>
      </c>
      <c r="G100" s="9">
        <v>46054</v>
      </c>
      <c r="H100" s="12">
        <v>1250</v>
      </c>
      <c r="I100" s="16" t="s">
        <v>404</v>
      </c>
    </row>
    <row r="101" spans="1:9" ht="20.25" customHeight="1" x14ac:dyDescent="0.2">
      <c r="A101" s="4">
        <f>IFERROR(VLOOKUP(B101,'[1]DADOS (OCULTAR)'!$Q$3:$S$136,3,0),"")</f>
        <v>9767633000528</v>
      </c>
      <c r="B101" s="18" t="s">
        <v>9</v>
      </c>
      <c r="C101" s="6" t="s">
        <v>405</v>
      </c>
      <c r="D101" s="7" t="s">
        <v>406</v>
      </c>
      <c r="E101" s="8" t="s">
        <v>244</v>
      </c>
      <c r="F101" s="9">
        <v>45809</v>
      </c>
      <c r="G101" s="9">
        <v>46054</v>
      </c>
      <c r="H101" s="12">
        <v>1250</v>
      </c>
      <c r="I101" s="16" t="s">
        <v>407</v>
      </c>
    </row>
    <row r="102" spans="1:9" ht="20.25" customHeight="1" x14ac:dyDescent="0.2">
      <c r="A102" s="4">
        <f>IFERROR(VLOOKUP(B102,'[1]DADOS (OCULTAR)'!$Q$3:$S$136,3,0),"")</f>
        <v>9767633000528</v>
      </c>
      <c r="B102" s="18" t="s">
        <v>9</v>
      </c>
      <c r="C102" s="6" t="s">
        <v>408</v>
      </c>
      <c r="D102" s="7" t="s">
        <v>409</v>
      </c>
      <c r="E102" s="8" t="s">
        <v>244</v>
      </c>
      <c r="F102" s="9">
        <v>45839</v>
      </c>
      <c r="G102" s="9">
        <v>46054</v>
      </c>
      <c r="H102" s="12">
        <v>1250</v>
      </c>
      <c r="I102" s="16" t="s">
        <v>410</v>
      </c>
    </row>
    <row r="103" spans="1:9" ht="20.25" customHeight="1" x14ac:dyDescent="0.2">
      <c r="A103" s="4">
        <f>IFERROR(VLOOKUP(B103,'[1]DADOS (OCULTAR)'!$Q$3:$S$136,3,0),"")</f>
        <v>9767633000528</v>
      </c>
      <c r="B103" s="18" t="s">
        <v>9</v>
      </c>
      <c r="C103" s="6" t="s">
        <v>411</v>
      </c>
      <c r="D103" s="7" t="s">
        <v>412</v>
      </c>
      <c r="E103" s="8" t="s">
        <v>244</v>
      </c>
      <c r="F103" s="9">
        <v>45717</v>
      </c>
      <c r="G103" s="9">
        <v>46054</v>
      </c>
      <c r="H103" s="12">
        <v>3850</v>
      </c>
      <c r="I103" s="16" t="s">
        <v>413</v>
      </c>
    </row>
    <row r="104" spans="1:9" ht="20.25" customHeight="1" x14ac:dyDescent="0.2">
      <c r="A104" s="4">
        <f>IFERROR(VLOOKUP(B104,'[1]DADOS (OCULTAR)'!$Q$3:$S$136,3,0),"")</f>
        <v>9767633000528</v>
      </c>
      <c r="B104" s="18" t="s">
        <v>9</v>
      </c>
      <c r="C104" s="6" t="s">
        <v>414</v>
      </c>
      <c r="D104" s="7" t="s">
        <v>415</v>
      </c>
      <c r="E104" s="8" t="s">
        <v>244</v>
      </c>
      <c r="F104" s="9">
        <v>45689</v>
      </c>
      <c r="G104" s="9">
        <v>46054</v>
      </c>
      <c r="H104" s="12">
        <v>11650</v>
      </c>
      <c r="I104" s="16" t="s">
        <v>416</v>
      </c>
    </row>
    <row r="105" spans="1:9" ht="20.25" customHeight="1" x14ac:dyDescent="0.2">
      <c r="A105" s="4">
        <f>IFERROR(VLOOKUP(B105,'[1]DADOS (OCULTAR)'!$Q$3:$S$136,3,0),"")</f>
        <v>9767633000528</v>
      </c>
      <c r="B105" s="18" t="s">
        <v>9</v>
      </c>
      <c r="C105" s="6" t="s">
        <v>417</v>
      </c>
      <c r="D105" s="7" t="s">
        <v>418</v>
      </c>
      <c r="E105" s="8" t="s">
        <v>244</v>
      </c>
      <c r="F105" s="9">
        <v>45689</v>
      </c>
      <c r="G105" s="9">
        <v>46054</v>
      </c>
      <c r="H105" s="12">
        <v>6250</v>
      </c>
      <c r="I105" s="16" t="s">
        <v>419</v>
      </c>
    </row>
    <row r="106" spans="1:9" ht="20.25" customHeight="1" x14ac:dyDescent="0.2">
      <c r="A106" s="4">
        <f>IFERROR(VLOOKUP(B106,'[1]DADOS (OCULTAR)'!$Q$3:$S$136,3,0),"")</f>
        <v>9767633000528</v>
      </c>
      <c r="B106" s="18" t="s">
        <v>9</v>
      </c>
      <c r="C106" s="6" t="s">
        <v>420</v>
      </c>
      <c r="D106" s="7" t="s">
        <v>421</v>
      </c>
      <c r="E106" s="8" t="s">
        <v>244</v>
      </c>
      <c r="F106" s="9">
        <v>46054</v>
      </c>
      <c r="G106" s="9">
        <v>46054</v>
      </c>
      <c r="H106" s="12">
        <v>6900</v>
      </c>
      <c r="I106" s="16" t="s">
        <v>422</v>
      </c>
    </row>
    <row r="107" spans="1:9" ht="20.25" customHeight="1" x14ac:dyDescent="0.2">
      <c r="A107" s="4">
        <f>IFERROR(VLOOKUP(B107,'[1]DADOS (OCULTAR)'!$Q$3:$S$136,3,0),"")</f>
        <v>9767633000528</v>
      </c>
      <c r="B107" s="18" t="s">
        <v>9</v>
      </c>
      <c r="C107" s="6" t="s">
        <v>423</v>
      </c>
      <c r="D107" s="7" t="s">
        <v>424</v>
      </c>
      <c r="E107" s="8" t="s">
        <v>244</v>
      </c>
      <c r="F107" s="9">
        <v>45839</v>
      </c>
      <c r="G107" s="9">
        <v>46054</v>
      </c>
      <c r="H107" s="12">
        <v>0</v>
      </c>
      <c r="I107" s="16" t="s">
        <v>425</v>
      </c>
    </row>
    <row r="108" spans="1:9" ht="20.25" customHeight="1" x14ac:dyDescent="0.2">
      <c r="A108" s="4">
        <f>IFERROR(VLOOKUP(B108,'[1]DADOS (OCULTAR)'!$Q$3:$S$136,3,0),"")</f>
        <v>9767633000528</v>
      </c>
      <c r="B108" s="18" t="s">
        <v>9</v>
      </c>
      <c r="C108" s="6" t="s">
        <v>426</v>
      </c>
      <c r="D108" s="7" t="s">
        <v>427</v>
      </c>
      <c r="E108" s="8" t="s">
        <v>244</v>
      </c>
      <c r="F108" s="9">
        <v>45689</v>
      </c>
      <c r="G108" s="9">
        <v>46054</v>
      </c>
      <c r="H108" s="12">
        <v>25850</v>
      </c>
      <c r="I108" s="16" t="s">
        <v>428</v>
      </c>
    </row>
    <row r="109" spans="1:9" ht="20.25" customHeight="1" x14ac:dyDescent="0.2">
      <c r="A109" s="4">
        <f>IFERROR(VLOOKUP(B109,'[1]DADOS (OCULTAR)'!$Q$3:$S$136,3,0),"")</f>
        <v>9767633000528</v>
      </c>
      <c r="B109" s="18" t="s">
        <v>9</v>
      </c>
      <c r="C109" s="6" t="s">
        <v>429</v>
      </c>
      <c r="D109" s="7" t="s">
        <v>430</v>
      </c>
      <c r="E109" s="8" t="s">
        <v>244</v>
      </c>
      <c r="F109" s="9">
        <v>45689</v>
      </c>
      <c r="G109" s="9">
        <v>46054</v>
      </c>
      <c r="H109" s="12">
        <v>2600</v>
      </c>
      <c r="I109" s="16" t="s">
        <v>431</v>
      </c>
    </row>
    <row r="110" spans="1:9" ht="20.25" customHeight="1" x14ac:dyDescent="0.2">
      <c r="A110" s="4">
        <f>IFERROR(VLOOKUP(B110,'[1]DADOS (OCULTAR)'!$Q$3:$S$136,3,0),"")</f>
        <v>9767633000528</v>
      </c>
      <c r="B110" s="18" t="s">
        <v>9</v>
      </c>
      <c r="C110" s="6" t="s">
        <v>432</v>
      </c>
      <c r="D110" s="7" t="s">
        <v>433</v>
      </c>
      <c r="E110" s="8" t="s">
        <v>244</v>
      </c>
      <c r="F110" s="9">
        <v>45658</v>
      </c>
      <c r="G110" s="9">
        <v>46054</v>
      </c>
      <c r="H110" s="12">
        <v>44050</v>
      </c>
      <c r="I110" s="16" t="s">
        <v>434</v>
      </c>
    </row>
    <row r="111" spans="1:9" ht="20.25" customHeight="1" x14ac:dyDescent="0.2">
      <c r="A111" s="4">
        <f>IFERROR(VLOOKUP(B111,'[1]DADOS (OCULTAR)'!$Q$3:$S$136,3,0),"")</f>
        <v>9767633000528</v>
      </c>
      <c r="B111" s="18" t="s">
        <v>9</v>
      </c>
      <c r="C111" s="6" t="s">
        <v>435</v>
      </c>
      <c r="D111" s="7" t="s">
        <v>436</v>
      </c>
      <c r="E111" s="8" t="s">
        <v>244</v>
      </c>
      <c r="F111" s="9">
        <v>45689</v>
      </c>
      <c r="G111" s="9">
        <v>46054</v>
      </c>
      <c r="H111" s="12">
        <v>17250</v>
      </c>
      <c r="I111" s="16" t="s">
        <v>437</v>
      </c>
    </row>
    <row r="112" spans="1:9" ht="20.25" customHeight="1" x14ac:dyDescent="0.2">
      <c r="A112" s="4">
        <f>IFERROR(VLOOKUP(B112,'[1]DADOS (OCULTAR)'!$Q$3:$S$136,3,0),"")</f>
        <v>9767633000528</v>
      </c>
      <c r="B112" s="18" t="s">
        <v>9</v>
      </c>
      <c r="C112" s="6" t="s">
        <v>438</v>
      </c>
      <c r="D112" s="7" t="s">
        <v>439</v>
      </c>
      <c r="E112" s="8" t="s">
        <v>244</v>
      </c>
      <c r="F112" s="9">
        <v>45778</v>
      </c>
      <c r="G112" s="9">
        <v>46054</v>
      </c>
      <c r="H112" s="12">
        <v>0</v>
      </c>
      <c r="I112" s="16" t="s">
        <v>440</v>
      </c>
    </row>
    <row r="113" spans="1:9" ht="20.25" customHeight="1" x14ac:dyDescent="0.2">
      <c r="A113" s="4">
        <f>IFERROR(VLOOKUP(B113,'[1]DADOS (OCULTAR)'!$Q$3:$S$136,3,0),"")</f>
        <v>9767633000528</v>
      </c>
      <c r="B113" s="18" t="s">
        <v>9</v>
      </c>
      <c r="C113" s="6" t="s">
        <v>441</v>
      </c>
      <c r="D113" s="7" t="s">
        <v>442</v>
      </c>
      <c r="E113" s="8" t="s">
        <v>244</v>
      </c>
      <c r="F113" s="9">
        <v>45658</v>
      </c>
      <c r="G113" s="9">
        <v>46023</v>
      </c>
      <c r="H113" s="12">
        <v>17700</v>
      </c>
      <c r="I113" s="16" t="s">
        <v>443</v>
      </c>
    </row>
    <row r="114" spans="1:9" ht="20.25" customHeight="1" x14ac:dyDescent="0.2">
      <c r="A114" s="4">
        <f>IFERROR(VLOOKUP(B114,'[1]DADOS (OCULTAR)'!$Q$3:$S$136,3,0),"")</f>
        <v>9767633000528</v>
      </c>
      <c r="B114" s="18" t="s">
        <v>9</v>
      </c>
      <c r="C114" s="6" t="s">
        <v>444</v>
      </c>
      <c r="D114" s="7" t="s">
        <v>445</v>
      </c>
      <c r="E114" s="8" t="s">
        <v>244</v>
      </c>
      <c r="F114" s="9">
        <v>45689</v>
      </c>
      <c r="G114" s="9">
        <v>46054</v>
      </c>
      <c r="H114" s="12">
        <v>28150</v>
      </c>
      <c r="I114" s="16" t="s">
        <v>446</v>
      </c>
    </row>
    <row r="115" spans="1:9" ht="20.25" customHeight="1" x14ac:dyDescent="0.2">
      <c r="A115" s="4">
        <f>IFERROR(VLOOKUP(B115,'[1]DADOS (OCULTAR)'!$Q$3:$S$136,3,0),"")</f>
        <v>9767633000528</v>
      </c>
      <c r="B115" s="18" t="s">
        <v>9</v>
      </c>
      <c r="C115" s="6" t="s">
        <v>447</v>
      </c>
      <c r="D115" s="7" t="s">
        <v>448</v>
      </c>
      <c r="E115" s="8" t="s">
        <v>244</v>
      </c>
      <c r="F115" s="9">
        <v>45717</v>
      </c>
      <c r="G115" s="9">
        <v>46054</v>
      </c>
      <c r="H115" s="12">
        <v>11850</v>
      </c>
      <c r="I115" s="16" t="s">
        <v>449</v>
      </c>
    </row>
    <row r="116" spans="1:9" ht="20.25" customHeight="1" x14ac:dyDescent="0.2">
      <c r="A116" s="4">
        <f>IFERROR(VLOOKUP(B116,'[1]DADOS (OCULTAR)'!$Q$3:$S$136,3,0),"")</f>
        <v>9767633000528</v>
      </c>
      <c r="B116" s="18" t="s">
        <v>9</v>
      </c>
      <c r="C116" s="6" t="s">
        <v>450</v>
      </c>
      <c r="D116" s="7" t="s">
        <v>451</v>
      </c>
      <c r="E116" s="8" t="s">
        <v>244</v>
      </c>
      <c r="F116" s="9">
        <v>45748</v>
      </c>
      <c r="G116" s="9">
        <v>46054</v>
      </c>
      <c r="H116" s="12">
        <v>2500</v>
      </c>
      <c r="I116" s="16" t="s">
        <v>452</v>
      </c>
    </row>
    <row r="117" spans="1:9" ht="20.25" customHeight="1" x14ac:dyDescent="0.2">
      <c r="A117" s="4">
        <f>IFERROR(VLOOKUP(B117,'[1]DADOS (OCULTAR)'!$Q$3:$S$136,3,0),"")</f>
        <v>9767633000528</v>
      </c>
      <c r="B117" s="18" t="s">
        <v>9</v>
      </c>
      <c r="C117" s="6" t="s">
        <v>453</v>
      </c>
      <c r="D117" s="7" t="s">
        <v>454</v>
      </c>
      <c r="E117" s="8" t="s">
        <v>244</v>
      </c>
      <c r="F117" s="9">
        <v>45689</v>
      </c>
      <c r="G117" s="9">
        <v>46054</v>
      </c>
      <c r="H117" s="12">
        <v>11000</v>
      </c>
      <c r="I117" s="16" t="s">
        <v>455</v>
      </c>
    </row>
    <row r="118" spans="1:9" ht="20.25" customHeight="1" x14ac:dyDescent="0.2">
      <c r="A118" s="4">
        <f>IFERROR(VLOOKUP(B118,'[1]DADOS (OCULTAR)'!$Q$3:$S$136,3,0),"")</f>
        <v>9767633000528</v>
      </c>
      <c r="B118" s="18" t="s">
        <v>9</v>
      </c>
      <c r="C118" s="6" t="s">
        <v>456</v>
      </c>
      <c r="D118" s="7" t="s">
        <v>457</v>
      </c>
      <c r="E118" s="8" t="s">
        <v>244</v>
      </c>
      <c r="F118" s="9">
        <v>45778</v>
      </c>
      <c r="G118" s="9">
        <v>46054</v>
      </c>
      <c r="H118" s="12">
        <v>13100</v>
      </c>
      <c r="I118" s="16" t="s">
        <v>404</v>
      </c>
    </row>
    <row r="119" spans="1:9" ht="20.25" customHeight="1" x14ac:dyDescent="0.2">
      <c r="A119" s="4">
        <f>IFERROR(VLOOKUP(B119,'[1]DADOS (OCULTAR)'!$Q$3:$S$136,3,0),"")</f>
        <v>9767633000528</v>
      </c>
      <c r="B119" s="18" t="s">
        <v>9</v>
      </c>
      <c r="C119" s="6" t="s">
        <v>458</v>
      </c>
      <c r="D119" s="7" t="s">
        <v>459</v>
      </c>
      <c r="E119" s="8" t="s">
        <v>244</v>
      </c>
      <c r="F119" s="9">
        <v>45689</v>
      </c>
      <c r="G119" s="9">
        <v>46054</v>
      </c>
      <c r="H119" s="12">
        <v>11250</v>
      </c>
      <c r="I119" s="16" t="s">
        <v>460</v>
      </c>
    </row>
    <row r="120" spans="1:9" ht="20.25" customHeight="1" x14ac:dyDescent="0.2">
      <c r="A120" s="4">
        <f>IFERROR(VLOOKUP(B120,'[1]DADOS (OCULTAR)'!$Q$3:$S$136,3,0),"")</f>
        <v>9767633000528</v>
      </c>
      <c r="B120" s="18" t="s">
        <v>9</v>
      </c>
      <c r="C120" s="6" t="s">
        <v>461</v>
      </c>
      <c r="D120" s="7" t="s">
        <v>462</v>
      </c>
      <c r="E120" s="8" t="s">
        <v>244</v>
      </c>
      <c r="F120" s="9">
        <v>45689</v>
      </c>
      <c r="G120" s="9">
        <v>46054</v>
      </c>
      <c r="H120" s="12">
        <v>5500</v>
      </c>
      <c r="I120" s="16" t="s">
        <v>463</v>
      </c>
    </row>
    <row r="121" spans="1:9" ht="20.25" customHeight="1" x14ac:dyDescent="0.2">
      <c r="A121" s="4">
        <f>IFERROR(VLOOKUP(B121,'[1]DADOS (OCULTAR)'!$Q$3:$S$136,3,0),"")</f>
        <v>9767633000528</v>
      </c>
      <c r="B121" s="18" t="s">
        <v>9</v>
      </c>
      <c r="C121" s="6" t="s">
        <v>464</v>
      </c>
      <c r="D121" s="7" t="s">
        <v>465</v>
      </c>
      <c r="E121" s="8" t="s">
        <v>244</v>
      </c>
      <c r="F121" s="9">
        <v>45689</v>
      </c>
      <c r="G121" s="9">
        <v>46054</v>
      </c>
      <c r="H121" s="12">
        <v>7050</v>
      </c>
      <c r="I121" s="16" t="s">
        <v>466</v>
      </c>
    </row>
    <row r="122" spans="1:9" ht="20.25" customHeight="1" x14ac:dyDescent="0.2">
      <c r="A122" s="4">
        <f>IFERROR(VLOOKUP(B122,'[1]DADOS (OCULTAR)'!$Q$3:$S$136,3,0),"")</f>
        <v>9767633000528</v>
      </c>
      <c r="B122" s="18" t="s">
        <v>9</v>
      </c>
      <c r="C122" s="6" t="s">
        <v>467</v>
      </c>
      <c r="D122" s="7" t="s">
        <v>468</v>
      </c>
      <c r="E122" s="8" t="s">
        <v>244</v>
      </c>
      <c r="F122" s="9">
        <v>45809</v>
      </c>
      <c r="G122" s="9">
        <v>46054</v>
      </c>
      <c r="H122" s="12">
        <v>0</v>
      </c>
      <c r="I122" s="16" t="s">
        <v>469</v>
      </c>
    </row>
    <row r="123" spans="1:9" ht="20.25" customHeight="1" x14ac:dyDescent="0.2">
      <c r="A123" s="4">
        <f>IFERROR(VLOOKUP(B123,'[1]DADOS (OCULTAR)'!$Q$3:$S$136,3,0),"")</f>
        <v>9767633000528</v>
      </c>
      <c r="B123" s="18" t="s">
        <v>9</v>
      </c>
      <c r="C123" s="6" t="s">
        <v>470</v>
      </c>
      <c r="D123" s="7" t="s">
        <v>471</v>
      </c>
      <c r="E123" s="8" t="s">
        <v>244</v>
      </c>
      <c r="F123" s="9">
        <v>45809</v>
      </c>
      <c r="G123" s="9">
        <v>46054</v>
      </c>
      <c r="H123" s="12">
        <v>6750</v>
      </c>
      <c r="I123" s="16" t="s">
        <v>472</v>
      </c>
    </row>
    <row r="124" spans="1:9" ht="20.25" customHeight="1" x14ac:dyDescent="0.2">
      <c r="A124" s="4">
        <f>IFERROR(VLOOKUP(B124,'[1]DADOS (OCULTAR)'!$Q$3:$S$136,3,0),"")</f>
        <v>9767633000528</v>
      </c>
      <c r="B124" s="18" t="s">
        <v>9</v>
      </c>
      <c r="C124" s="6" t="s">
        <v>473</v>
      </c>
      <c r="D124" s="7" t="s">
        <v>474</v>
      </c>
      <c r="E124" s="8" t="s">
        <v>244</v>
      </c>
      <c r="F124" s="9">
        <v>45689</v>
      </c>
      <c r="G124" s="9">
        <v>46054</v>
      </c>
      <c r="H124" s="12">
        <v>6600</v>
      </c>
      <c r="I124" s="16" t="s">
        <v>475</v>
      </c>
    </row>
    <row r="125" spans="1:9" ht="20.25" customHeight="1" x14ac:dyDescent="0.2">
      <c r="A125" s="4">
        <f>IFERROR(VLOOKUP(B125,'[1]DADOS (OCULTAR)'!$Q$3:$S$136,3,0),"")</f>
        <v>9767633000528</v>
      </c>
      <c r="B125" s="18" t="s">
        <v>9</v>
      </c>
      <c r="C125" s="6" t="s">
        <v>476</v>
      </c>
      <c r="D125" s="7" t="s">
        <v>477</v>
      </c>
      <c r="E125" s="8" t="s">
        <v>244</v>
      </c>
      <c r="F125" s="9">
        <v>45839</v>
      </c>
      <c r="G125" s="9">
        <v>46054</v>
      </c>
      <c r="H125" s="12">
        <v>0</v>
      </c>
      <c r="I125" s="16" t="s">
        <v>478</v>
      </c>
    </row>
    <row r="126" spans="1:9" ht="20.25" customHeight="1" x14ac:dyDescent="0.2">
      <c r="A126" s="4">
        <f>IFERROR(VLOOKUP(B126,'[1]DADOS (OCULTAR)'!$Q$3:$S$136,3,0),"")</f>
        <v>9767633000528</v>
      </c>
      <c r="B126" s="18" t="s">
        <v>9</v>
      </c>
      <c r="C126" s="6" t="s">
        <v>479</v>
      </c>
      <c r="D126" s="7" t="s">
        <v>480</v>
      </c>
      <c r="E126" s="8" t="s">
        <v>244</v>
      </c>
      <c r="F126" s="9">
        <v>45689</v>
      </c>
      <c r="G126" s="9">
        <v>46054</v>
      </c>
      <c r="H126" s="12">
        <v>1250</v>
      </c>
      <c r="I126" s="16" t="s">
        <v>481</v>
      </c>
    </row>
    <row r="127" spans="1:9" ht="20.25" customHeight="1" x14ac:dyDescent="0.2">
      <c r="A127" s="4">
        <f>IFERROR(VLOOKUP(B127,'[1]DADOS (OCULTAR)'!$Q$3:$S$136,3,0),"")</f>
        <v>9767633000528</v>
      </c>
      <c r="B127" s="18" t="s">
        <v>9</v>
      </c>
      <c r="C127" s="6" t="s">
        <v>482</v>
      </c>
      <c r="D127" s="7" t="s">
        <v>483</v>
      </c>
      <c r="E127" s="8" t="s">
        <v>244</v>
      </c>
      <c r="F127" s="9">
        <v>45689</v>
      </c>
      <c r="G127" s="9">
        <v>46054</v>
      </c>
      <c r="H127" s="12">
        <v>5500</v>
      </c>
      <c r="I127" s="16" t="s">
        <v>484</v>
      </c>
    </row>
    <row r="128" spans="1:9" ht="20.25" customHeight="1" x14ac:dyDescent="0.2">
      <c r="A128" s="4">
        <f>IFERROR(VLOOKUP(B128,'[1]DADOS (OCULTAR)'!$Q$3:$S$136,3,0),"")</f>
        <v>9767633000528</v>
      </c>
      <c r="B128" s="18" t="s">
        <v>9</v>
      </c>
      <c r="C128" s="6" t="s">
        <v>485</v>
      </c>
      <c r="D128" s="7" t="s">
        <v>486</v>
      </c>
      <c r="E128" s="8" t="s">
        <v>244</v>
      </c>
      <c r="F128" s="9">
        <v>45870</v>
      </c>
      <c r="G128" s="9">
        <v>46054</v>
      </c>
      <c r="H128" s="12">
        <v>4550</v>
      </c>
      <c r="I128" s="16" t="s">
        <v>487</v>
      </c>
    </row>
    <row r="129" spans="1:9" ht="20.25" customHeight="1" x14ac:dyDescent="0.2">
      <c r="A129" s="4">
        <f>IFERROR(VLOOKUP(B129,'[1]DADOS (OCULTAR)'!$Q$3:$S$136,3,0),"")</f>
        <v>9767633000528</v>
      </c>
      <c r="B129" s="18" t="s">
        <v>9</v>
      </c>
      <c r="C129" s="6" t="s">
        <v>488</v>
      </c>
      <c r="D129" s="7" t="s">
        <v>489</v>
      </c>
      <c r="E129" s="8" t="s">
        <v>244</v>
      </c>
      <c r="F129" s="9">
        <v>45809</v>
      </c>
      <c r="G129" s="9">
        <v>46054</v>
      </c>
      <c r="H129" s="12">
        <v>3300</v>
      </c>
      <c r="I129" s="16" t="s">
        <v>490</v>
      </c>
    </row>
    <row r="130" spans="1:9" ht="20.25" customHeight="1" x14ac:dyDescent="0.2">
      <c r="A130" s="4">
        <f>IFERROR(VLOOKUP(B130,'[1]DADOS (OCULTAR)'!$Q$3:$S$136,3,0),"")</f>
        <v>9767633000528</v>
      </c>
      <c r="B130" s="18" t="s">
        <v>9</v>
      </c>
      <c r="C130" s="6" t="s">
        <v>491</v>
      </c>
      <c r="D130" s="7" t="s">
        <v>492</v>
      </c>
      <c r="E130" s="8" t="s">
        <v>244</v>
      </c>
      <c r="F130" s="9">
        <v>45689</v>
      </c>
      <c r="G130" s="9">
        <v>46054</v>
      </c>
      <c r="H130" s="12">
        <v>2500</v>
      </c>
      <c r="I130" s="16" t="s">
        <v>493</v>
      </c>
    </row>
    <row r="131" spans="1:9" ht="20.25" customHeight="1" x14ac:dyDescent="0.2">
      <c r="A131" s="4">
        <f>IFERROR(VLOOKUP(B131,'[1]DADOS (OCULTAR)'!$Q$3:$S$136,3,0),"")</f>
        <v>9767633000528</v>
      </c>
      <c r="B131" s="18" t="s">
        <v>9</v>
      </c>
      <c r="C131" s="6" t="s">
        <v>494</v>
      </c>
      <c r="D131" s="7" t="s">
        <v>495</v>
      </c>
      <c r="E131" s="8" t="s">
        <v>244</v>
      </c>
      <c r="F131" s="9">
        <v>45689</v>
      </c>
      <c r="G131" s="9">
        <v>46054</v>
      </c>
      <c r="H131" s="12">
        <v>11250</v>
      </c>
      <c r="I131" s="16" t="s">
        <v>496</v>
      </c>
    </row>
    <row r="132" spans="1:9" ht="20.25" customHeight="1" x14ac:dyDescent="0.2">
      <c r="A132" s="4">
        <f>IFERROR(VLOOKUP(B132,'[1]DADOS (OCULTAR)'!$Q$3:$S$136,3,0),"")</f>
        <v>9767633000528</v>
      </c>
      <c r="B132" s="18" t="s">
        <v>9</v>
      </c>
      <c r="C132" s="6" t="s">
        <v>497</v>
      </c>
      <c r="D132" s="7" t="s">
        <v>498</v>
      </c>
      <c r="E132" s="8" t="s">
        <v>244</v>
      </c>
      <c r="F132" s="9">
        <v>45717</v>
      </c>
      <c r="G132" s="9">
        <v>46054</v>
      </c>
      <c r="H132" s="12">
        <v>12150</v>
      </c>
      <c r="I132" s="16" t="s">
        <v>499</v>
      </c>
    </row>
    <row r="133" spans="1:9" ht="20.25" customHeight="1" x14ac:dyDescent="0.2">
      <c r="A133" s="4">
        <f>IFERROR(VLOOKUP(B133,'[1]DADOS (OCULTAR)'!$Q$3:$S$136,3,0),"")</f>
        <v>9767633000528</v>
      </c>
      <c r="B133" s="18" t="s">
        <v>9</v>
      </c>
      <c r="C133" s="6" t="s">
        <v>500</v>
      </c>
      <c r="D133" s="7" t="s">
        <v>501</v>
      </c>
      <c r="E133" s="8" t="s">
        <v>244</v>
      </c>
      <c r="F133" s="9">
        <v>45689</v>
      </c>
      <c r="G133" s="9">
        <v>46054</v>
      </c>
      <c r="H133" s="12">
        <v>2500</v>
      </c>
      <c r="I133" s="16" t="s">
        <v>502</v>
      </c>
    </row>
    <row r="134" spans="1:9" ht="20.25" customHeight="1" x14ac:dyDescent="0.2">
      <c r="A134" s="4">
        <f>IFERROR(VLOOKUP(B134,'[1]DADOS (OCULTAR)'!$Q$3:$S$136,3,0),"")</f>
        <v>9767633000528</v>
      </c>
      <c r="B134" s="18" t="s">
        <v>9</v>
      </c>
      <c r="C134" s="6" t="s">
        <v>503</v>
      </c>
      <c r="D134" s="7" t="s">
        <v>504</v>
      </c>
      <c r="E134" s="8" t="s">
        <v>244</v>
      </c>
      <c r="F134" s="9">
        <v>45689</v>
      </c>
      <c r="G134" s="9">
        <v>46054</v>
      </c>
      <c r="H134" s="12">
        <v>7700</v>
      </c>
      <c r="I134" s="16" t="s">
        <v>505</v>
      </c>
    </row>
    <row r="135" spans="1:9" ht="20.25" customHeight="1" x14ac:dyDescent="0.2">
      <c r="A135" s="4">
        <f>IFERROR(VLOOKUP(B135,'[1]DADOS (OCULTAR)'!$Q$3:$S$136,3,0),"")</f>
        <v>9767633000528</v>
      </c>
      <c r="B135" s="18" t="s">
        <v>9</v>
      </c>
      <c r="C135" s="6" t="s">
        <v>506</v>
      </c>
      <c r="D135" s="7" t="s">
        <v>507</v>
      </c>
      <c r="E135" s="8" t="s">
        <v>244</v>
      </c>
      <c r="F135" s="9">
        <v>45689</v>
      </c>
      <c r="G135" s="9">
        <v>46054</v>
      </c>
      <c r="H135" s="12">
        <v>9400</v>
      </c>
      <c r="I135" s="16" t="s">
        <v>508</v>
      </c>
    </row>
    <row r="136" spans="1:9" ht="20.25" customHeight="1" x14ac:dyDescent="0.2">
      <c r="A136" s="4">
        <f>IFERROR(VLOOKUP(B136,'[1]DADOS (OCULTAR)'!$Q$3:$S$136,3,0),"")</f>
        <v>9767633000528</v>
      </c>
      <c r="B136" s="18" t="s">
        <v>9</v>
      </c>
      <c r="C136" s="6" t="s">
        <v>509</v>
      </c>
      <c r="D136" s="7" t="s">
        <v>510</v>
      </c>
      <c r="E136" s="8" t="s">
        <v>244</v>
      </c>
      <c r="F136" s="9">
        <v>45809</v>
      </c>
      <c r="G136" s="9">
        <v>46054</v>
      </c>
      <c r="H136" s="12">
        <v>20500</v>
      </c>
      <c r="I136" s="16" t="s">
        <v>511</v>
      </c>
    </row>
    <row r="137" spans="1:9" ht="20.25" customHeight="1" x14ac:dyDescent="0.2">
      <c r="A137" s="4">
        <f>IFERROR(VLOOKUP(B137,'[1]DADOS (OCULTAR)'!$Q$3:$S$136,3,0),"")</f>
        <v>9767633000528</v>
      </c>
      <c r="B137" s="18" t="s">
        <v>9</v>
      </c>
      <c r="C137" s="6" t="s">
        <v>512</v>
      </c>
      <c r="D137" s="7" t="s">
        <v>513</v>
      </c>
      <c r="E137" s="8" t="s">
        <v>244</v>
      </c>
      <c r="F137" s="9">
        <v>45689</v>
      </c>
      <c r="G137" s="9">
        <v>46054</v>
      </c>
      <c r="H137" s="12">
        <v>6750</v>
      </c>
      <c r="I137" s="16" t="s">
        <v>514</v>
      </c>
    </row>
    <row r="138" spans="1:9" ht="20.25" customHeight="1" x14ac:dyDescent="0.2">
      <c r="A138" s="4">
        <f>IFERROR(VLOOKUP(B138,'[1]DADOS (OCULTAR)'!$Q$3:$S$136,3,0),"")</f>
        <v>9767633000528</v>
      </c>
      <c r="B138" s="18" t="s">
        <v>9</v>
      </c>
      <c r="C138" s="6" t="s">
        <v>515</v>
      </c>
      <c r="D138" s="7" t="s">
        <v>516</v>
      </c>
      <c r="E138" s="8" t="s">
        <v>244</v>
      </c>
      <c r="F138" s="9">
        <v>45689</v>
      </c>
      <c r="G138" s="9">
        <v>46054</v>
      </c>
      <c r="H138" s="12">
        <v>0</v>
      </c>
      <c r="I138" s="16" t="s">
        <v>517</v>
      </c>
    </row>
    <row r="139" spans="1:9" ht="20.25" customHeight="1" x14ac:dyDescent="0.2">
      <c r="A139" s="4">
        <f>IFERROR(VLOOKUP(B139,'[1]DADOS (OCULTAR)'!$Q$3:$S$136,3,0),"")</f>
        <v>9767633000528</v>
      </c>
      <c r="B139" s="18" t="s">
        <v>9</v>
      </c>
      <c r="C139" s="6" t="s">
        <v>518</v>
      </c>
      <c r="D139" s="7" t="s">
        <v>519</v>
      </c>
      <c r="E139" s="8" t="s">
        <v>244</v>
      </c>
      <c r="F139" s="9">
        <v>45658</v>
      </c>
      <c r="G139" s="9">
        <v>46023</v>
      </c>
      <c r="H139" s="12">
        <v>2200</v>
      </c>
      <c r="I139" s="16" t="s">
        <v>520</v>
      </c>
    </row>
    <row r="140" spans="1:9" ht="20.25" customHeight="1" x14ac:dyDescent="0.2">
      <c r="A140" s="4">
        <f>IFERROR(VLOOKUP(B140,'[1]DADOS (OCULTAR)'!$Q$3:$S$136,3,0),"")</f>
        <v>9767633000528</v>
      </c>
      <c r="B140" s="18" t="s">
        <v>9</v>
      </c>
      <c r="C140" s="6" t="s">
        <v>521</v>
      </c>
      <c r="D140" s="7" t="s">
        <v>522</v>
      </c>
      <c r="E140" s="8" t="s">
        <v>244</v>
      </c>
      <c r="F140" s="9">
        <v>45689</v>
      </c>
      <c r="G140" s="9">
        <v>46054</v>
      </c>
      <c r="H140" s="12">
        <v>0</v>
      </c>
      <c r="I140" s="16" t="s">
        <v>523</v>
      </c>
    </row>
    <row r="141" spans="1:9" ht="20.25" customHeight="1" x14ac:dyDescent="0.2">
      <c r="A141" s="4">
        <f>IFERROR(VLOOKUP(B141,'[1]DADOS (OCULTAR)'!$Q$3:$S$136,3,0),"")</f>
        <v>9767633000528</v>
      </c>
      <c r="B141" s="18" t="s">
        <v>9</v>
      </c>
      <c r="C141" s="6" t="s">
        <v>524</v>
      </c>
      <c r="D141" s="7" t="s">
        <v>525</v>
      </c>
      <c r="E141" s="8" t="s">
        <v>244</v>
      </c>
      <c r="F141" s="9">
        <v>45809</v>
      </c>
      <c r="G141" s="9">
        <v>46054</v>
      </c>
      <c r="H141" s="12">
        <v>5000</v>
      </c>
      <c r="I141" s="16" t="s">
        <v>526</v>
      </c>
    </row>
    <row r="142" spans="1:9" ht="20.25" customHeight="1" x14ac:dyDescent="0.2">
      <c r="A142" s="4">
        <f>IFERROR(VLOOKUP(B142,'[1]DADOS (OCULTAR)'!$Q$3:$S$136,3,0),"")</f>
        <v>9767633000528</v>
      </c>
      <c r="B142" s="18" t="s">
        <v>9</v>
      </c>
      <c r="C142" s="6" t="s">
        <v>527</v>
      </c>
      <c r="D142" s="7" t="s">
        <v>528</v>
      </c>
      <c r="E142" s="8" t="s">
        <v>244</v>
      </c>
      <c r="F142" s="9">
        <v>45809</v>
      </c>
      <c r="G142" s="9">
        <v>46054</v>
      </c>
      <c r="H142" s="12">
        <v>9900</v>
      </c>
      <c r="I142" s="16" t="s">
        <v>529</v>
      </c>
    </row>
    <row r="143" spans="1:9" ht="20.25" customHeight="1" x14ac:dyDescent="0.2">
      <c r="A143" s="4">
        <f>IFERROR(VLOOKUP(B143,'[1]DADOS (OCULTAR)'!$Q$3:$S$136,3,0),"")</f>
        <v>9767633000528</v>
      </c>
      <c r="B143" s="18" t="s">
        <v>9</v>
      </c>
      <c r="C143" s="6" t="s">
        <v>530</v>
      </c>
      <c r="D143" s="7" t="s">
        <v>531</v>
      </c>
      <c r="E143" s="8" t="s">
        <v>244</v>
      </c>
      <c r="F143" s="9">
        <v>45809</v>
      </c>
      <c r="G143" s="9">
        <v>46054</v>
      </c>
      <c r="H143" s="12">
        <v>0</v>
      </c>
      <c r="I143" s="16" t="s">
        <v>532</v>
      </c>
    </row>
    <row r="144" spans="1:9" ht="20.25" customHeight="1" x14ac:dyDescent="0.2">
      <c r="A144" s="4">
        <f>IFERROR(VLOOKUP(B144,'[1]DADOS (OCULTAR)'!$Q$3:$S$136,3,0),"")</f>
        <v>9767633000528</v>
      </c>
      <c r="B144" s="18" t="s">
        <v>9</v>
      </c>
      <c r="C144" s="6" t="s">
        <v>533</v>
      </c>
      <c r="D144" s="7" t="s">
        <v>534</v>
      </c>
      <c r="E144" s="8" t="s">
        <v>244</v>
      </c>
      <c r="F144" s="9">
        <v>45689</v>
      </c>
      <c r="G144" s="9">
        <v>46054</v>
      </c>
      <c r="H144" s="12">
        <v>1650</v>
      </c>
      <c r="I144" s="16" t="s">
        <v>535</v>
      </c>
    </row>
    <row r="145" spans="1:9" ht="20.25" customHeight="1" x14ac:dyDescent="0.2">
      <c r="A145" s="4">
        <f>IFERROR(VLOOKUP(B145,'[1]DADOS (OCULTAR)'!$Q$3:$S$136,3,0),"")</f>
        <v>9767633000528</v>
      </c>
      <c r="B145" s="18" t="s">
        <v>9</v>
      </c>
      <c r="C145" s="6" t="s">
        <v>536</v>
      </c>
      <c r="D145" s="7" t="s">
        <v>537</v>
      </c>
      <c r="E145" s="8" t="s">
        <v>244</v>
      </c>
      <c r="F145" s="9">
        <v>45870</v>
      </c>
      <c r="G145" s="9">
        <v>46054</v>
      </c>
      <c r="H145" s="12">
        <v>0</v>
      </c>
      <c r="I145" s="16" t="s">
        <v>538</v>
      </c>
    </row>
    <row r="146" spans="1:9" ht="20.25" customHeight="1" x14ac:dyDescent="0.2">
      <c r="A146" s="4">
        <f>IFERROR(VLOOKUP(B146,'[1]DADOS (OCULTAR)'!$Q$3:$S$136,3,0),"")</f>
        <v>9767633000528</v>
      </c>
      <c r="B146" s="18" t="s">
        <v>9</v>
      </c>
      <c r="C146" s="6" t="s">
        <v>539</v>
      </c>
      <c r="D146" s="7" t="s">
        <v>540</v>
      </c>
      <c r="E146" s="8" t="s">
        <v>244</v>
      </c>
      <c r="F146" s="9">
        <v>45689</v>
      </c>
      <c r="G146" s="9">
        <v>46054</v>
      </c>
      <c r="H146" s="12">
        <v>6600</v>
      </c>
      <c r="I146" s="16" t="s">
        <v>541</v>
      </c>
    </row>
    <row r="147" spans="1:9" ht="20.25" customHeight="1" x14ac:dyDescent="0.2">
      <c r="A147" s="4">
        <f>IFERROR(VLOOKUP(B147,'[1]DADOS (OCULTAR)'!$Q$3:$S$136,3,0),"")</f>
        <v>9767633000528</v>
      </c>
      <c r="B147" s="18" t="s">
        <v>9</v>
      </c>
      <c r="C147" s="6" t="s">
        <v>542</v>
      </c>
      <c r="D147" s="7" t="s">
        <v>543</v>
      </c>
      <c r="E147" s="8" t="s">
        <v>244</v>
      </c>
      <c r="F147" s="9">
        <v>45717</v>
      </c>
      <c r="G147" s="9">
        <v>46054</v>
      </c>
      <c r="H147" s="12">
        <v>1250</v>
      </c>
      <c r="I147" s="16" t="s">
        <v>544</v>
      </c>
    </row>
    <row r="148" spans="1:9" ht="20.25" customHeight="1" x14ac:dyDescent="0.2">
      <c r="A148" s="4">
        <f>IFERROR(VLOOKUP(B148,'[1]DADOS (OCULTAR)'!$Q$3:$S$136,3,0),"")</f>
        <v>9767633000528</v>
      </c>
      <c r="B148" s="18" t="s">
        <v>9</v>
      </c>
      <c r="C148" s="6" t="s">
        <v>545</v>
      </c>
      <c r="D148" s="7" t="s">
        <v>546</v>
      </c>
      <c r="E148" s="8" t="s">
        <v>244</v>
      </c>
      <c r="F148" s="9">
        <v>45748</v>
      </c>
      <c r="G148" s="9">
        <v>46054</v>
      </c>
      <c r="H148" s="12">
        <v>0</v>
      </c>
      <c r="I148" s="16" t="s">
        <v>547</v>
      </c>
    </row>
    <row r="149" spans="1:9" ht="20.25" customHeight="1" x14ac:dyDescent="0.2">
      <c r="A149" s="4">
        <f>IFERROR(VLOOKUP(B149,'[1]DADOS (OCULTAR)'!$Q$3:$S$136,3,0),"")</f>
        <v>9767633000528</v>
      </c>
      <c r="B149" s="18" t="s">
        <v>9</v>
      </c>
      <c r="C149" s="6" t="s">
        <v>548</v>
      </c>
      <c r="D149" s="7" t="s">
        <v>549</v>
      </c>
      <c r="E149" s="8" t="s">
        <v>244</v>
      </c>
      <c r="F149" s="9">
        <v>45778</v>
      </c>
      <c r="G149" s="9">
        <v>46054</v>
      </c>
      <c r="H149" s="12">
        <v>5400</v>
      </c>
      <c r="I149" s="16" t="s">
        <v>550</v>
      </c>
    </row>
    <row r="150" spans="1:9" ht="20.25" customHeight="1" x14ac:dyDescent="0.2">
      <c r="A150" s="4">
        <f>IFERROR(VLOOKUP(B150,'[1]DADOS (OCULTAR)'!$Q$3:$S$136,3,0),"")</f>
        <v>9767633000528</v>
      </c>
      <c r="B150" s="18" t="s">
        <v>9</v>
      </c>
      <c r="C150" s="6" t="s">
        <v>551</v>
      </c>
      <c r="D150" s="7" t="s">
        <v>552</v>
      </c>
      <c r="E150" s="8" t="s">
        <v>244</v>
      </c>
      <c r="F150" s="9">
        <v>45689</v>
      </c>
      <c r="G150" s="9">
        <v>46054</v>
      </c>
      <c r="H150" s="12">
        <v>2200</v>
      </c>
      <c r="I150" s="16" t="s">
        <v>553</v>
      </c>
    </row>
    <row r="151" spans="1:9" ht="20.25" customHeight="1" x14ac:dyDescent="0.2">
      <c r="A151" s="4">
        <f>IFERROR(VLOOKUP(B151,'[1]DADOS (OCULTAR)'!$Q$3:$S$136,3,0),"")</f>
        <v>9767633000528</v>
      </c>
      <c r="B151" s="18" t="s">
        <v>9</v>
      </c>
      <c r="C151" s="6" t="s">
        <v>554</v>
      </c>
      <c r="D151" s="7" t="s">
        <v>555</v>
      </c>
      <c r="E151" s="8" t="s">
        <v>244</v>
      </c>
      <c r="F151" s="9">
        <v>45689</v>
      </c>
      <c r="G151" s="9">
        <v>46054</v>
      </c>
      <c r="H151" s="12">
        <v>4400</v>
      </c>
      <c r="I151" s="16" t="s">
        <v>556</v>
      </c>
    </row>
    <row r="152" spans="1:9" ht="20.25" customHeight="1" x14ac:dyDescent="0.2">
      <c r="A152" s="4">
        <f>IFERROR(VLOOKUP(B152,'[1]DADOS (OCULTAR)'!$Q$3:$S$136,3,0),"")</f>
        <v>9767633000528</v>
      </c>
      <c r="B152" s="18" t="s">
        <v>9</v>
      </c>
      <c r="C152" s="6" t="s">
        <v>557</v>
      </c>
      <c r="D152" s="7" t="s">
        <v>558</v>
      </c>
      <c r="E152" s="8" t="s">
        <v>244</v>
      </c>
      <c r="F152" s="9">
        <v>45689</v>
      </c>
      <c r="G152" s="9">
        <v>46054</v>
      </c>
      <c r="H152" s="12">
        <v>10850</v>
      </c>
      <c r="I152" s="16" t="s">
        <v>559</v>
      </c>
    </row>
    <row r="153" spans="1:9" ht="20.25" customHeight="1" x14ac:dyDescent="0.2">
      <c r="A153" s="4">
        <f>IFERROR(VLOOKUP(B153,'[1]DADOS (OCULTAR)'!$Q$3:$S$136,3,0),"")</f>
        <v>9767633000528</v>
      </c>
      <c r="B153" s="18" t="s">
        <v>9</v>
      </c>
      <c r="C153" s="6" t="s">
        <v>560</v>
      </c>
      <c r="D153" s="7" t="s">
        <v>561</v>
      </c>
      <c r="E153" s="8" t="s">
        <v>244</v>
      </c>
      <c r="F153" s="9">
        <v>45809</v>
      </c>
      <c r="G153" s="9">
        <v>46054</v>
      </c>
      <c r="H153" s="12">
        <v>1350</v>
      </c>
      <c r="I153" s="16" t="s">
        <v>562</v>
      </c>
    </row>
    <row r="154" spans="1:9" ht="20.25" customHeight="1" x14ac:dyDescent="0.2">
      <c r="A154" s="4">
        <f>IFERROR(VLOOKUP(B154,'[1]DADOS (OCULTAR)'!$Q$3:$S$136,3,0),"")</f>
        <v>9767633000528</v>
      </c>
      <c r="B154" s="18" t="s">
        <v>9</v>
      </c>
      <c r="C154" s="6" t="s">
        <v>563</v>
      </c>
      <c r="D154" s="7" t="s">
        <v>564</v>
      </c>
      <c r="E154" s="8" t="s">
        <v>244</v>
      </c>
      <c r="F154" s="9">
        <v>45809</v>
      </c>
      <c r="G154" s="9">
        <v>46054</v>
      </c>
      <c r="H154" s="12">
        <v>0</v>
      </c>
      <c r="I154" s="16" t="s">
        <v>565</v>
      </c>
    </row>
    <row r="155" spans="1:9" ht="20.25" customHeight="1" x14ac:dyDescent="0.2">
      <c r="A155" s="4">
        <f>IFERROR(VLOOKUP(B155,'[1]DADOS (OCULTAR)'!$Q$3:$S$136,3,0),"")</f>
        <v>9767633000528</v>
      </c>
      <c r="B155" s="18" t="s">
        <v>9</v>
      </c>
      <c r="C155" s="6" t="s">
        <v>566</v>
      </c>
      <c r="D155" s="7" t="s">
        <v>567</v>
      </c>
      <c r="E155" s="8" t="s">
        <v>244</v>
      </c>
      <c r="F155" s="9">
        <v>45689</v>
      </c>
      <c r="G155" s="9">
        <v>46054</v>
      </c>
      <c r="H155" s="12">
        <v>10450</v>
      </c>
      <c r="I155" s="16" t="s">
        <v>568</v>
      </c>
    </row>
    <row r="156" spans="1:9" ht="20.25" customHeight="1" x14ac:dyDescent="0.2">
      <c r="A156" s="4">
        <f>IFERROR(VLOOKUP(B156,'[1]DADOS (OCULTAR)'!$Q$3:$S$136,3,0),"")</f>
        <v>9767633000528</v>
      </c>
      <c r="B156" s="18" t="s">
        <v>9</v>
      </c>
      <c r="C156" s="6" t="s">
        <v>569</v>
      </c>
      <c r="D156" s="7" t="s">
        <v>570</v>
      </c>
      <c r="E156" s="8" t="s">
        <v>244</v>
      </c>
      <c r="F156" s="9">
        <v>45658</v>
      </c>
      <c r="G156" s="9">
        <v>46023</v>
      </c>
      <c r="H156" s="12">
        <v>9900</v>
      </c>
      <c r="I156" s="16" t="s">
        <v>571</v>
      </c>
    </row>
    <row r="157" spans="1:9" ht="20.25" customHeight="1" x14ac:dyDescent="0.2">
      <c r="A157" s="4">
        <f>IFERROR(VLOOKUP(B157,'[1]DADOS (OCULTAR)'!$Q$3:$S$136,3,0),"")</f>
        <v>9767633000528</v>
      </c>
      <c r="B157" s="18" t="s">
        <v>9</v>
      </c>
      <c r="C157" s="6" t="s">
        <v>572</v>
      </c>
      <c r="D157" s="7" t="s">
        <v>573</v>
      </c>
      <c r="E157" s="8" t="s">
        <v>244</v>
      </c>
      <c r="F157" s="9">
        <v>45901</v>
      </c>
      <c r="G157" s="9">
        <v>46054</v>
      </c>
      <c r="H157" s="12">
        <v>1100</v>
      </c>
      <c r="I157" s="16" t="s">
        <v>574</v>
      </c>
    </row>
    <row r="158" spans="1:9" ht="20.25" customHeight="1" x14ac:dyDescent="0.2">
      <c r="A158" s="4">
        <f>IFERROR(VLOOKUP(B158,'[1]DADOS (OCULTAR)'!$Q$3:$S$136,3,0),"")</f>
        <v>9767633000528</v>
      </c>
      <c r="B158" s="18" t="s">
        <v>9</v>
      </c>
      <c r="C158" s="6" t="s">
        <v>575</v>
      </c>
      <c r="D158" s="7" t="s">
        <v>576</v>
      </c>
      <c r="E158" s="8" t="s">
        <v>244</v>
      </c>
      <c r="F158" s="9">
        <v>45901</v>
      </c>
      <c r="G158" s="9">
        <v>46054</v>
      </c>
      <c r="H158" s="12">
        <v>1250</v>
      </c>
      <c r="I158" s="16" t="s">
        <v>577</v>
      </c>
    </row>
    <row r="159" spans="1:9" ht="20.25" customHeight="1" x14ac:dyDescent="0.2">
      <c r="A159" s="4">
        <f>IFERROR(VLOOKUP(B159,'[1]DADOS (OCULTAR)'!$Q$3:$S$136,3,0),"")</f>
        <v>9767633000528</v>
      </c>
      <c r="B159" s="18" t="s">
        <v>9</v>
      </c>
      <c r="C159" s="6" t="s">
        <v>578</v>
      </c>
      <c r="D159" s="7" t="s">
        <v>579</v>
      </c>
      <c r="E159" s="8" t="s">
        <v>244</v>
      </c>
      <c r="F159" s="9">
        <v>45901</v>
      </c>
      <c r="G159" s="9">
        <v>46054</v>
      </c>
      <c r="H159" s="12">
        <v>5500</v>
      </c>
      <c r="I159" s="16" t="s">
        <v>580</v>
      </c>
    </row>
    <row r="160" spans="1:9" ht="20.25" customHeight="1" x14ac:dyDescent="0.2">
      <c r="A160" s="4">
        <f>IFERROR(VLOOKUP(B160,'[1]DADOS (OCULTAR)'!$Q$3:$S$136,3,0),"")</f>
        <v>9767633000528</v>
      </c>
      <c r="B160" s="18" t="s">
        <v>9</v>
      </c>
      <c r="C160" s="6" t="s">
        <v>581</v>
      </c>
      <c r="D160" s="7" t="s">
        <v>582</v>
      </c>
      <c r="E160" s="8" t="s">
        <v>244</v>
      </c>
      <c r="F160" s="9">
        <v>45809</v>
      </c>
      <c r="G160" s="9">
        <v>46054</v>
      </c>
      <c r="H160" s="12">
        <v>0</v>
      </c>
      <c r="I160" s="16" t="s">
        <v>583</v>
      </c>
    </row>
    <row r="161" spans="1:9" ht="20.25" customHeight="1" x14ac:dyDescent="0.2">
      <c r="A161" s="4">
        <f>IFERROR(VLOOKUP(B161,'[1]DADOS (OCULTAR)'!$Q$3:$S$136,3,0),"")</f>
        <v>9767633000528</v>
      </c>
      <c r="B161" s="18" t="s">
        <v>9</v>
      </c>
      <c r="C161" s="6" t="s">
        <v>584</v>
      </c>
      <c r="D161" s="7" t="s">
        <v>585</v>
      </c>
      <c r="E161" s="8" t="s">
        <v>244</v>
      </c>
      <c r="F161" s="9">
        <v>45689</v>
      </c>
      <c r="G161" s="9">
        <v>46054</v>
      </c>
      <c r="H161" s="12">
        <v>0</v>
      </c>
      <c r="I161" s="16" t="s">
        <v>586</v>
      </c>
    </row>
    <row r="162" spans="1:9" ht="20.25" customHeight="1" x14ac:dyDescent="0.2">
      <c r="A162" s="4">
        <f>IFERROR(VLOOKUP(B162,'[1]DADOS (OCULTAR)'!$Q$3:$S$136,3,0),"")</f>
        <v>9767633000528</v>
      </c>
      <c r="B162" s="18" t="s">
        <v>9</v>
      </c>
      <c r="C162" s="6" t="s">
        <v>587</v>
      </c>
      <c r="D162" s="7" t="s">
        <v>588</v>
      </c>
      <c r="E162" s="8" t="s">
        <v>244</v>
      </c>
      <c r="F162" s="9">
        <v>45901</v>
      </c>
      <c r="G162" s="9">
        <v>46054</v>
      </c>
      <c r="H162" s="12">
        <v>3300</v>
      </c>
      <c r="I162" s="16" t="s">
        <v>589</v>
      </c>
    </row>
    <row r="163" spans="1:9" ht="20.25" customHeight="1" x14ac:dyDescent="0.2">
      <c r="A163" s="4">
        <f>IFERROR(VLOOKUP(B163,'[1]DADOS (OCULTAR)'!$Q$3:$S$136,3,0),"")</f>
        <v>9767633000528</v>
      </c>
      <c r="B163" s="18" t="s">
        <v>9</v>
      </c>
      <c r="C163" s="6" t="s">
        <v>590</v>
      </c>
      <c r="D163" s="7" t="s">
        <v>591</v>
      </c>
      <c r="E163" s="8" t="s">
        <v>244</v>
      </c>
      <c r="F163" s="9">
        <v>45901</v>
      </c>
      <c r="G163" s="9">
        <v>46054</v>
      </c>
      <c r="H163" s="12">
        <v>2500</v>
      </c>
      <c r="I163" s="16" t="s">
        <v>592</v>
      </c>
    </row>
    <row r="164" spans="1:9" ht="20.25" customHeight="1" x14ac:dyDescent="0.2">
      <c r="A164" s="4">
        <f>IFERROR(VLOOKUP(B164,'[1]DADOS (OCULTAR)'!$Q$3:$S$136,3,0),"")</f>
        <v>9767633000528</v>
      </c>
      <c r="B164" s="18" t="s">
        <v>9</v>
      </c>
      <c r="C164" s="6" t="s">
        <v>593</v>
      </c>
      <c r="D164" s="7" t="s">
        <v>594</v>
      </c>
      <c r="E164" s="8" t="s">
        <v>244</v>
      </c>
      <c r="F164" s="9">
        <v>45901</v>
      </c>
      <c r="G164" s="9">
        <v>46054</v>
      </c>
      <c r="H164" s="12">
        <v>8000</v>
      </c>
      <c r="I164" s="16" t="s">
        <v>595</v>
      </c>
    </row>
    <row r="165" spans="1:9" ht="20.25" customHeight="1" x14ac:dyDescent="0.2">
      <c r="A165" s="4">
        <f>IFERROR(VLOOKUP(B165,'[1]DADOS (OCULTAR)'!$Q$3:$S$136,3,0),"")</f>
        <v>9767633000528</v>
      </c>
      <c r="B165" s="18" t="s">
        <v>9</v>
      </c>
      <c r="C165" s="6" t="s">
        <v>596</v>
      </c>
      <c r="D165" s="7" t="s">
        <v>597</v>
      </c>
      <c r="E165" s="8" t="s">
        <v>244</v>
      </c>
      <c r="F165" s="9">
        <v>45901</v>
      </c>
      <c r="G165" s="9">
        <v>46054</v>
      </c>
      <c r="H165" s="12">
        <v>2700</v>
      </c>
      <c r="I165" s="16" t="s">
        <v>598</v>
      </c>
    </row>
    <row r="166" spans="1:9" ht="20.25" customHeight="1" x14ac:dyDescent="0.2">
      <c r="A166" s="4">
        <f>IFERROR(VLOOKUP(B166,'[1]DADOS (OCULTAR)'!$Q$3:$S$136,3,0),"")</f>
        <v>9767633000528</v>
      </c>
      <c r="B166" s="18" t="s">
        <v>9</v>
      </c>
      <c r="C166" s="6" t="s">
        <v>599</v>
      </c>
      <c r="D166" s="7" t="s">
        <v>600</v>
      </c>
      <c r="E166" s="8" t="s">
        <v>244</v>
      </c>
      <c r="F166" s="9">
        <v>45901</v>
      </c>
      <c r="G166" s="9">
        <v>46054</v>
      </c>
      <c r="H166" s="12">
        <v>0</v>
      </c>
      <c r="I166" s="16" t="s">
        <v>601</v>
      </c>
    </row>
    <row r="167" spans="1:9" ht="20.25" customHeight="1" x14ac:dyDescent="0.2">
      <c r="A167" s="4">
        <f>IFERROR(VLOOKUP(B167,'[1]DADOS (OCULTAR)'!$Q$3:$S$136,3,0),"")</f>
        <v>9767633000528</v>
      </c>
      <c r="B167" s="18" t="s">
        <v>9</v>
      </c>
      <c r="C167" s="6" t="s">
        <v>500</v>
      </c>
      <c r="D167" s="7" t="s">
        <v>602</v>
      </c>
      <c r="E167" s="8" t="s">
        <v>244</v>
      </c>
      <c r="F167" s="9">
        <v>45689</v>
      </c>
      <c r="G167" s="9">
        <v>46054</v>
      </c>
      <c r="H167" s="12">
        <v>0</v>
      </c>
      <c r="I167" s="16" t="s">
        <v>502</v>
      </c>
    </row>
    <row r="168" spans="1:9" ht="20.25" customHeight="1" x14ac:dyDescent="0.2">
      <c r="A168" s="4">
        <f>IFERROR(VLOOKUP(B168,'[1]DADOS (OCULTAR)'!$Q$3:$S$136,3,0),"")</f>
        <v>9767633000528</v>
      </c>
      <c r="B168" s="18" t="s">
        <v>9</v>
      </c>
      <c r="C168" s="6" t="s">
        <v>603</v>
      </c>
      <c r="D168" s="7" t="s">
        <v>604</v>
      </c>
      <c r="E168" s="8" t="s">
        <v>244</v>
      </c>
      <c r="F168" s="9">
        <v>45901</v>
      </c>
      <c r="G168" s="9">
        <v>46054</v>
      </c>
      <c r="H168" s="12">
        <v>0</v>
      </c>
      <c r="I168" s="16" t="s">
        <v>605</v>
      </c>
    </row>
    <row r="169" spans="1:9" ht="20.25" customHeight="1" x14ac:dyDescent="0.2">
      <c r="A169" s="4">
        <f>IFERROR(VLOOKUP(B169,'[1]DADOS (OCULTAR)'!$Q$3:$S$136,3,0),"")</f>
        <v>9767633000528</v>
      </c>
      <c r="B169" s="18" t="s">
        <v>9</v>
      </c>
      <c r="C169" s="6" t="s">
        <v>606</v>
      </c>
      <c r="D169" s="7" t="s">
        <v>607</v>
      </c>
      <c r="E169" s="8" t="s">
        <v>244</v>
      </c>
      <c r="F169" s="9">
        <v>45778</v>
      </c>
      <c r="G169" s="9">
        <v>46054</v>
      </c>
      <c r="H169" s="12">
        <v>9950</v>
      </c>
      <c r="I169" s="16" t="s">
        <v>608</v>
      </c>
    </row>
    <row r="170" spans="1:9" ht="20.25" customHeight="1" x14ac:dyDescent="0.2">
      <c r="A170" s="4">
        <f>IFERROR(VLOOKUP(B170,'[1]DADOS (OCULTAR)'!$Q$3:$S$136,3,0),"")</f>
        <v>9767633000528</v>
      </c>
      <c r="B170" s="18" t="s">
        <v>9</v>
      </c>
      <c r="C170" s="6" t="s">
        <v>609</v>
      </c>
      <c r="D170" s="7" t="s">
        <v>610</v>
      </c>
      <c r="E170" s="8" t="s">
        <v>244</v>
      </c>
      <c r="F170" s="9">
        <v>45778</v>
      </c>
      <c r="G170" s="9">
        <v>46054</v>
      </c>
      <c r="H170" s="12">
        <v>2200</v>
      </c>
      <c r="I170" s="16" t="s">
        <v>611</v>
      </c>
    </row>
    <row r="171" spans="1:9" ht="20.25" customHeight="1" x14ac:dyDescent="0.2">
      <c r="A171" s="4">
        <f>IFERROR(VLOOKUP(B171,'[1]DADOS (OCULTAR)'!$Q$3:$S$136,3,0),"")</f>
        <v>9767633000528</v>
      </c>
      <c r="B171" s="18" t="s">
        <v>9</v>
      </c>
      <c r="C171" s="6" t="s">
        <v>612</v>
      </c>
      <c r="D171" s="7" t="s">
        <v>613</v>
      </c>
      <c r="E171" s="8" t="s">
        <v>244</v>
      </c>
      <c r="F171" s="9">
        <v>45901</v>
      </c>
      <c r="G171" s="9">
        <v>46054</v>
      </c>
      <c r="H171" s="12">
        <v>0</v>
      </c>
      <c r="I171" s="16" t="s">
        <v>614</v>
      </c>
    </row>
    <row r="172" spans="1:9" ht="20.25" customHeight="1" x14ac:dyDescent="0.2">
      <c r="A172" s="4">
        <f>IFERROR(VLOOKUP(B172,'[1]DADOS (OCULTAR)'!$Q$3:$S$136,3,0),"")</f>
        <v>9767633000528</v>
      </c>
      <c r="B172" s="18" t="s">
        <v>9</v>
      </c>
      <c r="C172" s="6" t="s">
        <v>615</v>
      </c>
      <c r="D172" s="7" t="s">
        <v>616</v>
      </c>
      <c r="E172" s="8" t="s">
        <v>244</v>
      </c>
      <c r="F172" s="9">
        <v>45901</v>
      </c>
      <c r="G172" s="9">
        <v>46054</v>
      </c>
      <c r="H172" s="12">
        <v>0</v>
      </c>
      <c r="I172" s="16" t="s">
        <v>617</v>
      </c>
    </row>
    <row r="173" spans="1:9" ht="20.25" customHeight="1" x14ac:dyDescent="0.2">
      <c r="A173" s="4">
        <f>IFERROR(VLOOKUP(B173,'[1]DADOS (OCULTAR)'!$Q$3:$S$136,3,0),"")</f>
        <v>9767633000528</v>
      </c>
      <c r="B173" s="18" t="s">
        <v>9</v>
      </c>
      <c r="C173" s="6" t="s">
        <v>618</v>
      </c>
      <c r="D173" s="7" t="s">
        <v>619</v>
      </c>
      <c r="E173" s="8" t="s">
        <v>244</v>
      </c>
      <c r="F173" s="9">
        <v>45901</v>
      </c>
      <c r="G173" s="9">
        <v>46054</v>
      </c>
      <c r="H173" s="12">
        <v>2600</v>
      </c>
      <c r="I173" s="16" t="s">
        <v>620</v>
      </c>
    </row>
    <row r="174" spans="1:9" ht="20.25" customHeight="1" x14ac:dyDescent="0.2">
      <c r="A174" s="4">
        <f>IFERROR(VLOOKUP(B174,'[1]DADOS (OCULTAR)'!$Q$3:$S$136,3,0),"")</f>
        <v>9767633000528</v>
      </c>
      <c r="B174" s="18" t="s">
        <v>9</v>
      </c>
      <c r="C174" s="6" t="s">
        <v>621</v>
      </c>
      <c r="D174" s="7" t="s">
        <v>622</v>
      </c>
      <c r="E174" s="8" t="s">
        <v>623</v>
      </c>
      <c r="F174" s="9">
        <v>45943</v>
      </c>
      <c r="G174" s="9">
        <v>46308</v>
      </c>
      <c r="H174" s="12">
        <v>29100</v>
      </c>
      <c r="I174" s="16" t="s">
        <v>624</v>
      </c>
    </row>
    <row r="175" spans="1:9" ht="20.25" customHeight="1" x14ac:dyDescent="0.2">
      <c r="A175" s="4">
        <f>IFERROR(VLOOKUP(B175,'[1]DADOS (OCULTAR)'!$Q$3:$S$136,3,0),"")</f>
        <v>9767633000528</v>
      </c>
      <c r="B175" s="18" t="s">
        <v>9</v>
      </c>
      <c r="C175" s="6" t="s">
        <v>333</v>
      </c>
      <c r="D175" s="7" t="s">
        <v>625</v>
      </c>
      <c r="E175" s="8" t="s">
        <v>244</v>
      </c>
      <c r="F175" s="9">
        <v>45778</v>
      </c>
      <c r="G175" s="9">
        <v>46054</v>
      </c>
      <c r="H175" s="12">
        <v>4550</v>
      </c>
      <c r="I175" s="11" t="s">
        <v>335</v>
      </c>
    </row>
    <row r="176" spans="1:9" ht="20.25" customHeight="1" x14ac:dyDescent="0.2">
      <c r="A176" s="4">
        <f>IFERROR(VLOOKUP(B176,'[1]DADOS (OCULTAR)'!$Q$3:$S$136,3,0),"")</f>
        <v>9767633000528</v>
      </c>
      <c r="B176" s="18" t="s">
        <v>9</v>
      </c>
      <c r="C176" s="6" t="s">
        <v>584</v>
      </c>
      <c r="D176" s="7" t="s">
        <v>585</v>
      </c>
      <c r="E176" s="8" t="s">
        <v>244</v>
      </c>
      <c r="F176" s="9">
        <v>45689</v>
      </c>
      <c r="G176" s="9">
        <v>46054</v>
      </c>
      <c r="H176" s="12">
        <v>6100</v>
      </c>
      <c r="I176" s="11" t="s">
        <v>586</v>
      </c>
    </row>
    <row r="177" spans="1:9" ht="20.25" customHeight="1" x14ac:dyDescent="0.2">
      <c r="A177" s="4">
        <f>IFERROR(VLOOKUP(B177,'[1]DADOS (OCULTAR)'!$Q$3:$S$136,3,0),"")</f>
        <v>9767633000528</v>
      </c>
      <c r="B177" s="18" t="s">
        <v>9</v>
      </c>
      <c r="C177" s="6" t="s">
        <v>626</v>
      </c>
      <c r="D177" s="7" t="s">
        <v>627</v>
      </c>
      <c r="E177" s="8" t="s">
        <v>244</v>
      </c>
      <c r="F177" s="9">
        <v>45931</v>
      </c>
      <c r="G177" s="9">
        <v>46054</v>
      </c>
      <c r="H177" s="12">
        <v>1250</v>
      </c>
      <c r="I177" s="11" t="s">
        <v>628</v>
      </c>
    </row>
    <row r="178" spans="1:9" ht="20.25" customHeight="1" x14ac:dyDescent="0.2">
      <c r="A178" s="4">
        <f>IFERROR(VLOOKUP(B178,'[1]DADOS (OCULTAR)'!$Q$3:$S$136,3,0),"")</f>
        <v>9767633000528</v>
      </c>
      <c r="B178" s="18" t="s">
        <v>9</v>
      </c>
      <c r="C178" s="6" t="s">
        <v>629</v>
      </c>
      <c r="D178" s="7" t="s">
        <v>630</v>
      </c>
      <c r="E178" s="8" t="s">
        <v>244</v>
      </c>
      <c r="F178" s="9">
        <v>45931</v>
      </c>
      <c r="G178" s="9">
        <v>46054</v>
      </c>
      <c r="H178" s="12">
        <v>8150</v>
      </c>
      <c r="I178" s="11" t="s">
        <v>631</v>
      </c>
    </row>
    <row r="179" spans="1:9" ht="20.25" customHeight="1" x14ac:dyDescent="0.2">
      <c r="A179" s="4">
        <f>IFERROR(VLOOKUP(B179,'[1]DADOS (OCULTAR)'!$Q$3:$S$136,3,0),"")</f>
        <v>9767633000528</v>
      </c>
      <c r="B179" s="18" t="s">
        <v>9</v>
      </c>
      <c r="C179" s="6" t="s">
        <v>632</v>
      </c>
      <c r="D179" s="7" t="s">
        <v>633</v>
      </c>
      <c r="E179" s="8" t="s">
        <v>244</v>
      </c>
      <c r="F179" s="9">
        <v>45931</v>
      </c>
      <c r="G179" s="9">
        <v>46054</v>
      </c>
      <c r="H179" s="12">
        <v>5500</v>
      </c>
      <c r="I179" s="11" t="s">
        <v>634</v>
      </c>
    </row>
    <row r="180" spans="1:9" ht="20.25" customHeight="1" x14ac:dyDescent="0.2">
      <c r="A180" s="4">
        <f>IFERROR(VLOOKUP(B180,'[1]DADOS (OCULTAR)'!$Q$3:$S$136,3,0),"")</f>
        <v>9767633000528</v>
      </c>
      <c r="B180" s="18" t="s">
        <v>9</v>
      </c>
      <c r="C180" s="6" t="s">
        <v>635</v>
      </c>
      <c r="D180" s="7" t="s">
        <v>636</v>
      </c>
      <c r="E180" s="8" t="s">
        <v>244</v>
      </c>
      <c r="F180" s="9">
        <v>45689</v>
      </c>
      <c r="G180" s="9">
        <v>46054</v>
      </c>
      <c r="H180" s="12">
        <v>5000</v>
      </c>
      <c r="I180" s="11" t="s">
        <v>637</v>
      </c>
    </row>
    <row r="181" spans="1:9" ht="20.25" customHeight="1" x14ac:dyDescent="0.2">
      <c r="A181" s="4">
        <f>IFERROR(VLOOKUP(B181,'[1]DADOS (OCULTAR)'!$Q$3:$S$136,3,0),"")</f>
        <v>9767633000528</v>
      </c>
      <c r="B181" s="18" t="s">
        <v>9</v>
      </c>
      <c r="C181" s="6" t="s">
        <v>638</v>
      </c>
      <c r="D181" s="7" t="s">
        <v>639</v>
      </c>
      <c r="E181" s="8" t="s">
        <v>244</v>
      </c>
      <c r="F181" s="9">
        <v>45931</v>
      </c>
      <c r="G181" s="9">
        <v>46054</v>
      </c>
      <c r="H181" s="12">
        <v>1250</v>
      </c>
      <c r="I181" s="11" t="s">
        <v>640</v>
      </c>
    </row>
    <row r="182" spans="1:9" ht="20.25" customHeight="1" x14ac:dyDescent="0.2">
      <c r="A182" s="4">
        <f>IFERROR(VLOOKUP(B182,'[1]DADOS (OCULTAR)'!$Q$3:$S$136,3,0),"")</f>
        <v>9767633000528</v>
      </c>
      <c r="B182" s="18" t="s">
        <v>9</v>
      </c>
      <c r="C182" s="6" t="s">
        <v>641</v>
      </c>
      <c r="D182" s="7" t="s">
        <v>642</v>
      </c>
      <c r="E182" s="8" t="s">
        <v>244</v>
      </c>
      <c r="F182" s="9">
        <v>45931</v>
      </c>
      <c r="G182" s="9">
        <v>46054</v>
      </c>
      <c r="H182" s="12">
        <v>1250</v>
      </c>
      <c r="I182" s="11" t="s">
        <v>643</v>
      </c>
    </row>
    <row r="183" spans="1:9" ht="20.25" customHeight="1" x14ac:dyDescent="0.2">
      <c r="A183" s="4">
        <f>IFERROR(VLOOKUP(B183,'[1]DADOS (OCULTAR)'!$Q$3:$S$136,3,0),"")</f>
        <v>9767633000528</v>
      </c>
      <c r="B183" s="18" t="s">
        <v>9</v>
      </c>
      <c r="C183" s="6" t="s">
        <v>644</v>
      </c>
      <c r="D183" s="7" t="s">
        <v>645</v>
      </c>
      <c r="E183" s="8" t="s">
        <v>244</v>
      </c>
      <c r="F183" s="9">
        <v>45931</v>
      </c>
      <c r="G183" s="9">
        <v>46054</v>
      </c>
      <c r="H183" s="12">
        <v>1100</v>
      </c>
      <c r="I183" s="11" t="s">
        <v>646</v>
      </c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66 B68:B990" xr:uid="{381524B2-5751-446A-9CC5-60FC4BB91859}">
      <formula1>UNIDADES_OSS</formula1>
    </dataValidation>
  </dataValidations>
  <hyperlinks>
    <hyperlink ref="I11" r:id="rId1" xr:uid="{6022A52D-0F84-4975-8716-BE106791AC14}"/>
    <hyperlink ref="I21" r:id="rId2" xr:uid="{FEC7B36A-2D02-43BE-B5B8-24975B0825D1}"/>
    <hyperlink ref="I55" r:id="rId3" xr:uid="{49FBCE28-4C52-4A9C-A68A-E026FB09E5E9}"/>
    <hyperlink ref="I144" r:id="rId4" xr:uid="{F78F88D8-D17A-4A56-8C3A-13EFC6EC8CB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2025-11-25T17:55:29Z</dcterms:created>
  <dcterms:modified xsi:type="dcterms:W3CDTF">2025-11-25T17:55:41Z</dcterms:modified>
</cp:coreProperties>
</file>