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LIVRO MENSAL\2025\11 NOVEMBRO\14.4 ARQUIVO ZIP EXCEL PUBLICAÇÃO\"/>
    </mc:Choice>
  </mc:AlternateContent>
  <xr:revisionPtr revIDLastSave="0" documentId="8_{77398D84-FA8E-43E1-82B3-6975A028119E}" xr6:coauthVersionLast="47" xr6:coauthVersionMax="47" xr10:uidLastSave="{00000000-0000-0000-0000-000000000000}"/>
  <bookViews>
    <workbookView xWindow="-120" yWindow="-120" windowWidth="24240" windowHeight="13140" xr2:uid="{4295EB9C-DDC0-467A-AB2D-75EE283108AA}"/>
  </bookViews>
  <sheets>
    <sheet name="TCE - ANEXO IV 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 s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 s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 s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 s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 s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 s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 s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 s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 s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 s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 s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 s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 s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 s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 s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 s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 s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 s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 s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 s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 s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 s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 s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 s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 s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 s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 s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 s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 s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 s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 s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 s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 s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 s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 s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 s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 s="1"/>
  <c r="L1907" i="1"/>
  <c r="J1907" i="1"/>
  <c r="I1907" i="1"/>
  <c r="H1907" i="1"/>
  <c r="G1907" i="1"/>
  <c r="F1907" i="1"/>
  <c r="K1907" i="1" s="1"/>
  <c r="E1907" i="1"/>
  <c r="D1907" i="1"/>
  <c r="C1907" i="1"/>
  <c r="B1907" i="1"/>
  <c r="A1907" i="1" s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 s="1"/>
  <c r="L1905" i="1"/>
  <c r="J1905" i="1"/>
  <c r="I1905" i="1"/>
  <c r="H1905" i="1"/>
  <c r="G1905" i="1"/>
  <c r="F1905" i="1"/>
  <c r="K1905" i="1" s="1"/>
  <c r="E1905" i="1"/>
  <c r="D1905" i="1"/>
  <c r="C1905" i="1"/>
  <c r="B1905" i="1"/>
  <c r="A1905" i="1" s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 s="1"/>
  <c r="L1903" i="1"/>
  <c r="J1903" i="1"/>
  <c r="I1903" i="1"/>
  <c r="H1903" i="1"/>
  <c r="G1903" i="1"/>
  <c r="F1903" i="1"/>
  <c r="K1903" i="1" s="1"/>
  <c r="E1903" i="1"/>
  <c r="D1903" i="1"/>
  <c r="C1903" i="1"/>
  <c r="B1903" i="1"/>
  <c r="A1903" i="1" s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 s="1"/>
  <c r="L1901" i="1"/>
  <c r="J1901" i="1"/>
  <c r="I1901" i="1"/>
  <c r="H1901" i="1"/>
  <c r="G1901" i="1"/>
  <c r="F1901" i="1"/>
  <c r="K1901" i="1" s="1"/>
  <c r="E1901" i="1"/>
  <c r="D1901" i="1"/>
  <c r="C1901" i="1"/>
  <c r="B1901" i="1"/>
  <c r="A1901" i="1" s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 s="1"/>
  <c r="L1899" i="1"/>
  <c r="J1899" i="1"/>
  <c r="I1899" i="1"/>
  <c r="H1899" i="1"/>
  <c r="G1899" i="1"/>
  <c r="F1899" i="1"/>
  <c r="K1899" i="1" s="1"/>
  <c r="E1899" i="1"/>
  <c r="D1899" i="1"/>
  <c r="C1899" i="1"/>
  <c r="B1899" i="1"/>
  <c r="A1899" i="1" s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 s="1"/>
  <c r="L1897" i="1"/>
  <c r="J1897" i="1"/>
  <c r="I1897" i="1"/>
  <c r="H1897" i="1"/>
  <c r="G1897" i="1"/>
  <c r="F1897" i="1"/>
  <c r="K1897" i="1" s="1"/>
  <c r="E1897" i="1"/>
  <c r="D1897" i="1"/>
  <c r="C1897" i="1"/>
  <c r="B1897" i="1"/>
  <c r="A1897" i="1" s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 s="1"/>
  <c r="L1895" i="1"/>
  <c r="J1895" i="1"/>
  <c r="I1895" i="1"/>
  <c r="H1895" i="1"/>
  <c r="G1895" i="1"/>
  <c r="F1895" i="1"/>
  <c r="K1895" i="1" s="1"/>
  <c r="E1895" i="1"/>
  <c r="D1895" i="1"/>
  <c r="C1895" i="1"/>
  <c r="B1895" i="1"/>
  <c r="A1895" i="1" s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 s="1"/>
  <c r="L1893" i="1"/>
  <c r="J1893" i="1"/>
  <c r="I1893" i="1"/>
  <c r="H1893" i="1"/>
  <c r="G1893" i="1"/>
  <c r="F1893" i="1"/>
  <c r="K1893" i="1" s="1"/>
  <c r="E1893" i="1"/>
  <c r="D1893" i="1"/>
  <c r="C1893" i="1"/>
  <c r="B1893" i="1"/>
  <c r="A1893" i="1" s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 s="1"/>
  <c r="L1891" i="1"/>
  <c r="J1891" i="1"/>
  <c r="I1891" i="1"/>
  <c r="H1891" i="1"/>
  <c r="G1891" i="1"/>
  <c r="F1891" i="1"/>
  <c r="K1891" i="1" s="1"/>
  <c r="E1891" i="1"/>
  <c r="D1891" i="1"/>
  <c r="C1891" i="1"/>
  <c r="B1891" i="1"/>
  <c r="A1891" i="1" s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 s="1"/>
  <c r="L1889" i="1"/>
  <c r="J1889" i="1"/>
  <c r="I1889" i="1"/>
  <c r="H1889" i="1"/>
  <c r="G1889" i="1"/>
  <c r="F1889" i="1"/>
  <c r="K1889" i="1" s="1"/>
  <c r="E1889" i="1"/>
  <c r="D1889" i="1"/>
  <c r="C1889" i="1"/>
  <c r="B1889" i="1"/>
  <c r="A1889" i="1" s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 s="1"/>
  <c r="L1887" i="1"/>
  <c r="J1887" i="1"/>
  <c r="I1887" i="1"/>
  <c r="H1887" i="1"/>
  <c r="G1887" i="1"/>
  <c r="F1887" i="1"/>
  <c r="K1887" i="1" s="1"/>
  <c r="E1887" i="1"/>
  <c r="D1887" i="1"/>
  <c r="C1887" i="1"/>
  <c r="B1887" i="1"/>
  <c r="A1887" i="1" s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 s="1"/>
  <c r="L1885" i="1"/>
  <c r="J1885" i="1"/>
  <c r="I1885" i="1"/>
  <c r="H1885" i="1"/>
  <c r="G1885" i="1"/>
  <c r="F1885" i="1"/>
  <c r="K1885" i="1" s="1"/>
  <c r="E1885" i="1"/>
  <c r="D1885" i="1"/>
  <c r="C1885" i="1"/>
  <c r="B1885" i="1"/>
  <c r="A1885" i="1" s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 s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 s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 s="1"/>
  <c r="L1881" i="1"/>
  <c r="J1881" i="1"/>
  <c r="I1881" i="1"/>
  <c r="H1881" i="1"/>
  <c r="G1881" i="1"/>
  <c r="F1881" i="1"/>
  <c r="K1881" i="1" s="1"/>
  <c r="E1881" i="1"/>
  <c r="D1881" i="1"/>
  <c r="C1881" i="1"/>
  <c r="B1881" i="1"/>
  <c r="A1881" i="1" s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 s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 s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 s="1"/>
  <c r="L1877" i="1"/>
  <c r="J1877" i="1"/>
  <c r="I1877" i="1"/>
  <c r="H1877" i="1"/>
  <c r="G1877" i="1"/>
  <c r="F1877" i="1"/>
  <c r="K1877" i="1" s="1"/>
  <c r="E1877" i="1"/>
  <c r="D1877" i="1"/>
  <c r="C1877" i="1"/>
  <c r="B1877" i="1"/>
  <c r="A1877" i="1" s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 s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 s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 s="1"/>
  <c r="L1873" i="1"/>
  <c r="J1873" i="1"/>
  <c r="I1873" i="1"/>
  <c r="H1873" i="1"/>
  <c r="G1873" i="1"/>
  <c r="F1873" i="1"/>
  <c r="K1873" i="1" s="1"/>
  <c r="E1873" i="1"/>
  <c r="D1873" i="1"/>
  <c r="C1873" i="1"/>
  <c r="B1873" i="1"/>
  <c r="A1873" i="1" s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 s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 s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 s="1"/>
  <c r="L1869" i="1"/>
  <c r="J1869" i="1"/>
  <c r="I1869" i="1"/>
  <c r="H1869" i="1"/>
  <c r="G1869" i="1"/>
  <c r="F1869" i="1"/>
  <c r="K1869" i="1" s="1"/>
  <c r="E1869" i="1"/>
  <c r="D1869" i="1"/>
  <c r="C1869" i="1"/>
  <c r="B1869" i="1"/>
  <c r="A1869" i="1" s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 s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 s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 s="1"/>
  <c r="L1865" i="1"/>
  <c r="J1865" i="1"/>
  <c r="I1865" i="1"/>
  <c r="H1865" i="1"/>
  <c r="G1865" i="1"/>
  <c r="F1865" i="1"/>
  <c r="K1865" i="1" s="1"/>
  <c r="E1865" i="1"/>
  <c r="D1865" i="1"/>
  <c r="C1865" i="1"/>
  <c r="B1865" i="1"/>
  <c r="A1865" i="1" s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 s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 s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 s="1"/>
  <c r="L1861" i="1"/>
  <c r="J1861" i="1"/>
  <c r="I1861" i="1"/>
  <c r="H1861" i="1"/>
  <c r="G1861" i="1"/>
  <c r="F1861" i="1"/>
  <c r="K1861" i="1" s="1"/>
  <c r="E1861" i="1"/>
  <c r="D1861" i="1"/>
  <c r="C1861" i="1"/>
  <c r="B1861" i="1"/>
  <c r="A1861" i="1" s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 s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 s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 s="1"/>
  <c r="L1857" i="1"/>
  <c r="J1857" i="1"/>
  <c r="I1857" i="1"/>
  <c r="H1857" i="1"/>
  <c r="G1857" i="1"/>
  <c r="F1857" i="1"/>
  <c r="K1857" i="1" s="1"/>
  <c r="E1857" i="1"/>
  <c r="D1857" i="1"/>
  <c r="C1857" i="1"/>
  <c r="B1857" i="1"/>
  <c r="A1857" i="1" s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 s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 s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 s="1"/>
  <c r="L1853" i="1"/>
  <c r="J1853" i="1"/>
  <c r="I1853" i="1"/>
  <c r="H1853" i="1"/>
  <c r="G1853" i="1"/>
  <c r="F1853" i="1"/>
  <c r="K1853" i="1" s="1"/>
  <c r="E1853" i="1"/>
  <c r="D1853" i="1"/>
  <c r="C1853" i="1"/>
  <c r="B1853" i="1"/>
  <c r="A1853" i="1" s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 s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 s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 s="1"/>
  <c r="L1849" i="1"/>
  <c r="J1849" i="1"/>
  <c r="I1849" i="1"/>
  <c r="H1849" i="1"/>
  <c r="G1849" i="1"/>
  <c r="F1849" i="1"/>
  <c r="K1849" i="1" s="1"/>
  <c r="E1849" i="1"/>
  <c r="D1849" i="1"/>
  <c r="C1849" i="1"/>
  <c r="B1849" i="1"/>
  <c r="A1849" i="1" s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 s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 s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 s="1"/>
  <c r="L1845" i="1"/>
  <c r="J1845" i="1"/>
  <c r="I1845" i="1"/>
  <c r="H1845" i="1"/>
  <c r="G1845" i="1"/>
  <c r="F1845" i="1"/>
  <c r="K1845" i="1" s="1"/>
  <c r="E1845" i="1"/>
  <c r="D1845" i="1"/>
  <c r="C1845" i="1"/>
  <c r="B1845" i="1"/>
  <c r="A1845" i="1" s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<sst xmlns="http://schemas.openxmlformats.org/spreadsheetml/2006/main" count="12" uniqueCount="12">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</sst>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PCF%202025\11%20PCF%202025(Recuperado%20Automaticamente).xlsx" TargetMode="External"/><Relationship Id="rId1" Type="http://schemas.openxmlformats.org/officeDocument/2006/relationships/externalLinkPath" Target="/PCF%202025/11%20PCF%202025(Recuperado%20Automaticament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 NOVA DESCOBERTA - CG Nº 008/2022</v>
          </cell>
          <cell r="E11" t="str">
            <v>3.12 - Material Hospitalar</v>
          </cell>
          <cell r="F11">
            <v>2911193000168</v>
          </cell>
          <cell r="G11" t="str">
            <v>APOGEU CENTER COMERCIAL E PRODUTOS HOSPITALAR E MEDICAMENTOS LTDA</v>
          </cell>
          <cell r="H11" t="str">
            <v>B</v>
          </cell>
          <cell r="I11" t="str">
            <v>S</v>
          </cell>
          <cell r="J11">
            <v>20277</v>
          </cell>
          <cell r="K11">
            <v>45964</v>
          </cell>
          <cell r="L11" t="str">
            <v>26251102911193000168550010000202771000937525</v>
          </cell>
          <cell r="M11" t="str">
            <v>26 -  Pernambuco</v>
          </cell>
          <cell r="N11">
            <v>177.6</v>
          </cell>
        </row>
        <row r="12">
          <cell r="C12" t="str">
            <v>UPA NOVA DESCOBERTA - CG Nº 008/2022</v>
          </cell>
          <cell r="E12" t="str">
            <v>3.12 - Material Hospitalar</v>
          </cell>
          <cell r="F12">
            <v>61418042000131</v>
          </cell>
          <cell r="G12" t="str">
            <v>CIRURGICA FERNANDES</v>
          </cell>
          <cell r="H12" t="str">
            <v>B</v>
          </cell>
          <cell r="I12" t="str">
            <v>S</v>
          </cell>
          <cell r="J12">
            <v>1925678</v>
          </cell>
          <cell r="K12">
            <v>45972</v>
          </cell>
          <cell r="L12" t="str">
            <v>35251161418042000131550040019256781984869570</v>
          </cell>
          <cell r="M12" t="str">
            <v>35 -  São Paulo</v>
          </cell>
          <cell r="N12">
            <v>3450.02</v>
          </cell>
        </row>
        <row r="13">
          <cell r="C13" t="str">
            <v>UPA NOVA DESCOBERTA - CG Nº 008/2022</v>
          </cell>
          <cell r="E13" t="str">
            <v>3.12 - Material Hospitalar</v>
          </cell>
          <cell r="F13">
            <v>8674752000140</v>
          </cell>
          <cell r="G13" t="str">
            <v>CIRURGICA MONTEBELLO LTDA</v>
          </cell>
          <cell r="H13" t="str">
            <v>B</v>
          </cell>
          <cell r="I13" t="str">
            <v>S</v>
          </cell>
          <cell r="J13">
            <v>246277</v>
          </cell>
          <cell r="K13">
            <v>45971</v>
          </cell>
          <cell r="L13" t="str">
            <v>26251108674752000140550010002462771645878127</v>
          </cell>
          <cell r="M13" t="str">
            <v>26 -  Pernambuco</v>
          </cell>
          <cell r="N13">
            <v>720</v>
          </cell>
        </row>
        <row r="14">
          <cell r="C14" t="str">
            <v>UPA NOVA DESCOBERTA - CG Nº 008/2022</v>
          </cell>
          <cell r="E14" t="str">
            <v>3.12 - Material Hospitalar</v>
          </cell>
          <cell r="F14">
            <v>67729178000653</v>
          </cell>
          <cell r="G14" t="str">
            <v>COMERCIAL CIRURGICA RIOCLARENSE LTDA</v>
          </cell>
          <cell r="H14" t="str">
            <v>B</v>
          </cell>
          <cell r="I14" t="str">
            <v>S</v>
          </cell>
          <cell r="J14">
            <v>118802</v>
          </cell>
          <cell r="K14">
            <v>45979</v>
          </cell>
          <cell r="L14" t="str">
            <v>26251167729178000653550010001188021957721726</v>
          </cell>
          <cell r="M14" t="str">
            <v>26 -  Pernambuco</v>
          </cell>
          <cell r="N14">
            <v>222</v>
          </cell>
        </row>
        <row r="15">
          <cell r="C15" t="str">
            <v>UPA NOVA DESCOBERTA - CG Nº 008/2022</v>
          </cell>
          <cell r="E15" t="str">
            <v>3.12 - Material Hospitalar</v>
          </cell>
          <cell r="F15">
            <v>67729178000653</v>
          </cell>
          <cell r="G15" t="str">
            <v>COMERCIAL CIRURGICA RIOCLARENSE LTDA</v>
          </cell>
          <cell r="H15" t="str">
            <v>B</v>
          </cell>
          <cell r="I15" t="str">
            <v>S</v>
          </cell>
          <cell r="J15">
            <v>118134</v>
          </cell>
          <cell r="K15">
            <v>45972</v>
          </cell>
          <cell r="L15" t="str">
            <v>26251167729178000653550010001181341355646810</v>
          </cell>
          <cell r="M15" t="str">
            <v>26 -  Pernambuco</v>
          </cell>
          <cell r="N15">
            <v>2883</v>
          </cell>
        </row>
        <row r="16">
          <cell r="C16" t="str">
            <v>UPA NOVA DESCOBERTA - CG Nº 008/2022</v>
          </cell>
          <cell r="E16" t="str">
            <v>3.12 - Material Hospitalar</v>
          </cell>
          <cell r="F16">
            <v>4614288000145</v>
          </cell>
          <cell r="G16" t="str">
            <v>DISK LIFE COMERCIO DE PRODUTOS CIRURGICOS LTDA</v>
          </cell>
          <cell r="H16" t="str">
            <v>B</v>
          </cell>
          <cell r="I16" t="str">
            <v>S</v>
          </cell>
          <cell r="J16">
            <v>11093</v>
          </cell>
          <cell r="K16">
            <v>45974</v>
          </cell>
          <cell r="L16" t="str">
            <v>26251104614288000145550010000110931848765350</v>
          </cell>
          <cell r="M16" t="str">
            <v>26 -  Pernambuco</v>
          </cell>
          <cell r="N16">
            <v>8049.54</v>
          </cell>
        </row>
        <row r="17">
          <cell r="C17" t="str">
            <v>UPA NOVA DESCOBERTA - CG Nº 008/2022</v>
          </cell>
          <cell r="E17" t="str">
            <v>3.12 - Material Hospitalar</v>
          </cell>
          <cell r="F17">
            <v>8778201000126</v>
          </cell>
          <cell r="G17" t="str">
            <v>DROGAFONTE LTDA</v>
          </cell>
          <cell r="H17" t="str">
            <v>B</v>
          </cell>
          <cell r="I17" t="str">
            <v>S</v>
          </cell>
          <cell r="J17">
            <v>519192</v>
          </cell>
          <cell r="K17">
            <v>45972</v>
          </cell>
          <cell r="L17" t="str">
            <v>26251108778201000126550010005191921851371805</v>
          </cell>
          <cell r="M17" t="str">
            <v>26 -  Pernambuco</v>
          </cell>
          <cell r="N17">
            <v>1139.4000000000001</v>
          </cell>
        </row>
        <row r="18">
          <cell r="C18" t="str">
            <v>UPA NOVA DESCOBERTA - CG Nº 008/2022</v>
          </cell>
          <cell r="E18" t="str">
            <v>3.12 - Material Hospitalar</v>
          </cell>
          <cell r="F18">
            <v>8778201000126</v>
          </cell>
          <cell r="G18" t="str">
            <v>DROGAFONTE LTDA</v>
          </cell>
          <cell r="H18" t="str">
            <v>B</v>
          </cell>
          <cell r="I18" t="str">
            <v>S</v>
          </cell>
          <cell r="J18">
            <v>519497</v>
          </cell>
          <cell r="K18">
            <v>45973</v>
          </cell>
          <cell r="L18" t="str">
            <v>26251108778201000126550010005194971725067958</v>
          </cell>
          <cell r="M18" t="str">
            <v>26 -  Pernambuco</v>
          </cell>
          <cell r="N18">
            <v>1946.5</v>
          </cell>
        </row>
        <row r="19">
          <cell r="C19" t="str">
            <v>UPA NOVA DESCOBERTA - CG Nº 008/2022</v>
          </cell>
          <cell r="E19" t="str">
            <v>3.12 - Material Hospitalar</v>
          </cell>
          <cell r="F19">
            <v>8778201000126</v>
          </cell>
          <cell r="G19" t="str">
            <v>DROGAFONTE LTDA</v>
          </cell>
          <cell r="H19" t="str">
            <v>B</v>
          </cell>
          <cell r="I19" t="str">
            <v>S</v>
          </cell>
          <cell r="J19">
            <v>519892</v>
          </cell>
          <cell r="K19">
            <v>45975</v>
          </cell>
          <cell r="L19" t="str">
            <v>26251108778201000126550010005198921506725434</v>
          </cell>
          <cell r="M19" t="str">
            <v>26 -  Pernambuco</v>
          </cell>
          <cell r="N19">
            <v>1448.06</v>
          </cell>
        </row>
        <row r="20">
          <cell r="C20" t="str">
            <v>UPA NOVA DESCOBERTA - CG Nº 008/2022</v>
          </cell>
          <cell r="E20" t="str">
            <v>3.12 - Material Hospitalar</v>
          </cell>
          <cell r="F20">
            <v>7199135000177</v>
          </cell>
          <cell r="G20" t="str">
            <v>HOSPSETE - DISTRIBUIDORA MATERIAIS MEDICO HOSPITALARES LTDA</v>
          </cell>
          <cell r="H20" t="str">
            <v>B</v>
          </cell>
          <cell r="I20" t="str">
            <v>S</v>
          </cell>
          <cell r="J20">
            <v>20422</v>
          </cell>
          <cell r="K20">
            <v>45986</v>
          </cell>
          <cell r="L20" t="str">
            <v>26251107199135000177550010000104221000224472</v>
          </cell>
          <cell r="M20" t="str">
            <v>26 -  Pernambuco</v>
          </cell>
          <cell r="N20">
            <v>696</v>
          </cell>
        </row>
        <row r="21">
          <cell r="C21" t="str">
            <v>UPA NOVA DESCOBERTA - CG Nº 008/2022</v>
          </cell>
          <cell r="E21" t="str">
            <v>3.12 - Material Hospitalar</v>
          </cell>
          <cell r="F21">
            <v>37844417000140</v>
          </cell>
          <cell r="G21" t="str">
            <v>LOG DISTRIBUIDORA DE PRODUTOS HOSPITALAR E HIGIENE PESSOAL LTDA</v>
          </cell>
          <cell r="H21" t="str">
            <v>B</v>
          </cell>
          <cell r="I21" t="str">
            <v>S</v>
          </cell>
          <cell r="J21">
            <v>7563</v>
          </cell>
          <cell r="K21">
            <v>45972</v>
          </cell>
          <cell r="L21" t="str">
            <v>26251137844417000140550010000075631786739499</v>
          </cell>
          <cell r="M21" t="str">
            <v>26 -  Pernambuco</v>
          </cell>
          <cell r="N21">
            <v>130</v>
          </cell>
        </row>
        <row r="22">
          <cell r="C22" t="str">
            <v>UPA NOVA DESCOBERTA - CG Nº 008/2022</v>
          </cell>
          <cell r="E22" t="str">
            <v>3.12 - Material Hospitalar</v>
          </cell>
          <cell r="F22">
            <v>9007162000126</v>
          </cell>
          <cell r="G22" t="str">
            <v>MAUES LOBATO COMERCIO E REPRESENTACOES LTDA</v>
          </cell>
          <cell r="H22" t="str">
            <v>B</v>
          </cell>
          <cell r="I22" t="str">
            <v>S</v>
          </cell>
          <cell r="J22">
            <v>104879</v>
          </cell>
          <cell r="K22">
            <v>45987</v>
          </cell>
          <cell r="L22" t="str">
            <v>26251109007162000126550010001048791205090562</v>
          </cell>
          <cell r="M22" t="str">
            <v>26 -  Pernambuco</v>
          </cell>
          <cell r="N22">
            <v>421.5</v>
          </cell>
        </row>
        <row r="23">
          <cell r="C23" t="str">
            <v>UPA NOVA DESCOBERTA - CG Nº 008/2022</v>
          </cell>
          <cell r="E23" t="str">
            <v>3.12 - Material Hospitalar</v>
          </cell>
          <cell r="F23">
            <v>48832623000157</v>
          </cell>
          <cell r="G23" t="str">
            <v>MEDCORP SOCIEDADE UNIPESSOAL LTDA</v>
          </cell>
          <cell r="H23" t="str">
            <v>B</v>
          </cell>
          <cell r="I23" t="str">
            <v>S</v>
          </cell>
          <cell r="J23">
            <v>671</v>
          </cell>
          <cell r="K23">
            <v>45972</v>
          </cell>
          <cell r="L23" t="str">
            <v>26251148832623000157550010000006711964423055</v>
          </cell>
          <cell r="M23" t="str">
            <v>26 -  Pernambuco</v>
          </cell>
          <cell r="N23">
            <v>584</v>
          </cell>
        </row>
        <row r="24">
          <cell r="C24" t="str">
            <v>UPA NOVA DESCOBERTA - CG Nº 008/2022</v>
          </cell>
          <cell r="E24" t="str">
            <v>3.12 - Material Hospitalar</v>
          </cell>
          <cell r="F24">
            <v>10779833000156</v>
          </cell>
          <cell r="G24" t="str">
            <v>MEDICAL MERCANTIL DE APARELHAGEM MEDICA LTDA</v>
          </cell>
          <cell r="H24" t="str">
            <v>B</v>
          </cell>
          <cell r="I24" t="str">
            <v>S</v>
          </cell>
          <cell r="J24">
            <v>656190</v>
          </cell>
          <cell r="K24">
            <v>45965</v>
          </cell>
          <cell r="L24" t="str">
            <v>26251110779833000156550010006561901658215006</v>
          </cell>
          <cell r="M24" t="str">
            <v>26 -  Pernambuco</v>
          </cell>
          <cell r="N24">
            <v>360</v>
          </cell>
        </row>
        <row r="25">
          <cell r="C25" t="str">
            <v>UPA NOVA DESCOBERTA - CG Nº 008/2022</v>
          </cell>
          <cell r="E25" t="str">
            <v>3.12 - Material Hospitalar</v>
          </cell>
          <cell r="F25">
            <v>10779833000156</v>
          </cell>
          <cell r="G25" t="str">
            <v>MEDICAL MERCANTIL DE APARELHAGEM MEDICA LTDA</v>
          </cell>
          <cell r="H25" t="str">
            <v>B</v>
          </cell>
          <cell r="I25" t="str">
            <v>S</v>
          </cell>
          <cell r="J25">
            <v>657335</v>
          </cell>
          <cell r="K25">
            <v>45975</v>
          </cell>
          <cell r="L25" t="str">
            <v>26251110779833000156550010006573351659360003</v>
          </cell>
          <cell r="M25" t="str">
            <v>26 -  Pernambuco</v>
          </cell>
          <cell r="N25">
            <v>627.29999999999995</v>
          </cell>
        </row>
        <row r="26">
          <cell r="C26" t="str">
            <v>UPA NOVA DESCOBERTA - CG Nº 008/2022</v>
          </cell>
          <cell r="E26" t="str">
            <v>3.12 - Material Hospitalar</v>
          </cell>
          <cell r="F26">
            <v>5932624000160</v>
          </cell>
          <cell r="G26" t="str">
            <v>MEGAMED COMERCIO LTDA</v>
          </cell>
          <cell r="H26" t="str">
            <v>B</v>
          </cell>
          <cell r="I26" t="str">
            <v>S</v>
          </cell>
          <cell r="J26">
            <v>26052</v>
          </cell>
          <cell r="K26">
            <v>45973</v>
          </cell>
          <cell r="L26" t="str">
            <v>26251105932624000160550010000260521346228706</v>
          </cell>
          <cell r="M26" t="str">
            <v>26 -  Pernambuco</v>
          </cell>
          <cell r="N26">
            <v>809.5</v>
          </cell>
        </row>
        <row r="27">
          <cell r="C27" t="str">
            <v>UPA NOVA DESCOBERTA - CG Nº 008/2022</v>
          </cell>
          <cell r="E27" t="str">
            <v>3.12 - Material Hospitalar</v>
          </cell>
          <cell r="F27">
            <v>5932624000160</v>
          </cell>
          <cell r="G27" t="str">
            <v>MEGAMED COMERCIO LTDA</v>
          </cell>
          <cell r="H27" t="str">
            <v>B</v>
          </cell>
          <cell r="I27" t="str">
            <v>S</v>
          </cell>
          <cell r="J27">
            <v>26072</v>
          </cell>
          <cell r="K27">
            <v>45978</v>
          </cell>
          <cell r="L27" t="str">
            <v>26251105932624000160550010000260721371531339</v>
          </cell>
          <cell r="M27" t="str">
            <v>26 -  Pernambuco</v>
          </cell>
          <cell r="N27">
            <v>361.7</v>
          </cell>
        </row>
        <row r="28">
          <cell r="C28" t="str">
            <v>UPA NOVA DESCOBERTA - CG Nº 008/2022</v>
          </cell>
          <cell r="E28" t="str">
            <v>3.12 - Material Hospitalar</v>
          </cell>
          <cell r="F28">
            <v>9441460000120</v>
          </cell>
          <cell r="G28" t="str">
            <v>PADRAO DISTRIBUIDORA DE PRODUTOS E EQUIPAMENTOS HOSPITALAR PADRE CALLOU LTDA</v>
          </cell>
          <cell r="H28" t="str">
            <v>B</v>
          </cell>
          <cell r="I28" t="str">
            <v>S</v>
          </cell>
          <cell r="J28">
            <v>387515</v>
          </cell>
          <cell r="K28">
            <v>45975</v>
          </cell>
          <cell r="L28" t="str">
            <v>26251109441460000120550010003875151187691676</v>
          </cell>
          <cell r="M28" t="str">
            <v>26 -  Pernambuco</v>
          </cell>
          <cell r="N28">
            <v>215</v>
          </cell>
        </row>
        <row r="29">
          <cell r="C29" t="str">
            <v>UPA NOVA DESCOBERTA - CG Nº 008/2022</v>
          </cell>
          <cell r="E29" t="str">
            <v>3.12 - Material Hospitalar</v>
          </cell>
          <cell r="F29">
            <v>3817043000152</v>
          </cell>
          <cell r="G29" t="str">
            <v>PHARMAPLUS LTDA</v>
          </cell>
          <cell r="H29" t="str">
            <v>B</v>
          </cell>
          <cell r="I29" t="str">
            <v>S</v>
          </cell>
          <cell r="J29">
            <v>87673</v>
          </cell>
          <cell r="K29">
            <v>45972</v>
          </cell>
          <cell r="L29" t="str">
            <v>26251103817043000152550010000876731145872165</v>
          </cell>
          <cell r="M29" t="str">
            <v>26 -  Pernambuco</v>
          </cell>
          <cell r="N29">
            <v>5363.66</v>
          </cell>
        </row>
        <row r="30">
          <cell r="C30" t="str">
            <v>UPA NOVA DESCOBERTA - CG Nº 008/2022</v>
          </cell>
          <cell r="E30" t="str">
            <v>3.12 - Material Hospitalar</v>
          </cell>
          <cell r="F30">
            <v>3817043000152</v>
          </cell>
          <cell r="G30" t="str">
            <v>PHARMAPLUS LTDA</v>
          </cell>
          <cell r="H30" t="str">
            <v>B</v>
          </cell>
          <cell r="I30" t="str">
            <v>S</v>
          </cell>
          <cell r="J30">
            <v>87872</v>
          </cell>
          <cell r="K30">
            <v>45979</v>
          </cell>
          <cell r="L30" t="str">
            <v>26251103817043000152550010000878721235174177</v>
          </cell>
          <cell r="M30" t="str">
            <v>26 -  Pernambuco</v>
          </cell>
          <cell r="N30">
            <v>2688</v>
          </cell>
        </row>
        <row r="31">
          <cell r="C31" t="str">
            <v>UPA NOVA DESCOBERTA - CG Nº 008/2022</v>
          </cell>
          <cell r="E31" t="str">
            <v>3.12 - Material Hospitalar</v>
          </cell>
          <cell r="F31">
            <v>35514416000102</v>
          </cell>
          <cell r="G31" t="str">
            <v>QUALIMMED COMERCIO ATACDISTA DE MEDICACOES E MATERIAL LTDA</v>
          </cell>
          <cell r="H31" t="str">
            <v>B</v>
          </cell>
          <cell r="I31" t="str">
            <v>S</v>
          </cell>
          <cell r="J31">
            <v>3869</v>
          </cell>
          <cell r="K31">
            <v>45973</v>
          </cell>
          <cell r="L31" t="str">
            <v>26251135514416000102550010000038691690588527</v>
          </cell>
          <cell r="M31" t="str">
            <v>26 -  Pernambuco</v>
          </cell>
          <cell r="N31">
            <v>2494</v>
          </cell>
        </row>
        <row r="32">
          <cell r="C32" t="str">
            <v>UPA NOVA DESCOBERTA - CG Nº 008/2022</v>
          </cell>
          <cell r="E32" t="str">
            <v>3.12 - Material Hospitalar</v>
          </cell>
          <cell r="F32">
            <v>35514416000102</v>
          </cell>
          <cell r="G32" t="str">
            <v>QUALIMMED COMERCIO ATACDISTA DE MEDICACOES E MATERIAL LTDA</v>
          </cell>
          <cell r="H32" t="str">
            <v>B</v>
          </cell>
          <cell r="I32" t="str">
            <v>S</v>
          </cell>
          <cell r="J32">
            <v>3900</v>
          </cell>
          <cell r="K32">
            <v>45989</v>
          </cell>
          <cell r="L32" t="str">
            <v>26251135514416000102550010000039001661623699</v>
          </cell>
          <cell r="M32" t="str">
            <v>26 -  Pernambuco</v>
          </cell>
          <cell r="N32">
            <v>330.65</v>
          </cell>
        </row>
        <row r="33">
          <cell r="C33" t="str">
            <v>UPA NOVA DESCOBERTA - CG Nº 008/2022</v>
          </cell>
          <cell r="E33" t="str">
            <v>3.12 - Material Hospitalar</v>
          </cell>
          <cell r="F33">
            <v>39500546000147</v>
          </cell>
          <cell r="G33" t="str">
            <v>REC HOSPITALAR LTDA</v>
          </cell>
          <cell r="H33" t="str">
            <v>B</v>
          </cell>
          <cell r="I33" t="str">
            <v>S</v>
          </cell>
          <cell r="J33">
            <v>3550</v>
          </cell>
          <cell r="K33">
            <v>45988</v>
          </cell>
          <cell r="L33" t="str">
            <v>26251139500546000147550010000035501203922553</v>
          </cell>
          <cell r="M33" t="str">
            <v>26 -  Pernambuco</v>
          </cell>
          <cell r="N33">
            <v>575</v>
          </cell>
        </row>
        <row r="34">
          <cell r="C34" t="str">
            <v>UPA NOVA DESCOBERTA - CG Nº 008/2022</v>
          </cell>
          <cell r="E34" t="str">
            <v>3.12 - Material Hospitalar</v>
          </cell>
          <cell r="F34">
            <v>21216468000198</v>
          </cell>
          <cell r="G34" t="str">
            <v>SANMED DISTRIBUIDORA DE PRODUTOS MEDICO-HOSPITALARES LTDA</v>
          </cell>
          <cell r="H34" t="str">
            <v>B</v>
          </cell>
          <cell r="I34" t="str">
            <v>S</v>
          </cell>
          <cell r="J34">
            <v>10589</v>
          </cell>
          <cell r="K34">
            <v>45973</v>
          </cell>
          <cell r="L34" t="str">
            <v>26251121216468000198550010000105891315202517</v>
          </cell>
          <cell r="M34" t="str">
            <v>26 -  Pernambuco</v>
          </cell>
          <cell r="N34">
            <v>1231.2</v>
          </cell>
        </row>
        <row r="35">
          <cell r="C35" t="str">
            <v>UPA NOVA DESCOBERTA - CG Nº 008/2022</v>
          </cell>
          <cell r="E35" t="str">
            <v>3.12 - Material Hospitalar</v>
          </cell>
          <cell r="F35">
            <v>21596736000144</v>
          </cell>
          <cell r="G35" t="str">
            <v>ULTRAMEGHA DISTRIBUIDORA</v>
          </cell>
          <cell r="H35" t="str">
            <v>B</v>
          </cell>
          <cell r="I35" t="str">
            <v>S</v>
          </cell>
          <cell r="J35">
            <v>271868</v>
          </cell>
          <cell r="K35">
            <v>45973</v>
          </cell>
          <cell r="L35" t="str">
            <v>26251121596736000144550010002718681359619909</v>
          </cell>
          <cell r="M35" t="str">
            <v>26 -  Pernambuco</v>
          </cell>
          <cell r="N35">
            <v>637.29999999999995</v>
          </cell>
        </row>
        <row r="36">
          <cell r="C36" t="str">
            <v>UPA NOVA DESCOBERTA - CG Nº 008/2022</v>
          </cell>
          <cell r="E36" t="str">
            <v>3.4 - Material Farmacológico</v>
          </cell>
          <cell r="F36">
            <v>21939878000167</v>
          </cell>
          <cell r="G36" t="str">
            <v>BEM ESTAR PRODUTOS FARMACEUTICOS LTDA</v>
          </cell>
          <cell r="H36" t="str">
            <v>B</v>
          </cell>
          <cell r="I36" t="str">
            <v>S</v>
          </cell>
          <cell r="J36">
            <v>12137</v>
          </cell>
          <cell r="K36">
            <v>45974</v>
          </cell>
          <cell r="L36" t="str">
            <v>26251121939878000167550010000121371141620007</v>
          </cell>
          <cell r="M36" t="str">
            <v>26 -  Pernambuco</v>
          </cell>
          <cell r="N36">
            <v>1042.3499999999999</v>
          </cell>
        </row>
        <row r="37">
          <cell r="C37" t="str">
            <v>UPA NOVA DESCOBERTA - CG Nº 008/2022</v>
          </cell>
          <cell r="E37" t="str">
            <v>3.4 - Material Farmacológico</v>
          </cell>
          <cell r="F37">
            <v>8674752000140</v>
          </cell>
          <cell r="G37" t="str">
            <v>CIRURGICA MONTEBELLO LTDA</v>
          </cell>
          <cell r="H37" t="str">
            <v>B</v>
          </cell>
          <cell r="I37" t="str">
            <v>S</v>
          </cell>
          <cell r="J37">
            <v>246280</v>
          </cell>
          <cell r="K37">
            <v>45971</v>
          </cell>
          <cell r="L37" t="str">
            <v>26251108674752000140550010002462801917284812</v>
          </cell>
          <cell r="M37" t="str">
            <v>26 -  Pernambuco</v>
          </cell>
          <cell r="N37">
            <v>1436.8</v>
          </cell>
        </row>
        <row r="38">
          <cell r="C38" t="str">
            <v>UPA NOVA DESCOBERTA - CG Nº 008/2022</v>
          </cell>
          <cell r="E38" t="str">
            <v>3.4 - Material Farmacológico</v>
          </cell>
          <cell r="F38">
            <v>67729178000653</v>
          </cell>
          <cell r="G38" t="str">
            <v>COMERCIAL CIRURGICA RIOCLARENSE LTDA</v>
          </cell>
          <cell r="H38" t="str">
            <v>B</v>
          </cell>
          <cell r="I38" t="str">
            <v>S</v>
          </cell>
          <cell r="J38">
            <v>118238</v>
          </cell>
          <cell r="K38">
            <v>45972</v>
          </cell>
          <cell r="L38" t="str">
            <v>26251167729178000653550010001182381173368542</v>
          </cell>
          <cell r="M38" t="str">
            <v>26 -  Pernambuco</v>
          </cell>
          <cell r="N38">
            <v>487.5</v>
          </cell>
        </row>
        <row r="39">
          <cell r="C39" t="str">
            <v>UPA NOVA DESCOBERTA - CG Nº 008/2022</v>
          </cell>
          <cell r="E39" t="str">
            <v>3.4 - Material Farmacológico</v>
          </cell>
          <cell r="F39">
            <v>67729178000653</v>
          </cell>
          <cell r="G39" t="str">
            <v>COMERCIAL CIRURGICA RIOCLARENSE LTDA</v>
          </cell>
          <cell r="H39" t="str">
            <v>B</v>
          </cell>
          <cell r="I39" t="str">
            <v>S</v>
          </cell>
          <cell r="J39">
            <v>118927</v>
          </cell>
          <cell r="K39">
            <v>45979</v>
          </cell>
          <cell r="L39" t="str">
            <v>26251167729178000653550010001189271646886078</v>
          </cell>
          <cell r="M39" t="str">
            <v>26 -  Pernambuco</v>
          </cell>
          <cell r="N39">
            <v>1867.1</v>
          </cell>
        </row>
        <row r="40">
          <cell r="C40" t="str">
            <v>UPA NOVA DESCOBERTA - CG Nº 008/2022</v>
          </cell>
          <cell r="E40" t="str">
            <v>3.4 - Material Farmacológico</v>
          </cell>
          <cell r="F40">
            <v>8778201000126</v>
          </cell>
          <cell r="G40" t="str">
            <v>DROGAFONTE LTDA</v>
          </cell>
          <cell r="H40" t="str">
            <v>B</v>
          </cell>
          <cell r="I40" t="str">
            <v>S</v>
          </cell>
          <cell r="J40">
            <v>519281</v>
          </cell>
          <cell r="K40">
            <v>45972</v>
          </cell>
          <cell r="L40" t="str">
            <v>26251108778201000126550010005192811191254041</v>
          </cell>
          <cell r="M40" t="str">
            <v>26 -  Pernambuco</v>
          </cell>
          <cell r="N40">
            <v>12446.95</v>
          </cell>
        </row>
        <row r="41">
          <cell r="C41" t="str">
            <v>UPA NOVA DESCOBERTA - CG Nº 008/2022</v>
          </cell>
          <cell r="E41" t="str">
            <v>3.4 - Material Farmacológico</v>
          </cell>
          <cell r="F41">
            <v>8778201000126</v>
          </cell>
          <cell r="G41" t="str">
            <v>DROGAFONTE LTDA</v>
          </cell>
          <cell r="H41" t="str">
            <v>B</v>
          </cell>
          <cell r="I41" t="str">
            <v>S</v>
          </cell>
          <cell r="J41">
            <v>520058</v>
          </cell>
          <cell r="K41">
            <v>45978</v>
          </cell>
          <cell r="L41" t="str">
            <v>26251108778201000126550010005200581744981427</v>
          </cell>
          <cell r="M41" t="str">
            <v>26 -  Pernambuco</v>
          </cell>
          <cell r="N41">
            <v>768.17</v>
          </cell>
        </row>
        <row r="42">
          <cell r="C42" t="str">
            <v>UPA NOVA DESCOBERTA - CG Nº 008/2022</v>
          </cell>
          <cell r="E42" t="str">
            <v>3.4 - Material Farmacológico</v>
          </cell>
          <cell r="F42">
            <v>10854165000184</v>
          </cell>
          <cell r="G42" t="str">
            <v>F&amp;F DISTRIBUIDORA DE PRODUTOS FARMACEUTICOS</v>
          </cell>
          <cell r="H42" t="str">
            <v>B</v>
          </cell>
          <cell r="I42" t="str">
            <v>S</v>
          </cell>
          <cell r="J42">
            <v>343144</v>
          </cell>
          <cell r="K42">
            <v>45972</v>
          </cell>
          <cell r="L42" t="str">
            <v>26251100854165000184550010003431441769621696</v>
          </cell>
          <cell r="M42" t="str">
            <v>26 -  Pernambuco</v>
          </cell>
          <cell r="N42">
            <v>2720</v>
          </cell>
        </row>
        <row r="43">
          <cell r="C43" t="str">
            <v>UPA NOVA DESCOBERTA - CG Nº 008/2022</v>
          </cell>
          <cell r="E43" t="str">
            <v>3.4 - Material Farmacológico</v>
          </cell>
          <cell r="F43">
            <v>10854165000184</v>
          </cell>
          <cell r="G43" t="str">
            <v>F&amp;F DISTRIBUIDORA DE PRODUTOS FARMACEUTICOS</v>
          </cell>
          <cell r="H43" t="str">
            <v>B</v>
          </cell>
          <cell r="I43" t="str">
            <v>S</v>
          </cell>
          <cell r="J43">
            <v>343939</v>
          </cell>
          <cell r="K43">
            <v>45978</v>
          </cell>
          <cell r="L43" t="str">
            <v>26251110854165000184550010003439391733880628</v>
          </cell>
          <cell r="M43" t="str">
            <v>26 -  Pernambuco</v>
          </cell>
          <cell r="N43">
            <v>1000</v>
          </cell>
        </row>
        <row r="44">
          <cell r="C44" t="str">
            <v>UPA NOVA DESCOBERTA - CG Nº 008/2022</v>
          </cell>
          <cell r="E44" t="str">
            <v>3.4 - Material Farmacológico</v>
          </cell>
          <cell r="F44">
            <v>9007162000126</v>
          </cell>
          <cell r="G44" t="str">
            <v>MAUES LOBATO COMERCIO E REPRESENTACAO LTDA</v>
          </cell>
          <cell r="H44" t="str">
            <v>B</v>
          </cell>
          <cell r="I44" t="str">
            <v>S</v>
          </cell>
          <cell r="J44">
            <v>104588</v>
          </cell>
          <cell r="K44">
            <v>45972</v>
          </cell>
          <cell r="L44" t="str">
            <v>26251109007162000126550010001045881543899487</v>
          </cell>
          <cell r="M44" t="str">
            <v>26 -  Pernambuco</v>
          </cell>
          <cell r="N44">
            <v>336</v>
          </cell>
        </row>
        <row r="45">
          <cell r="C45" t="str">
            <v>UPA NOVA DESCOBERTA - CG Nº 008/2022</v>
          </cell>
          <cell r="E45" t="str">
            <v>3.4 - Material Farmacológico</v>
          </cell>
          <cell r="F45">
            <v>35753111000153</v>
          </cell>
          <cell r="G45" t="str">
            <v>NORD PRODUTOS EM SAUDE LTDA</v>
          </cell>
          <cell r="H45" t="str">
            <v>B</v>
          </cell>
          <cell r="I45" t="str">
            <v>S</v>
          </cell>
          <cell r="J45">
            <v>53094</v>
          </cell>
          <cell r="K45">
            <v>45973</v>
          </cell>
          <cell r="L45" t="str">
            <v>26251135753111000153550010000530941847806309</v>
          </cell>
          <cell r="M45" t="str">
            <v>26 -  Pernambuco</v>
          </cell>
          <cell r="N45">
            <v>10215.9</v>
          </cell>
        </row>
        <row r="46">
          <cell r="C46" t="str">
            <v>UPA NOVA DESCOBERTA - CG Nº 008/2022</v>
          </cell>
          <cell r="E46" t="str">
            <v>3.4 - Material Farmacológico</v>
          </cell>
          <cell r="F46">
            <v>3817043000152</v>
          </cell>
          <cell r="G46" t="str">
            <v>PHARMAPLUS LTDA</v>
          </cell>
          <cell r="H46" t="str">
            <v>B</v>
          </cell>
          <cell r="I46" t="str">
            <v>S</v>
          </cell>
          <cell r="J46">
            <v>87666</v>
          </cell>
          <cell r="K46">
            <v>45972</v>
          </cell>
          <cell r="L46" t="str">
            <v>26251103817043000152550010000876661181471979</v>
          </cell>
          <cell r="M46" t="str">
            <v>26 -  Pernambuco</v>
          </cell>
          <cell r="N46">
            <v>180</v>
          </cell>
        </row>
        <row r="47">
          <cell r="C47" t="str">
            <v>UPA NOVA DESCOBERTA - CG Nº 008/2022</v>
          </cell>
          <cell r="E47" t="str">
            <v>3.4 - Material Farmacológico</v>
          </cell>
          <cell r="F47">
            <v>3817043000152</v>
          </cell>
          <cell r="G47" t="str">
            <v>PHARMAPLUS LTDA</v>
          </cell>
          <cell r="H47" t="str">
            <v>B</v>
          </cell>
          <cell r="I47" t="str">
            <v>S</v>
          </cell>
          <cell r="J47">
            <v>87669</v>
          </cell>
          <cell r="K47">
            <v>45972</v>
          </cell>
          <cell r="L47" t="str">
            <v>26251103817043000152550010000876691136433313</v>
          </cell>
          <cell r="M47" t="str">
            <v>26 -  Pernambuco</v>
          </cell>
          <cell r="N47">
            <v>1679.56</v>
          </cell>
        </row>
        <row r="48">
          <cell r="C48" t="str">
            <v>UPA NOVA DESCOBERTA - CG Nº 008/2022</v>
          </cell>
          <cell r="E48" t="str">
            <v>3.4 - Material Farmacológico</v>
          </cell>
          <cell r="F48">
            <v>21381761000100</v>
          </cell>
          <cell r="G48" t="str">
            <v>SIX DISTRIBUIDORA HOSPITALAR LTDA</v>
          </cell>
          <cell r="H48" t="str">
            <v>B</v>
          </cell>
          <cell r="I48" t="str">
            <v>S</v>
          </cell>
          <cell r="J48">
            <v>83861</v>
          </cell>
          <cell r="K48">
            <v>45979</v>
          </cell>
          <cell r="L48" t="str">
            <v>26251121381761000100550010000838611273211990</v>
          </cell>
          <cell r="M48" t="str">
            <v>26 -  Pernambuco</v>
          </cell>
          <cell r="N48">
            <v>290.54000000000002</v>
          </cell>
        </row>
        <row r="49">
          <cell r="C49" t="str">
            <v>UPA NOVA DESCOBERTA - CG Nº 008/2022</v>
          </cell>
          <cell r="E49" t="str">
            <v>3.4 - Material Farmacológico</v>
          </cell>
          <cell r="F49">
            <v>21596736000144</v>
          </cell>
          <cell r="G49" t="str">
            <v xml:space="preserve">ULTRAMEGA DISTRIBUIDORA </v>
          </cell>
          <cell r="H49" t="str">
            <v>B</v>
          </cell>
          <cell r="I49" t="str">
            <v>S</v>
          </cell>
          <cell r="J49">
            <v>272225</v>
          </cell>
          <cell r="K49">
            <v>45975</v>
          </cell>
          <cell r="L49" t="str">
            <v>26251121596736000144550010002722251883649778</v>
          </cell>
          <cell r="M49" t="str">
            <v>26 -  Pernambuco</v>
          </cell>
          <cell r="N49">
            <v>313.95999999999998</v>
          </cell>
        </row>
        <row r="50">
          <cell r="C50" t="str">
            <v>UPA NOVA DESCOBERTA - CG Nº 008/2022</v>
          </cell>
          <cell r="E50" t="str">
            <v>3.4 - Material Farmacológico</v>
          </cell>
          <cell r="F50">
            <v>22580510000118</v>
          </cell>
          <cell r="G50" t="str">
            <v>UNIFAR DISTRIBUIDORA DE MEDICAMENTOS LTDA</v>
          </cell>
          <cell r="H50" t="str">
            <v>B</v>
          </cell>
          <cell r="I50" t="str">
            <v>S</v>
          </cell>
          <cell r="J50">
            <v>73714</v>
          </cell>
          <cell r="K50">
            <v>45972</v>
          </cell>
          <cell r="L50" t="str">
            <v>26251122580510000118550010000737141000626340</v>
          </cell>
          <cell r="M50" t="str">
            <v>26 -  Pernambuco</v>
          </cell>
          <cell r="N50">
            <v>696</v>
          </cell>
        </row>
        <row r="51">
          <cell r="C51" t="str">
            <v>UPA NOVA DESCOBERTA - CG Nº 008/2022</v>
          </cell>
          <cell r="E51" t="str">
            <v>3.14 - Alimentação Preparada</v>
          </cell>
          <cell r="F51">
            <v>1687725000162</v>
          </cell>
          <cell r="G51" t="str">
            <v>CENTRO ESPECIALIZADO EM NUTRICAO ENTERAL E PARENTERAL</v>
          </cell>
          <cell r="H51" t="str">
            <v>B</v>
          </cell>
          <cell r="I51" t="str">
            <v>S</v>
          </cell>
          <cell r="J51">
            <v>61970</v>
          </cell>
          <cell r="K51">
            <v>45967</v>
          </cell>
          <cell r="L51" t="str">
            <v>2625110168772500016255001000061970163995000</v>
          </cell>
          <cell r="M51" t="str">
            <v>26 -  Pernambuco</v>
          </cell>
          <cell r="N51">
            <v>672.72</v>
          </cell>
        </row>
        <row r="52">
          <cell r="C52" t="str">
            <v>UPA NOVA DESCOBERTA - CG Nº 008/2022</v>
          </cell>
          <cell r="E52" t="str">
            <v>3.5 - Material Odontológico</v>
          </cell>
          <cell r="F52">
            <v>2911193000168</v>
          </cell>
          <cell r="G52" t="str">
            <v>APOGEU CENTER COMERCIAL E PRODUTOS HOSPITALARES E MEDICAMENTOS LTDA</v>
          </cell>
          <cell r="H52" t="str">
            <v>B</v>
          </cell>
          <cell r="I52" t="str">
            <v>S</v>
          </cell>
          <cell r="J52">
            <v>20277</v>
          </cell>
          <cell r="K52">
            <v>45964</v>
          </cell>
          <cell r="L52" t="str">
            <v>26251102911193000168550010000202771000937525</v>
          </cell>
          <cell r="M52" t="str">
            <v>26 -  Pernambuco</v>
          </cell>
          <cell r="N52">
            <v>91.8</v>
          </cell>
        </row>
        <row r="53">
          <cell r="C53" t="str">
            <v>UPA NOVA DESCOBERTA - CG Nº 008/2022</v>
          </cell>
          <cell r="E53" t="str">
            <v>3.11 - Material Laboratorial</v>
          </cell>
          <cell r="F53">
            <v>18271934000123</v>
          </cell>
          <cell r="G53" t="str">
            <v>NOVA BIOMEDICAL MEDICOS E BIOTECNOLOGIA LTDA</v>
          </cell>
          <cell r="H53" t="str">
            <v>B</v>
          </cell>
          <cell r="I53" t="str">
            <v>S</v>
          </cell>
          <cell r="J53">
            <v>59865</v>
          </cell>
          <cell r="K53">
            <v>45965</v>
          </cell>
          <cell r="L53" t="str">
            <v>31251118271934000123550010000598651382835581</v>
          </cell>
          <cell r="M53" t="str">
            <v>31 -  Minas Gerais</v>
          </cell>
          <cell r="N53">
            <v>4815</v>
          </cell>
        </row>
        <row r="54">
          <cell r="C54" t="str">
            <v>UPA NOVA DESCOBERTA - CG Nº 008/2022</v>
          </cell>
          <cell r="E54" t="str">
            <v>3.99 - Outras despesas com Material de Consumo</v>
          </cell>
          <cell r="F54">
            <v>33255787000191</v>
          </cell>
          <cell r="G54" t="str">
            <v>IBF INDUSTRIA BRASILEIRA DE FILMES S/A</v>
          </cell>
          <cell r="H54" t="str">
            <v>B</v>
          </cell>
          <cell r="I54" t="str">
            <v>S</v>
          </cell>
          <cell r="J54">
            <v>523787</v>
          </cell>
          <cell r="K54">
            <v>45973</v>
          </cell>
          <cell r="L54" t="str">
            <v>33251133255787000191550050005237871434123171</v>
          </cell>
          <cell r="M54" t="str">
            <v>33 -  Rio de Janeiro</v>
          </cell>
          <cell r="N54">
            <v>8928.44</v>
          </cell>
        </row>
        <row r="55">
          <cell r="C55" t="str">
            <v>UPA NOVA DESCOBERTA - CG Nº 008/2022</v>
          </cell>
          <cell r="E55" t="str">
            <v>3.99 - Outras despesas com Material de Consumo</v>
          </cell>
          <cell r="F55">
            <v>10779833000156</v>
          </cell>
          <cell r="G55" t="str">
            <v>MEDICAL MERCANTIL DE APARELHAGEM MEDICA LTDA</v>
          </cell>
          <cell r="H55" t="str">
            <v>B</v>
          </cell>
          <cell r="I55" t="str">
            <v>S</v>
          </cell>
          <cell r="J55">
            <v>656909</v>
          </cell>
          <cell r="K55">
            <v>45972</v>
          </cell>
          <cell r="L55" t="str">
            <v>26251110779833000156550010006569091658934004</v>
          </cell>
          <cell r="M55" t="str">
            <v>26 -  Pernambuco</v>
          </cell>
          <cell r="N55">
            <v>2223</v>
          </cell>
        </row>
        <row r="56">
          <cell r="C56" t="str">
            <v>UPA NOVA DESCOBERTA - CG Nº 008/2022</v>
          </cell>
          <cell r="E56" t="str">
            <v>3.99 - Outras despesas com Material de Consumo</v>
          </cell>
          <cell r="F56">
            <v>3817043000152</v>
          </cell>
          <cell r="G56" t="str">
            <v>PHARMAPLUS LTDA</v>
          </cell>
          <cell r="H56" t="str">
            <v>B</v>
          </cell>
          <cell r="I56" t="str">
            <v>S</v>
          </cell>
          <cell r="J56">
            <v>87619</v>
          </cell>
          <cell r="K56">
            <v>45971</v>
          </cell>
          <cell r="L56" t="str">
            <v>26251103817043000152550010000876191250331816</v>
          </cell>
          <cell r="M56" t="str">
            <v>26 -  Pernambuco</v>
          </cell>
          <cell r="N56">
            <v>5356.9</v>
          </cell>
        </row>
        <row r="57">
          <cell r="C57" t="str">
            <v>UPA NOVA DESCOBERTA - CG Nº 008/2022</v>
          </cell>
          <cell r="E57" t="str">
            <v>3.99 - Outras despesas com Material de Consumo</v>
          </cell>
          <cell r="F57">
            <v>18078521000127</v>
          </cell>
          <cell r="G57" t="str">
            <v>TUPAN FARMA DISTRIBUIDORA LTDA</v>
          </cell>
          <cell r="H57" t="str">
            <v>B</v>
          </cell>
          <cell r="I57" t="str">
            <v>S</v>
          </cell>
          <cell r="J57">
            <v>62730</v>
          </cell>
          <cell r="K57">
            <v>45971</v>
          </cell>
          <cell r="L57" t="str">
            <v>26251118078521000127550010000627301009627687</v>
          </cell>
          <cell r="M57" t="str">
            <v>26 -  Pernambuco</v>
          </cell>
          <cell r="N57">
            <v>2345</v>
          </cell>
        </row>
        <row r="58">
          <cell r="C58" t="str">
            <v>UPA NOVA DESCOBERTA - CG Nº 008/2022</v>
          </cell>
          <cell r="E58" t="str">
            <v>3.7 - Material de Limpeza e Produtos de Hgienização</v>
          </cell>
          <cell r="F58">
            <v>61418042000131</v>
          </cell>
          <cell r="G58" t="str">
            <v>CIRURGICA FERNANDES</v>
          </cell>
          <cell r="H58" t="str">
            <v>B</v>
          </cell>
          <cell r="I58" t="str">
            <v>S</v>
          </cell>
          <cell r="J58">
            <v>1925678</v>
          </cell>
          <cell r="K58">
            <v>45972</v>
          </cell>
          <cell r="L58" t="str">
            <v>35251161418042000131550040019256781984869570</v>
          </cell>
          <cell r="M58" t="str">
            <v>35 -  São Paulo</v>
          </cell>
          <cell r="N58">
            <v>387.6</v>
          </cell>
        </row>
        <row r="59">
          <cell r="C59" t="str">
            <v>UPA NOVA DESCOBERTA - CG Nº 008/2022</v>
          </cell>
          <cell r="E59" t="str">
            <v>3.7 - Material de Limpeza e Produtos de Hgienização</v>
          </cell>
          <cell r="F59">
            <v>8674752000140</v>
          </cell>
          <cell r="G59" t="str">
            <v>CIRURGICA MONTEBELLO LTDA</v>
          </cell>
          <cell r="H59" t="str">
            <v>B</v>
          </cell>
          <cell r="I59" t="str">
            <v>S</v>
          </cell>
          <cell r="J59">
            <v>246277</v>
          </cell>
          <cell r="K59">
            <v>45971</v>
          </cell>
          <cell r="L59" t="str">
            <v>26251108674752000140550010002462771645878127</v>
          </cell>
          <cell r="M59" t="str">
            <v>26 -  Pernambuco</v>
          </cell>
          <cell r="N59">
            <v>182.5</v>
          </cell>
        </row>
        <row r="60">
          <cell r="C60" t="str">
            <v>UPA NOVA DESCOBERTA - CG Nº 008/2022</v>
          </cell>
          <cell r="E60" t="str">
            <v>3.7 - Material de Limpeza e Produtos de Hgienização</v>
          </cell>
          <cell r="F60">
            <v>67729178000653</v>
          </cell>
          <cell r="G60" t="str">
            <v>COMERCIAL CIRURGICA RIOCLARENSE LTDA</v>
          </cell>
          <cell r="H60" t="str">
            <v>B</v>
          </cell>
          <cell r="I60" t="str">
            <v>S</v>
          </cell>
          <cell r="J60">
            <v>118134</v>
          </cell>
          <cell r="K60">
            <v>45972</v>
          </cell>
          <cell r="L60" t="str">
            <v>26251167729178000653550010001181341355646810</v>
          </cell>
          <cell r="M60" t="str">
            <v>26 -  Pernambuco</v>
          </cell>
          <cell r="N60">
            <v>566.4</v>
          </cell>
        </row>
        <row r="61">
          <cell r="C61" t="str">
            <v>UPA NOVA DESCOBERTA - CG Nº 008/2022</v>
          </cell>
          <cell r="E61" t="str">
            <v>3.2 - Gás e Outros Materiais Engarrafados</v>
          </cell>
          <cell r="F61">
            <v>24380578002041</v>
          </cell>
          <cell r="G61" t="str">
            <v>WHITE MARTINS</v>
          </cell>
          <cell r="H61" t="str">
            <v>B</v>
          </cell>
          <cell r="I61" t="str">
            <v>S</v>
          </cell>
          <cell r="J61">
            <v>13510</v>
          </cell>
          <cell r="K61">
            <v>45972</v>
          </cell>
          <cell r="L61" t="str">
            <v>26251124380578002041556030000135101216284170</v>
          </cell>
          <cell r="M61" t="str">
            <v>26 -  Pernambuco</v>
          </cell>
          <cell r="N61">
            <v>286.29000000000002</v>
          </cell>
        </row>
        <row r="62">
          <cell r="C62" t="str">
            <v>UPA NOVA DESCOBERTA - CG Nº 008/2022</v>
          </cell>
          <cell r="E62" t="str">
            <v>3.2 - Gás e Outros Materiais Engarrafados</v>
          </cell>
          <cell r="F62">
            <v>24380578002041</v>
          </cell>
          <cell r="G62" t="str">
            <v>WHITE MARTINS</v>
          </cell>
          <cell r="H62" t="str">
            <v>B</v>
          </cell>
          <cell r="I62" t="str">
            <v>S</v>
          </cell>
          <cell r="J62">
            <v>13752</v>
          </cell>
          <cell r="K62">
            <v>45968</v>
          </cell>
          <cell r="L62" t="str">
            <v>26251124380578002041556040000137521379974652</v>
          </cell>
          <cell r="M62" t="str">
            <v>26 -  Pernambuco</v>
          </cell>
          <cell r="N62">
            <v>286.29000000000002</v>
          </cell>
        </row>
        <row r="63">
          <cell r="C63" t="str">
            <v>UPA NOVA DESCOBERTA - CG Nº 008/2022</v>
          </cell>
          <cell r="E63" t="str">
            <v>3.2 - Gás e Outros Materiais Engarrafados</v>
          </cell>
          <cell r="F63">
            <v>24380578002041</v>
          </cell>
          <cell r="G63" t="str">
            <v>WHITE MARTINS</v>
          </cell>
          <cell r="H63" t="str">
            <v>B</v>
          </cell>
          <cell r="I63" t="str">
            <v>S</v>
          </cell>
          <cell r="J63">
            <v>950</v>
          </cell>
          <cell r="K63">
            <v>45967</v>
          </cell>
          <cell r="L63" t="str">
            <v>26251124380578002203556250000009501783614699</v>
          </cell>
          <cell r="M63" t="str">
            <v>26 -  Pernambuco</v>
          </cell>
          <cell r="N63">
            <v>4598.76</v>
          </cell>
        </row>
        <row r="64">
          <cell r="C64" t="str">
            <v>UPA NOVA DESCOBERTA - CG Nº 008/2022</v>
          </cell>
          <cell r="E64" t="str">
            <v>3.2 - Gás e Outros Materiais Engarrafados</v>
          </cell>
          <cell r="F64">
            <v>24380578002041</v>
          </cell>
          <cell r="G64" t="str">
            <v>WHITE MARTINS</v>
          </cell>
          <cell r="H64" t="str">
            <v>B</v>
          </cell>
          <cell r="I64" t="str">
            <v>S</v>
          </cell>
          <cell r="J64">
            <v>13861</v>
          </cell>
          <cell r="K64">
            <v>45980</v>
          </cell>
          <cell r="L64" t="str">
            <v>26251124380578002041556040000138611468344144</v>
          </cell>
          <cell r="M64" t="str">
            <v>26 -  Pernambuco</v>
          </cell>
          <cell r="N64">
            <v>286.29000000000002</v>
          </cell>
        </row>
        <row r="65">
          <cell r="C65" t="str">
            <v>UPA NOVA DESCOBERTA - CG Nº 008/2022</v>
          </cell>
          <cell r="E65" t="str">
            <v>3.2 - Gás e Outros Materiais Engarrafados</v>
          </cell>
          <cell r="F65">
            <v>24380578002041</v>
          </cell>
          <cell r="G65" t="str">
            <v>WHITE MARTINS</v>
          </cell>
          <cell r="H65" t="str">
            <v>B</v>
          </cell>
          <cell r="I65" t="str">
            <v>S</v>
          </cell>
          <cell r="J65">
            <v>13883</v>
          </cell>
          <cell r="K65">
            <v>45982</v>
          </cell>
          <cell r="L65" t="str">
            <v>26251124380578002041556040000138831434825120</v>
          </cell>
          <cell r="M65" t="str">
            <v>26 -  Pernambuco</v>
          </cell>
          <cell r="N65">
            <v>143.13999999999999</v>
          </cell>
        </row>
        <row r="66">
          <cell r="C66" t="str">
            <v>UPA NOVA DESCOBERTA - CG Nº 008/2022</v>
          </cell>
          <cell r="E66" t="str">
            <v>3.2 - Gás e Outros Materiais Engarrafados</v>
          </cell>
          <cell r="F66">
            <v>24380578002041</v>
          </cell>
          <cell r="G66" t="str">
            <v>WHITE MARTINS</v>
          </cell>
          <cell r="H66" t="str">
            <v>B</v>
          </cell>
          <cell r="I66" t="str">
            <v>S</v>
          </cell>
          <cell r="J66">
            <v>13884</v>
          </cell>
          <cell r="K66">
            <v>45982</v>
          </cell>
          <cell r="L66" t="str">
            <v>26251124380578002041556040000138841681596184</v>
          </cell>
          <cell r="M66" t="str">
            <v>26 -  Pernambuco</v>
          </cell>
          <cell r="N66">
            <v>572.53</v>
          </cell>
        </row>
        <row r="67">
          <cell r="C67" t="str">
            <v>UPA NOVA DESCOBERTA - CG Nº 008/2022</v>
          </cell>
          <cell r="E67" t="str">
            <v>3.2 - Gás e Outros Materiais Engarrafados</v>
          </cell>
          <cell r="F67">
            <v>24380578002041</v>
          </cell>
          <cell r="G67" t="str">
            <v>WHITE MARTINS</v>
          </cell>
          <cell r="H67" t="str">
            <v>B</v>
          </cell>
          <cell r="I67" t="str">
            <v>S</v>
          </cell>
          <cell r="J67">
            <v>13952</v>
          </cell>
          <cell r="K67">
            <v>45989</v>
          </cell>
          <cell r="L67" t="str">
            <v>26251124380578002041556040000139521886154584</v>
          </cell>
          <cell r="M67" t="str">
            <v>26 -  Pernambuco</v>
          </cell>
          <cell r="N67">
            <v>286.29000000000002</v>
          </cell>
        </row>
        <row r="68">
          <cell r="C68" t="str">
            <v>UPA NOVA DESCOBERTA - CG Nº 008/2022</v>
          </cell>
          <cell r="E68" t="str">
            <v>3.7 - Material de Limpeza e Produtos de Hgienização</v>
          </cell>
          <cell r="F68">
            <v>46012702000196</v>
          </cell>
          <cell r="G68" t="str">
            <v>TEC EQUIP</v>
          </cell>
          <cell r="H68" t="str">
            <v>B</v>
          </cell>
          <cell r="I68" t="str">
            <v>S</v>
          </cell>
          <cell r="J68">
            <v>2868</v>
          </cell>
          <cell r="K68">
            <v>45967</v>
          </cell>
          <cell r="L68" t="str">
            <v>35251146012702000196550010000028681588445990</v>
          </cell>
          <cell r="M68" t="str">
            <v>35 -  São Paulo</v>
          </cell>
          <cell r="N68">
            <v>98</v>
          </cell>
        </row>
        <row r="69">
          <cell r="C69" t="str">
            <v>UPA NOVA DESCOBERTA - CG Nº 008/2022</v>
          </cell>
          <cell r="E69" t="str">
            <v>3.14 - Alimentação Preparada</v>
          </cell>
          <cell r="F69">
            <v>60158760000153</v>
          </cell>
          <cell r="G69" t="str">
            <v>RS DISTRIBUIDORA</v>
          </cell>
          <cell r="H69" t="str">
            <v>B</v>
          </cell>
          <cell r="I69" t="str">
            <v>S</v>
          </cell>
          <cell r="J69">
            <v>185</v>
          </cell>
          <cell r="K69">
            <v>45979</v>
          </cell>
          <cell r="L69" t="str">
            <v>26251160158760000153551850000001851300001923</v>
          </cell>
          <cell r="M69" t="str">
            <v>26 -  Pernambuco</v>
          </cell>
          <cell r="N69">
            <v>78</v>
          </cell>
        </row>
        <row r="70">
          <cell r="C70" t="str">
            <v>UPA NOVA DESCOBERTA - CG Nº 008/2022</v>
          </cell>
          <cell r="E70" t="str">
            <v>3.14 - Alimentação Preparada</v>
          </cell>
          <cell r="F70">
            <v>22006201000139</v>
          </cell>
          <cell r="G70" t="str">
            <v>FORTPEL</v>
          </cell>
          <cell r="H70" t="str">
            <v>B</v>
          </cell>
          <cell r="I70" t="str">
            <v>S</v>
          </cell>
          <cell r="J70">
            <v>348367</v>
          </cell>
          <cell r="K70">
            <v>45975</v>
          </cell>
          <cell r="L70" t="str">
            <v>26251122006201000139550000003483671103483672</v>
          </cell>
          <cell r="M70" t="str">
            <v>26 -  Pernambuco</v>
          </cell>
          <cell r="N70">
            <v>9.9</v>
          </cell>
        </row>
        <row r="71">
          <cell r="C71" t="str">
            <v>UPA NOVA DESCOBERTA - CG Nº 008/2022</v>
          </cell>
          <cell r="E71" t="str">
            <v>3.14 - Alimentação Preparada</v>
          </cell>
          <cell r="F71">
            <v>8014460000180</v>
          </cell>
          <cell r="G71" t="str">
            <v>VANPEL</v>
          </cell>
          <cell r="H71" t="str">
            <v>B</v>
          </cell>
          <cell r="I71" t="str">
            <v>S</v>
          </cell>
          <cell r="J71">
            <v>70703</v>
          </cell>
          <cell r="K71">
            <v>45974</v>
          </cell>
          <cell r="L71" t="str">
            <v>26251108014460000180550010000707031001538861</v>
          </cell>
          <cell r="M71" t="str">
            <v>26 -  Pernambuco</v>
          </cell>
          <cell r="N71">
            <v>326.5</v>
          </cell>
        </row>
        <row r="72">
          <cell r="C72" t="str">
            <v>UPA NOVA DESCOBERTA - CG Nº 008/2022</v>
          </cell>
          <cell r="E72" t="str">
            <v>3.14 - Alimentação Preparada</v>
          </cell>
          <cell r="F72">
            <v>43330918000101</v>
          </cell>
          <cell r="G72" t="str">
            <v>DISTRIBUIDORA JJ</v>
          </cell>
          <cell r="H72" t="str">
            <v>B</v>
          </cell>
          <cell r="I72" t="str">
            <v>S</v>
          </cell>
          <cell r="J72">
            <v>16637</v>
          </cell>
          <cell r="K72">
            <v>45974</v>
          </cell>
          <cell r="L72" t="str">
            <v>26251143330918000101550010000166371212359151</v>
          </cell>
          <cell r="M72" t="str">
            <v>26 -  Pernambuco</v>
          </cell>
          <cell r="N72">
            <v>376</v>
          </cell>
        </row>
        <row r="73">
          <cell r="C73" t="str">
            <v>UPA NOVA DESCOBERTA - CG Nº 008/2022</v>
          </cell>
          <cell r="E73" t="str">
            <v>3.14 - Alimentação Preparada</v>
          </cell>
          <cell r="F73">
            <v>30743270000153</v>
          </cell>
          <cell r="G73" t="str">
            <v>TRIUNFO</v>
          </cell>
          <cell r="H73" t="str">
            <v>B</v>
          </cell>
          <cell r="I73" t="str">
            <v>S</v>
          </cell>
          <cell r="J73">
            <v>34601</v>
          </cell>
          <cell r="K73">
            <v>45974</v>
          </cell>
          <cell r="L73" t="str">
            <v>26251130743270000153550010000346011682785913</v>
          </cell>
          <cell r="M73" t="str">
            <v>26 -  Pernambuco</v>
          </cell>
          <cell r="N73">
            <v>206.5</v>
          </cell>
        </row>
        <row r="74">
          <cell r="C74" t="str">
            <v>UPA NOVA DESCOBERTA - CG Nº 008/2022</v>
          </cell>
          <cell r="E74" t="str">
            <v>3.14 - Alimentação Preparada</v>
          </cell>
          <cell r="F74">
            <v>63481762000177</v>
          </cell>
          <cell r="G74" t="str">
            <v>CEREALISTA</v>
          </cell>
          <cell r="H74" t="str">
            <v>B</v>
          </cell>
          <cell r="I74" t="str">
            <v>S</v>
          </cell>
          <cell r="J74">
            <v>68</v>
          </cell>
          <cell r="K74">
            <v>45974</v>
          </cell>
          <cell r="L74" t="str">
            <v>26251163481762000177550010000000681649882075</v>
          </cell>
          <cell r="M74" t="str">
            <v>26 -  Pernambuco</v>
          </cell>
          <cell r="N74">
            <v>1483.5</v>
          </cell>
        </row>
        <row r="75">
          <cell r="C75" t="str">
            <v>UPA NOVA DESCOBERTA - CG Nº 008/2022</v>
          </cell>
          <cell r="E75" t="str">
            <v>3.6 - Material de Expediente</v>
          </cell>
          <cell r="F75">
            <v>22006201000139</v>
          </cell>
          <cell r="G75" t="str">
            <v>FORTPEL</v>
          </cell>
          <cell r="H75" t="str">
            <v>B</v>
          </cell>
          <cell r="I75" t="str">
            <v>S</v>
          </cell>
          <cell r="J75">
            <v>348367</v>
          </cell>
          <cell r="K75">
            <v>45975</v>
          </cell>
          <cell r="L75" t="str">
            <v>26251122006201000139550000003483671103483672</v>
          </cell>
          <cell r="M75" t="str">
            <v>26 -  Pernambuco</v>
          </cell>
          <cell r="N75">
            <v>254.85</v>
          </cell>
        </row>
        <row r="76">
          <cell r="C76" t="str">
            <v>UPA NOVA DESCOBERTA - CG Nº 008/2022</v>
          </cell>
          <cell r="E76" t="str">
            <v>3.6 - Material de Expediente</v>
          </cell>
          <cell r="F76">
            <v>8014460000180</v>
          </cell>
          <cell r="G76" t="str">
            <v>VANPEL</v>
          </cell>
          <cell r="H76" t="str">
            <v>B</v>
          </cell>
          <cell r="I76" t="str">
            <v>S</v>
          </cell>
          <cell r="J76">
            <v>70703</v>
          </cell>
          <cell r="K76">
            <v>45974</v>
          </cell>
          <cell r="L76" t="str">
            <v>26251108014460000180550010000707031001538861</v>
          </cell>
          <cell r="M76" t="str">
            <v>26 -  Pernambuco</v>
          </cell>
          <cell r="N76">
            <v>208</v>
          </cell>
        </row>
        <row r="77">
          <cell r="C77" t="str">
            <v>UPA NOVA DESCOBERTA - CG Nº 008/2022</v>
          </cell>
          <cell r="E77" t="str">
            <v>3.6 - Material de Expediente</v>
          </cell>
          <cell r="F77">
            <v>30743270000153</v>
          </cell>
          <cell r="G77" t="str">
            <v>TRIUNFO</v>
          </cell>
          <cell r="H77" t="str">
            <v>B</v>
          </cell>
          <cell r="I77" t="str">
            <v>S</v>
          </cell>
          <cell r="J77">
            <v>34600</v>
          </cell>
          <cell r="K77">
            <v>45974</v>
          </cell>
          <cell r="L77" t="str">
            <v>26251130743270000153550010000346001191365259</v>
          </cell>
          <cell r="M77" t="str">
            <v>26 -  Pernambuco</v>
          </cell>
          <cell r="N77">
            <v>2043</v>
          </cell>
        </row>
        <row r="78">
          <cell r="C78" t="str">
            <v>UPA NOVA DESCOBERTA - CG Nº 008/2022</v>
          </cell>
          <cell r="E78" t="str">
            <v>3.6 - Material de Expediente</v>
          </cell>
          <cell r="F78">
            <v>50145448000171</v>
          </cell>
          <cell r="G78" t="str">
            <v>TEND TUDO</v>
          </cell>
          <cell r="H78" t="str">
            <v>B</v>
          </cell>
          <cell r="I78" t="str">
            <v>S</v>
          </cell>
          <cell r="J78">
            <v>2689</v>
          </cell>
          <cell r="K78">
            <v>45974</v>
          </cell>
          <cell r="L78" t="str">
            <v>26251150145448000171550010000026891000038372</v>
          </cell>
          <cell r="M78" t="str">
            <v>26 -  Pernambuco</v>
          </cell>
          <cell r="N78">
            <v>237</v>
          </cell>
        </row>
        <row r="79">
          <cell r="C79" t="str">
            <v>UPA NOVA DESCOBERTA - CG Nº 008/2022</v>
          </cell>
          <cell r="E79" t="str">
            <v>3.6 - Material de Expediente</v>
          </cell>
          <cell r="F79">
            <v>15610582000103</v>
          </cell>
          <cell r="G79" t="str">
            <v>ETIQUETAS RECIFE</v>
          </cell>
          <cell r="H79" t="str">
            <v>B</v>
          </cell>
          <cell r="I79" t="str">
            <v>S</v>
          </cell>
          <cell r="J79">
            <v>1563</v>
          </cell>
          <cell r="K79">
            <v>45978</v>
          </cell>
          <cell r="L79" t="str">
            <v>262511156110582000103550010000015631536623834</v>
          </cell>
          <cell r="M79" t="str">
            <v>26 -  Pernambuco</v>
          </cell>
          <cell r="N79">
            <v>935</v>
          </cell>
        </row>
        <row r="80">
          <cell r="C80" t="str">
            <v>UPA NOVA DESCOBERTA - CG Nº 008/2022</v>
          </cell>
          <cell r="E80" t="str">
            <v>3.6 - Material de Expediente</v>
          </cell>
          <cell r="F80">
            <v>50145448000171</v>
          </cell>
          <cell r="G80" t="str">
            <v>TEND TUDO</v>
          </cell>
          <cell r="H80" t="str">
            <v>B</v>
          </cell>
          <cell r="I80" t="str">
            <v>S</v>
          </cell>
          <cell r="J80">
            <v>2775</v>
          </cell>
          <cell r="K80">
            <v>45986</v>
          </cell>
          <cell r="L80" t="str">
            <v>26251150145448000171550010000027751000039638</v>
          </cell>
          <cell r="M80" t="str">
            <v>26 -  Pernambuco</v>
          </cell>
          <cell r="N80">
            <v>105</v>
          </cell>
        </row>
        <row r="81">
          <cell r="C81" t="str">
            <v>UPA NOVA DESCOBERTA - CG Nº 008/2022</v>
          </cell>
          <cell r="E81" t="str">
            <v xml:space="preserve">3.9 - Material para Manutenção de Bens Imóveis </v>
          </cell>
          <cell r="F81">
            <v>24560896000121</v>
          </cell>
          <cell r="G81" t="str">
            <v>ROBERTA</v>
          </cell>
          <cell r="H81" t="str">
            <v>B</v>
          </cell>
          <cell r="I81" t="str">
            <v>S</v>
          </cell>
          <cell r="J81">
            <v>3901</v>
          </cell>
          <cell r="K81">
            <v>45974</v>
          </cell>
          <cell r="L81" t="str">
            <v>26251124560896000121550010000039011674616976</v>
          </cell>
          <cell r="M81" t="str">
            <v>26 -  Pernambuco</v>
          </cell>
          <cell r="N81">
            <v>567.20000000000005</v>
          </cell>
        </row>
        <row r="82">
          <cell r="C82" t="str">
            <v>UPA NOVA DESCOBERTA - CG Nº 008/2022</v>
          </cell>
          <cell r="E82" t="str">
            <v xml:space="preserve">3.9 - Material para Manutenção de Bens Imóveis </v>
          </cell>
          <cell r="F82">
            <v>8809296000106</v>
          </cell>
          <cell r="G82" t="str">
            <v>THIAGO MONTEIRO</v>
          </cell>
          <cell r="H82" t="str">
            <v>B</v>
          </cell>
          <cell r="I82" t="str">
            <v>S</v>
          </cell>
          <cell r="J82">
            <v>14590</v>
          </cell>
          <cell r="K82">
            <v>45978</v>
          </cell>
          <cell r="L82" t="str">
            <v>2625110880929600010665001000014590100388900</v>
          </cell>
          <cell r="M82" t="str">
            <v>26 -  Pernambuco</v>
          </cell>
          <cell r="N82">
            <v>20</v>
          </cell>
        </row>
        <row r="83">
          <cell r="C83" t="str">
            <v>UPA NOVA DESCOBERTA - CG Nº 008/2022</v>
          </cell>
          <cell r="E83" t="str">
            <v xml:space="preserve">3.9 - Material para Manutenção de Bens Imóveis </v>
          </cell>
          <cell r="F83">
            <v>24556839000179</v>
          </cell>
          <cell r="G83" t="str">
            <v>COMERCIAL NOVO LAR</v>
          </cell>
          <cell r="H83" t="str">
            <v>B</v>
          </cell>
          <cell r="I83" t="str">
            <v>S</v>
          </cell>
          <cell r="J83">
            <v>13682</v>
          </cell>
          <cell r="K83">
            <v>45968</v>
          </cell>
          <cell r="L83" t="str">
            <v>26251124556839000179550010000136821005172378</v>
          </cell>
          <cell r="M83" t="str">
            <v>26 -  Pernambuco</v>
          </cell>
          <cell r="N83">
            <v>1218.7</v>
          </cell>
        </row>
        <row r="84">
          <cell r="C84" t="str">
            <v>UPA NOVA DESCOBERTA - CG Nº 008/2022</v>
          </cell>
          <cell r="E84" t="str">
            <v xml:space="preserve">3.9 - Material para Manutenção de Bens Imóveis </v>
          </cell>
          <cell r="F84">
            <v>24556839000179</v>
          </cell>
          <cell r="G84" t="str">
            <v>COMERCIAL NOVO LAR</v>
          </cell>
          <cell r="H84" t="str">
            <v>B</v>
          </cell>
          <cell r="I84" t="str">
            <v>S</v>
          </cell>
          <cell r="J84">
            <v>13716</v>
          </cell>
          <cell r="K84">
            <v>45975</v>
          </cell>
          <cell r="L84" t="str">
            <v>26251124556839000179550010000137161269060590</v>
          </cell>
          <cell r="M84" t="str">
            <v>26 -  Pernambuco</v>
          </cell>
          <cell r="N84">
            <v>850</v>
          </cell>
        </row>
        <row r="85">
          <cell r="C85" t="str">
            <v>UPA NOVA DESCOBERTA - CG Nº 008/2022</v>
          </cell>
          <cell r="E85" t="str">
            <v xml:space="preserve">3.9 - Material para Manutenção de Bens Imóveis </v>
          </cell>
          <cell r="F85">
            <v>22006201000139</v>
          </cell>
          <cell r="G85" t="str">
            <v>FORTPEL</v>
          </cell>
          <cell r="H85" t="str">
            <v>B</v>
          </cell>
          <cell r="I85" t="str">
            <v>S</v>
          </cell>
          <cell r="J85">
            <v>347078</v>
          </cell>
          <cell r="K85">
            <v>45967</v>
          </cell>
          <cell r="L85" t="str">
            <v>26251122006201000139550000003470781103470786</v>
          </cell>
          <cell r="M85" t="str">
            <v>26 -  Pernambuco</v>
          </cell>
          <cell r="N85">
            <v>259.8</v>
          </cell>
        </row>
        <row r="86">
          <cell r="C86" t="str">
            <v>UPA NOVA DESCOBERTA - CG Nº 008/2022</v>
          </cell>
          <cell r="E86" t="str">
            <v xml:space="preserve">3.9 - Material para Manutenção de Bens Imóveis </v>
          </cell>
          <cell r="F86">
            <v>24425720000167</v>
          </cell>
          <cell r="G86" t="str">
            <v>ORIGINAL SUP.</v>
          </cell>
          <cell r="H86" t="str">
            <v>B</v>
          </cell>
          <cell r="I86" t="str">
            <v>S</v>
          </cell>
          <cell r="J86">
            <v>10101</v>
          </cell>
          <cell r="K86">
            <v>45974</v>
          </cell>
          <cell r="L86" t="str">
            <v>26251124425720000167550010000101011510110266</v>
          </cell>
          <cell r="M86" t="str">
            <v>26 -  Pernambuco</v>
          </cell>
          <cell r="N86">
            <v>673.1</v>
          </cell>
        </row>
        <row r="87">
          <cell r="C87" t="str">
            <v>UPA NOVA DESCOBERTA - CG Nº 008/2022</v>
          </cell>
          <cell r="E87" t="str">
            <v xml:space="preserve">3.9 - Material para Manutenção de Bens Imóveis </v>
          </cell>
          <cell r="F87">
            <v>23018348000101</v>
          </cell>
          <cell r="G87" t="str">
            <v>CAMARA</v>
          </cell>
          <cell r="H87" t="str">
            <v>B</v>
          </cell>
          <cell r="I87" t="str">
            <v>S</v>
          </cell>
          <cell r="J87">
            <v>119</v>
          </cell>
          <cell r="K87">
            <v>45968</v>
          </cell>
          <cell r="L87" t="str">
            <v>26251123018348000101550010000001191301866117</v>
          </cell>
          <cell r="M87" t="str">
            <v>26 -  Pernambuco</v>
          </cell>
          <cell r="N87">
            <v>689</v>
          </cell>
        </row>
        <row r="88">
          <cell r="C88" t="str">
            <v>UPA NOVA DESCOBERTA - CG Nº 008/2022</v>
          </cell>
          <cell r="E88" t="str">
            <v xml:space="preserve">3.9 - Material para Manutenção de Bens Imóveis </v>
          </cell>
          <cell r="F88">
            <v>62545815000103</v>
          </cell>
          <cell r="G88" t="str">
            <v>WDN COMERCIO</v>
          </cell>
          <cell r="H88" t="str">
            <v>B</v>
          </cell>
          <cell r="I88" t="str">
            <v>S</v>
          </cell>
          <cell r="J88">
            <v>71</v>
          </cell>
          <cell r="K88">
            <v>45967</v>
          </cell>
          <cell r="L88" t="str">
            <v>26251162545815000103550010000000711468383578</v>
          </cell>
          <cell r="M88" t="str">
            <v>26 -  Pernambuco</v>
          </cell>
          <cell r="N88">
            <v>337.35</v>
          </cell>
        </row>
        <row r="89">
          <cell r="C89" t="str">
            <v>UPA NOVA DESCOBERTA - CG Nº 008/2022</v>
          </cell>
          <cell r="E89" t="str">
            <v xml:space="preserve">3.9 - Material para Manutenção de Bens Imóveis </v>
          </cell>
          <cell r="F89">
            <v>46012702000196</v>
          </cell>
          <cell r="G89" t="str">
            <v>TEC EQUIP</v>
          </cell>
          <cell r="H89" t="str">
            <v>B</v>
          </cell>
          <cell r="I89" t="str">
            <v>S</v>
          </cell>
          <cell r="J89">
            <v>2868</v>
          </cell>
          <cell r="K89">
            <v>45967</v>
          </cell>
          <cell r="L89" t="str">
            <v>35251146012702000196550010000028681588445990</v>
          </cell>
          <cell r="M89" t="str">
            <v>35 -  São Paulo</v>
          </cell>
          <cell r="N89">
            <v>478</v>
          </cell>
        </row>
        <row r="90">
          <cell r="C90" t="str">
            <v>UPA NOVA DESCOBERTA - CG Nº 008/2022</v>
          </cell>
          <cell r="E90" t="str">
            <v xml:space="preserve">3.9 - Material para Manutenção de Bens Imóveis </v>
          </cell>
          <cell r="F90">
            <v>47580135000137</v>
          </cell>
          <cell r="G90" t="str">
            <v>OFICINA DA OBRA</v>
          </cell>
          <cell r="H90" t="str">
            <v>B</v>
          </cell>
          <cell r="I90" t="str">
            <v>S</v>
          </cell>
          <cell r="J90">
            <v>447</v>
          </cell>
          <cell r="K90">
            <v>45979</v>
          </cell>
          <cell r="L90" t="str">
            <v>26251147580135000137550010000004471008274110</v>
          </cell>
          <cell r="M90" t="str">
            <v>26 -  Pernambuco</v>
          </cell>
          <cell r="N90">
            <v>593.5</v>
          </cell>
        </row>
        <row r="91">
          <cell r="C91" t="str">
            <v>UPA NOVA DESCOBERTA - CG Nº 008/2022</v>
          </cell>
          <cell r="E91" t="str">
            <v xml:space="preserve">3.9 - Material para Manutenção de Bens Imóveis </v>
          </cell>
          <cell r="F91">
            <v>51413651000144</v>
          </cell>
          <cell r="G91" t="str">
            <v>PROSPEQTUS</v>
          </cell>
          <cell r="H91" t="str">
            <v>B</v>
          </cell>
          <cell r="I91" t="str">
            <v>S</v>
          </cell>
          <cell r="J91">
            <v>1527</v>
          </cell>
          <cell r="K91">
            <v>45988</v>
          </cell>
          <cell r="L91" t="str">
            <v>26251151413651000144550010000051271849195609</v>
          </cell>
          <cell r="M91" t="str">
            <v>26 -  Pernambuco</v>
          </cell>
          <cell r="N91">
            <v>98.71</v>
          </cell>
        </row>
        <row r="92">
          <cell r="C92" t="str">
            <v>UPA NOVA DESCOBERTA - CG Nº 008/2022</v>
          </cell>
          <cell r="E92" t="str">
            <v xml:space="preserve">3.10 - Material para Manutenção de Bens Móveis </v>
          </cell>
          <cell r="F92">
            <v>10859287000163</v>
          </cell>
          <cell r="G92" t="str">
            <v>NEWMED</v>
          </cell>
          <cell r="H92" t="str">
            <v>B</v>
          </cell>
          <cell r="I92" t="str">
            <v>S</v>
          </cell>
          <cell r="J92">
            <v>10654</v>
          </cell>
          <cell r="K92">
            <v>45972</v>
          </cell>
          <cell r="L92" t="str">
            <v>26251110859287000163550010000106541796469296</v>
          </cell>
          <cell r="M92" t="str">
            <v>26 -  Pernambuco</v>
          </cell>
          <cell r="N92">
            <v>470</v>
          </cell>
        </row>
        <row r="93">
          <cell r="C93" t="str">
            <v>UPA NOVA DESCOBERTA - CG Nº 008/2022</v>
          </cell>
          <cell r="E93" t="str">
            <v xml:space="preserve">3.10 - Material para Manutenção de Bens Móveis </v>
          </cell>
          <cell r="F93">
            <v>10779833000156</v>
          </cell>
          <cell r="G93" t="str">
            <v xml:space="preserve">MEDICAL </v>
          </cell>
          <cell r="H93" t="str">
            <v>B</v>
          </cell>
          <cell r="I93" t="str">
            <v>S</v>
          </cell>
          <cell r="J93">
            <v>656064</v>
          </cell>
          <cell r="K93">
            <v>45964</v>
          </cell>
          <cell r="L93" t="str">
            <v>26251110779833000156550010006560641658089005</v>
          </cell>
          <cell r="M93" t="str">
            <v>26 -  Pernambuco</v>
          </cell>
          <cell r="N93">
            <v>263.8</v>
          </cell>
        </row>
        <row r="94">
          <cell r="C94" t="str">
            <v>UPA NOVA DESCOBERTA - CG Nº 008/2022</v>
          </cell>
          <cell r="E94" t="str">
            <v xml:space="preserve">3.10 - Material para Manutenção de Bens Móveis </v>
          </cell>
          <cell r="F94">
            <v>9441460000120</v>
          </cell>
          <cell r="G94" t="str">
            <v>PADRAO</v>
          </cell>
          <cell r="H94" t="str">
            <v>B</v>
          </cell>
          <cell r="I94" t="str">
            <v>S</v>
          </cell>
          <cell r="J94">
            <v>386669</v>
          </cell>
          <cell r="K94">
            <v>45965</v>
          </cell>
          <cell r="L94" t="str">
            <v>26251109441460000120550010003866691872731256</v>
          </cell>
          <cell r="M94" t="str">
            <v>26 -  Pernambuco</v>
          </cell>
          <cell r="N94">
            <v>213.28</v>
          </cell>
        </row>
        <row r="95">
          <cell r="C95" t="str">
            <v>UPA NOVA DESCOBERTA - CG Nº 008/2022</v>
          </cell>
          <cell r="E95" t="str">
            <v xml:space="preserve">3.8 - Uniformes, Tecidos e Aviamentos </v>
          </cell>
          <cell r="F95">
            <v>51413651000144</v>
          </cell>
          <cell r="G95" t="str">
            <v>PROSPEQTUS</v>
          </cell>
          <cell r="H95" t="str">
            <v>B</v>
          </cell>
          <cell r="I95" t="str">
            <v>S</v>
          </cell>
          <cell r="J95">
            <v>1503</v>
          </cell>
          <cell r="K95">
            <v>45973</v>
          </cell>
          <cell r="L95" t="str">
            <v>2625115141365100044550010000015031785597793</v>
          </cell>
          <cell r="M95" t="str">
            <v>26 -  Pernambuco</v>
          </cell>
          <cell r="N95">
            <v>131.88999999999999</v>
          </cell>
        </row>
        <row r="96">
          <cell r="C96" t="str">
            <v>UPA NOVA DESCOBERTA - CG Nº 008/2022</v>
          </cell>
          <cell r="E96" t="str">
            <v>6 - Equipamento e Material Permanente</v>
          </cell>
          <cell r="F96">
            <v>45342558000193</v>
          </cell>
          <cell r="G96" t="str">
            <v>DEBMED</v>
          </cell>
          <cell r="H96" t="str">
            <v>B</v>
          </cell>
          <cell r="I96" t="str">
            <v>S</v>
          </cell>
          <cell r="J96">
            <v>183</v>
          </cell>
          <cell r="K96">
            <v>45963</v>
          </cell>
          <cell r="L96" t="str">
            <v>26251145342558000193550010000001831130753964</v>
          </cell>
          <cell r="M96" t="str">
            <v>26 -  Pernambuco</v>
          </cell>
          <cell r="N96">
            <v>5990</v>
          </cell>
        </row>
        <row r="97">
          <cell r="C97" t="str">
            <v>UPA NOVA DESCOBERTA - CG Nº 008/2022</v>
          </cell>
          <cell r="E97" t="str">
            <v>6 - Equipamento e Material Permanente</v>
          </cell>
          <cell r="F97">
            <v>5011743000180</v>
          </cell>
          <cell r="G97" t="str">
            <v>ASTECH</v>
          </cell>
          <cell r="H97" t="str">
            <v>B</v>
          </cell>
          <cell r="I97" t="str">
            <v>S</v>
          </cell>
          <cell r="J97">
            <v>8217</v>
          </cell>
          <cell r="K97">
            <v>45968</v>
          </cell>
          <cell r="L97" t="str">
            <v>26251105011743000180550010000082171587143869</v>
          </cell>
          <cell r="M97" t="str">
            <v>26 -  Pernambuco</v>
          </cell>
          <cell r="N97">
            <v>17100</v>
          </cell>
        </row>
        <row r="98">
          <cell r="C98" t="str">
            <v>UPA NOVA DESCOBERTA - CG Nº 008/2022</v>
          </cell>
          <cell r="E98" t="str">
            <v>6 - Equipamento e Material Permanente</v>
          </cell>
          <cell r="F98">
            <v>45342558000193</v>
          </cell>
          <cell r="G98" t="str">
            <v>DEBMED</v>
          </cell>
          <cell r="H98" t="str">
            <v>B</v>
          </cell>
          <cell r="I98" t="str">
            <v>S</v>
          </cell>
          <cell r="J98">
            <v>182</v>
          </cell>
          <cell r="K98">
            <v>45963</v>
          </cell>
          <cell r="L98" t="str">
            <v>26251145342558000193550010000001821130753940</v>
          </cell>
          <cell r="M98" t="str">
            <v>26 -  Pernambuco</v>
          </cell>
          <cell r="N98">
            <v>1140</v>
          </cell>
        </row>
        <row r="99">
          <cell r="C99" t="str">
            <v>UPA NOVA DESCOBERTA - CG Nº 008/2022</v>
          </cell>
          <cell r="E99" t="str">
            <v>6 - Equipamento e Material Permanente</v>
          </cell>
          <cell r="F99">
            <v>47455065000195</v>
          </cell>
          <cell r="G99" t="str">
            <v>INTERAGE</v>
          </cell>
          <cell r="H99" t="str">
            <v>B</v>
          </cell>
          <cell r="I99" t="str">
            <v>S</v>
          </cell>
          <cell r="J99">
            <v>300</v>
          </cell>
          <cell r="K99">
            <v>45980</v>
          </cell>
          <cell r="L99" t="str">
            <v>26251147455065000195550010000003001991869472</v>
          </cell>
          <cell r="M99" t="str">
            <v>26 -  Pernambuco</v>
          </cell>
          <cell r="N99">
            <v>7170</v>
          </cell>
        </row>
        <row r="100">
          <cell r="C100" t="str">
            <v>UPA NOVA DESCOBERTA - CG Nº 008/2022</v>
          </cell>
          <cell r="E100" t="str">
            <v>1.99 - Outras Despesas com Pessoal</v>
          </cell>
          <cell r="F100">
            <v>17197385000121</v>
          </cell>
          <cell r="G100" t="str">
            <v>ZURICH MINAS BRASIL SEGUROS S/A</v>
          </cell>
          <cell r="H100" t="str">
            <v>S</v>
          </cell>
          <cell r="I100" t="str">
            <v>N</v>
          </cell>
          <cell r="M100" t="str">
            <v>26 -  Pernambuco</v>
          </cell>
          <cell r="N100">
            <v>528.16999999999996</v>
          </cell>
        </row>
        <row r="101">
          <cell r="C101" t="str">
            <v>UPA NOVA DESCOBERTA - CG Nº 008/2022</v>
          </cell>
          <cell r="E101" t="str">
            <v>1.99 - Outras Despesas com Pessoal</v>
          </cell>
          <cell r="F101">
            <v>9759606000260</v>
          </cell>
          <cell r="G101" t="str">
            <v>SIND CMP TRANSP. PASSAG. EST PE</v>
          </cell>
          <cell r="H101" t="str">
            <v>S</v>
          </cell>
          <cell r="I101" t="str">
            <v>N</v>
          </cell>
          <cell r="M101" t="str">
            <v>26 -  Pernambuco</v>
          </cell>
          <cell r="N101">
            <v>12190.42</v>
          </cell>
        </row>
        <row r="102">
          <cell r="C102" t="str">
            <v>UPA NOVA DESCOBERTA - CG Nº 008/2022</v>
          </cell>
          <cell r="E102" t="str">
            <v>5.99 - Outros Serviços de Terceiros Pessoa Jurídica</v>
          </cell>
          <cell r="F102">
            <v>27284516000161</v>
          </cell>
          <cell r="G102" t="str">
            <v>MAXIFROTA SERVIÇOS DE MANUTEÇÃO DE FROTA LTDA</v>
          </cell>
          <cell r="H102" t="str">
            <v>S</v>
          </cell>
          <cell r="I102" t="str">
            <v>S</v>
          </cell>
          <cell r="J102" t="str">
            <v>358291</v>
          </cell>
          <cell r="K102">
            <v>45966</v>
          </cell>
          <cell r="M102" t="str">
            <v>26 -  Pernambuco</v>
          </cell>
          <cell r="N102">
            <v>40.799999999999997</v>
          </cell>
        </row>
        <row r="103">
          <cell r="C103" t="str">
            <v>UPA NOVA DESCOBERTA - CG Nº 008/2022</v>
          </cell>
          <cell r="E103" t="str">
            <v xml:space="preserve">5.21 - Seguros em geral </v>
          </cell>
          <cell r="F103">
            <v>61198164000160</v>
          </cell>
          <cell r="G103" t="str">
            <v>PORTO SEGURO COMPANHIA DE SEGUROS GERAIS</v>
          </cell>
          <cell r="H103" t="str">
            <v>S</v>
          </cell>
          <cell r="I103" t="str">
            <v>N</v>
          </cell>
          <cell r="M103" t="str">
            <v>26 -  Pernambuco</v>
          </cell>
          <cell r="N103">
            <v>217.17</v>
          </cell>
        </row>
        <row r="104">
          <cell r="C104" t="str">
            <v>UPA NOVA DESCOBERTA - CG Nº 008/2022</v>
          </cell>
          <cell r="E104" t="str">
            <v xml:space="preserve">5.25 - Serviços Bancários </v>
          </cell>
          <cell r="F104">
            <v>90400888000142</v>
          </cell>
          <cell r="G104" t="str">
            <v>SANTANDER</v>
          </cell>
          <cell r="H104" t="str">
            <v>S</v>
          </cell>
          <cell r="I104" t="str">
            <v>N</v>
          </cell>
          <cell r="M104" t="str">
            <v>26 -  Pernambuco</v>
          </cell>
          <cell r="N104">
            <v>430</v>
          </cell>
        </row>
        <row r="105">
          <cell r="C105" t="str">
            <v>UPA NOVA DESCOBERTA - CG Nº 008/2022</v>
          </cell>
          <cell r="E105" t="str">
            <v xml:space="preserve">5.25 - Serviços Bancários </v>
          </cell>
          <cell r="F105">
            <v>16916063000122</v>
          </cell>
          <cell r="G105" t="str">
            <v xml:space="preserve">CAIXA ECONOMICA FEDERAL </v>
          </cell>
          <cell r="H105" t="str">
            <v>S</v>
          </cell>
          <cell r="I105" t="str">
            <v>N</v>
          </cell>
          <cell r="M105" t="str">
            <v>26 -  Pernambuco</v>
          </cell>
          <cell r="N105">
            <v>69</v>
          </cell>
        </row>
        <row r="106">
          <cell r="C106" t="str">
            <v>UPA NOVA DESCOBERTA - CG Nº 008/2022</v>
          </cell>
          <cell r="E106" t="str">
            <v xml:space="preserve">5.25 - Serviços Bancários </v>
          </cell>
          <cell r="F106">
            <v>60701190149400</v>
          </cell>
          <cell r="G106" t="str">
            <v>ITAU UNIBANCO</v>
          </cell>
          <cell r="H106" t="str">
            <v>S</v>
          </cell>
          <cell r="I106" t="str">
            <v>N</v>
          </cell>
          <cell r="M106" t="str">
            <v>26 -  Pernambuco</v>
          </cell>
          <cell r="N106">
            <v>79</v>
          </cell>
        </row>
        <row r="107">
          <cell r="C107" t="str">
            <v>UPA NOVA DESCOBERTA - CG Nº 008/2022</v>
          </cell>
          <cell r="E107" t="str">
            <v xml:space="preserve">5.25 - Serviços Bancários </v>
          </cell>
          <cell r="F107">
            <v>16916063000122</v>
          </cell>
          <cell r="G107" t="str">
            <v xml:space="preserve">CAIXA ECONOMICA FEDERAL </v>
          </cell>
          <cell r="H107" t="str">
            <v>S</v>
          </cell>
          <cell r="I107" t="str">
            <v>N</v>
          </cell>
          <cell r="M107" t="str">
            <v>26 -  Pernambuco</v>
          </cell>
          <cell r="N107">
            <v>25.5</v>
          </cell>
        </row>
        <row r="108">
          <cell r="C108" t="str">
            <v>UPA NOVA DESCOBERTA - CG Nº 008/2022</v>
          </cell>
          <cell r="E108" t="str">
            <v>5.9 - Telefonia Móvel</v>
          </cell>
          <cell r="F108">
            <v>40432544000147</v>
          </cell>
          <cell r="G108" t="str">
            <v xml:space="preserve">CLARO S/A </v>
          </cell>
          <cell r="H108" t="str">
            <v>S</v>
          </cell>
          <cell r="I108" t="str">
            <v>N</v>
          </cell>
          <cell r="M108" t="str">
            <v>26 -  Pernambuco</v>
          </cell>
          <cell r="N108">
            <v>299.94</v>
          </cell>
        </row>
        <row r="109">
          <cell r="C109" t="str">
            <v>UPA NOVA DESCOBERTA - CG Nº 008/2022</v>
          </cell>
          <cell r="E109" t="str">
            <v>5.18 - Teledonia Fixa</v>
          </cell>
          <cell r="F109">
            <v>71208516023620</v>
          </cell>
          <cell r="G109" t="str">
            <v>ALGAR TELECOM S/A</v>
          </cell>
          <cell r="H109" t="str">
            <v>S</v>
          </cell>
          <cell r="I109" t="str">
            <v>S</v>
          </cell>
          <cell r="J109" t="str">
            <v>13528</v>
          </cell>
          <cell r="K109">
            <v>45982</v>
          </cell>
          <cell r="M109" t="str">
            <v>26 -  Pernambuco</v>
          </cell>
          <cell r="N109">
            <v>180.83</v>
          </cell>
        </row>
        <row r="110">
          <cell r="C110" t="str">
            <v>UPA NOVA DESCOBERTA - CG Nº 008/2022</v>
          </cell>
          <cell r="E110" t="str">
            <v>5.18 - Teledonia Fixa</v>
          </cell>
          <cell r="F110">
            <v>3423730000193</v>
          </cell>
          <cell r="G110" t="str">
            <v>SMART TELECOMUNICAÇOES E SERVIÇOS LTDA</v>
          </cell>
          <cell r="H110" t="str">
            <v>S</v>
          </cell>
          <cell r="I110" t="str">
            <v>N</v>
          </cell>
          <cell r="M110" t="str">
            <v>26 -  Pernambuco</v>
          </cell>
          <cell r="N110">
            <v>421.91</v>
          </cell>
        </row>
        <row r="111">
          <cell r="C111" t="str">
            <v>UPA NOVA DESCOBERTA - CG Nº 008/2022</v>
          </cell>
          <cell r="E111" t="str">
            <v>5.13 - Água e Esgoto</v>
          </cell>
          <cell r="F111">
            <v>9769035000164</v>
          </cell>
          <cell r="G111" t="str">
            <v>COMPESA</v>
          </cell>
          <cell r="H111" t="str">
            <v>S</v>
          </cell>
          <cell r="I111" t="str">
            <v>N</v>
          </cell>
          <cell r="M111" t="str">
            <v>26 -  Pernambuco</v>
          </cell>
          <cell r="N111">
            <v>87.84</v>
          </cell>
        </row>
        <row r="112">
          <cell r="C112" t="str">
            <v>UPA NOVA DESCOBERTA - CG Nº 008/2022</v>
          </cell>
          <cell r="E112" t="str">
            <v>5.12 - Energia Elétrica</v>
          </cell>
          <cell r="F112">
            <v>10572048000128</v>
          </cell>
          <cell r="G112" t="str">
            <v xml:space="preserve">NEOENERGIA </v>
          </cell>
          <cell r="H112" t="str">
            <v>S</v>
          </cell>
          <cell r="I112" t="str">
            <v>N</v>
          </cell>
          <cell r="M112" t="str">
            <v>26 -  Pernambuco</v>
          </cell>
          <cell r="N112">
            <v>19793.07</v>
          </cell>
        </row>
        <row r="113">
          <cell r="C113" t="str">
            <v>UPA NOVA DESCOBERTA - CG Nº 008/2022</v>
          </cell>
          <cell r="E113" t="str">
            <v>5.3 - Locação de Máquinas e Equipamentos</v>
          </cell>
          <cell r="F113">
            <v>14543772000184</v>
          </cell>
          <cell r="G113" t="str">
            <v>BRAVO LOCAÇÃO DE MAQUINAS</v>
          </cell>
          <cell r="H113" t="str">
            <v>S</v>
          </cell>
          <cell r="I113" t="str">
            <v>S</v>
          </cell>
          <cell r="J113" t="str">
            <v>12488</v>
          </cell>
          <cell r="K113">
            <v>45992</v>
          </cell>
          <cell r="M113" t="str">
            <v>26 -  Pernambuco</v>
          </cell>
          <cell r="N113">
            <v>4200</v>
          </cell>
        </row>
        <row r="114">
          <cell r="C114" t="str">
            <v>UPA NOVA DESCOBERTA - CG Nº 008/2022</v>
          </cell>
          <cell r="E114" t="str">
            <v>3.1 - Combustíveis e Lubrificantes Automotivos</v>
          </cell>
          <cell r="F114">
            <v>27284516000161</v>
          </cell>
          <cell r="G114" t="str">
            <v>MAXIFROTA SERVIÇOS DE MANUTEÇÃO DE FROTA LTDA</v>
          </cell>
          <cell r="H114" t="str">
            <v>S</v>
          </cell>
          <cell r="I114" t="str">
            <v>S</v>
          </cell>
          <cell r="J114" t="str">
            <v>358291</v>
          </cell>
          <cell r="K114">
            <v>45966</v>
          </cell>
          <cell r="M114" t="str">
            <v>26 -  Pernambuco</v>
          </cell>
          <cell r="N114">
            <v>6000</v>
          </cell>
        </row>
        <row r="115">
          <cell r="C115" t="str">
            <v>UPA NOVA DESCOBERTA - CG Nº 008/2022</v>
          </cell>
          <cell r="E115" t="str">
            <v>5.3 - Locação de Máquinas e Equipamentos</v>
          </cell>
          <cell r="F115">
            <v>19533734000164</v>
          </cell>
          <cell r="G115" t="str">
            <v>ALEXSANDRA DE GUSMÃO NERES</v>
          </cell>
          <cell r="H115" t="str">
            <v>S</v>
          </cell>
          <cell r="I115" t="str">
            <v>S</v>
          </cell>
          <cell r="J115" t="str">
            <v>24865</v>
          </cell>
          <cell r="K115">
            <v>46000</v>
          </cell>
          <cell r="M115" t="str">
            <v>26 -  Pernambuco</v>
          </cell>
          <cell r="N115">
            <v>4300.21</v>
          </cell>
        </row>
        <row r="116">
          <cell r="C116" t="str">
            <v>UPA NOVA DESCOBERTA - CG Nº 008/2022</v>
          </cell>
          <cell r="E116" t="str">
            <v>5.3 - Locação de Máquinas e Equipamentos</v>
          </cell>
          <cell r="F116">
            <v>19533734000164</v>
          </cell>
          <cell r="G116" t="str">
            <v>ALEXSANDRA DE GUSMÃO NERES</v>
          </cell>
          <cell r="H116" t="str">
            <v>S</v>
          </cell>
          <cell r="I116" t="str">
            <v>S</v>
          </cell>
          <cell r="J116" t="str">
            <v>24866</v>
          </cell>
          <cell r="K116">
            <v>46000</v>
          </cell>
          <cell r="M116" t="str">
            <v>26 -  Pernambuco</v>
          </cell>
          <cell r="N116">
            <v>790</v>
          </cell>
        </row>
        <row r="117">
          <cell r="C117" t="str">
            <v>UPA NOVA DESCOBERTA - CG Nº 008/2022</v>
          </cell>
          <cell r="E117" t="str">
            <v>5.3 - Locação de Máquinas e Equipamentos</v>
          </cell>
          <cell r="F117">
            <v>43559107000187</v>
          </cell>
          <cell r="G117" t="str">
            <v>SARAH LIMA GUSMAO NERES EPP</v>
          </cell>
          <cell r="H117" t="str">
            <v>S</v>
          </cell>
          <cell r="I117" t="str">
            <v>S</v>
          </cell>
          <cell r="J117" t="str">
            <v>3155</v>
          </cell>
          <cell r="K117">
            <v>46000</v>
          </cell>
          <cell r="M117" t="str">
            <v>26 -  Pernambuco</v>
          </cell>
          <cell r="N117">
            <v>4500</v>
          </cell>
        </row>
        <row r="118">
          <cell r="C118" t="str">
            <v>UPA NOVA DESCOBERTA - CG Nº 008/2022</v>
          </cell>
          <cell r="E118" t="str">
            <v>5.3 - Locação de Máquinas e Equipamentos</v>
          </cell>
          <cell r="F118">
            <v>34070871000101</v>
          </cell>
          <cell r="G118" t="str">
            <v>MUNDO DA AGUA COMERCIO DE PURIFICADORES LTDA</v>
          </cell>
          <cell r="H118" t="str">
            <v>S</v>
          </cell>
          <cell r="I118" t="str">
            <v>S</v>
          </cell>
          <cell r="J118" t="str">
            <v>96160</v>
          </cell>
          <cell r="K118">
            <v>46001</v>
          </cell>
          <cell r="M118" t="str">
            <v>26 -  Pernambuco</v>
          </cell>
          <cell r="N118">
            <v>299.7</v>
          </cell>
        </row>
        <row r="119">
          <cell r="C119" t="str">
            <v>UPA NOVA DESCOBERTA - CG Nº 008/2022</v>
          </cell>
          <cell r="E119" t="str">
            <v>5.3 - Locação de Máquinas e Equipamentos</v>
          </cell>
          <cell r="F119">
            <v>22400267000109</v>
          </cell>
          <cell r="G119" t="str">
            <v>AÇÃO SERVIÇOS TELECOM LTDA</v>
          </cell>
          <cell r="H119" t="str">
            <v>S</v>
          </cell>
          <cell r="I119" t="str">
            <v>S</v>
          </cell>
          <cell r="J119" t="str">
            <v>9122025</v>
          </cell>
          <cell r="K119">
            <v>45986</v>
          </cell>
          <cell r="M119" t="str">
            <v>26 -  Pernambuco</v>
          </cell>
          <cell r="N119">
            <v>9927.68</v>
          </cell>
        </row>
        <row r="120">
          <cell r="C120" t="str">
            <v>UPA NOVA DESCOBERTA - CG Nº 008/2022</v>
          </cell>
          <cell r="E120" t="str">
            <v>5.1 - Locação de Equipamentos Médicos-Hospitalares</v>
          </cell>
          <cell r="F120">
            <v>18271934000123</v>
          </cell>
          <cell r="G120" t="str">
            <v>NOVA BIOMEDICAL DIAGNOSTICOS MEDICOS E BIOTECNOLOGIA LTDA</v>
          </cell>
          <cell r="H120" t="str">
            <v>S</v>
          </cell>
          <cell r="I120" t="str">
            <v>S</v>
          </cell>
          <cell r="J120" t="str">
            <v>250</v>
          </cell>
          <cell r="K120">
            <v>45995</v>
          </cell>
          <cell r="M120" t="str">
            <v>26 -  Pernambuco</v>
          </cell>
          <cell r="N120">
            <v>1605</v>
          </cell>
        </row>
        <row r="121">
          <cell r="C121" t="str">
            <v>UPA NOVA DESCOBERTA - CG Nº 008/2022</v>
          </cell>
          <cell r="E121" t="str">
            <v>5.1 - Locação de Equipamentos Médicos-Hospitalares</v>
          </cell>
          <cell r="F121">
            <v>331788002405</v>
          </cell>
          <cell r="G121" t="str">
            <v>AIR LIQUIDE BRASIL LTDA</v>
          </cell>
          <cell r="H121" t="str">
            <v>S</v>
          </cell>
          <cell r="I121" t="str">
            <v>S</v>
          </cell>
          <cell r="J121" t="str">
            <v>57930</v>
          </cell>
          <cell r="K121">
            <v>45988</v>
          </cell>
          <cell r="M121" t="str">
            <v>26 -  Pernambuco</v>
          </cell>
          <cell r="N121">
            <v>6220.41</v>
          </cell>
        </row>
        <row r="122">
          <cell r="C122" t="str">
            <v>UPA NOVA DESCOBERTA - CG Nº 008/2022</v>
          </cell>
          <cell r="E122" t="str">
            <v>5.99 - Outros Serviços de Terceiros Pessoa Jurídica</v>
          </cell>
          <cell r="F122">
            <v>27284516000161</v>
          </cell>
          <cell r="G122" t="str">
            <v>MAXIFROTA SERVIÇOS DE MANUTEÇÃO DE FROTA LTDA</v>
          </cell>
          <cell r="H122" t="str">
            <v>S</v>
          </cell>
          <cell r="I122" t="str">
            <v>S</v>
          </cell>
          <cell r="J122" t="str">
            <v>364262</v>
          </cell>
          <cell r="K122">
            <v>45987</v>
          </cell>
          <cell r="M122" t="str">
            <v>26 -  Pernambuco</v>
          </cell>
          <cell r="N122">
            <v>40.799999999999997</v>
          </cell>
        </row>
        <row r="123">
          <cell r="C123" t="str">
            <v>UPA NOVA DESCOBERTA - CG Nº 008/2022</v>
          </cell>
          <cell r="E123" t="str">
            <v>5.1 - Locação de Equipamentos Médicos-Hospitalares</v>
          </cell>
          <cell r="F123">
            <v>24380578002041</v>
          </cell>
          <cell r="G123" t="str">
            <v>WHITE MARTINS</v>
          </cell>
          <cell r="H123" t="str">
            <v>S</v>
          </cell>
          <cell r="I123" t="str">
            <v>S</v>
          </cell>
          <cell r="J123" t="str">
            <v>99366485</v>
          </cell>
          <cell r="K123">
            <v>45969</v>
          </cell>
          <cell r="M123" t="str">
            <v>26 -  Pernambuco</v>
          </cell>
          <cell r="N123">
            <v>2033.63</v>
          </cell>
        </row>
        <row r="124">
          <cell r="C124" t="str">
            <v>UPA NOVA DESCOBERTA - CG Nº 008/2022</v>
          </cell>
          <cell r="E124" t="str">
            <v>3.1 - Combustíveis e Lubrificantes Automotivos</v>
          </cell>
          <cell r="F124">
            <v>27284516000161</v>
          </cell>
          <cell r="G124" t="str">
            <v>MAXIFROTA SERVIÇOS DE MANUTEÇÃO DE FROTA LTDA</v>
          </cell>
          <cell r="H124" t="str">
            <v>S</v>
          </cell>
          <cell r="I124" t="str">
            <v>S</v>
          </cell>
          <cell r="J124" t="str">
            <v>364262</v>
          </cell>
          <cell r="K124">
            <v>45987</v>
          </cell>
          <cell r="M124" t="str">
            <v>26 -  Pernambuco</v>
          </cell>
          <cell r="N124">
            <v>6000</v>
          </cell>
        </row>
        <row r="125">
          <cell r="C125" t="str">
            <v>UPA NOVA DESCOBERTA - CG Nº 008/2022</v>
          </cell>
          <cell r="E125" t="str">
            <v>5.16 - Serviços Médico-Hospitalares, Odotonlogia e Laboratoriais</v>
          </cell>
          <cell r="F125">
            <v>46705567000164</v>
          </cell>
          <cell r="G125" t="str">
            <v>RESFISIO FISIOTERAPIA LTDA</v>
          </cell>
          <cell r="H125" t="str">
            <v>S</v>
          </cell>
          <cell r="I125" t="str">
            <v>S</v>
          </cell>
          <cell r="J125" t="str">
            <v>6</v>
          </cell>
          <cell r="K125">
            <v>45994</v>
          </cell>
          <cell r="M125" t="str">
            <v>26 -  Pernambuco</v>
          </cell>
          <cell r="N125">
            <v>21800</v>
          </cell>
        </row>
        <row r="126">
          <cell r="C126" t="str">
            <v>UPA NOVA DESCOBERTA - CG Nº 008/2022</v>
          </cell>
          <cell r="E126" t="str">
            <v>5.16 - Serviços Médico-Hospitalares, Odotonlogia e Laboratoriais</v>
          </cell>
          <cell r="F126">
            <v>35369111000154</v>
          </cell>
          <cell r="G126" t="str">
            <v>ASSOCIAÇÃO ADOLFO LUTZ DE PESQUISAS E DIAGNOSTICOS</v>
          </cell>
          <cell r="H126" t="str">
            <v>S</v>
          </cell>
          <cell r="I126" t="str">
            <v>S</v>
          </cell>
          <cell r="J126" t="str">
            <v>369</v>
          </cell>
          <cell r="K126">
            <v>45992</v>
          </cell>
          <cell r="M126" t="str">
            <v>26 -  Pernambuco</v>
          </cell>
          <cell r="N126">
            <v>36000</v>
          </cell>
        </row>
        <row r="127">
          <cell r="C127" t="str">
            <v>UPA NOVA DESCOBERTA - CG Nº 008/2022</v>
          </cell>
          <cell r="E127" t="str">
            <v>5.8 - Locação de Veículos Automotores</v>
          </cell>
          <cell r="F127">
            <v>28283823000190</v>
          </cell>
          <cell r="G127" t="str">
            <v>TRANSBRASIL RANSPORTE E LOCAÇÃO DE VEICULOS LTDA</v>
          </cell>
          <cell r="H127" t="str">
            <v>S</v>
          </cell>
          <cell r="I127" t="str">
            <v>S</v>
          </cell>
          <cell r="J127" t="str">
            <v>27</v>
          </cell>
          <cell r="K127">
            <v>45991</v>
          </cell>
          <cell r="M127" t="str">
            <v>26 -  Pernambuco</v>
          </cell>
          <cell r="N127">
            <v>34500</v>
          </cell>
        </row>
        <row r="128">
          <cell r="C128" t="str">
            <v>UPA NOVA DESCOBERTA - CG Nº 008/2022</v>
          </cell>
          <cell r="E128" t="str">
            <v>5.8 - Locação de Veículos Automotores</v>
          </cell>
          <cell r="F128">
            <v>28283823000190</v>
          </cell>
          <cell r="G128" t="str">
            <v>TRANSBRASIL TRANSPORTE E LOCAÇÃO DE VEICULOS LTDA</v>
          </cell>
          <cell r="H128" t="str">
            <v>S</v>
          </cell>
          <cell r="I128" t="str">
            <v>S</v>
          </cell>
          <cell r="J128" t="str">
            <v>219</v>
          </cell>
          <cell r="K128">
            <v>45995</v>
          </cell>
          <cell r="M128" t="str">
            <v>26 -  Pernambuco</v>
          </cell>
          <cell r="N128">
            <v>6000</v>
          </cell>
        </row>
        <row r="129">
          <cell r="C129" t="str">
            <v>UPA NOVA DESCOBERTA - CG Nº 008/2022</v>
          </cell>
          <cell r="E129" t="str">
            <v>5.15 - Serviços Domésticos</v>
          </cell>
          <cell r="F129">
            <v>31675417000188</v>
          </cell>
          <cell r="G129" t="str">
            <v>LAVECLIN LAVANDERIA HOSPITALAR LTDA</v>
          </cell>
          <cell r="H129" t="str">
            <v>S</v>
          </cell>
          <cell r="I129" t="str">
            <v>S</v>
          </cell>
          <cell r="J129" t="str">
            <v>81</v>
          </cell>
          <cell r="K129">
            <v>45992</v>
          </cell>
          <cell r="M129" t="str">
            <v>26 -  Pernambuco</v>
          </cell>
          <cell r="N129">
            <v>2694.78</v>
          </cell>
        </row>
        <row r="130">
          <cell r="C130" t="str">
            <v>UPA NOVA DESCOBERTA - CG Nº 008/2022</v>
          </cell>
          <cell r="E130" t="str">
            <v>5.10 - Detetização/Tratamento de Resíduos e Afins</v>
          </cell>
          <cell r="F130">
            <v>26893667000154</v>
          </cell>
          <cell r="G130" t="str">
            <v>AMBIPAR HEALTH WASTE SERVICES S.A</v>
          </cell>
          <cell r="H130" t="str">
            <v>S</v>
          </cell>
          <cell r="I130" t="str">
            <v>S</v>
          </cell>
          <cell r="J130" t="str">
            <v>69282</v>
          </cell>
          <cell r="K130">
            <v>46002</v>
          </cell>
          <cell r="M130" t="str">
            <v>26 -  Pernambuco</v>
          </cell>
          <cell r="N130">
            <v>2151.35</v>
          </cell>
        </row>
        <row r="131">
          <cell r="C131" t="str">
            <v>UPA NOVA DESCOBERTA - CG Nº 008/2022</v>
          </cell>
          <cell r="E131" t="str">
            <v>5.17 - Manutenção de Software, Certificação Digital e Microfilmagem</v>
          </cell>
          <cell r="F131">
            <v>10891998000115</v>
          </cell>
          <cell r="G131" t="str">
            <v>ADVISERSIT SERVICOS EM INFORMATICA LTDA</v>
          </cell>
          <cell r="H131" t="str">
            <v>S</v>
          </cell>
          <cell r="I131" t="str">
            <v>S</v>
          </cell>
          <cell r="J131" t="str">
            <v>4</v>
          </cell>
          <cell r="K131">
            <v>45992</v>
          </cell>
          <cell r="M131" t="str">
            <v>26 -  Pernambuco</v>
          </cell>
          <cell r="N131">
            <v>1520.21</v>
          </cell>
        </row>
        <row r="132">
          <cell r="C132" t="str">
            <v>UPA NOVA DESCOBERTA - CG Nº 008/2022</v>
          </cell>
          <cell r="E132" t="str">
            <v>5.17 - Manutenção de Software, Certificação Digital e Microfilmagem</v>
          </cell>
          <cell r="F132">
            <v>4069709000102</v>
          </cell>
          <cell r="G132" t="str">
            <v>BIONEXO S. A</v>
          </cell>
          <cell r="H132" t="str">
            <v>S</v>
          </cell>
          <cell r="I132" t="str">
            <v>S</v>
          </cell>
          <cell r="J132" t="str">
            <v>608928</v>
          </cell>
          <cell r="K132">
            <v>45993</v>
          </cell>
          <cell r="M132" t="str">
            <v>26 -  Pernambuco</v>
          </cell>
          <cell r="N132">
            <v>982.97</v>
          </cell>
        </row>
        <row r="133">
          <cell r="C133" t="str">
            <v>UPA NOVA DESCOBERTA - CG Nº 008/2022</v>
          </cell>
          <cell r="E133" t="str">
            <v>5.17 - Manutenção de Software, Certificação Digital e Microfilmagem</v>
          </cell>
          <cell r="F133">
            <v>92306257000780</v>
          </cell>
          <cell r="G133" t="str">
            <v>MV INFORMATICA NORDESTE LTDA</v>
          </cell>
          <cell r="H133" t="str">
            <v>S</v>
          </cell>
          <cell r="I133" t="str">
            <v>S</v>
          </cell>
          <cell r="J133" t="str">
            <v>97644</v>
          </cell>
          <cell r="K133">
            <v>45962</v>
          </cell>
          <cell r="M133" t="str">
            <v>26 -  Pernambuco</v>
          </cell>
          <cell r="N133">
            <v>11578.95</v>
          </cell>
        </row>
        <row r="134">
          <cell r="C134" t="str">
            <v>UPA NOVA DESCOBERTA - CG Nº 008/2022</v>
          </cell>
          <cell r="E134" t="str">
            <v>5.17 - Manutenção de Software, Certificação Digital e Microfilmagem</v>
          </cell>
          <cell r="F134">
            <v>5633849000116</v>
          </cell>
          <cell r="G134" t="str">
            <v>GCINET SERVICOS DE INFORMATICA LTCA</v>
          </cell>
          <cell r="H134" t="str">
            <v>S</v>
          </cell>
          <cell r="I134" t="str">
            <v>S</v>
          </cell>
          <cell r="J134" t="str">
            <v>86192</v>
          </cell>
          <cell r="K134">
            <v>45964</v>
          </cell>
          <cell r="M134" t="str">
            <v>26 -  Pernambuco</v>
          </cell>
          <cell r="N134">
            <v>1515.61</v>
          </cell>
        </row>
        <row r="135">
          <cell r="C135" t="str">
            <v>UPA NOVA DESCOBERTA - CG Nº 008/2022</v>
          </cell>
          <cell r="E135" t="str">
            <v>5.17 - Manutenção de Software, Certificação Digital e Microfilmagem</v>
          </cell>
          <cell r="F135">
            <v>7333111000169</v>
          </cell>
          <cell r="G135" t="str">
            <v>SAFETEC INFORMATICA LTDA</v>
          </cell>
          <cell r="H135" t="str">
            <v>S</v>
          </cell>
          <cell r="I135" t="str">
            <v>S</v>
          </cell>
          <cell r="J135" t="str">
            <v>183239</v>
          </cell>
          <cell r="K135">
            <v>45965</v>
          </cell>
          <cell r="M135" t="str">
            <v>26 -  Pernambuco</v>
          </cell>
          <cell r="N135">
            <v>1021.73</v>
          </cell>
        </row>
        <row r="136">
          <cell r="C136" t="str">
            <v>UPA NOVA DESCOBERTA - CG Nº 008/2022</v>
          </cell>
          <cell r="E136" t="str">
            <v>5.17 - Manutenção de Software, Certificação Digital e Microfilmagem</v>
          </cell>
          <cell r="F136">
            <v>7333111000169</v>
          </cell>
          <cell r="G136" t="str">
            <v>SAFETEC INFORMATICA LTDA</v>
          </cell>
          <cell r="H136" t="str">
            <v>S</v>
          </cell>
          <cell r="I136" t="str">
            <v>S</v>
          </cell>
          <cell r="J136" t="str">
            <v>182598</v>
          </cell>
          <cell r="K136">
            <v>45965</v>
          </cell>
          <cell r="M136" t="str">
            <v>26 -  Pernambuco</v>
          </cell>
          <cell r="N136">
            <v>59.44</v>
          </cell>
        </row>
        <row r="137">
          <cell r="C137" t="str">
            <v>UPA NOVA DESCOBERTA - CG Nº 008/2022</v>
          </cell>
          <cell r="E137" t="str">
            <v>5.17 - Manutenção de Software, Certificação Digital e Microfilmagem</v>
          </cell>
          <cell r="F137">
            <v>6312868000103</v>
          </cell>
          <cell r="G137" t="str">
            <v>TASCOM INFORMATICA LTDA</v>
          </cell>
          <cell r="H137" t="str">
            <v>S</v>
          </cell>
          <cell r="I137" t="str">
            <v>S</v>
          </cell>
          <cell r="J137" t="str">
            <v>177</v>
          </cell>
          <cell r="K137">
            <v>45965</v>
          </cell>
          <cell r="M137" t="str">
            <v>26 -  Pernambuco</v>
          </cell>
          <cell r="N137">
            <v>1434.31</v>
          </cell>
        </row>
        <row r="138">
          <cell r="C138" t="str">
            <v>UPA NOVA DESCOBERTA - CG Nº 008/2022</v>
          </cell>
          <cell r="E138" t="str">
            <v>5.17 - Manutenção de Software, Certificação Digital e Microfilmagem</v>
          </cell>
          <cell r="F138">
            <v>18630942000119</v>
          </cell>
          <cell r="G138" t="str">
            <v>PROVTEL TECNOLOGIA SERVICOS GERENCIADOS LTDA</v>
          </cell>
          <cell r="H138" t="str">
            <v>S</v>
          </cell>
          <cell r="I138" t="str">
            <v>S</v>
          </cell>
          <cell r="J138" t="str">
            <v>5721</v>
          </cell>
          <cell r="K138">
            <v>45992</v>
          </cell>
          <cell r="M138" t="str">
            <v>26 -  Pernambuco</v>
          </cell>
          <cell r="N138">
            <v>5550.13</v>
          </cell>
        </row>
        <row r="139">
          <cell r="C139" t="str">
            <v>UPA NOVA DESCOBERTA - CG Nº 008/2022</v>
          </cell>
          <cell r="E139" t="str">
            <v>5.17 - Manutenção de Software, Certificação Digital e Microfilmagem</v>
          </cell>
          <cell r="F139">
            <v>23412408000176</v>
          </cell>
          <cell r="G139" t="str">
            <v>WEK TECHNOLOGY IN BUSINESS LTDA - ME</v>
          </cell>
          <cell r="H139" t="str">
            <v>S</v>
          </cell>
          <cell r="I139" t="str">
            <v>S</v>
          </cell>
          <cell r="J139" t="str">
            <v>16935</v>
          </cell>
          <cell r="K139">
            <v>45992</v>
          </cell>
          <cell r="M139" t="str">
            <v>26 -  Pernambuco</v>
          </cell>
          <cell r="N139">
            <v>1160.52</v>
          </cell>
        </row>
        <row r="140">
          <cell r="C140" t="str">
            <v>UPA NOVA DESCOBERTA - CG Nº 008/2022</v>
          </cell>
          <cell r="E140" t="str">
            <v>5.17 - Manutenção de Software, Certificação Digital e Microfilmagem</v>
          </cell>
          <cell r="F140">
            <v>34624704000157</v>
          </cell>
          <cell r="G140" t="str">
            <v>TECHSYST SISTEMAS DE AUTOMAÇÃO E INFORMATICA LTDA</v>
          </cell>
          <cell r="H140" t="str">
            <v>S</v>
          </cell>
          <cell r="I140" t="str">
            <v>S</v>
          </cell>
          <cell r="J140" t="str">
            <v>5</v>
          </cell>
          <cell r="K140">
            <v>46002</v>
          </cell>
          <cell r="M140" t="str">
            <v>26 -  Pernambuco</v>
          </cell>
          <cell r="N140">
            <v>320</v>
          </cell>
        </row>
        <row r="141">
          <cell r="C141" t="str">
            <v>UPA NOVA DESCOBERTA - CG Nº 008/2022</v>
          </cell>
          <cell r="E141" t="str">
            <v>5.22 - Vigilância Ostensiva / Monitorada</v>
          </cell>
          <cell r="F141">
            <v>11572781000105</v>
          </cell>
          <cell r="G141" t="str">
            <v>SOSERVI VIGILANCIA LTDA</v>
          </cell>
          <cell r="H141" t="str">
            <v>S</v>
          </cell>
          <cell r="I141" t="str">
            <v>S</v>
          </cell>
          <cell r="J141" t="str">
            <v>11582</v>
          </cell>
          <cell r="K141">
            <v>45967</v>
          </cell>
          <cell r="M141" t="str">
            <v>26 -  Pernambuco</v>
          </cell>
          <cell r="N141">
            <v>27291.42</v>
          </cell>
        </row>
        <row r="142">
          <cell r="C142" t="str">
            <v>UPA NOVA DESCOBERTA - CG Nº 008/2022</v>
          </cell>
          <cell r="E142" t="str">
            <v>5.22 - Vigilância Ostensiva / Monitorada</v>
          </cell>
          <cell r="F142">
            <v>7360290000123</v>
          </cell>
          <cell r="G142" t="str">
            <v>SERVAL SERVIÇOS E LIMPEZA LTDA</v>
          </cell>
          <cell r="H142" t="str">
            <v>S</v>
          </cell>
          <cell r="I142" t="str">
            <v>S</v>
          </cell>
          <cell r="J142" t="str">
            <v>63651</v>
          </cell>
          <cell r="K142">
            <v>45992</v>
          </cell>
          <cell r="M142" t="str">
            <v>26 -  Pernambuco</v>
          </cell>
          <cell r="N142">
            <v>18942.95</v>
          </cell>
        </row>
        <row r="143">
          <cell r="C143" t="str">
            <v>UPA NOVA DESCOBERTA - CG Nº 008/2022</v>
          </cell>
          <cell r="E143" t="str">
            <v>5.2 - Serviços Técnicos Profissionais</v>
          </cell>
          <cell r="F143">
            <v>8654123000158</v>
          </cell>
          <cell r="G143" t="str">
            <v>AUDISIA - AUDITORES ASSOCIADOS</v>
          </cell>
          <cell r="H143" t="str">
            <v>S</v>
          </cell>
          <cell r="I143" t="str">
            <v>S</v>
          </cell>
          <cell r="J143" t="str">
            <v>31059</v>
          </cell>
          <cell r="K143">
            <v>45963</v>
          </cell>
          <cell r="M143" t="str">
            <v>26 -  Pernambuco</v>
          </cell>
          <cell r="N143">
            <v>1121.6600000000001</v>
          </cell>
        </row>
        <row r="144">
          <cell r="C144" t="str">
            <v>UPA NOVA DESCOBERTA - CG Nº 008/2022</v>
          </cell>
          <cell r="E144" t="str">
            <v>5.2 - Serviços Técnicos Profissionais</v>
          </cell>
          <cell r="F144">
            <v>45671533000133</v>
          </cell>
          <cell r="G144" t="str">
            <v>VITORINO E MAIA ADVOGADOS</v>
          </cell>
          <cell r="H144" t="str">
            <v>S</v>
          </cell>
          <cell r="I144" t="str">
            <v>S</v>
          </cell>
          <cell r="J144" t="str">
            <v>24</v>
          </cell>
          <cell r="K144">
            <v>46001</v>
          </cell>
          <cell r="M144" t="str">
            <v>26 -  Pernambuco</v>
          </cell>
          <cell r="N144">
            <v>2233.5100000000002</v>
          </cell>
        </row>
        <row r="145">
          <cell r="C145" t="str">
            <v>UPA NOVA DESCOBERTA - CG Nº 008/2022</v>
          </cell>
          <cell r="E145" t="str">
            <v>5.10 - Detetização/Tratamento de Resíduos e Afins</v>
          </cell>
          <cell r="F145">
            <v>9595245000183</v>
          </cell>
          <cell r="G145" t="str">
            <v xml:space="preserve">FOCUS SERVIÇOS AMBIENTAIS LTDA ME </v>
          </cell>
          <cell r="H145" t="str">
            <v>S</v>
          </cell>
          <cell r="I145" t="str">
            <v>S</v>
          </cell>
          <cell r="J145" t="str">
            <v>26347</v>
          </cell>
          <cell r="K145">
            <v>45978</v>
          </cell>
          <cell r="M145" t="str">
            <v>26 -  Pernambuco</v>
          </cell>
          <cell r="N145">
            <v>1037.78</v>
          </cell>
        </row>
        <row r="146">
          <cell r="C146" t="str">
            <v>UPA NOVA DESCOBERTA - CG Nº 008/2022</v>
          </cell>
          <cell r="E146" t="str">
            <v>5.23 - Limpeza e Conservação</v>
          </cell>
          <cell r="F146">
            <v>9863853000121</v>
          </cell>
          <cell r="G146" t="str">
            <v>SOSERVI SOCIEDADE DE SERVICOS GERAIS LTDA</v>
          </cell>
          <cell r="H146" t="str">
            <v>S</v>
          </cell>
          <cell r="I146" t="str">
            <v>S</v>
          </cell>
          <cell r="J146" t="str">
            <v>88124</v>
          </cell>
          <cell r="K146">
            <v>45967</v>
          </cell>
          <cell r="M146" t="str">
            <v>26 -  Pernambuco</v>
          </cell>
          <cell r="N146">
            <v>57551.75</v>
          </cell>
        </row>
        <row r="147">
          <cell r="C147" t="str">
            <v>UPA NOVA DESCOBERTA - CG Nº 008/2022</v>
          </cell>
          <cell r="E147" t="str">
            <v>5.99 - Outros Serviços de Terceiros Pessoa Jurídica</v>
          </cell>
          <cell r="F147">
            <v>6317907000165</v>
          </cell>
          <cell r="G147" t="str">
            <v xml:space="preserve">RUI JORGE DE A. PIRES - ME </v>
          </cell>
          <cell r="H147" t="str">
            <v>S</v>
          </cell>
          <cell r="I147" t="str">
            <v>S</v>
          </cell>
          <cell r="J147" t="str">
            <v>67</v>
          </cell>
          <cell r="K147">
            <v>45996</v>
          </cell>
          <cell r="M147" t="str">
            <v>26 -  Pernambuco</v>
          </cell>
          <cell r="N147">
            <v>670</v>
          </cell>
        </row>
        <row r="148">
          <cell r="C148" t="str">
            <v>UPA NOVA DESCOBERTA - CG Nº 008/2022</v>
          </cell>
          <cell r="E148" t="str">
            <v>5.99 - Outros Serviços de Terceiros Pessoa Jurídica</v>
          </cell>
          <cell r="F148">
            <v>1545203000126</v>
          </cell>
          <cell r="G148" t="str">
            <v>ENAE - EMPRESA NACIONAL DE ESTERIZAÇÃO LTDA</v>
          </cell>
          <cell r="H148" t="str">
            <v>S</v>
          </cell>
          <cell r="I148" t="str">
            <v>S</v>
          </cell>
          <cell r="J148" t="str">
            <v>15651</v>
          </cell>
          <cell r="K148">
            <v>45993</v>
          </cell>
          <cell r="M148" t="str">
            <v>26 -  Pernambuco</v>
          </cell>
          <cell r="N148">
            <v>7660</v>
          </cell>
        </row>
        <row r="149">
          <cell r="C149" t="str">
            <v>UPA NOVA DESCOBERTA - CG Nº 008/2022</v>
          </cell>
          <cell r="E149" t="str">
            <v>5.99 - Outros Serviços de Terceiros Pessoa Jurídica</v>
          </cell>
          <cell r="F149">
            <v>2668797000125</v>
          </cell>
          <cell r="G149" t="str">
            <v>BRASIL GESTAO DE DADOS INFORMACOES E DOCUMENTOS LTDA</v>
          </cell>
          <cell r="H149" t="str">
            <v>S</v>
          </cell>
          <cell r="I149" t="str">
            <v>S</v>
          </cell>
          <cell r="J149" t="str">
            <v>21</v>
          </cell>
          <cell r="K149">
            <v>45996</v>
          </cell>
          <cell r="M149" t="str">
            <v>26 -  Pernambuco</v>
          </cell>
          <cell r="N149">
            <v>2577.9299999999998</v>
          </cell>
        </row>
        <row r="150">
          <cell r="C150" t="str">
            <v>UPA NOVA DESCOBERTA - CG Nº 008/2022</v>
          </cell>
          <cell r="E150" t="str">
            <v>5.99 - Outros Serviços de Terceiros Pessoa Jurídica</v>
          </cell>
          <cell r="F150">
            <v>46021768000142</v>
          </cell>
          <cell r="G150" t="str">
            <v>BEM SAUDE LTDA</v>
          </cell>
          <cell r="H150" t="str">
            <v>S</v>
          </cell>
          <cell r="I150" t="str">
            <v>S</v>
          </cell>
          <cell r="J150" t="str">
            <v>16</v>
          </cell>
          <cell r="K150">
            <v>45992</v>
          </cell>
          <cell r="M150" t="str">
            <v>26 -  Pernambuco</v>
          </cell>
          <cell r="N150">
            <v>3200</v>
          </cell>
        </row>
        <row r="151">
          <cell r="C151" t="str">
            <v>UPA NOVA DESCOBERTA - CG Nº 008/2022</v>
          </cell>
          <cell r="E151" t="str">
            <v>5.99 - Outros Serviços de Terceiros Pessoa Jurídica</v>
          </cell>
          <cell r="F151">
            <v>9024660000187</v>
          </cell>
          <cell r="G151" t="str">
            <v>A SAE SERVICOS DE ENTREGA RAPIDA DE DOCUMENTOS E TERCEI</v>
          </cell>
          <cell r="H151" t="str">
            <v>S</v>
          </cell>
          <cell r="I151" t="str">
            <v>S</v>
          </cell>
          <cell r="J151" t="str">
            <v>88</v>
          </cell>
          <cell r="K151">
            <v>46010</v>
          </cell>
          <cell r="M151" t="str">
            <v>26 -  Pernambuco</v>
          </cell>
          <cell r="N151">
            <v>1262.71</v>
          </cell>
        </row>
        <row r="152">
          <cell r="C152" t="str">
            <v>UPA NOVA DESCOBERTA - CG Nº 008/2022</v>
          </cell>
          <cell r="E152" t="str">
            <v>5.99 - Outros Serviços de Terceiros Pessoa Jurídica</v>
          </cell>
          <cell r="F152">
            <v>10816775000274</v>
          </cell>
          <cell r="G152" t="str">
            <v>INSPETORIA SALESIANA DO NORDESTE DO BRASIL</v>
          </cell>
          <cell r="H152" t="str">
            <v>S</v>
          </cell>
          <cell r="I152" t="str">
            <v>S</v>
          </cell>
          <cell r="J152" t="str">
            <v>25721</v>
          </cell>
          <cell r="K152">
            <v>45965</v>
          </cell>
          <cell r="M152" t="str">
            <v>26 -  Pernambuco</v>
          </cell>
          <cell r="N152">
            <v>550</v>
          </cell>
        </row>
        <row r="153">
          <cell r="C153" t="str">
            <v>UPA NOVA DESCOBERTA - CG Nº 008/2022</v>
          </cell>
          <cell r="E153" t="str">
            <v>5.99 - Outros Serviços de Terceiros Pessoa Jurídica</v>
          </cell>
          <cell r="F153">
            <v>51140639000103</v>
          </cell>
          <cell r="G153" t="str">
            <v>FOCUS ENGENHARIA E CONSULTORIA SST LTDA</v>
          </cell>
          <cell r="H153" t="str">
            <v>S</v>
          </cell>
          <cell r="I153" t="str">
            <v>S</v>
          </cell>
          <cell r="J153" t="str">
            <v>8</v>
          </cell>
          <cell r="K153">
            <v>45994</v>
          </cell>
          <cell r="M153" t="str">
            <v>26 -  Pernambuco</v>
          </cell>
          <cell r="N153">
            <v>3430.56</v>
          </cell>
        </row>
        <row r="154">
          <cell r="C154" t="str">
            <v>UPA NOVA DESCOBERTA - CG Nº 008/2022</v>
          </cell>
          <cell r="E154" t="str">
            <v>5.99 - Outros Serviços de Terceiros Pessoa Jurídica</v>
          </cell>
          <cell r="F154">
            <v>1699696000159</v>
          </cell>
          <cell r="G154" t="str">
            <v>QUALIAGUA LABORATORIO E CONSULTORIA LTDA</v>
          </cell>
          <cell r="H154" t="str">
            <v>S</v>
          </cell>
          <cell r="I154" t="str">
            <v>S</v>
          </cell>
          <cell r="J154" t="str">
            <v>78780</v>
          </cell>
          <cell r="K154">
            <v>45992</v>
          </cell>
          <cell r="M154" t="str">
            <v>26 -  Pernambuco</v>
          </cell>
          <cell r="N154">
            <v>284.94</v>
          </cell>
        </row>
        <row r="155">
          <cell r="C155" t="str">
            <v>UPA NOVA DESCOBERTA - CG Nº 008/2022</v>
          </cell>
          <cell r="E155" t="str">
            <v>5.99 - Outros Serviços de Terceiros Pessoa Jurídica</v>
          </cell>
          <cell r="F155">
            <v>24380578002041</v>
          </cell>
          <cell r="G155" t="str">
            <v>WHITE MARTINS GASE INDUSTRIAIS DO NORDESTE LTDA</v>
          </cell>
          <cell r="H155" t="str">
            <v>S</v>
          </cell>
          <cell r="I155" t="str">
            <v>S</v>
          </cell>
          <cell r="J155" t="str">
            <v>19889</v>
          </cell>
          <cell r="K155">
            <v>45971</v>
          </cell>
          <cell r="M155" t="str">
            <v>26 -  Pernambuco</v>
          </cell>
          <cell r="N155">
            <v>1189.75</v>
          </cell>
        </row>
        <row r="156">
          <cell r="C156" t="str">
            <v>UPA NOVA DESCOBERTA - CG Nº 008/2022</v>
          </cell>
          <cell r="E156" t="str">
            <v>5.5 - Reparo e Manutenção de Máquinas e Equipamentos</v>
          </cell>
          <cell r="F156">
            <v>12067307000199</v>
          </cell>
          <cell r="G156" t="str">
            <v xml:space="preserve">CAETANO ALVES DA SILVA </v>
          </cell>
          <cell r="H156" t="str">
            <v>S</v>
          </cell>
          <cell r="I156" t="str">
            <v>S</v>
          </cell>
          <cell r="J156" t="str">
            <v>138</v>
          </cell>
          <cell r="K156">
            <v>45992</v>
          </cell>
          <cell r="M156" t="str">
            <v>26 -  Pernambuco</v>
          </cell>
          <cell r="N156">
            <v>900</v>
          </cell>
        </row>
        <row r="157">
          <cell r="C157" t="str">
            <v>UPA NOVA DESCOBERTA - CG Nº 008/2022</v>
          </cell>
          <cell r="E157" t="str">
            <v>5.5 - Reparo e Manutenção de Máquinas e Equipamentos</v>
          </cell>
          <cell r="F157">
            <v>1141468000169</v>
          </cell>
          <cell r="G157" t="str">
            <v>MEDCALL COMERCIO E SERVIÇOS DE EQUIPAMENTOS MED LTDA</v>
          </cell>
          <cell r="H157" t="str">
            <v>S</v>
          </cell>
          <cell r="I157" t="str">
            <v>S</v>
          </cell>
          <cell r="J157" t="str">
            <v>4623</v>
          </cell>
          <cell r="K157">
            <v>45989</v>
          </cell>
          <cell r="M157" t="str">
            <v>26 -  Pernambuco</v>
          </cell>
          <cell r="N157">
            <v>3079.03</v>
          </cell>
        </row>
        <row r="158">
          <cell r="C158" t="str">
            <v>UPA NOVA DESCOBERTA - CG Nº 008/2022</v>
          </cell>
          <cell r="E158" t="str">
            <v>5.5 - Reparo e Manutenção de Máquinas e Equipamentos</v>
          </cell>
          <cell r="F158">
            <v>1141468000169</v>
          </cell>
          <cell r="G158" t="str">
            <v>MEDCALL COMERCIO E SERVIÇOS DE EQUIPAMENTOS MED LTDA</v>
          </cell>
          <cell r="H158" t="str">
            <v>S</v>
          </cell>
          <cell r="I158" t="str">
            <v>S</v>
          </cell>
          <cell r="J158" t="str">
            <v>4622</v>
          </cell>
          <cell r="K158">
            <v>45989</v>
          </cell>
          <cell r="M158" t="str">
            <v>26 -  Pernambuco</v>
          </cell>
          <cell r="N158">
            <v>1209.6199999999999</v>
          </cell>
        </row>
        <row r="159">
          <cell r="C159" t="str">
            <v>UPA NOVA DESCOBERTA - CG Nº 008/2022</v>
          </cell>
          <cell r="E159" t="str">
            <v>5.5 - Reparo e Manutenção de Máquinas e Equipamentos</v>
          </cell>
          <cell r="F159">
            <v>18204483000101</v>
          </cell>
          <cell r="G159" t="str">
            <v>WAGNER FERNANDES SALES DA SILVA E CIA LTDA</v>
          </cell>
          <cell r="H159" t="str">
            <v>S</v>
          </cell>
          <cell r="I159" t="str">
            <v>S</v>
          </cell>
          <cell r="J159" t="str">
            <v>5961</v>
          </cell>
          <cell r="K159">
            <v>45992</v>
          </cell>
          <cell r="M159" t="str">
            <v>26 -  Pernambuco</v>
          </cell>
          <cell r="N159">
            <v>2880</v>
          </cell>
        </row>
        <row r="160">
          <cell r="C160" t="str">
            <v>UPA NOVA DESCOBERTA - CG Nº 008/2022</v>
          </cell>
          <cell r="E160" t="str">
            <v>5.4 - Reparo e Manutenção de Bens Imóveis</v>
          </cell>
          <cell r="F160">
            <v>40893042000113</v>
          </cell>
          <cell r="G160" t="str">
            <v>GERASTEP GERADORES ASSISTENCIA TECNICA E PECAS LTDA</v>
          </cell>
          <cell r="H160" t="str">
            <v>S</v>
          </cell>
          <cell r="I160" t="str">
            <v>S</v>
          </cell>
          <cell r="J160" t="str">
            <v>61053</v>
          </cell>
          <cell r="K160">
            <v>45964</v>
          </cell>
          <cell r="M160" t="str">
            <v>26 -  Pernambuco</v>
          </cell>
          <cell r="N160">
            <v>365</v>
          </cell>
        </row>
        <row r="161">
          <cell r="C161" t="str">
            <v>UPA NOVA DESCOBERTA - CG Nº 008/2022</v>
          </cell>
          <cell r="E161" t="str">
            <v>5.4 - Reparo e Manutenção de Bens Imóveis</v>
          </cell>
          <cell r="F161">
            <v>7221834000176</v>
          </cell>
          <cell r="G161" t="str">
            <v>C2 COMERCIO E SERVICOS LTDA</v>
          </cell>
          <cell r="H161" t="str">
            <v>S</v>
          </cell>
          <cell r="I161" t="str">
            <v>S</v>
          </cell>
          <cell r="J161" t="str">
            <v>468</v>
          </cell>
          <cell r="K161">
            <v>45986</v>
          </cell>
          <cell r="M161" t="str">
            <v>26 -  Pernambuco</v>
          </cell>
          <cell r="N161">
            <v>3053.48</v>
          </cell>
        </row>
        <row r="162">
          <cell r="C162" t="str">
            <v>UPA NOVA DESCOBERTA - CG Nº 008/2022</v>
          </cell>
          <cell r="E162" t="str">
            <v>5.4 - Reparo e Manutenção de Bens Imóveis</v>
          </cell>
          <cell r="F162">
            <v>21854632000192</v>
          </cell>
          <cell r="G162" t="str">
            <v>VITA ELEVADORES LTDA</v>
          </cell>
          <cell r="H162" t="str">
            <v>S</v>
          </cell>
          <cell r="I162" t="str">
            <v>S</v>
          </cell>
          <cell r="J162" t="str">
            <v>12</v>
          </cell>
          <cell r="K162">
            <v>45992</v>
          </cell>
          <cell r="M162" t="str">
            <v>26 -  Pernambuco</v>
          </cell>
          <cell r="N162">
            <v>445.11</v>
          </cell>
        </row>
        <row r="163">
          <cell r="C163" t="str">
            <v>UPA NOVA DESCOBERTA - CG Nº 008/2022</v>
          </cell>
          <cell r="E163" t="str">
            <v>5.4 - Reparo e Manutenção de Bens Imóveis</v>
          </cell>
          <cell r="F163">
            <v>7754446000150</v>
          </cell>
          <cell r="G163" t="str">
            <v>GESSO NUNES MATERIAIS E CONSTRUCOES LTDA</v>
          </cell>
          <cell r="H163" t="str">
            <v>S</v>
          </cell>
          <cell r="I163" t="str">
            <v>S</v>
          </cell>
          <cell r="J163" t="str">
            <v>34</v>
          </cell>
          <cell r="K163">
            <v>45971</v>
          </cell>
          <cell r="M163" t="str">
            <v>26 -  Pernambuco</v>
          </cell>
          <cell r="N163">
            <v>1000</v>
          </cell>
        </row>
        <row r="164">
          <cell r="C164" t="str">
            <v>UPA NOVA DESCOBERTA - CG Nº 008/2022</v>
          </cell>
          <cell r="E164" t="str">
            <v>5.4 - Reparo e Manutenção de Bens Imóveis</v>
          </cell>
          <cell r="F164">
            <v>7754446000150</v>
          </cell>
          <cell r="G164" t="str">
            <v>GESSO NUNES MATERIAIS E CONSTRUCOES LTDA</v>
          </cell>
          <cell r="H164" t="str">
            <v>S</v>
          </cell>
          <cell r="I164" t="str">
            <v>S</v>
          </cell>
          <cell r="J164" t="str">
            <v>33</v>
          </cell>
          <cell r="K164">
            <v>45971</v>
          </cell>
          <cell r="M164" t="str">
            <v>26 -  Pernambuco</v>
          </cell>
          <cell r="N164">
            <v>980</v>
          </cell>
        </row>
        <row r="165">
          <cell r="C165" t="str">
            <v>UPA NOVA DESCOBERTA - CG Nº 008/2022</v>
          </cell>
          <cell r="E165" t="str">
            <v>5.4 - Reparo e Manutenção de Bens Imóveis</v>
          </cell>
          <cell r="F165">
            <v>12044327000144</v>
          </cell>
          <cell r="G165" t="str">
            <v>JOSE LUIZ DE MIRANDA ME</v>
          </cell>
          <cell r="H165" t="str">
            <v>S</v>
          </cell>
          <cell r="I165" t="str">
            <v>S</v>
          </cell>
          <cell r="J165" t="str">
            <v>7490</v>
          </cell>
          <cell r="K165">
            <v>45974</v>
          </cell>
          <cell r="M165" t="str">
            <v>26 -  Pernambuco</v>
          </cell>
          <cell r="N165">
            <v>680</v>
          </cell>
        </row>
        <row r="166">
          <cell r="C166" t="str">
            <v>UPA NOVA DESCOBERTA - CG Nº 008/2022</v>
          </cell>
          <cell r="E166" t="str">
            <v>5.99 - Outros Serviços de Terceiros Pessoa Jurídica</v>
          </cell>
          <cell r="F166">
            <v>2593984000197</v>
          </cell>
          <cell r="G166" t="str">
            <v>COOPSERSA COOPERATIVA DE PROF. DESERV. DE SAL. PE</v>
          </cell>
          <cell r="H166" t="str">
            <v>S</v>
          </cell>
          <cell r="I166" t="str">
            <v>S</v>
          </cell>
          <cell r="J166" t="str">
            <v>144</v>
          </cell>
          <cell r="K166">
            <v>46007</v>
          </cell>
          <cell r="M166" t="str">
            <v>26 -  Pernambuco</v>
          </cell>
          <cell r="N166">
            <v>15979.1</v>
          </cell>
        </row>
        <row r="167">
          <cell r="C167" t="str">
            <v>UPA NOVA DESCOBERTA - CG Nº 008/2022</v>
          </cell>
          <cell r="E167" t="str">
            <v>5.16 - Serviços Médico-Hospitalares, Odotonlogia e Laboratoriais</v>
          </cell>
          <cell r="F167">
            <v>2593984000197</v>
          </cell>
          <cell r="G167" t="str">
            <v>COOPSERSA COOPERATIVA DE PROF. DESERV. DE SAL. PE</v>
          </cell>
          <cell r="H167" t="str">
            <v>S</v>
          </cell>
          <cell r="I167" t="str">
            <v>S</v>
          </cell>
          <cell r="J167" t="str">
            <v>135</v>
          </cell>
          <cell r="K167">
            <v>46003</v>
          </cell>
          <cell r="M167" t="str">
            <v>26 -  Pernambuco</v>
          </cell>
          <cell r="N167">
            <v>24403.91</v>
          </cell>
        </row>
        <row r="168">
          <cell r="C168" t="str">
            <v>UPA NOVA DESCOBERTA - CG Nº 008/2022</v>
          </cell>
          <cell r="E168" t="str">
            <v>5.16 - Serviços Médico-Hospitalares, Odotonlogia e Laboratoriais</v>
          </cell>
          <cell r="F168">
            <v>48177910000170</v>
          </cell>
          <cell r="G168" t="str">
            <v>COOPERATIVA DE TRABALHO SALUTE</v>
          </cell>
          <cell r="H168" t="str">
            <v>S</v>
          </cell>
          <cell r="I168" t="str">
            <v>S</v>
          </cell>
          <cell r="J168" t="str">
            <v>549</v>
          </cell>
          <cell r="K168">
            <v>45996</v>
          </cell>
          <cell r="M168" t="str">
            <v>26 -  Pernambuco</v>
          </cell>
          <cell r="N168">
            <v>6684.8</v>
          </cell>
        </row>
        <row r="169">
          <cell r="C169" t="str">
            <v>UPA NOVA DESCOBERTA - CG Nº 008/2022</v>
          </cell>
          <cell r="E169" t="str">
            <v>5.16 - Serviços Médico-Hospitalares, Odotonlogia e Laboratoriais</v>
          </cell>
          <cell r="F169">
            <v>33279132000153</v>
          </cell>
          <cell r="G169" t="str">
            <v>SOLUCAO SERVIÇOS DE ESCRIORIO COMPARTILHADO LTDA</v>
          </cell>
          <cell r="H169" t="str">
            <v>S</v>
          </cell>
          <cell r="I169" t="str">
            <v>S</v>
          </cell>
          <cell r="J169" t="str">
            <v>4</v>
          </cell>
          <cell r="K169">
            <v>45996</v>
          </cell>
          <cell r="M169" t="str">
            <v>26 -  Pernambuco</v>
          </cell>
          <cell r="N169">
            <v>487.8</v>
          </cell>
        </row>
        <row r="170">
          <cell r="C170" t="str">
            <v>UPA NOVA DESCOBERTA - CG Nº 008/2022</v>
          </cell>
          <cell r="E170" t="str">
            <v>4.6 - Serviços de Profissionais de Saúde</v>
          </cell>
          <cell r="F170">
            <v>53218221404</v>
          </cell>
          <cell r="G170" t="str">
            <v>MARIA DA CONCEIÇÃO SILVA</v>
          </cell>
          <cell r="H170" t="str">
            <v>S</v>
          </cell>
          <cell r="I170" t="str">
            <v>N</v>
          </cell>
          <cell r="M170" t="str">
            <v>26 -  Pernambuco</v>
          </cell>
          <cell r="N170">
            <v>1940.96</v>
          </cell>
        </row>
        <row r="171">
          <cell r="C171" t="str">
            <v>UPA NOVA DESCOBERTA - CG Nº 008/2022</v>
          </cell>
          <cell r="E171" t="str">
            <v>4.6 - Serviços de Profissionais de Saúde</v>
          </cell>
          <cell r="F171">
            <v>4769886403</v>
          </cell>
          <cell r="G171" t="str">
            <v>MARIA DA CONCEIÇÃO FERREIRA LOPES DE SOUZA</v>
          </cell>
          <cell r="H171" t="str">
            <v>S</v>
          </cell>
          <cell r="I171" t="str">
            <v>N</v>
          </cell>
          <cell r="M171" t="str">
            <v>26 -  Pernambuco</v>
          </cell>
          <cell r="N171">
            <v>2079.6</v>
          </cell>
        </row>
        <row r="172">
          <cell r="C172" t="str">
            <v>UPA NOVA DESCOBERTA - CG Nº 008/2022</v>
          </cell>
          <cell r="E172" t="str">
            <v>4.6 - Serviços de Profissionais de Saúde</v>
          </cell>
          <cell r="F172">
            <v>12531718400</v>
          </cell>
          <cell r="G172" t="str">
            <v>GRAZYELLA FERNANDA LIMA DOS SANTOS</v>
          </cell>
          <cell r="H172" t="str">
            <v>S</v>
          </cell>
          <cell r="I172" t="str">
            <v>N</v>
          </cell>
          <cell r="M172" t="str">
            <v>26 -  Pernambuco</v>
          </cell>
          <cell r="N172">
            <v>2307.7600000000002</v>
          </cell>
        </row>
        <row r="173">
          <cell r="C173" t="str">
            <v>UPA NOVA DESCOBERTA - CG Nº 008/2022</v>
          </cell>
          <cell r="E173" t="str">
            <v>5.99 - Outros Serviços de Terceiros Pessoa Jurídica</v>
          </cell>
          <cell r="F173">
            <v>15031407000153</v>
          </cell>
          <cell r="G173" t="str">
            <v>CIA DO NOBREAK LTDA</v>
          </cell>
          <cell r="H173" t="str">
            <v>S</v>
          </cell>
          <cell r="I173" t="str">
            <v>S</v>
          </cell>
          <cell r="J173" t="str">
            <v>7732</v>
          </cell>
          <cell r="K173">
            <v>45975</v>
          </cell>
          <cell r="M173" t="str">
            <v>26 -  Pernambuco</v>
          </cell>
          <cell r="N173">
            <v>1000</v>
          </cell>
        </row>
        <row r="174">
          <cell r="E174" t="str">
            <v xml:space="preserve"> - </v>
          </cell>
          <cell r="F174">
            <v>9595245000183</v>
          </cell>
          <cell r="G174" t="str">
            <v xml:space="preserve">FOCUS SERVIÇOS AMBIENTAIS LTDA ME </v>
          </cell>
          <cell r="H174" t="str">
            <v>S</v>
          </cell>
          <cell r="I174" t="str">
            <v>S</v>
          </cell>
          <cell r="J174" t="str">
            <v>25810</v>
          </cell>
          <cell r="K174">
            <v>45930</v>
          </cell>
          <cell r="M174" t="str">
            <v>26 -  Pernambuco</v>
          </cell>
          <cell r="N174">
            <v>1037.78</v>
          </cell>
        </row>
        <row r="175">
          <cell r="E175" t="str">
            <v xml:space="preserve"> - </v>
          </cell>
          <cell r="F175">
            <v>9595245000183</v>
          </cell>
          <cell r="G175" t="str">
            <v xml:space="preserve">FOCUS SERVIÇOS AMBIENTAIS LTDA ME </v>
          </cell>
          <cell r="H175" t="str">
            <v>S</v>
          </cell>
          <cell r="I175" t="str">
            <v>S</v>
          </cell>
          <cell r="J175" t="str">
            <v>25984</v>
          </cell>
          <cell r="K175">
            <v>45946</v>
          </cell>
          <cell r="M175" t="str">
            <v>26 -  Pernambuco</v>
          </cell>
          <cell r="N175">
            <v>1037.78</v>
          </cell>
        </row>
        <row r="176">
          <cell r="C176" t="str">
            <v>UPA NOVA DESCOBERTA - CG Nº 008/2022</v>
          </cell>
          <cell r="E176" t="str">
            <v>5.16 - Serviços Médico-Hospitalares, Odotonlogia e Laboratoriais</v>
          </cell>
          <cell r="F176" t="str">
            <v>32.356.279/0001-37</v>
          </cell>
          <cell r="G176" t="str">
            <v>U.T.R.A ODONTOLOGIA REABILITADORA LTDA</v>
          </cell>
          <cell r="H176" t="str">
            <v>S</v>
          </cell>
          <cell r="I176" t="str">
            <v>S</v>
          </cell>
          <cell r="J176" t="str">
            <v>1</v>
          </cell>
          <cell r="K176">
            <v>45995</v>
          </cell>
          <cell r="M176" t="str">
            <v>26 -  Pernambuco</v>
          </cell>
          <cell r="N176">
            <v>4061</v>
          </cell>
        </row>
        <row r="177">
          <cell r="C177" t="str">
            <v>UPA NOVA DESCOBERTA - CG Nº 008/2022</v>
          </cell>
          <cell r="E177" t="str">
            <v>5.16 - Serviços Médico-Hospitalares, Odotonlogia e Laboratoriais</v>
          </cell>
          <cell r="F177" t="str">
            <v>41.502.695/0001-97</v>
          </cell>
          <cell r="G177" t="str">
            <v>RAFAEL RODRIGO DA SILVA</v>
          </cell>
          <cell r="H177" t="str">
            <v>S</v>
          </cell>
          <cell r="I177" t="str">
            <v>S</v>
          </cell>
          <cell r="J177" t="str">
            <v>43</v>
          </cell>
          <cell r="K177">
            <v>45997</v>
          </cell>
          <cell r="M177" t="str">
            <v>26 -  Pernambuco</v>
          </cell>
          <cell r="N177">
            <v>4061</v>
          </cell>
        </row>
        <row r="178">
          <cell r="C178" t="str">
            <v>UPA NOVA DESCOBERTA - CG Nº 008/2022</v>
          </cell>
          <cell r="E178" t="str">
            <v>5.16 - Serviços Médico-Hospitalares, Odotonlogia e Laboratoriais</v>
          </cell>
          <cell r="F178">
            <v>47200199000165</v>
          </cell>
          <cell r="G178" t="str">
            <v>MASTERMED PE VII GESTAO MEDICAS LTDA</v>
          </cell>
          <cell r="H178" t="str">
            <v>S</v>
          </cell>
          <cell r="I178" t="str">
            <v>S</v>
          </cell>
          <cell r="J178" t="str">
            <v>314</v>
          </cell>
          <cell r="K178">
            <v>45995</v>
          </cell>
          <cell r="M178" t="str">
            <v>26 -  Pernambuco</v>
          </cell>
          <cell r="N178">
            <v>3700</v>
          </cell>
        </row>
        <row r="179">
          <cell r="C179" t="str">
            <v>UPA NOVA DESCOBERTA - CG Nº 008/2022</v>
          </cell>
          <cell r="E179" t="str">
            <v>5.16 - Serviços Médico-Hospitalares, Odotonlogia e Laboratoriais</v>
          </cell>
          <cell r="F179">
            <v>61268432000172</v>
          </cell>
          <cell r="G179" t="str">
            <v>SAFEMED SAUDE LTDA</v>
          </cell>
          <cell r="H179" t="str">
            <v>S</v>
          </cell>
          <cell r="I179" t="str">
            <v>S</v>
          </cell>
          <cell r="J179" t="str">
            <v>157</v>
          </cell>
          <cell r="K179">
            <v>46008</v>
          </cell>
          <cell r="M179" t="str">
            <v>26 -  Pernambuco</v>
          </cell>
          <cell r="N179">
            <v>2350</v>
          </cell>
        </row>
        <row r="180">
          <cell r="C180" t="str">
            <v>UPA NOVA DESCOBERTA - CG Nº 008/2022</v>
          </cell>
          <cell r="E180" t="str">
            <v>5.16 - Serviços Médico-Hospitalares, Odotonlogia e Laboratoriais</v>
          </cell>
          <cell r="F180">
            <v>61670291000110</v>
          </cell>
          <cell r="G180" t="str">
            <v>PAULO A. PORTO &amp; GABRIELA C. SERRANO LTDA</v>
          </cell>
          <cell r="H180" t="str">
            <v>S</v>
          </cell>
          <cell r="I180" t="str">
            <v>S</v>
          </cell>
          <cell r="J180" t="str">
            <v>11</v>
          </cell>
          <cell r="K180">
            <v>46002</v>
          </cell>
          <cell r="M180" t="str">
            <v>26 -  Pernambuco</v>
          </cell>
          <cell r="N180">
            <v>3300</v>
          </cell>
        </row>
        <row r="181">
          <cell r="C181" t="str">
            <v>UPA NOVA DESCOBERTA - CG Nº 008/2022</v>
          </cell>
          <cell r="E181" t="str">
            <v>5.16 - Serviços Médico-Hospitalares, Odotonlogia e Laboratoriais</v>
          </cell>
          <cell r="F181">
            <v>52730671000101</v>
          </cell>
          <cell r="G181" t="str">
            <v>DRYCLINIC SERVIÇOS MEDICOS E SAUDE LTDA</v>
          </cell>
          <cell r="H181" t="str">
            <v>S</v>
          </cell>
          <cell r="I181" t="str">
            <v>S</v>
          </cell>
          <cell r="J181" t="str">
            <v>27</v>
          </cell>
          <cell r="K181">
            <v>46006</v>
          </cell>
          <cell r="M181" t="str">
            <v>26 -  Pernambuco</v>
          </cell>
          <cell r="N181">
            <v>6350</v>
          </cell>
        </row>
        <row r="182">
          <cell r="C182" t="str">
            <v>UPA NOVA DESCOBERTA - CG Nº 008/2022</v>
          </cell>
          <cell r="E182" t="str">
            <v>5.16 - Serviços Médico-Hospitalares, Odotonlogia e Laboratoriais</v>
          </cell>
          <cell r="F182">
            <v>48701248000106</v>
          </cell>
          <cell r="G182" t="str">
            <v>HENRIQUE BRANDT KRAUSE SERVIÇOS MEDICOS LTDA</v>
          </cell>
          <cell r="H182" t="str">
            <v>S</v>
          </cell>
          <cell r="I182" t="str">
            <v>S</v>
          </cell>
          <cell r="J182" t="str">
            <v>67</v>
          </cell>
          <cell r="K182">
            <v>46007</v>
          </cell>
          <cell r="M182" t="str">
            <v>26 -  Pernambuco</v>
          </cell>
          <cell r="N182">
            <v>1250</v>
          </cell>
        </row>
        <row r="183">
          <cell r="C183" t="str">
            <v>UPA NOVA DESCOBERTA - CG Nº 008/2022</v>
          </cell>
          <cell r="E183" t="str">
            <v>5.16 - Serviços Médico-Hospitalares, Odotonlogia e Laboratoriais</v>
          </cell>
          <cell r="F183">
            <v>62273431000189</v>
          </cell>
          <cell r="G183" t="str">
            <v>GUSTAVO JOSE LOPES DO NASCIMENTO</v>
          </cell>
          <cell r="H183" t="str">
            <v>S</v>
          </cell>
          <cell r="I183" t="str">
            <v>S</v>
          </cell>
          <cell r="J183" t="str">
            <v>4</v>
          </cell>
          <cell r="K183">
            <v>46001</v>
          </cell>
          <cell r="M183" t="str">
            <v>26 -  Pernambuco</v>
          </cell>
          <cell r="N183">
            <v>1100</v>
          </cell>
        </row>
        <row r="184">
          <cell r="C184" t="str">
            <v>UPA NOVA DESCOBERTA - CG Nº 008/2022</v>
          </cell>
          <cell r="E184" t="str">
            <v>5.16 - Serviços Médico-Hospitalares, Odotonlogia e Laboratoriais</v>
          </cell>
          <cell r="F184">
            <v>58844963000151</v>
          </cell>
          <cell r="G184" t="str">
            <v>BEATRIZ LUNA AMORIM SERVICOS MEDICOS LTDA</v>
          </cell>
          <cell r="H184" t="str">
            <v>S</v>
          </cell>
          <cell r="I184" t="str">
            <v>S</v>
          </cell>
          <cell r="J184" t="str">
            <v>22</v>
          </cell>
          <cell r="K184">
            <v>46006</v>
          </cell>
          <cell r="M184" t="str">
            <v>26 -  Pernambuco</v>
          </cell>
          <cell r="N184">
            <v>16950</v>
          </cell>
        </row>
        <row r="185">
          <cell r="C185" t="str">
            <v>UPA NOVA DESCOBERTA - CG Nº 008/2022</v>
          </cell>
          <cell r="E185" t="str">
            <v>5.16 - Serviços Médico-Hospitalares, Odotonlogia e Laboratoriais</v>
          </cell>
          <cell r="F185">
            <v>61911072000185</v>
          </cell>
          <cell r="G185" t="str">
            <v>SILVA E ALVES LTDA</v>
          </cell>
          <cell r="H185" t="str">
            <v>S</v>
          </cell>
          <cell r="I185" t="str">
            <v>S</v>
          </cell>
          <cell r="J185" t="str">
            <v>8</v>
          </cell>
          <cell r="K185">
            <v>46000</v>
          </cell>
          <cell r="M185" t="str">
            <v>26 -  Pernambuco</v>
          </cell>
          <cell r="N185">
            <v>8700</v>
          </cell>
        </row>
        <row r="186">
          <cell r="C186" t="str">
            <v>UPA NOVA DESCOBERTA - CG Nº 008/2022</v>
          </cell>
          <cell r="E186" t="str">
            <v>5.16 - Serviços Médico-Hospitalares, Odotonlogia e Laboratoriais</v>
          </cell>
          <cell r="F186">
            <v>61268432000172</v>
          </cell>
          <cell r="G186" t="str">
            <v>SAFEMED SAUDE LTDA</v>
          </cell>
          <cell r="H186" t="str">
            <v>S</v>
          </cell>
          <cell r="I186" t="str">
            <v>S</v>
          </cell>
          <cell r="J186" t="str">
            <v>145</v>
          </cell>
          <cell r="K186">
            <v>46001</v>
          </cell>
          <cell r="M186" t="str">
            <v>26 -  Pernambuco</v>
          </cell>
          <cell r="N186">
            <v>2700</v>
          </cell>
        </row>
        <row r="187">
          <cell r="C187" t="str">
            <v>UPA NOVA DESCOBERTA - CG Nº 008/2022</v>
          </cell>
          <cell r="E187" t="str">
            <v>5.16 - Serviços Médico-Hospitalares, Odotonlogia e Laboratoriais</v>
          </cell>
          <cell r="F187">
            <v>43843356000108</v>
          </cell>
          <cell r="G187" t="str">
            <v>SAUDEMED ATIVIDADES MEDICAS LTDA</v>
          </cell>
          <cell r="H187" t="str">
            <v>S</v>
          </cell>
          <cell r="I187" t="str">
            <v>S</v>
          </cell>
          <cell r="J187" t="str">
            <v>4780</v>
          </cell>
          <cell r="K187">
            <v>46001</v>
          </cell>
          <cell r="M187" t="str">
            <v>26 -  Pernambuco</v>
          </cell>
          <cell r="N187">
            <v>2600</v>
          </cell>
        </row>
        <row r="188">
          <cell r="C188" t="str">
            <v>UPA NOVA DESCOBERTA - CG Nº 008/2022</v>
          </cell>
          <cell r="E188" t="str">
            <v>5.16 - Serviços Médico-Hospitalares, Odotonlogia e Laboratoriais</v>
          </cell>
          <cell r="F188">
            <v>45237924000144</v>
          </cell>
          <cell r="G188" t="str">
            <v>MEDCENTER ATIVIDADES MEDICAS LTDA</v>
          </cell>
          <cell r="H188" t="str">
            <v>S</v>
          </cell>
          <cell r="I188" t="str">
            <v>S</v>
          </cell>
          <cell r="J188" t="str">
            <v>3269</v>
          </cell>
          <cell r="K188">
            <v>46001</v>
          </cell>
          <cell r="M188" t="str">
            <v>26 -  Pernambuco</v>
          </cell>
          <cell r="N188">
            <v>2200</v>
          </cell>
        </row>
        <row r="189">
          <cell r="C189" t="str">
            <v>UPA NOVA DESCOBERTA - CG Nº 008/2022</v>
          </cell>
          <cell r="E189" t="str">
            <v>5.16 - Serviços Médico-Hospitalares, Odotonlogia e Laboratoriais</v>
          </cell>
          <cell r="F189">
            <v>55234338000108</v>
          </cell>
          <cell r="G189" t="str">
            <v>MEDSTAFF SERVIÇOS MEDICOS LTDA</v>
          </cell>
          <cell r="H189" t="str">
            <v>S</v>
          </cell>
          <cell r="I189" t="str">
            <v>S</v>
          </cell>
          <cell r="J189" t="str">
            <v>276</v>
          </cell>
          <cell r="K189">
            <v>46001</v>
          </cell>
          <cell r="M189" t="str">
            <v>26 -  Pernambuco</v>
          </cell>
          <cell r="N189">
            <v>2200</v>
          </cell>
        </row>
        <row r="190">
          <cell r="C190" t="str">
            <v>UPA NOVA DESCOBERTA - CG Nº 008/2022</v>
          </cell>
          <cell r="E190" t="str">
            <v>5.16 - Serviços Médico-Hospitalares, Odotonlogia e Laboratoriais</v>
          </cell>
          <cell r="F190">
            <v>55234338000108</v>
          </cell>
          <cell r="G190" t="str">
            <v>MEDSTAFF SERVIÇOS MEDICOS LTDA</v>
          </cell>
          <cell r="H190" t="str">
            <v>S</v>
          </cell>
          <cell r="I190" t="str">
            <v>S</v>
          </cell>
          <cell r="J190" t="str">
            <v>275</v>
          </cell>
          <cell r="K190">
            <v>46001</v>
          </cell>
          <cell r="M190" t="str">
            <v>26 -  Pernambuco</v>
          </cell>
          <cell r="N190">
            <v>10500</v>
          </cell>
        </row>
        <row r="191">
          <cell r="C191" t="str">
            <v>UPA NOVA DESCOBERTA - CG Nº 008/2022</v>
          </cell>
          <cell r="E191" t="str">
            <v>5.16 - Serviços Médico-Hospitalares, Odotonlogia e Laboratoriais</v>
          </cell>
          <cell r="F191">
            <v>56992537000130</v>
          </cell>
          <cell r="G191" t="str">
            <v>COSULTORIO MEDICO LOBO PEREIRA LTDA</v>
          </cell>
          <cell r="H191" t="str">
            <v>S</v>
          </cell>
          <cell r="I191" t="str">
            <v>S</v>
          </cell>
          <cell r="J191" t="str">
            <v>35</v>
          </cell>
          <cell r="K191">
            <v>46001</v>
          </cell>
          <cell r="M191" t="str">
            <v>26 -  Pernambuco</v>
          </cell>
          <cell r="N191">
            <v>1100</v>
          </cell>
        </row>
        <row r="192">
          <cell r="C192" t="str">
            <v>UPA NOVA DESCOBERTA - CG Nº 008/2022</v>
          </cell>
          <cell r="E192" t="str">
            <v>5.16 - Serviços Médico-Hospitalares, Odotonlogia e Laboratoriais</v>
          </cell>
          <cell r="F192">
            <v>44767462000104</v>
          </cell>
          <cell r="G192" t="str">
            <v>ANDRADE E VASCONCELOS SERVICOS MEDICOS LTDA</v>
          </cell>
          <cell r="H192" t="str">
            <v>S</v>
          </cell>
          <cell r="I192" t="str">
            <v>S</v>
          </cell>
          <cell r="J192" t="str">
            <v>1</v>
          </cell>
          <cell r="K192">
            <v>46001</v>
          </cell>
          <cell r="M192" t="str">
            <v>26 -  Pernambuco</v>
          </cell>
          <cell r="N192">
            <v>1100</v>
          </cell>
        </row>
        <row r="193">
          <cell r="C193" t="str">
            <v>UPA NOVA DESCOBERTA - CG Nº 008/2022</v>
          </cell>
          <cell r="E193" t="str">
            <v>5.16 - Serviços Médico-Hospitalares, Odotonlogia e Laboratoriais</v>
          </cell>
          <cell r="F193">
            <v>57892173000189</v>
          </cell>
          <cell r="G193" t="str">
            <v>SAVIO VINNICIUS MACEDO ASSIS SERVICOS MEDICOS LTDA</v>
          </cell>
          <cell r="H193" t="str">
            <v>S</v>
          </cell>
          <cell r="I193" t="str">
            <v>S</v>
          </cell>
          <cell r="J193" t="str">
            <v>43</v>
          </cell>
          <cell r="K193">
            <v>46000</v>
          </cell>
          <cell r="M193" t="str">
            <v>26 -  Pernambuco</v>
          </cell>
          <cell r="N193">
            <v>15550</v>
          </cell>
        </row>
        <row r="194">
          <cell r="C194" t="str">
            <v>UPA NOVA DESCOBERTA - CG Nº 008/2022</v>
          </cell>
          <cell r="E194" t="str">
            <v>5.16 - Serviços Médico-Hospitalares, Odotonlogia e Laboratoriais</v>
          </cell>
          <cell r="F194">
            <v>50951619000150</v>
          </cell>
          <cell r="G194" t="str">
            <v>BRENDO KEDSON O DE S MARTINS</v>
          </cell>
          <cell r="H194" t="str">
            <v>S</v>
          </cell>
          <cell r="I194" t="str">
            <v>S</v>
          </cell>
          <cell r="J194" t="str">
            <v>84</v>
          </cell>
          <cell r="K194">
            <v>45994</v>
          </cell>
          <cell r="M194" t="str">
            <v>26 -  Pernambuco</v>
          </cell>
          <cell r="N194">
            <v>6250</v>
          </cell>
        </row>
        <row r="195">
          <cell r="C195" t="str">
            <v>UPA NOVA DESCOBERTA - CG Nº 008/2022</v>
          </cell>
          <cell r="E195" t="str">
            <v>5.16 - Serviços Médico-Hospitalares, Odotonlogia e Laboratoriais</v>
          </cell>
          <cell r="F195">
            <v>61324592000191</v>
          </cell>
          <cell r="G195" t="str">
            <v>LIPPO EMPREENDIMENTO MEDICO LTDA</v>
          </cell>
          <cell r="H195" t="str">
            <v>S</v>
          </cell>
          <cell r="I195" t="str">
            <v>S</v>
          </cell>
          <cell r="J195" t="str">
            <v>10</v>
          </cell>
          <cell r="K195">
            <v>46000</v>
          </cell>
          <cell r="M195" t="str">
            <v>26 -  Pernambuco</v>
          </cell>
          <cell r="N195">
            <v>6750</v>
          </cell>
        </row>
        <row r="196">
          <cell r="C196" t="str">
            <v>UPA NOVA DESCOBERTA - CG Nº 008/2022</v>
          </cell>
          <cell r="E196" t="str">
            <v>5.16 - Serviços Médico-Hospitalares, Odotonlogia e Laboratoriais</v>
          </cell>
          <cell r="F196">
            <v>53193501000106</v>
          </cell>
          <cell r="G196" t="str">
            <v>C G DE L R LTDA</v>
          </cell>
          <cell r="H196" t="str">
            <v>S</v>
          </cell>
          <cell r="I196" t="str">
            <v>S</v>
          </cell>
          <cell r="J196" t="str">
            <v>10056</v>
          </cell>
          <cell r="K196">
            <v>46000</v>
          </cell>
          <cell r="M196" t="str">
            <v>26 -  Pernambuco</v>
          </cell>
          <cell r="N196">
            <v>6900</v>
          </cell>
        </row>
        <row r="197">
          <cell r="C197" t="str">
            <v>UPA NOVA DESCOBERTA - CG Nº 008/2022</v>
          </cell>
          <cell r="E197" t="str">
            <v>5.16 - Serviços Médico-Hospitalares, Odotonlogia e Laboratoriais</v>
          </cell>
          <cell r="F197">
            <v>50868821000112</v>
          </cell>
          <cell r="G197" t="str">
            <v>SUED SERVIÇOS MEDICOS LTDA</v>
          </cell>
          <cell r="H197" t="str">
            <v>S</v>
          </cell>
          <cell r="I197" t="str">
            <v>S</v>
          </cell>
          <cell r="J197" t="str">
            <v>22</v>
          </cell>
          <cell r="K197">
            <v>46000</v>
          </cell>
          <cell r="M197" t="str">
            <v>26 -  Pernambuco</v>
          </cell>
          <cell r="N197">
            <v>7900</v>
          </cell>
        </row>
        <row r="198">
          <cell r="C198" t="str">
            <v>UPA NOVA DESCOBERTA - CG Nº 008/2022</v>
          </cell>
          <cell r="E198" t="str">
            <v>5.16 - Serviços Médico-Hospitalares, Odotonlogia e Laboratoriais</v>
          </cell>
          <cell r="F198">
            <v>40934370000110</v>
          </cell>
          <cell r="G198" t="str">
            <v>V E ALVES CORDEIRO SERVICOS DE PRESTACOES HOSPITALARES LTDA</v>
          </cell>
          <cell r="H198" t="str">
            <v>S</v>
          </cell>
          <cell r="I198" t="str">
            <v>S</v>
          </cell>
          <cell r="J198" t="str">
            <v>400</v>
          </cell>
          <cell r="K198">
            <v>46000</v>
          </cell>
          <cell r="M198" t="str">
            <v>26 -  Pernambuco</v>
          </cell>
          <cell r="N198">
            <v>5000</v>
          </cell>
        </row>
        <row r="199">
          <cell r="C199" t="str">
            <v>UPA NOVA DESCOBERTA - CG Nº 008/2022</v>
          </cell>
          <cell r="E199" t="str">
            <v>5.16 - Serviços Médico-Hospitalares, Odotonlogia e Laboratoriais</v>
          </cell>
          <cell r="F199">
            <v>60109433000101</v>
          </cell>
          <cell r="G199" t="str">
            <v>JULYANNE CORDEIRO SERVICOS MEDICOS LTDA</v>
          </cell>
          <cell r="H199" t="str">
            <v>S</v>
          </cell>
          <cell r="I199" t="str">
            <v>S</v>
          </cell>
          <cell r="J199" t="str">
            <v>12</v>
          </cell>
          <cell r="K199">
            <v>45992</v>
          </cell>
          <cell r="M199" t="str">
            <v>26 -  Pernambuco</v>
          </cell>
          <cell r="N199">
            <v>2200</v>
          </cell>
        </row>
        <row r="200">
          <cell r="C200" t="str">
            <v>UPA NOVA DESCOBERTA - CG Nº 008/2022</v>
          </cell>
          <cell r="E200" t="str">
            <v>5.16 - Serviços Médico-Hospitalares, Odotonlogia e Laboratoriais</v>
          </cell>
          <cell r="F200">
            <v>55549157000162</v>
          </cell>
          <cell r="G200" t="str">
            <v>GABRIELA COSTA SARINHO SERVICOS MEDICOS LTDA</v>
          </cell>
          <cell r="H200" t="str">
            <v>S</v>
          </cell>
          <cell r="I200" t="str">
            <v>S</v>
          </cell>
          <cell r="J200" t="str">
            <v>30</v>
          </cell>
          <cell r="K200">
            <v>45996</v>
          </cell>
          <cell r="M200" t="str">
            <v>26 -  Pernambuco</v>
          </cell>
          <cell r="N200">
            <v>3300</v>
          </cell>
        </row>
        <row r="201">
          <cell r="C201" t="str">
            <v>UPA NOVA DESCOBERTA - CG Nº 008/2022</v>
          </cell>
          <cell r="E201" t="str">
            <v>5.16 - Serviços Médico-Hospitalares, Odotonlogia e Laboratoriais</v>
          </cell>
          <cell r="F201">
            <v>45554568000192</v>
          </cell>
          <cell r="G201" t="str">
            <v>FORTEMED ATIVIDADES MEDICAS LTDA</v>
          </cell>
          <cell r="H201" t="str">
            <v>S</v>
          </cell>
          <cell r="I201" t="str">
            <v>S</v>
          </cell>
          <cell r="J201" t="str">
            <v>1839</v>
          </cell>
          <cell r="K201">
            <v>46000</v>
          </cell>
          <cell r="M201" t="str">
            <v>26 -  Pernambuco</v>
          </cell>
          <cell r="N201">
            <v>9550</v>
          </cell>
        </row>
        <row r="202">
          <cell r="C202" t="str">
            <v>UPA NOVA DESCOBERTA - CG Nº 008/2022</v>
          </cell>
          <cell r="E202" t="str">
            <v>5.16 - Serviços Médico-Hospitalares, Odotonlogia e Laboratoriais</v>
          </cell>
          <cell r="F202">
            <v>58400783000180</v>
          </cell>
          <cell r="G202" t="str">
            <v>RINALDO LUIZ DA SILVA SERVICOS MEDICOS LTDA</v>
          </cell>
          <cell r="H202" t="str">
            <v>S</v>
          </cell>
          <cell r="I202" t="str">
            <v>S</v>
          </cell>
          <cell r="J202" t="str">
            <v>27</v>
          </cell>
          <cell r="K202">
            <v>45995</v>
          </cell>
          <cell r="M202" t="str">
            <v>26 -  Pernambuco</v>
          </cell>
          <cell r="N202">
            <v>5500</v>
          </cell>
        </row>
        <row r="203">
          <cell r="C203" t="str">
            <v>UPA NOVA DESCOBERTA - CG Nº 008/2022</v>
          </cell>
          <cell r="E203" t="str">
            <v>5.16 - Serviços Médico-Hospitalares, Odotonlogia e Laboratoriais</v>
          </cell>
          <cell r="F203">
            <v>61056045000172</v>
          </cell>
          <cell r="G203" t="str">
            <v>MANOELA TERRA SERVICOS MEDICOS LTDA</v>
          </cell>
          <cell r="H203" t="str">
            <v>S</v>
          </cell>
          <cell r="I203" t="str">
            <v>S</v>
          </cell>
          <cell r="J203" t="str">
            <v>2</v>
          </cell>
          <cell r="K203">
            <v>45996</v>
          </cell>
          <cell r="M203" t="str">
            <v>26 -  Pernambuco</v>
          </cell>
          <cell r="N203">
            <v>16850</v>
          </cell>
        </row>
        <row r="204">
          <cell r="C204" t="str">
            <v>UPA NOVA DESCOBERTA - CG Nº 008/2022</v>
          </cell>
          <cell r="E204" t="str">
            <v>5.16 - Serviços Médico-Hospitalares, Odotonlogia e Laboratoriais</v>
          </cell>
          <cell r="F204">
            <v>53073382000140</v>
          </cell>
          <cell r="G204" t="str">
            <v>MATHEUS HENRIQUE SILVA ALBUQUERQUE SERVICOS MEDICOS LTDA</v>
          </cell>
          <cell r="H204" t="str">
            <v>S</v>
          </cell>
          <cell r="I204" t="str">
            <v>S</v>
          </cell>
          <cell r="J204" t="str">
            <v>39</v>
          </cell>
          <cell r="K204">
            <v>45999</v>
          </cell>
          <cell r="M204" t="str">
            <v>26 -  Pernambuco</v>
          </cell>
          <cell r="N204">
            <v>3750</v>
          </cell>
        </row>
        <row r="205">
          <cell r="C205" t="str">
            <v>UPA NOVA DESCOBERTA - CG Nº 008/2022</v>
          </cell>
          <cell r="E205" t="str">
            <v>5.16 - Serviços Médico-Hospitalares, Odotonlogia e Laboratoriais</v>
          </cell>
          <cell r="F205">
            <v>58502406000152</v>
          </cell>
          <cell r="G205" t="str">
            <v>DANIELA S. DE BRITO SERVICOS MEDICOS LTDA</v>
          </cell>
          <cell r="H205" t="str">
            <v>S</v>
          </cell>
          <cell r="I205" t="str">
            <v>S</v>
          </cell>
          <cell r="J205" t="str">
            <v>23</v>
          </cell>
          <cell r="K205">
            <v>46000</v>
          </cell>
          <cell r="M205" t="str">
            <v>26 -  Pernambuco</v>
          </cell>
          <cell r="N205">
            <v>3750</v>
          </cell>
        </row>
        <row r="206">
          <cell r="C206" t="str">
            <v>UPA NOVA DESCOBERTA - CG Nº 008/2022</v>
          </cell>
          <cell r="E206" t="str">
            <v>5.16 - Serviços Médico-Hospitalares, Odotonlogia e Laboratoriais</v>
          </cell>
          <cell r="F206">
            <v>48977791000130</v>
          </cell>
          <cell r="G206" t="str">
            <v>MARIA EDUARDA NASCIMENTO E SILVA LTDA</v>
          </cell>
          <cell r="H206" t="str">
            <v>S</v>
          </cell>
          <cell r="I206" t="str">
            <v>S</v>
          </cell>
          <cell r="J206" t="str">
            <v>6552002</v>
          </cell>
          <cell r="K206">
            <v>46000</v>
          </cell>
          <cell r="M206" t="str">
            <v>26 -  Pernambuco</v>
          </cell>
          <cell r="N206">
            <v>5650</v>
          </cell>
        </row>
        <row r="207">
          <cell r="C207" t="str">
            <v>UPA NOVA DESCOBERTA - CG Nº 008/2022</v>
          </cell>
          <cell r="E207" t="str">
            <v>5.16 - Serviços Médico-Hospitalares, Odotonlogia e Laboratoriais</v>
          </cell>
          <cell r="F207">
            <v>59017661000172</v>
          </cell>
          <cell r="G207" t="str">
            <v>VGTM MEDICINA ESPECIALIZADA LTDA</v>
          </cell>
          <cell r="H207" t="str">
            <v>S</v>
          </cell>
          <cell r="I207" t="str">
            <v>S</v>
          </cell>
          <cell r="J207" t="str">
            <v>5</v>
          </cell>
          <cell r="K207">
            <v>46000</v>
          </cell>
          <cell r="M207" t="str">
            <v>26 -  Pernambuco</v>
          </cell>
          <cell r="N207">
            <v>2700</v>
          </cell>
        </row>
        <row r="208">
          <cell r="C208" t="str">
            <v>UPA NOVA DESCOBERTA - CG Nº 008/2022</v>
          </cell>
          <cell r="E208" t="str">
            <v>5.16 - Serviços Médico-Hospitalares, Odotonlogia e Laboratoriais</v>
          </cell>
          <cell r="F208">
            <v>60548471000160</v>
          </cell>
          <cell r="G208" t="str">
            <v>BEATRIZ PONTE BARRETO SERVIÇOS MEDICOS LTDA</v>
          </cell>
          <cell r="H208" t="str">
            <v>S</v>
          </cell>
          <cell r="I208" t="str">
            <v>S</v>
          </cell>
          <cell r="J208" t="str">
            <v>24</v>
          </cell>
          <cell r="K208">
            <v>46000</v>
          </cell>
          <cell r="M208" t="str">
            <v>26 -  Pernambuco</v>
          </cell>
          <cell r="N208">
            <v>2200</v>
          </cell>
        </row>
        <row r="209">
          <cell r="C209" t="str">
            <v>UPA NOVA DESCOBERTA - CG Nº 008/2022</v>
          </cell>
          <cell r="E209" t="str">
            <v>5.16 - Serviços Médico-Hospitalares, Odotonlogia e Laboratoriais</v>
          </cell>
          <cell r="F209">
            <v>49329688000147</v>
          </cell>
          <cell r="G209" t="str">
            <v>FM ALFREDO MEDICOS E PSICOLOGIA LTDA</v>
          </cell>
          <cell r="H209" t="str">
            <v>S</v>
          </cell>
          <cell r="I209" t="str">
            <v>S</v>
          </cell>
          <cell r="J209" t="str">
            <v>1</v>
          </cell>
          <cell r="K209">
            <v>45996</v>
          </cell>
          <cell r="M209" t="str">
            <v>26 -  Pernambuco</v>
          </cell>
          <cell r="N209">
            <v>10100</v>
          </cell>
        </row>
        <row r="210">
          <cell r="C210" t="str">
            <v>UPA NOVA DESCOBERTA - CG Nº 008/2022</v>
          </cell>
          <cell r="E210" t="str">
            <v>5.16 - Serviços Médico-Hospitalares, Odotonlogia e Laboratoriais</v>
          </cell>
          <cell r="F210">
            <v>50159803000161</v>
          </cell>
          <cell r="G210" t="str">
            <v>IZABELA DO S. SIQUEIRA NUNES</v>
          </cell>
          <cell r="H210" t="str">
            <v>S</v>
          </cell>
          <cell r="I210" t="str">
            <v>S</v>
          </cell>
          <cell r="J210" t="str">
            <v>1</v>
          </cell>
          <cell r="K210">
            <v>45996</v>
          </cell>
          <cell r="M210" t="str">
            <v>26 -  Pernambuco</v>
          </cell>
          <cell r="N210">
            <v>2200</v>
          </cell>
        </row>
        <row r="211">
          <cell r="C211" t="str">
            <v>UPA NOVA DESCOBERTA - CG Nº 008/2022</v>
          </cell>
          <cell r="E211" t="str">
            <v>5.16 - Serviços Médico-Hospitalares, Odotonlogia e Laboratoriais</v>
          </cell>
          <cell r="F211">
            <v>61018288000116</v>
          </cell>
          <cell r="G211" t="str">
            <v>RAFAELLA CFRISTINA DE ARAUJO DOURADO LTDA</v>
          </cell>
          <cell r="H211" t="str">
            <v>S</v>
          </cell>
          <cell r="I211" t="str">
            <v>S</v>
          </cell>
          <cell r="J211" t="str">
            <v>3</v>
          </cell>
          <cell r="K211">
            <v>46001</v>
          </cell>
          <cell r="M211" t="str">
            <v>26 -  Pernambuco</v>
          </cell>
          <cell r="N211">
            <v>1250</v>
          </cell>
        </row>
        <row r="212">
          <cell r="C212" t="str">
            <v>UPA NOVA DESCOBERTA - CG Nº 008/2022</v>
          </cell>
          <cell r="E212" t="str">
            <v>5.16 - Serviços Médico-Hospitalares, Odotonlogia e Laboratoriais</v>
          </cell>
          <cell r="F212">
            <v>58574194000119</v>
          </cell>
          <cell r="G212" t="str">
            <v>ISABELLA CRISTINA PEDROSA DE OLIVEIRA LTDA</v>
          </cell>
          <cell r="H212" t="str">
            <v>S</v>
          </cell>
          <cell r="I212" t="str">
            <v>S</v>
          </cell>
          <cell r="J212" t="str">
            <v>2</v>
          </cell>
          <cell r="K212">
            <v>46001</v>
          </cell>
          <cell r="M212" t="str">
            <v>26 -  Pernambuco</v>
          </cell>
          <cell r="N212">
            <v>12050</v>
          </cell>
        </row>
        <row r="213">
          <cell r="C213" t="str">
            <v>UPA NOVA DESCOBERTA - CG Nº 008/2022</v>
          </cell>
          <cell r="E213" t="str">
            <v>5.16 - Serviços Médico-Hospitalares, Odotonlogia e Laboratoriais</v>
          </cell>
          <cell r="F213">
            <v>61166359000128</v>
          </cell>
          <cell r="G213" t="str">
            <v>LEVY DALTON SERVICOS MEDICOS LTDA</v>
          </cell>
          <cell r="H213" t="str">
            <v>S</v>
          </cell>
          <cell r="I213" t="str">
            <v>S</v>
          </cell>
          <cell r="J213" t="str">
            <v>4</v>
          </cell>
          <cell r="K213">
            <v>46001</v>
          </cell>
          <cell r="M213" t="str">
            <v>26 -  Pernambuco</v>
          </cell>
          <cell r="N213">
            <v>2500</v>
          </cell>
        </row>
        <row r="214">
          <cell r="C214" t="str">
            <v>UPA NOVA DESCOBERTA - CG Nº 008/2022</v>
          </cell>
          <cell r="E214" t="str">
            <v>5.16 - Serviços Médico-Hospitalares, Odotonlogia e Laboratoriais</v>
          </cell>
          <cell r="F214">
            <v>60286047000195</v>
          </cell>
          <cell r="G214" t="str">
            <v>ANNA KAROLINA DE AMORIM FELIX LTDA</v>
          </cell>
          <cell r="H214" t="str">
            <v>S</v>
          </cell>
          <cell r="I214" t="str">
            <v>S</v>
          </cell>
          <cell r="J214" t="str">
            <v>3</v>
          </cell>
          <cell r="K214">
            <v>46002</v>
          </cell>
          <cell r="M214" t="str">
            <v>26 -  Pernambuco</v>
          </cell>
          <cell r="N214">
            <v>15450</v>
          </cell>
        </row>
        <row r="215">
          <cell r="C215" t="str">
            <v>UPA NOVA DESCOBERTA - CG Nº 008/2022</v>
          </cell>
          <cell r="E215" t="str">
            <v>5.16 - Serviços Médico-Hospitalares, Odotonlogia e Laboratoriais</v>
          </cell>
          <cell r="F215">
            <v>52051303000137</v>
          </cell>
          <cell r="G215" t="str">
            <v>MPL ROCHA</v>
          </cell>
          <cell r="H215" t="str">
            <v>S</v>
          </cell>
          <cell r="I215" t="str">
            <v>S</v>
          </cell>
          <cell r="J215" t="str">
            <v>178</v>
          </cell>
          <cell r="K215">
            <v>45994</v>
          </cell>
          <cell r="M215" t="str">
            <v>26 -  Pernambuco</v>
          </cell>
          <cell r="N215">
            <v>8150</v>
          </cell>
        </row>
        <row r="216">
          <cell r="C216" t="str">
            <v>UPA NOVA DESCOBERTA - CG Nº 008/2022</v>
          </cell>
          <cell r="E216" t="str">
            <v>5.16 - Serviços Médico-Hospitalares, Odotonlogia e Laboratoriais</v>
          </cell>
          <cell r="F216">
            <v>58596840000149</v>
          </cell>
          <cell r="G216" t="str">
            <v>VICTORIA LAYS DA SILVA COUTINHO SERVICOS MEDICOS LTDA</v>
          </cell>
          <cell r="H216" t="str">
            <v>S</v>
          </cell>
          <cell r="I216" t="str">
            <v>S</v>
          </cell>
          <cell r="J216" t="str">
            <v>18</v>
          </cell>
          <cell r="K216">
            <v>45992</v>
          </cell>
          <cell r="M216" t="str">
            <v>26 -  Pernambuco</v>
          </cell>
          <cell r="N216">
            <v>4050</v>
          </cell>
        </row>
        <row r="217">
          <cell r="C217" t="str">
            <v>UPA NOVA DESCOBERTA - CG Nº 008/2022</v>
          </cell>
          <cell r="E217" t="str">
            <v>5.16 - Serviços Médico-Hospitalares, Odotonlogia e Laboratoriais</v>
          </cell>
          <cell r="F217">
            <v>55549163000110</v>
          </cell>
          <cell r="G217" t="str">
            <v>THALITA MICAELLE LIRA DA LUZ SERVICOS MEDICSO LTDA</v>
          </cell>
          <cell r="H217" t="str">
            <v>S</v>
          </cell>
          <cell r="I217" t="str">
            <v>S</v>
          </cell>
          <cell r="J217" t="str">
            <v>70</v>
          </cell>
          <cell r="K217">
            <v>45993</v>
          </cell>
          <cell r="M217" t="str">
            <v>26 -  Pernambuco</v>
          </cell>
          <cell r="N217">
            <v>3950</v>
          </cell>
        </row>
        <row r="218">
          <cell r="C218" t="str">
            <v>UPA NOVA DESCOBERTA - CG Nº 008/2022</v>
          </cell>
          <cell r="E218" t="str">
            <v>5.16 - Serviços Médico-Hospitalares, Odotonlogia e Laboratoriais</v>
          </cell>
          <cell r="F218">
            <v>51309350000175</v>
          </cell>
          <cell r="G218" t="str">
            <v>BERNAL AMORIM SERVICOS MEDICOS LTDA</v>
          </cell>
          <cell r="H218" t="str">
            <v>S</v>
          </cell>
          <cell r="I218" t="str">
            <v>S</v>
          </cell>
          <cell r="J218" t="str">
            <v>1</v>
          </cell>
          <cell r="K218">
            <v>45992</v>
          </cell>
          <cell r="M218" t="str">
            <v>26 -  Pernambuco</v>
          </cell>
          <cell r="N218">
            <v>4400</v>
          </cell>
        </row>
        <row r="219">
          <cell r="C219" t="str">
            <v>UPA NOVA DESCOBERTA - CG Nº 008/2022</v>
          </cell>
          <cell r="E219" t="str">
            <v>5.16 - Serviços Médico-Hospitalares, Odotonlogia e Laboratoriais</v>
          </cell>
          <cell r="F219">
            <v>9092913000150</v>
          </cell>
          <cell r="G219" t="str">
            <v>DIKAUA E FEITOSA LTDA</v>
          </cell>
          <cell r="H219" t="str">
            <v>S</v>
          </cell>
          <cell r="I219" t="str">
            <v>S</v>
          </cell>
          <cell r="J219" t="str">
            <v>21</v>
          </cell>
          <cell r="K219">
            <v>45992</v>
          </cell>
          <cell r="M219" t="str">
            <v>26 -  Pernambuco</v>
          </cell>
          <cell r="N219">
            <v>1250</v>
          </cell>
        </row>
        <row r="220">
          <cell r="C220" t="str">
            <v>UPA NOVA DESCOBERTA - CG Nº 008/2022</v>
          </cell>
          <cell r="E220" t="str">
            <v>5.16 - Serviços Médico-Hospitalares, Odotonlogia e Laboratoriais</v>
          </cell>
          <cell r="F220">
            <v>61146808000176</v>
          </cell>
          <cell r="G220" t="str">
            <v>HENRIQUE BUONO GODOY SERVICOS MEDICOS LTDA</v>
          </cell>
          <cell r="H220" t="str">
            <v>S</v>
          </cell>
          <cell r="I220" t="str">
            <v>S</v>
          </cell>
          <cell r="J220" t="str">
            <v>15</v>
          </cell>
          <cell r="K220">
            <v>45992</v>
          </cell>
          <cell r="M220" t="str">
            <v>26 -  Pernambuco</v>
          </cell>
          <cell r="N220">
            <v>8800</v>
          </cell>
        </row>
        <row r="221">
          <cell r="C221" t="str">
            <v>UPA NOVA DESCOBERTA - CG Nº 008/2022</v>
          </cell>
          <cell r="E221" t="str">
            <v>5.16 - Serviços Médico-Hospitalares, Odotonlogia e Laboratoriais</v>
          </cell>
          <cell r="F221">
            <v>48656723000170</v>
          </cell>
          <cell r="G221" t="str">
            <v>RC E TP SERVIÇOS MEDICOS LTDA</v>
          </cell>
          <cell r="H221" t="str">
            <v>S</v>
          </cell>
          <cell r="I221" t="str">
            <v>S</v>
          </cell>
          <cell r="J221" t="str">
            <v>1048</v>
          </cell>
          <cell r="K221">
            <v>45992</v>
          </cell>
          <cell r="M221" t="str">
            <v>26 -  Pernambuco</v>
          </cell>
          <cell r="N221">
            <v>1350</v>
          </cell>
        </row>
        <row r="222">
          <cell r="C222" t="str">
            <v>UPA NOVA DESCOBERTA - CG Nº 008/2022</v>
          </cell>
          <cell r="E222" t="str">
            <v>5.16 - Serviços Médico-Hospitalares, Odotonlogia e Laboratoriais</v>
          </cell>
          <cell r="F222">
            <v>40554268000190</v>
          </cell>
          <cell r="G222" t="str">
            <v>RC CONSULTORIA MED1 LTDA</v>
          </cell>
          <cell r="H222" t="str">
            <v>S</v>
          </cell>
          <cell r="I222" t="str">
            <v>S</v>
          </cell>
          <cell r="J222" t="str">
            <v>2469</v>
          </cell>
          <cell r="K222">
            <v>45992</v>
          </cell>
          <cell r="M222" t="str">
            <v>26 -  Pernambuco</v>
          </cell>
          <cell r="N222">
            <v>1250</v>
          </cell>
        </row>
        <row r="223">
          <cell r="C223" t="str">
            <v>UPA NOVA DESCOBERTA - CG Nº 008/2022</v>
          </cell>
          <cell r="E223" t="str">
            <v>5.16 - Serviços Médico-Hospitalares, Odotonlogia e Laboratoriais</v>
          </cell>
          <cell r="F223">
            <v>40554268000190</v>
          </cell>
          <cell r="G223" t="str">
            <v>RC CONSULTORIA MED1 LTDA</v>
          </cell>
          <cell r="H223" t="str">
            <v>S</v>
          </cell>
          <cell r="I223" t="str">
            <v>S</v>
          </cell>
          <cell r="J223" t="str">
            <v>2474</v>
          </cell>
          <cell r="K223">
            <v>45992</v>
          </cell>
          <cell r="M223" t="str">
            <v>26 -  Pernambuco</v>
          </cell>
          <cell r="N223">
            <v>1100</v>
          </cell>
        </row>
        <row r="224">
          <cell r="C224" t="str">
            <v>UPA NOVA DESCOBERTA - CG Nº 008/2022</v>
          </cell>
          <cell r="E224" t="str">
            <v>5.16 - Serviços Médico-Hospitalares, Odotonlogia e Laboratoriais</v>
          </cell>
          <cell r="F224">
            <v>55324835000199</v>
          </cell>
          <cell r="G224" t="str">
            <v>DMAN SERVICOS MEDICOS LTDA</v>
          </cell>
          <cell r="H224" t="str">
            <v>S</v>
          </cell>
          <cell r="I224" t="str">
            <v>S</v>
          </cell>
          <cell r="J224" t="str">
            <v>1000030</v>
          </cell>
          <cell r="K224">
            <v>45992</v>
          </cell>
          <cell r="M224" t="str">
            <v>26 -  Pernambuco</v>
          </cell>
          <cell r="N224">
            <v>5400</v>
          </cell>
        </row>
        <row r="225">
          <cell r="C225" t="str">
            <v>UPA NOVA DESCOBERTA - CG Nº 008/2022</v>
          </cell>
          <cell r="E225" t="str">
            <v>5.16 - Serviços Médico-Hospitalares, Odotonlogia e Laboratoriais</v>
          </cell>
          <cell r="F225">
            <v>62344901000158</v>
          </cell>
          <cell r="G225" t="str">
            <v>GUILHERME PINHEIRO SERVICOS MEDICOS LTDA</v>
          </cell>
          <cell r="H225" t="str">
            <v>S</v>
          </cell>
          <cell r="I225" t="str">
            <v>S</v>
          </cell>
          <cell r="J225" t="str">
            <v>6</v>
          </cell>
          <cell r="K225">
            <v>45992</v>
          </cell>
          <cell r="M225" t="str">
            <v>26 -  Pernambuco</v>
          </cell>
          <cell r="N225">
            <v>1100</v>
          </cell>
        </row>
        <row r="226">
          <cell r="C226" t="str">
            <v>UPA NOVA DESCOBERTA - CG Nº 008/2022</v>
          </cell>
          <cell r="E226" t="str">
            <v>5.16 - Serviços Médico-Hospitalares, Odotonlogia e Laboratoriais</v>
          </cell>
          <cell r="F226">
            <v>61623076000168</v>
          </cell>
          <cell r="G226" t="str">
            <v>JOAO VICTOR BRAGA MACIEL DE SOUZA SERVICOS MEDICOS LTDA</v>
          </cell>
          <cell r="H226" t="str">
            <v>S</v>
          </cell>
          <cell r="I226" t="str">
            <v>S</v>
          </cell>
          <cell r="J226" t="str">
            <v>8</v>
          </cell>
          <cell r="K226">
            <v>45992</v>
          </cell>
          <cell r="M226" t="str">
            <v>26 -  Pernambuco</v>
          </cell>
          <cell r="N226">
            <v>7050</v>
          </cell>
        </row>
        <row r="227">
          <cell r="C227" t="str">
            <v>UPA NOVA DESCOBERTA - CG Nº 008/2022</v>
          </cell>
          <cell r="E227" t="str">
            <v>5.16 - Serviços Médico-Hospitalares, Odotonlogia e Laboratoriais</v>
          </cell>
          <cell r="F227">
            <v>48714775000155</v>
          </cell>
          <cell r="G227" t="str">
            <v>CCS SERVICOS MEDICOS LTDA</v>
          </cell>
          <cell r="H227" t="str">
            <v>S</v>
          </cell>
          <cell r="I227" t="str">
            <v>S</v>
          </cell>
          <cell r="J227" t="str">
            <v>148</v>
          </cell>
          <cell r="K227">
            <v>45994</v>
          </cell>
          <cell r="M227" t="str">
            <v>26 -  Pernambuco</v>
          </cell>
          <cell r="N227">
            <v>3750</v>
          </cell>
        </row>
        <row r="228">
          <cell r="C228" t="str">
            <v>UPA NOVA DESCOBERTA - CG Nº 008/2022</v>
          </cell>
          <cell r="E228" t="str">
            <v>5.16 - Serviços Médico-Hospitalares, Odotonlogia e Laboratoriais</v>
          </cell>
          <cell r="F228">
            <v>61720369000163</v>
          </cell>
          <cell r="G228" t="str">
            <v>MATHEUS HENRIQUE S L OLIVEIRA SERVICOS MEDICOS LTDA</v>
          </cell>
          <cell r="H228" t="str">
            <v>S</v>
          </cell>
          <cell r="I228" t="str">
            <v>S</v>
          </cell>
          <cell r="J228" t="str">
            <v>8</v>
          </cell>
          <cell r="K228">
            <v>45994</v>
          </cell>
          <cell r="M228" t="str">
            <v>26 -  Pernambuco</v>
          </cell>
          <cell r="N228">
            <v>3300</v>
          </cell>
        </row>
        <row r="229">
          <cell r="C229" t="str">
            <v>UPA NOVA DESCOBERTA - CG Nº 008/2022</v>
          </cell>
          <cell r="E229" t="str">
            <v>5.16 - Serviços Médico-Hospitalares, Odotonlogia e Laboratoriais</v>
          </cell>
          <cell r="F229">
            <v>45397939000170</v>
          </cell>
          <cell r="G229" t="str">
            <v>ARAUJO E GUIMARAES SERVIÇOS MEDICOS LTDA</v>
          </cell>
          <cell r="H229" t="str">
            <v>S</v>
          </cell>
          <cell r="I229" t="str">
            <v>S</v>
          </cell>
          <cell r="J229" t="str">
            <v>100159</v>
          </cell>
          <cell r="K229">
            <v>45993</v>
          </cell>
          <cell r="M229" t="str">
            <v>26 -  Pernambuco</v>
          </cell>
          <cell r="N229">
            <v>8750</v>
          </cell>
        </row>
        <row r="230">
          <cell r="C230" t="str">
            <v>UPA NOVA DESCOBERTA - CG Nº 008/2022</v>
          </cell>
          <cell r="E230" t="str">
            <v>5.16 - Serviços Médico-Hospitalares, Odotonlogia e Laboratoriais</v>
          </cell>
          <cell r="F230">
            <v>62018438000154</v>
          </cell>
          <cell r="G230" t="str">
            <v>PEDRO H. V. DA S. CARNEIRO SERVICOS MEDICOS LTDA</v>
          </cell>
          <cell r="H230" t="str">
            <v>S</v>
          </cell>
          <cell r="I230" t="str">
            <v>S</v>
          </cell>
          <cell r="J230" t="str">
            <v>6</v>
          </cell>
          <cell r="K230">
            <v>45992</v>
          </cell>
          <cell r="M230" t="str">
            <v>26 -  Pernambuco</v>
          </cell>
          <cell r="N230">
            <v>6750</v>
          </cell>
        </row>
        <row r="231">
          <cell r="C231" t="str">
            <v>UPA NOVA DESCOBERTA - CG Nº 008/2022</v>
          </cell>
          <cell r="E231" t="str">
            <v>5.16 - Serviços Médico-Hospitalares, Odotonlogia e Laboratoriais</v>
          </cell>
          <cell r="F231">
            <v>58159425000128</v>
          </cell>
          <cell r="G231" t="str">
            <v>MEVL SERVICOS MEDICOS LTDA</v>
          </cell>
          <cell r="H231" t="str">
            <v>S</v>
          </cell>
          <cell r="I231" t="str">
            <v>S</v>
          </cell>
          <cell r="J231" t="str">
            <v>1000038</v>
          </cell>
          <cell r="K231">
            <v>45994</v>
          </cell>
          <cell r="M231" t="str">
            <v>26 -  Pernambuco</v>
          </cell>
          <cell r="N231">
            <v>11550</v>
          </cell>
        </row>
        <row r="232">
          <cell r="C232" t="str">
            <v>UPA NOVA DESCOBERTA - CG Nº 008/2022</v>
          </cell>
          <cell r="E232" t="str">
            <v>5.16 - Serviços Médico-Hospitalares, Odotonlogia e Laboratoriais</v>
          </cell>
          <cell r="F232">
            <v>58463679000135</v>
          </cell>
          <cell r="G232" t="str">
            <v>JUAN VITOR BARBOZA SERVICOS MEDICOS LTDA</v>
          </cell>
          <cell r="H232" t="str">
            <v>S</v>
          </cell>
          <cell r="I232" t="str">
            <v>S</v>
          </cell>
          <cell r="J232" t="str">
            <v>39</v>
          </cell>
          <cell r="K232">
            <v>45994</v>
          </cell>
          <cell r="M232" t="str">
            <v>26 -  Pernambuco</v>
          </cell>
          <cell r="N232">
            <v>5650</v>
          </cell>
        </row>
        <row r="233">
          <cell r="C233" t="str">
            <v>UPA NOVA DESCOBERTA - CG Nº 008/2022</v>
          </cell>
          <cell r="E233" t="str">
            <v>5.16 - Serviços Médico-Hospitalares, Odotonlogia e Laboratoriais</v>
          </cell>
          <cell r="F233">
            <v>56263693000160</v>
          </cell>
          <cell r="G233" t="str">
            <v>ANA D. C. R. OLIVEIRA SERVICOS MEDICOS LTDA</v>
          </cell>
          <cell r="H233" t="str">
            <v>S</v>
          </cell>
          <cell r="I233" t="str">
            <v>S</v>
          </cell>
          <cell r="J233" t="str">
            <v>18</v>
          </cell>
          <cell r="K233">
            <v>45994</v>
          </cell>
          <cell r="M233" t="str">
            <v>26 -  Pernambuco</v>
          </cell>
          <cell r="N233">
            <v>7700</v>
          </cell>
        </row>
        <row r="234">
          <cell r="C234" t="str">
            <v>UPA NOVA DESCOBERTA - CG Nº 008/2022</v>
          </cell>
          <cell r="E234" t="str">
            <v>5.16 - Serviços Médico-Hospitalares, Odotonlogia e Laboratoriais</v>
          </cell>
          <cell r="F234">
            <v>61177520000169</v>
          </cell>
          <cell r="G234" t="str">
            <v>JOSE ANGELO DE CARVALHO NETO SERVICOS MEDICOS LTDA</v>
          </cell>
          <cell r="H234" t="str">
            <v>S</v>
          </cell>
          <cell r="I234" t="str">
            <v>S</v>
          </cell>
          <cell r="J234" t="str">
            <v>14</v>
          </cell>
          <cell r="K234">
            <v>45994</v>
          </cell>
          <cell r="M234" t="str">
            <v>26 -  Pernambuco</v>
          </cell>
          <cell r="N234">
            <v>4850</v>
          </cell>
        </row>
        <row r="235">
          <cell r="C235" t="str">
            <v>UPA NOVA DESCOBERTA - CG Nº 008/2022</v>
          </cell>
          <cell r="E235" t="str">
            <v>5.16 - Serviços Médico-Hospitalares, Odotonlogia e Laboratoriais</v>
          </cell>
          <cell r="F235">
            <v>60904390000156</v>
          </cell>
          <cell r="G235" t="str">
            <v>JULIA AMORIM ATUACAO MEDICA LTDA</v>
          </cell>
          <cell r="H235" t="str">
            <v>S</v>
          </cell>
          <cell r="I235" t="str">
            <v>S</v>
          </cell>
          <cell r="J235" t="str">
            <v>250001</v>
          </cell>
          <cell r="K235">
            <v>45992</v>
          </cell>
          <cell r="M235" t="str">
            <v>26 -  Pernambuco</v>
          </cell>
          <cell r="N235">
            <v>1100</v>
          </cell>
        </row>
        <row r="236">
          <cell r="C236" t="str">
            <v>UPA NOVA DESCOBERTA - CG Nº 008/2022</v>
          </cell>
          <cell r="E236" t="str">
            <v>5.16 - Serviços Médico-Hospitalares, Odotonlogia e Laboratoriais</v>
          </cell>
          <cell r="F236">
            <v>30370434000144</v>
          </cell>
          <cell r="G236" t="str">
            <v>CARMEM JATOBA PRESTACAO DE SERVICOS HOSPITALARES LTDA</v>
          </cell>
          <cell r="H236" t="str">
            <v>S</v>
          </cell>
          <cell r="I236" t="str">
            <v>S</v>
          </cell>
          <cell r="J236" t="str">
            <v>154</v>
          </cell>
          <cell r="K236">
            <v>45993</v>
          </cell>
          <cell r="M236" t="str">
            <v>26 -  Pernambuco</v>
          </cell>
          <cell r="N236">
            <v>7050</v>
          </cell>
        </row>
        <row r="237">
          <cell r="C237" t="str">
            <v>UPA NOVA DESCOBERTA - CG Nº 008/2022</v>
          </cell>
          <cell r="E237" t="str">
            <v>5.16 - Serviços Médico-Hospitalares, Odotonlogia e Laboratoriais</v>
          </cell>
          <cell r="F237">
            <v>47200199000165</v>
          </cell>
          <cell r="G237" t="str">
            <v>MASTERMEMD PE VII GESTÃO MEDICAS LTDA</v>
          </cell>
          <cell r="H237" t="str">
            <v>S</v>
          </cell>
          <cell r="I237" t="str">
            <v>S</v>
          </cell>
          <cell r="J237" t="str">
            <v>309</v>
          </cell>
          <cell r="K237">
            <v>45995</v>
          </cell>
          <cell r="M237" t="str">
            <v>26 -  Pernambuco</v>
          </cell>
          <cell r="N237">
            <v>24650</v>
          </cell>
        </row>
        <row r="238">
          <cell r="C238" t="str">
            <v>UPA NOVA DESCOBERTA - CG Nº 008/2022</v>
          </cell>
          <cell r="E238" t="str">
            <v>5.16 - Serviços Médico-Hospitalares, Odotonlogia e Laboratoriais</v>
          </cell>
          <cell r="F238">
            <v>53505900000157</v>
          </cell>
          <cell r="G238" t="str">
            <v>MASTERMED PE I GESTAO MEDICA LTDA</v>
          </cell>
          <cell r="H238" t="str">
            <v>S</v>
          </cell>
          <cell r="I238" t="str">
            <v>S</v>
          </cell>
          <cell r="J238" t="str">
            <v>786</v>
          </cell>
          <cell r="K238">
            <v>45995</v>
          </cell>
          <cell r="M238" t="str">
            <v>26 -  Pernambuco</v>
          </cell>
          <cell r="N238">
            <v>69000</v>
          </cell>
        </row>
        <row r="239">
          <cell r="C239" t="str">
            <v>UPA NOVA DESCOBERTA - CG Nº 008/2022</v>
          </cell>
          <cell r="E239" t="str">
            <v>5.16 - Serviços Médico-Hospitalares, Odotonlogia e Laboratoriais</v>
          </cell>
          <cell r="F239">
            <v>52355127000127</v>
          </cell>
          <cell r="G239" t="str">
            <v>MASTERMED PE III GESTAO MEDICA LTDA</v>
          </cell>
          <cell r="H239" t="str">
            <v>S</v>
          </cell>
          <cell r="I239" t="str">
            <v>S</v>
          </cell>
          <cell r="J239" t="str">
            <v>2882</v>
          </cell>
          <cell r="K239">
            <v>45995</v>
          </cell>
          <cell r="M239" t="str">
            <v>26 -  Pernambuco</v>
          </cell>
          <cell r="N239">
            <v>2500</v>
          </cell>
        </row>
        <row r="240">
          <cell r="C240" t="str">
            <v>UPA NOVA DESCOBERTA - CG Nº 008/2022</v>
          </cell>
          <cell r="E240" t="str">
            <v>5.16 - Serviços Médico-Hospitalares, Odotonlogia e Laboratoriais</v>
          </cell>
          <cell r="F240">
            <v>43843356000108</v>
          </cell>
          <cell r="G240" t="str">
            <v>SAUDEMED ATIVIDADES MEDICAS LTDA</v>
          </cell>
          <cell r="H240" t="str">
            <v>S</v>
          </cell>
          <cell r="I240" t="str">
            <v>S</v>
          </cell>
          <cell r="J240" t="str">
            <v>4740</v>
          </cell>
          <cell r="K240">
            <v>45995</v>
          </cell>
          <cell r="M240" t="str">
            <v>26 -  Pernambuco</v>
          </cell>
          <cell r="N240">
            <v>30800</v>
          </cell>
        </row>
        <row r="241">
          <cell r="C241" t="str">
            <v>UPA NOVA DESCOBERTA - CG Nº 008/2022</v>
          </cell>
          <cell r="E241" t="str">
            <v>5.16 - Serviços Médico-Hospitalares, Odotonlogia e Laboratoriais</v>
          </cell>
          <cell r="F241">
            <v>51432477000187</v>
          </cell>
          <cell r="G241" t="str">
            <v>MASTERMED PE VII GESTAO MEDICAS LTDA</v>
          </cell>
          <cell r="H241" t="str">
            <v>S</v>
          </cell>
          <cell r="I241" t="str">
            <v>S</v>
          </cell>
          <cell r="J241" t="str">
            <v>311</v>
          </cell>
          <cell r="K241">
            <v>45995</v>
          </cell>
          <cell r="M241" t="str">
            <v>26 -  Pernambuco</v>
          </cell>
          <cell r="N241">
            <v>2200</v>
          </cell>
        </row>
        <row r="242">
          <cell r="C242" t="str">
            <v>UPA NOVA DESCOBERTA - CG Nº 008/2022</v>
          </cell>
          <cell r="E242" t="str">
            <v>5.16 - Serviços Médico-Hospitalares, Odotonlogia e Laboratoriais</v>
          </cell>
          <cell r="F242">
            <v>39917740000122</v>
          </cell>
          <cell r="G242" t="str">
            <v>PORTOMED ATIVIDADES MEDICAS LTDA</v>
          </cell>
          <cell r="H242" t="str">
            <v>S</v>
          </cell>
          <cell r="I242" t="str">
            <v>S</v>
          </cell>
          <cell r="J242" t="str">
            <v>701</v>
          </cell>
          <cell r="K242">
            <v>45995</v>
          </cell>
          <cell r="M242" t="str">
            <v>26 -  Pernambuco</v>
          </cell>
          <cell r="N242">
            <v>2500</v>
          </cell>
        </row>
        <row r="243">
          <cell r="C243" t="str">
            <v>UPA NOVA DESCOBERTA - CG Nº 008/2022</v>
          </cell>
          <cell r="E243" t="str">
            <v>5.16 - Serviços Médico-Hospitalares, Odotonlogia e Laboratoriais</v>
          </cell>
          <cell r="F243">
            <v>40440176000189</v>
          </cell>
          <cell r="G243" t="str">
            <v>PODIUMMED ATIVIDADES MEDICAS LTDA</v>
          </cell>
          <cell r="H243" t="str">
            <v>S</v>
          </cell>
          <cell r="I243" t="str">
            <v>S</v>
          </cell>
          <cell r="J243" t="str">
            <v>952</v>
          </cell>
          <cell r="K243">
            <v>45995</v>
          </cell>
          <cell r="M243" t="str">
            <v>26 -  Pernambuco</v>
          </cell>
          <cell r="N243">
            <v>3750</v>
          </cell>
        </row>
        <row r="244">
          <cell r="C244" t="str">
            <v>UPA NOVA DESCOBERTA - CG Nº 008/2022</v>
          </cell>
          <cell r="E244" t="str">
            <v>5.16 - Serviços Médico-Hospitalares, Odotonlogia e Laboratoriais</v>
          </cell>
          <cell r="F244">
            <v>43644880000141</v>
          </cell>
          <cell r="G244" t="str">
            <v>PORTALMED ATIVIDADES MEDICAS LTDA</v>
          </cell>
          <cell r="H244" t="str">
            <v>S</v>
          </cell>
          <cell r="I244" t="str">
            <v>S</v>
          </cell>
          <cell r="J244" t="str">
            <v>1701</v>
          </cell>
          <cell r="K244">
            <v>45995</v>
          </cell>
          <cell r="M244" t="str">
            <v>26 -  Pernambuco</v>
          </cell>
          <cell r="N244">
            <v>15750</v>
          </cell>
        </row>
        <row r="245">
          <cell r="C245" t="str">
            <v>UPA NOVA DESCOBERTA - CG Nº 008/2022</v>
          </cell>
          <cell r="E245" t="str">
            <v>5.16 - Serviços Médico-Hospitalares, Odotonlogia e Laboratoriais</v>
          </cell>
          <cell r="F245">
            <v>49159260000101</v>
          </cell>
          <cell r="G245" t="str">
            <v>MEDVIDA ATIVIDADES MEDICAS LTDA</v>
          </cell>
          <cell r="H245" t="str">
            <v>S</v>
          </cell>
          <cell r="I245" t="str">
            <v>S</v>
          </cell>
          <cell r="J245" t="str">
            <v>3660</v>
          </cell>
          <cell r="K245">
            <v>45995</v>
          </cell>
          <cell r="M245" t="str">
            <v>26 -  Pernambuco</v>
          </cell>
          <cell r="N245">
            <v>8950</v>
          </cell>
        </row>
        <row r="246">
          <cell r="C246" t="str">
            <v>UPA NOVA DESCOBERTA - CG Nº 008/2022</v>
          </cell>
          <cell r="E246" t="str">
            <v>5.16 - Serviços Médico-Hospitalares, Odotonlogia e Laboratoriais</v>
          </cell>
          <cell r="F246">
            <v>41312903000195</v>
          </cell>
          <cell r="G246" t="str">
            <v>QUALIMED GESTAO MEDICA INTEGRADA LTDA</v>
          </cell>
          <cell r="H246" t="str">
            <v>S</v>
          </cell>
          <cell r="I246" t="str">
            <v>S</v>
          </cell>
          <cell r="J246" t="str">
            <v>261</v>
          </cell>
          <cell r="K246">
            <v>45995</v>
          </cell>
          <cell r="M246" t="str">
            <v>26 -  Pernambuco</v>
          </cell>
          <cell r="N246">
            <v>3750</v>
          </cell>
        </row>
        <row r="247">
          <cell r="C247" t="str">
            <v>UPA NOVA DESCOBERTA - CG Nº 008/2022</v>
          </cell>
          <cell r="E247" t="str">
            <v>5.16 - Serviços Médico-Hospitalares, Odotonlogia e Laboratoriais</v>
          </cell>
          <cell r="F247">
            <v>45262263000107</v>
          </cell>
          <cell r="G247" t="str">
            <v>ESMAELLA NAHAMA LACERDA SABINO</v>
          </cell>
          <cell r="H247" t="str">
            <v>S</v>
          </cell>
          <cell r="I247" t="str">
            <v>S</v>
          </cell>
          <cell r="J247" t="str">
            <v>154</v>
          </cell>
          <cell r="K247">
            <v>46000</v>
          </cell>
          <cell r="M247" t="str">
            <v>26 -  Pernambuco</v>
          </cell>
          <cell r="N247">
            <v>10000</v>
          </cell>
        </row>
        <row r="248">
          <cell r="C248" t="str">
            <v>UPA NOVA DESCOBERTA - CG Nº 008/2022</v>
          </cell>
          <cell r="E248" t="str">
            <v>5.16 - Serviços Médico-Hospitalares, Odotonlogia e Laboratoriais</v>
          </cell>
          <cell r="F248">
            <v>49158209000177</v>
          </cell>
          <cell r="G248" t="str">
            <v>PAMED ATIVIDADES MEDICAS LTDA</v>
          </cell>
          <cell r="H248" t="str">
            <v>S</v>
          </cell>
          <cell r="I248" t="str">
            <v>S</v>
          </cell>
          <cell r="J248" t="str">
            <v>1342</v>
          </cell>
          <cell r="K248">
            <v>46000</v>
          </cell>
          <cell r="M248" t="str">
            <v>26 -  Pernambuco</v>
          </cell>
          <cell r="N248">
            <v>12100</v>
          </cell>
        </row>
        <row r="249">
          <cell r="C249" t="str">
            <v>UPA NOVA DESCOBERTA - CG Nº 008/2022</v>
          </cell>
          <cell r="E249" t="str">
            <v>5.16 - Serviços Médico-Hospitalares, Odotonlogia e Laboratoriais</v>
          </cell>
          <cell r="F249">
            <v>47200199000165</v>
          </cell>
          <cell r="G249" t="str">
            <v>MASTERMED PE VII GESTAO MEDICAS LTDA</v>
          </cell>
          <cell r="H249" t="str">
            <v>S</v>
          </cell>
          <cell r="I249" t="str">
            <v>S</v>
          </cell>
          <cell r="J249" t="str">
            <v>320</v>
          </cell>
          <cell r="K249">
            <v>46000</v>
          </cell>
          <cell r="M249" t="str">
            <v>26 -  Pernambuco</v>
          </cell>
          <cell r="N249">
            <v>7500</v>
          </cell>
        </row>
        <row r="250">
          <cell r="C250" t="str">
            <v>UPA NOVA DESCOBERTA - CG Nº 008/2022</v>
          </cell>
          <cell r="E250" t="str">
            <v>5.16 - Serviços Médico-Hospitalares, Odotonlogia e Laboratoriais</v>
          </cell>
          <cell r="F250">
            <v>53969908000174</v>
          </cell>
          <cell r="G250" t="str">
            <v>MASTERMED PE VII GESTAO MEDICAS LTDA</v>
          </cell>
          <cell r="H250" t="str">
            <v>S</v>
          </cell>
          <cell r="I250" t="str">
            <v>S</v>
          </cell>
          <cell r="J250" t="str">
            <v>1647</v>
          </cell>
          <cell r="K250">
            <v>45995</v>
          </cell>
          <cell r="M250" t="str">
            <v>26 -  Pernambuco</v>
          </cell>
          <cell r="N250">
            <v>1250</v>
          </cell>
        </row>
        <row r="251">
          <cell r="C251" t="str">
            <v>UPA NOVA DESCOBERTA - CG Nº 008/2022</v>
          </cell>
          <cell r="E251" t="str">
            <v>5.16 - Serviços Médico-Hospitalares, Odotonlogia e Laboratoriais</v>
          </cell>
          <cell r="F251">
            <v>46544701000192</v>
          </cell>
          <cell r="G251" t="str">
            <v>ANNDRA VICTORIA ATIVIDADES MEDICAS LTDA</v>
          </cell>
          <cell r="H251" t="str">
            <v>S</v>
          </cell>
          <cell r="I251" t="str">
            <v>S</v>
          </cell>
          <cell r="J251" t="str">
            <v>7</v>
          </cell>
          <cell r="K251">
            <v>46002</v>
          </cell>
          <cell r="M251" t="str">
            <v>26 -  Pernambuco</v>
          </cell>
          <cell r="N251">
            <v>5500</v>
          </cell>
        </row>
        <row r="252">
          <cell r="C252" t="str">
            <v>UPA NOVA DESCOBERTA - CG Nº 008/2022</v>
          </cell>
          <cell r="E252" t="str">
            <v>5.16 - Serviços Médico-Hospitalares, Odotonlogia e Laboratoriais</v>
          </cell>
          <cell r="F252">
            <v>51018327000121</v>
          </cell>
          <cell r="G252" t="str">
            <v>SAFEMED SAUDE LTDA</v>
          </cell>
          <cell r="H252" t="str">
            <v>S</v>
          </cell>
          <cell r="I252" t="str">
            <v>S</v>
          </cell>
          <cell r="J252" t="str">
            <v>784</v>
          </cell>
          <cell r="K252">
            <v>46003</v>
          </cell>
          <cell r="M252" t="str">
            <v>26 -  Pernambuco</v>
          </cell>
          <cell r="N252">
            <v>12800</v>
          </cell>
        </row>
        <row r="253">
          <cell r="C253" t="str">
            <v>UPA NOVA DESCOBERTA - CG Nº 008/2022</v>
          </cell>
          <cell r="E253" t="str">
            <v>5.16 - Serviços Médico-Hospitalares, Odotonlogia e Laboratoriais</v>
          </cell>
          <cell r="F253">
            <v>53289981000103</v>
          </cell>
          <cell r="G253" t="str">
            <v>MEDY SAUDE LTDA</v>
          </cell>
          <cell r="H253" t="str">
            <v>S</v>
          </cell>
          <cell r="I253" t="str">
            <v>S</v>
          </cell>
          <cell r="J253" t="str">
            <v>2</v>
          </cell>
          <cell r="K253">
            <v>46008</v>
          </cell>
          <cell r="M253" t="str">
            <v>26 -  Pernambuco</v>
          </cell>
          <cell r="N253">
            <v>2600</v>
          </cell>
        </row>
        <row r="254">
          <cell r="C254" t="str">
            <v>UPA NOVA DESCOBERTA - CG Nº 008/2022</v>
          </cell>
          <cell r="E254" t="str">
            <v>5.16 - Serviços Médico-Hospitalares, Odotonlogia e Laboratoriais</v>
          </cell>
          <cell r="F254">
            <v>53294177000104</v>
          </cell>
          <cell r="G254" t="str">
            <v>MARIANA FERREIRA MARTINS DOS SANTOS LTDA</v>
          </cell>
          <cell r="H254" t="str">
            <v>S</v>
          </cell>
          <cell r="I254" t="str">
            <v>S</v>
          </cell>
          <cell r="J254" t="str">
            <v>3</v>
          </cell>
          <cell r="K254">
            <v>46002</v>
          </cell>
          <cell r="M254" t="str">
            <v>26 -  Pernambuco</v>
          </cell>
          <cell r="N254">
            <v>4050</v>
          </cell>
        </row>
        <row r="255">
          <cell r="C255" t="str">
            <v>UPA NOVA DESCOBERTA - CG Nº 008/2022</v>
          </cell>
          <cell r="E255" t="str">
            <v>5.16 - Serviços Médico-Hospitalares, Odotonlogia e Laboratoriais</v>
          </cell>
          <cell r="F255">
            <v>52355127000127</v>
          </cell>
          <cell r="G255" t="str">
            <v>MASTERMED PE III GESTAO MEDICA LTDA</v>
          </cell>
          <cell r="H255" t="str">
            <v>S</v>
          </cell>
          <cell r="I255" t="str">
            <v>S</v>
          </cell>
          <cell r="J255" t="str">
            <v>2950</v>
          </cell>
          <cell r="K255">
            <v>46001</v>
          </cell>
          <cell r="M255" t="str">
            <v>26 -  Pernambuco</v>
          </cell>
          <cell r="N255">
            <v>1250</v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0E9E7-6212-4A82-9C84-06D18F4AC714}">
  <sheetPr>
    <tabColor rgb="FF92D050"/>
  </sheetPr>
  <dimension ref="A1:L1992"/>
  <sheetViews>
    <sheetView showGridLines="0" tabSelected="1" topLeftCell="A223" zoomScale="90" zoomScaleNormal="90" workbookViewId="0">
      <selection activeCell="D235" sqref="D235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9767633000528</v>
      </c>
      <c r="B2" s="4" t="str">
        <f>'[1]TCE - ANEXO IV - Preencher'!C11</f>
        <v>UPA NOVA DESCOBERTA - CG Nº 008/2022</v>
      </c>
      <c r="C2" s="4" t="str">
        <f>'[1]TCE - ANEXO IV - Preencher'!E11</f>
        <v>3.12 - Material Hospitalar</v>
      </c>
      <c r="D2" s="3">
        <f>'[1]TCE - ANEXO IV - Preencher'!F11</f>
        <v>2911193000168</v>
      </c>
      <c r="E2" s="5" t="str">
        <f>'[1]TCE - ANEXO IV - Preencher'!G11</f>
        <v>APOGEU CENTER COMERCIAL E PRODUTOS HOSPITALAR E MEDICAMENTOS LTDA</v>
      </c>
      <c r="F2" s="5" t="str">
        <f>'[1]TCE - ANEXO IV - Preencher'!H11</f>
        <v>B</v>
      </c>
      <c r="G2" s="5" t="str">
        <f>'[1]TCE - ANEXO IV - Preencher'!I11</f>
        <v>S</v>
      </c>
      <c r="H2" s="5">
        <f>'[1]TCE - ANEXO IV - Preencher'!J11</f>
        <v>20277</v>
      </c>
      <c r="I2" s="6">
        <f>IF('[1]TCE - ANEXO IV - Preencher'!K11="","",'[1]TCE - ANEXO IV - Preencher'!K11)</f>
        <v>45964</v>
      </c>
      <c r="J2" s="5" t="str">
        <f>'[1]TCE - ANEXO IV - Preencher'!L11</f>
        <v>26251102911193000168550010000202771000937525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177.6</v>
      </c>
    </row>
    <row r="3" spans="1:12" s="8" customFormat="1" ht="19.5" customHeight="1" x14ac:dyDescent="0.2">
      <c r="A3" s="3">
        <f>IFERROR(VLOOKUP(B3,'[1]DADOS (OCULTAR)'!$Q$3:$S$136,3,0),"")</f>
        <v>9767633000528</v>
      </c>
      <c r="B3" s="4" t="str">
        <f>'[1]TCE - ANEXO IV - Preencher'!C12</f>
        <v>UPA NOVA DESCOBERTA - CG Nº 008/2022</v>
      </c>
      <c r="C3" s="4" t="str">
        <f>'[1]TCE - ANEXO IV - Preencher'!E12</f>
        <v>3.12 - Material Hospitalar</v>
      </c>
      <c r="D3" s="3">
        <f>'[1]TCE - ANEXO IV - Preencher'!F12</f>
        <v>61418042000131</v>
      </c>
      <c r="E3" s="5" t="str">
        <f>'[1]TCE - ANEXO IV - Preencher'!G12</f>
        <v>CIRURGICA FERNANDES</v>
      </c>
      <c r="F3" s="5" t="str">
        <f>'[1]TCE - ANEXO IV - Preencher'!H12</f>
        <v>B</v>
      </c>
      <c r="G3" s="5" t="str">
        <f>'[1]TCE - ANEXO IV - Preencher'!I12</f>
        <v>S</v>
      </c>
      <c r="H3" s="5">
        <f>'[1]TCE - ANEXO IV - Preencher'!J12</f>
        <v>1925678</v>
      </c>
      <c r="I3" s="6">
        <f>IF('[1]TCE - ANEXO IV - Preencher'!K12="","",'[1]TCE - ANEXO IV - Preencher'!K12)</f>
        <v>45972</v>
      </c>
      <c r="J3" s="5" t="str">
        <f>'[1]TCE - ANEXO IV - Preencher'!L12</f>
        <v>35251161418042000131550040019256781984869570</v>
      </c>
      <c r="K3" s="5" t="str">
        <f>IF(F3="B",LEFT('[1]TCE - ANEXO IV - Preencher'!M12,2),IF(F3="S",LEFT('[1]TCE - ANEXO IV - Preencher'!M12,7),IF('[1]TCE - ANEXO IV - Preencher'!H12="","")))</f>
        <v>35</v>
      </c>
      <c r="L3" s="7">
        <f>'[1]TCE - ANEXO IV - Preencher'!N12</f>
        <v>3450.02</v>
      </c>
    </row>
    <row r="4" spans="1:12" s="8" customFormat="1" ht="19.5" customHeight="1" x14ac:dyDescent="0.2">
      <c r="A4" s="3">
        <f>IFERROR(VLOOKUP(B4,'[1]DADOS (OCULTAR)'!$Q$3:$S$136,3,0),"")</f>
        <v>9767633000528</v>
      </c>
      <c r="B4" s="4" t="str">
        <f>'[1]TCE - ANEXO IV - Preencher'!C13</f>
        <v>UPA NOVA DESCOBERTA - CG Nº 008/2022</v>
      </c>
      <c r="C4" s="4" t="str">
        <f>'[1]TCE - ANEXO IV - Preencher'!E13</f>
        <v>3.12 - Material Hospitalar</v>
      </c>
      <c r="D4" s="3">
        <f>'[1]TCE - ANEXO IV - Preencher'!F13</f>
        <v>8674752000140</v>
      </c>
      <c r="E4" s="5" t="str">
        <f>'[1]TCE - ANEXO IV - Preencher'!G13</f>
        <v>CIRURGICA MONTEBELLO LTDA</v>
      </c>
      <c r="F4" s="5" t="str">
        <f>'[1]TCE - ANEXO IV - Preencher'!H13</f>
        <v>B</v>
      </c>
      <c r="G4" s="5" t="str">
        <f>'[1]TCE - ANEXO IV - Preencher'!I13</f>
        <v>S</v>
      </c>
      <c r="H4" s="5">
        <f>'[1]TCE - ANEXO IV - Preencher'!J13</f>
        <v>246277</v>
      </c>
      <c r="I4" s="6">
        <f>IF('[1]TCE - ANEXO IV - Preencher'!K13="","",'[1]TCE - ANEXO IV - Preencher'!K13)</f>
        <v>45971</v>
      </c>
      <c r="J4" s="5" t="str">
        <f>'[1]TCE - ANEXO IV - Preencher'!L13</f>
        <v>26251108674752000140550010002462771645878127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720</v>
      </c>
    </row>
    <row r="5" spans="1:12" s="8" customFormat="1" ht="19.5" customHeight="1" x14ac:dyDescent="0.2">
      <c r="A5" s="3">
        <f>IFERROR(VLOOKUP(B5,'[1]DADOS (OCULTAR)'!$Q$3:$S$136,3,0),"")</f>
        <v>9767633000528</v>
      </c>
      <c r="B5" s="4" t="str">
        <f>'[1]TCE - ANEXO IV - Preencher'!C14</f>
        <v>UPA NOVA DESCOBERTA - CG Nº 008/2022</v>
      </c>
      <c r="C5" s="4" t="str">
        <f>'[1]TCE - ANEXO IV - Preencher'!E14</f>
        <v>3.12 - Material Hospitalar</v>
      </c>
      <c r="D5" s="3">
        <f>'[1]TCE - ANEXO IV - Preencher'!F14</f>
        <v>67729178000653</v>
      </c>
      <c r="E5" s="5" t="str">
        <f>'[1]TCE - ANEXO IV - Preencher'!G14</f>
        <v>COMERCIAL CIRURGICA RIOCLARENSE LTDA</v>
      </c>
      <c r="F5" s="5" t="str">
        <f>'[1]TCE - ANEXO IV - Preencher'!H14</f>
        <v>B</v>
      </c>
      <c r="G5" s="5" t="str">
        <f>'[1]TCE - ANEXO IV - Preencher'!I14</f>
        <v>S</v>
      </c>
      <c r="H5" s="5">
        <f>'[1]TCE - ANEXO IV - Preencher'!J14</f>
        <v>118802</v>
      </c>
      <c r="I5" s="6">
        <f>IF('[1]TCE - ANEXO IV - Preencher'!K14="","",'[1]TCE - ANEXO IV - Preencher'!K14)</f>
        <v>45979</v>
      </c>
      <c r="J5" s="5" t="str">
        <f>'[1]TCE - ANEXO IV - Preencher'!L14</f>
        <v>26251167729178000653550010001188021957721726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222</v>
      </c>
    </row>
    <row r="6" spans="1:12" s="8" customFormat="1" ht="19.5" customHeight="1" x14ac:dyDescent="0.2">
      <c r="A6" s="3">
        <f>IFERROR(VLOOKUP(B6,'[1]DADOS (OCULTAR)'!$Q$3:$S$136,3,0),"")</f>
        <v>9767633000528</v>
      </c>
      <c r="B6" s="4" t="str">
        <f>'[1]TCE - ANEXO IV - Preencher'!C15</f>
        <v>UPA NOVA DESCOBERTA - CG Nº 008/2022</v>
      </c>
      <c r="C6" s="4" t="str">
        <f>'[1]TCE - ANEXO IV - Preencher'!E15</f>
        <v>3.12 - Material Hospitalar</v>
      </c>
      <c r="D6" s="3">
        <f>'[1]TCE - ANEXO IV - Preencher'!F15</f>
        <v>67729178000653</v>
      </c>
      <c r="E6" s="5" t="str">
        <f>'[1]TCE - ANEXO IV - Preencher'!G15</f>
        <v>COMERCIAL CIRURGICA RIOCLARENSE LTDA</v>
      </c>
      <c r="F6" s="5" t="str">
        <f>'[1]TCE - ANEXO IV - Preencher'!H15</f>
        <v>B</v>
      </c>
      <c r="G6" s="5" t="str">
        <f>'[1]TCE - ANEXO IV - Preencher'!I15</f>
        <v>S</v>
      </c>
      <c r="H6" s="5">
        <f>'[1]TCE - ANEXO IV - Preencher'!J15</f>
        <v>118134</v>
      </c>
      <c r="I6" s="6">
        <f>IF('[1]TCE - ANEXO IV - Preencher'!K15="","",'[1]TCE - ANEXO IV - Preencher'!K15)</f>
        <v>45972</v>
      </c>
      <c r="J6" s="5" t="str">
        <f>'[1]TCE - ANEXO IV - Preencher'!L15</f>
        <v>26251167729178000653550010001181341355646810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2883</v>
      </c>
    </row>
    <row r="7" spans="1:12" s="8" customFormat="1" ht="19.5" customHeight="1" x14ac:dyDescent="0.2">
      <c r="A7" s="3">
        <f>IFERROR(VLOOKUP(B7,'[1]DADOS (OCULTAR)'!$Q$3:$S$136,3,0),"")</f>
        <v>9767633000528</v>
      </c>
      <c r="B7" s="4" t="str">
        <f>'[1]TCE - ANEXO IV - Preencher'!C16</f>
        <v>UPA NOVA DESCOBERTA - CG Nº 008/2022</v>
      </c>
      <c r="C7" s="4" t="str">
        <f>'[1]TCE - ANEXO IV - Preencher'!E16</f>
        <v>3.12 - Material Hospitalar</v>
      </c>
      <c r="D7" s="3">
        <f>'[1]TCE - ANEXO IV - Preencher'!F16</f>
        <v>4614288000145</v>
      </c>
      <c r="E7" s="5" t="str">
        <f>'[1]TCE - ANEXO IV - Preencher'!G16</f>
        <v>DISK LIFE COMERCIO DE PRODUTOS CIRURGICOS LTDA</v>
      </c>
      <c r="F7" s="5" t="str">
        <f>'[1]TCE - ANEXO IV - Preencher'!H16</f>
        <v>B</v>
      </c>
      <c r="G7" s="5" t="str">
        <f>'[1]TCE - ANEXO IV - Preencher'!I16</f>
        <v>S</v>
      </c>
      <c r="H7" s="5">
        <f>'[1]TCE - ANEXO IV - Preencher'!J16</f>
        <v>11093</v>
      </c>
      <c r="I7" s="6">
        <f>IF('[1]TCE - ANEXO IV - Preencher'!K16="","",'[1]TCE - ANEXO IV - Preencher'!K16)</f>
        <v>45974</v>
      </c>
      <c r="J7" s="5" t="str">
        <f>'[1]TCE - ANEXO IV - Preencher'!L16</f>
        <v>26251104614288000145550010000110931848765350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8049.54</v>
      </c>
    </row>
    <row r="8" spans="1:12" s="8" customFormat="1" ht="19.5" customHeight="1" x14ac:dyDescent="0.2">
      <c r="A8" s="3">
        <f>IFERROR(VLOOKUP(B8,'[1]DADOS (OCULTAR)'!$Q$3:$S$136,3,0),"")</f>
        <v>9767633000528</v>
      </c>
      <c r="B8" s="4" t="str">
        <f>'[1]TCE - ANEXO IV - Preencher'!C17</f>
        <v>UPA NOVA DESCOBERTA - CG Nº 008/2022</v>
      </c>
      <c r="C8" s="4" t="str">
        <f>'[1]TCE - ANEXO IV - Preencher'!E17</f>
        <v>3.12 - Material Hospitalar</v>
      </c>
      <c r="D8" s="3">
        <f>'[1]TCE - ANEXO IV - Preencher'!F17</f>
        <v>8778201000126</v>
      </c>
      <c r="E8" s="5" t="str">
        <f>'[1]TCE - ANEXO IV - Preencher'!G17</f>
        <v>DROGAFONTE LTDA</v>
      </c>
      <c r="F8" s="5" t="str">
        <f>'[1]TCE - ANEXO IV - Preencher'!H17</f>
        <v>B</v>
      </c>
      <c r="G8" s="5" t="str">
        <f>'[1]TCE - ANEXO IV - Preencher'!I17</f>
        <v>S</v>
      </c>
      <c r="H8" s="5">
        <f>'[1]TCE - ANEXO IV - Preencher'!J17</f>
        <v>519192</v>
      </c>
      <c r="I8" s="6">
        <f>IF('[1]TCE - ANEXO IV - Preencher'!K17="","",'[1]TCE - ANEXO IV - Preencher'!K17)</f>
        <v>45972</v>
      </c>
      <c r="J8" s="5" t="str">
        <f>'[1]TCE - ANEXO IV - Preencher'!L17</f>
        <v>26251108778201000126550010005191921851371805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1139.4000000000001</v>
      </c>
    </row>
    <row r="9" spans="1:12" s="8" customFormat="1" ht="19.5" customHeight="1" x14ac:dyDescent="0.2">
      <c r="A9" s="3">
        <f>IFERROR(VLOOKUP(B9,'[1]DADOS (OCULTAR)'!$Q$3:$S$136,3,0),"")</f>
        <v>9767633000528</v>
      </c>
      <c r="B9" s="4" t="str">
        <f>'[1]TCE - ANEXO IV - Preencher'!C18</f>
        <v>UPA NOVA DESCOBERTA - CG Nº 008/2022</v>
      </c>
      <c r="C9" s="4" t="str">
        <f>'[1]TCE - ANEXO IV - Preencher'!E18</f>
        <v>3.12 - Material Hospitalar</v>
      </c>
      <c r="D9" s="3">
        <f>'[1]TCE - ANEXO IV - Preencher'!F18</f>
        <v>8778201000126</v>
      </c>
      <c r="E9" s="5" t="str">
        <f>'[1]TCE - ANEXO IV - Preencher'!G18</f>
        <v>DROGAFONTE LTDA</v>
      </c>
      <c r="F9" s="5" t="str">
        <f>'[1]TCE - ANEXO IV - Preencher'!H18</f>
        <v>B</v>
      </c>
      <c r="G9" s="5" t="str">
        <f>'[1]TCE - ANEXO IV - Preencher'!I18</f>
        <v>S</v>
      </c>
      <c r="H9" s="5">
        <f>'[1]TCE - ANEXO IV - Preencher'!J18</f>
        <v>519497</v>
      </c>
      <c r="I9" s="6">
        <f>IF('[1]TCE - ANEXO IV - Preencher'!K18="","",'[1]TCE - ANEXO IV - Preencher'!K18)</f>
        <v>45973</v>
      </c>
      <c r="J9" s="5" t="str">
        <f>'[1]TCE - ANEXO IV - Preencher'!L18</f>
        <v>26251108778201000126550010005194971725067958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1946.5</v>
      </c>
    </row>
    <row r="10" spans="1:12" s="8" customFormat="1" ht="19.5" customHeight="1" x14ac:dyDescent="0.2">
      <c r="A10" s="3">
        <f>IFERROR(VLOOKUP(B10,'[1]DADOS (OCULTAR)'!$Q$3:$S$136,3,0),"")</f>
        <v>9767633000528</v>
      </c>
      <c r="B10" s="4" t="str">
        <f>'[1]TCE - ANEXO IV - Preencher'!C19</f>
        <v>UPA NOVA DESCOBERTA - CG Nº 008/2022</v>
      </c>
      <c r="C10" s="4" t="str">
        <f>'[1]TCE - ANEXO IV - Preencher'!E19</f>
        <v>3.12 - Material Hospitalar</v>
      </c>
      <c r="D10" s="3">
        <f>'[1]TCE - ANEXO IV - Preencher'!F19</f>
        <v>8778201000126</v>
      </c>
      <c r="E10" s="5" t="str">
        <f>'[1]TCE - ANEXO IV - Preencher'!G19</f>
        <v>DROGAFONTE LTDA</v>
      </c>
      <c r="F10" s="5" t="str">
        <f>'[1]TCE - ANEXO IV - Preencher'!H19</f>
        <v>B</v>
      </c>
      <c r="G10" s="5" t="str">
        <f>'[1]TCE - ANEXO IV - Preencher'!I19</f>
        <v>S</v>
      </c>
      <c r="H10" s="5">
        <f>'[1]TCE - ANEXO IV - Preencher'!J19</f>
        <v>519892</v>
      </c>
      <c r="I10" s="6">
        <f>IF('[1]TCE - ANEXO IV - Preencher'!K19="","",'[1]TCE - ANEXO IV - Preencher'!K19)</f>
        <v>45975</v>
      </c>
      <c r="J10" s="5" t="str">
        <f>'[1]TCE - ANEXO IV - Preencher'!L19</f>
        <v>26251108778201000126550010005198921506725434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1448.06</v>
      </c>
    </row>
    <row r="11" spans="1:12" s="8" customFormat="1" ht="19.5" customHeight="1" x14ac:dyDescent="0.2">
      <c r="A11" s="3">
        <f>IFERROR(VLOOKUP(B11,'[1]DADOS (OCULTAR)'!$Q$3:$S$136,3,0),"")</f>
        <v>9767633000528</v>
      </c>
      <c r="B11" s="4" t="str">
        <f>'[1]TCE - ANEXO IV - Preencher'!C20</f>
        <v>UPA NOVA DESCOBERTA - CG Nº 008/2022</v>
      </c>
      <c r="C11" s="4" t="str">
        <f>'[1]TCE - ANEXO IV - Preencher'!E20</f>
        <v>3.12 - Material Hospitalar</v>
      </c>
      <c r="D11" s="3">
        <f>'[1]TCE - ANEXO IV - Preencher'!F20</f>
        <v>7199135000177</v>
      </c>
      <c r="E11" s="5" t="str">
        <f>'[1]TCE - ANEXO IV - Preencher'!G20</f>
        <v>HOSPSETE - DISTRIBUIDORA MATERIAIS MEDICO HOSPITALARES LTDA</v>
      </c>
      <c r="F11" s="5" t="str">
        <f>'[1]TCE - ANEXO IV - Preencher'!H20</f>
        <v>B</v>
      </c>
      <c r="G11" s="5" t="str">
        <f>'[1]TCE - ANEXO IV - Preencher'!I20</f>
        <v>S</v>
      </c>
      <c r="H11" s="5">
        <f>'[1]TCE - ANEXO IV - Preencher'!J20</f>
        <v>20422</v>
      </c>
      <c r="I11" s="6">
        <f>IF('[1]TCE - ANEXO IV - Preencher'!K20="","",'[1]TCE - ANEXO IV - Preencher'!K20)</f>
        <v>45986</v>
      </c>
      <c r="J11" s="5" t="str">
        <f>'[1]TCE - ANEXO IV - Preencher'!L20</f>
        <v>26251107199135000177550010000104221000224472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696</v>
      </c>
    </row>
    <row r="12" spans="1:12" s="8" customFormat="1" ht="19.5" customHeight="1" x14ac:dyDescent="0.2">
      <c r="A12" s="3">
        <f>IFERROR(VLOOKUP(B12,'[1]DADOS (OCULTAR)'!$Q$3:$S$136,3,0),"")</f>
        <v>9767633000528</v>
      </c>
      <c r="B12" s="4" t="str">
        <f>'[1]TCE - ANEXO IV - Preencher'!C21</f>
        <v>UPA NOVA DESCOBERTA - CG Nº 008/2022</v>
      </c>
      <c r="C12" s="4" t="str">
        <f>'[1]TCE - ANEXO IV - Preencher'!E21</f>
        <v>3.12 - Material Hospitalar</v>
      </c>
      <c r="D12" s="3">
        <f>'[1]TCE - ANEXO IV - Preencher'!F21</f>
        <v>37844417000140</v>
      </c>
      <c r="E12" s="5" t="str">
        <f>'[1]TCE - ANEXO IV - Preencher'!G21</f>
        <v>LOG DISTRIBUIDORA DE PRODUTOS HOSPITALAR E HIGIENE PESSOAL LTDA</v>
      </c>
      <c r="F12" s="5" t="str">
        <f>'[1]TCE - ANEXO IV - Preencher'!H21</f>
        <v>B</v>
      </c>
      <c r="G12" s="5" t="str">
        <f>'[1]TCE - ANEXO IV - Preencher'!I21</f>
        <v>S</v>
      </c>
      <c r="H12" s="5">
        <f>'[1]TCE - ANEXO IV - Preencher'!J21</f>
        <v>7563</v>
      </c>
      <c r="I12" s="6">
        <f>IF('[1]TCE - ANEXO IV - Preencher'!K21="","",'[1]TCE - ANEXO IV - Preencher'!K21)</f>
        <v>45972</v>
      </c>
      <c r="J12" s="5" t="str">
        <f>'[1]TCE - ANEXO IV - Preencher'!L21</f>
        <v>26251137844417000140550010000075631786739499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130</v>
      </c>
    </row>
    <row r="13" spans="1:12" s="8" customFormat="1" ht="19.5" customHeight="1" x14ac:dyDescent="0.2">
      <c r="A13" s="3">
        <f>IFERROR(VLOOKUP(B13,'[1]DADOS (OCULTAR)'!$Q$3:$S$136,3,0),"")</f>
        <v>9767633000528</v>
      </c>
      <c r="B13" s="4" t="str">
        <f>'[1]TCE - ANEXO IV - Preencher'!C22</f>
        <v>UPA NOVA DESCOBERTA - CG Nº 008/2022</v>
      </c>
      <c r="C13" s="4" t="str">
        <f>'[1]TCE - ANEXO IV - Preencher'!E22</f>
        <v>3.12 - Material Hospitalar</v>
      </c>
      <c r="D13" s="3">
        <f>'[1]TCE - ANEXO IV - Preencher'!F22</f>
        <v>9007162000126</v>
      </c>
      <c r="E13" s="5" t="str">
        <f>'[1]TCE - ANEXO IV - Preencher'!G22</f>
        <v>MAUES LOBATO COMERCIO E REPRESENTACOES LTDA</v>
      </c>
      <c r="F13" s="5" t="str">
        <f>'[1]TCE - ANEXO IV - Preencher'!H22</f>
        <v>B</v>
      </c>
      <c r="G13" s="5" t="str">
        <f>'[1]TCE - ANEXO IV - Preencher'!I22</f>
        <v>S</v>
      </c>
      <c r="H13" s="5">
        <f>'[1]TCE - ANEXO IV - Preencher'!J22</f>
        <v>104879</v>
      </c>
      <c r="I13" s="6">
        <f>IF('[1]TCE - ANEXO IV - Preencher'!K22="","",'[1]TCE - ANEXO IV - Preencher'!K22)</f>
        <v>45987</v>
      </c>
      <c r="J13" s="5" t="str">
        <f>'[1]TCE - ANEXO IV - Preencher'!L22</f>
        <v>26251109007162000126550010001048791205090562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421.5</v>
      </c>
    </row>
    <row r="14" spans="1:12" s="8" customFormat="1" ht="19.5" customHeight="1" x14ac:dyDescent="0.2">
      <c r="A14" s="3">
        <f>IFERROR(VLOOKUP(B14,'[1]DADOS (OCULTAR)'!$Q$3:$S$136,3,0),"")</f>
        <v>9767633000528</v>
      </c>
      <c r="B14" s="4" t="str">
        <f>'[1]TCE - ANEXO IV - Preencher'!C23</f>
        <v>UPA NOVA DESCOBERTA - CG Nº 008/2022</v>
      </c>
      <c r="C14" s="4" t="str">
        <f>'[1]TCE - ANEXO IV - Preencher'!E23</f>
        <v>3.12 - Material Hospitalar</v>
      </c>
      <c r="D14" s="3">
        <f>'[1]TCE - ANEXO IV - Preencher'!F23</f>
        <v>48832623000157</v>
      </c>
      <c r="E14" s="5" t="str">
        <f>'[1]TCE - ANEXO IV - Preencher'!G23</f>
        <v>MEDCORP SOCIEDADE UNIPESSOAL LTDA</v>
      </c>
      <c r="F14" s="5" t="str">
        <f>'[1]TCE - ANEXO IV - Preencher'!H23</f>
        <v>B</v>
      </c>
      <c r="G14" s="5" t="str">
        <f>'[1]TCE - ANEXO IV - Preencher'!I23</f>
        <v>S</v>
      </c>
      <c r="H14" s="5">
        <f>'[1]TCE - ANEXO IV - Preencher'!J23</f>
        <v>671</v>
      </c>
      <c r="I14" s="6">
        <f>IF('[1]TCE - ANEXO IV - Preencher'!K23="","",'[1]TCE - ANEXO IV - Preencher'!K23)</f>
        <v>45972</v>
      </c>
      <c r="J14" s="5" t="str">
        <f>'[1]TCE - ANEXO IV - Preencher'!L23</f>
        <v>26251148832623000157550010000006711964423055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584</v>
      </c>
    </row>
    <row r="15" spans="1:12" s="8" customFormat="1" ht="19.5" customHeight="1" x14ac:dyDescent="0.2">
      <c r="A15" s="3">
        <f>IFERROR(VLOOKUP(B15,'[1]DADOS (OCULTAR)'!$Q$3:$S$136,3,0),"")</f>
        <v>9767633000528</v>
      </c>
      <c r="B15" s="4" t="str">
        <f>'[1]TCE - ANEXO IV - Preencher'!C24</f>
        <v>UPA NOVA DESCOBERTA - CG Nº 008/2022</v>
      </c>
      <c r="C15" s="4" t="str">
        <f>'[1]TCE - ANEXO IV - Preencher'!E24</f>
        <v>3.12 - Material Hospitalar</v>
      </c>
      <c r="D15" s="3">
        <f>'[1]TCE - ANEXO IV - Preencher'!F24</f>
        <v>10779833000156</v>
      </c>
      <c r="E15" s="5" t="str">
        <f>'[1]TCE - ANEXO IV - Preencher'!G24</f>
        <v>MEDICAL MERCANTIL DE APARELHAGEM MEDICA LTDA</v>
      </c>
      <c r="F15" s="5" t="str">
        <f>'[1]TCE - ANEXO IV - Preencher'!H24</f>
        <v>B</v>
      </c>
      <c r="G15" s="5" t="str">
        <f>'[1]TCE - ANEXO IV - Preencher'!I24</f>
        <v>S</v>
      </c>
      <c r="H15" s="5">
        <f>'[1]TCE - ANEXO IV - Preencher'!J24</f>
        <v>656190</v>
      </c>
      <c r="I15" s="6">
        <f>IF('[1]TCE - ANEXO IV - Preencher'!K24="","",'[1]TCE - ANEXO IV - Preencher'!K24)</f>
        <v>45965</v>
      </c>
      <c r="J15" s="5" t="str">
        <f>'[1]TCE - ANEXO IV - Preencher'!L24</f>
        <v>26251110779833000156550010006561901658215006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360</v>
      </c>
    </row>
    <row r="16" spans="1:12" s="8" customFormat="1" ht="19.5" customHeight="1" x14ac:dyDescent="0.2">
      <c r="A16" s="3">
        <f>IFERROR(VLOOKUP(B16,'[1]DADOS (OCULTAR)'!$Q$3:$S$136,3,0),"")</f>
        <v>9767633000528</v>
      </c>
      <c r="B16" s="4" t="str">
        <f>'[1]TCE - ANEXO IV - Preencher'!C25</f>
        <v>UPA NOVA DESCOBERTA - CG Nº 008/2022</v>
      </c>
      <c r="C16" s="4" t="str">
        <f>'[1]TCE - ANEXO IV - Preencher'!E25</f>
        <v>3.12 - Material Hospitalar</v>
      </c>
      <c r="D16" s="3">
        <f>'[1]TCE - ANEXO IV - Preencher'!F25</f>
        <v>10779833000156</v>
      </c>
      <c r="E16" s="5" t="str">
        <f>'[1]TCE - ANEXO IV - Preencher'!G25</f>
        <v>MEDICAL MERCANTIL DE APARELHAGEM MEDICA LTDA</v>
      </c>
      <c r="F16" s="5" t="str">
        <f>'[1]TCE - ANEXO IV - Preencher'!H25</f>
        <v>B</v>
      </c>
      <c r="G16" s="5" t="str">
        <f>'[1]TCE - ANEXO IV - Preencher'!I25</f>
        <v>S</v>
      </c>
      <c r="H16" s="5">
        <f>'[1]TCE - ANEXO IV - Preencher'!J25</f>
        <v>657335</v>
      </c>
      <c r="I16" s="6">
        <f>IF('[1]TCE - ANEXO IV - Preencher'!K25="","",'[1]TCE - ANEXO IV - Preencher'!K25)</f>
        <v>45975</v>
      </c>
      <c r="J16" s="5" t="str">
        <f>'[1]TCE - ANEXO IV - Preencher'!L25</f>
        <v>26251110779833000156550010006573351659360003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627.29999999999995</v>
      </c>
    </row>
    <row r="17" spans="1:12" s="8" customFormat="1" ht="19.5" customHeight="1" x14ac:dyDescent="0.2">
      <c r="A17" s="3">
        <f>IFERROR(VLOOKUP(B17,'[1]DADOS (OCULTAR)'!$Q$3:$S$136,3,0),"")</f>
        <v>9767633000528</v>
      </c>
      <c r="B17" s="4" t="str">
        <f>'[1]TCE - ANEXO IV - Preencher'!C26</f>
        <v>UPA NOVA DESCOBERTA - CG Nº 008/2022</v>
      </c>
      <c r="C17" s="4" t="str">
        <f>'[1]TCE - ANEXO IV - Preencher'!E26</f>
        <v>3.12 - Material Hospitalar</v>
      </c>
      <c r="D17" s="3">
        <f>'[1]TCE - ANEXO IV - Preencher'!F26</f>
        <v>5932624000160</v>
      </c>
      <c r="E17" s="5" t="str">
        <f>'[1]TCE - ANEXO IV - Preencher'!G26</f>
        <v>MEGAMED COMERCIO LTDA</v>
      </c>
      <c r="F17" s="5" t="str">
        <f>'[1]TCE - ANEXO IV - Preencher'!H26</f>
        <v>B</v>
      </c>
      <c r="G17" s="5" t="str">
        <f>'[1]TCE - ANEXO IV - Preencher'!I26</f>
        <v>S</v>
      </c>
      <c r="H17" s="5">
        <f>'[1]TCE - ANEXO IV - Preencher'!J26</f>
        <v>26052</v>
      </c>
      <c r="I17" s="6">
        <f>IF('[1]TCE - ANEXO IV - Preencher'!K26="","",'[1]TCE - ANEXO IV - Preencher'!K26)</f>
        <v>45973</v>
      </c>
      <c r="J17" s="5" t="str">
        <f>'[1]TCE - ANEXO IV - Preencher'!L26</f>
        <v>26251105932624000160550010000260521346228706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809.5</v>
      </c>
    </row>
    <row r="18" spans="1:12" s="8" customFormat="1" ht="19.5" customHeight="1" x14ac:dyDescent="0.2">
      <c r="A18" s="3">
        <f>IFERROR(VLOOKUP(B18,'[1]DADOS (OCULTAR)'!$Q$3:$S$136,3,0),"")</f>
        <v>9767633000528</v>
      </c>
      <c r="B18" s="4" t="str">
        <f>'[1]TCE - ANEXO IV - Preencher'!C27</f>
        <v>UPA NOVA DESCOBERTA - CG Nº 008/2022</v>
      </c>
      <c r="C18" s="4" t="str">
        <f>'[1]TCE - ANEXO IV - Preencher'!E27</f>
        <v>3.12 - Material Hospitalar</v>
      </c>
      <c r="D18" s="3">
        <f>'[1]TCE - ANEXO IV - Preencher'!F27</f>
        <v>5932624000160</v>
      </c>
      <c r="E18" s="5" t="str">
        <f>'[1]TCE - ANEXO IV - Preencher'!G27</f>
        <v>MEGAMED COMERCIO LTDA</v>
      </c>
      <c r="F18" s="5" t="str">
        <f>'[1]TCE - ANEXO IV - Preencher'!H27</f>
        <v>B</v>
      </c>
      <c r="G18" s="5" t="str">
        <f>'[1]TCE - ANEXO IV - Preencher'!I27</f>
        <v>S</v>
      </c>
      <c r="H18" s="5">
        <f>'[1]TCE - ANEXO IV - Preencher'!J27</f>
        <v>26072</v>
      </c>
      <c r="I18" s="6">
        <f>IF('[1]TCE - ANEXO IV - Preencher'!K27="","",'[1]TCE - ANEXO IV - Preencher'!K27)</f>
        <v>45978</v>
      </c>
      <c r="J18" s="5" t="str">
        <f>'[1]TCE - ANEXO IV - Preencher'!L27</f>
        <v>26251105932624000160550010000260721371531339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361.7</v>
      </c>
    </row>
    <row r="19" spans="1:12" s="8" customFormat="1" ht="19.5" customHeight="1" x14ac:dyDescent="0.2">
      <c r="A19" s="3">
        <f>IFERROR(VLOOKUP(B19,'[1]DADOS (OCULTAR)'!$Q$3:$S$136,3,0),"")</f>
        <v>9767633000528</v>
      </c>
      <c r="B19" s="4" t="str">
        <f>'[1]TCE - ANEXO IV - Preencher'!C28</f>
        <v>UPA NOVA DESCOBERTA - CG Nº 008/2022</v>
      </c>
      <c r="C19" s="4" t="str">
        <f>'[1]TCE - ANEXO IV - Preencher'!E28</f>
        <v>3.12 - Material Hospitalar</v>
      </c>
      <c r="D19" s="3">
        <f>'[1]TCE - ANEXO IV - Preencher'!F28</f>
        <v>9441460000120</v>
      </c>
      <c r="E19" s="5" t="str">
        <f>'[1]TCE - ANEXO IV - Preencher'!G28</f>
        <v>PADRAO DISTRIBUIDORA DE PRODUTOS E EQUIPAMENTOS HOSPITALAR PADRE CALLOU LTDA</v>
      </c>
      <c r="F19" s="5" t="str">
        <f>'[1]TCE - ANEXO IV - Preencher'!H28</f>
        <v>B</v>
      </c>
      <c r="G19" s="5" t="str">
        <f>'[1]TCE - ANEXO IV - Preencher'!I28</f>
        <v>S</v>
      </c>
      <c r="H19" s="5">
        <f>'[1]TCE - ANEXO IV - Preencher'!J28</f>
        <v>387515</v>
      </c>
      <c r="I19" s="6">
        <f>IF('[1]TCE - ANEXO IV - Preencher'!K28="","",'[1]TCE - ANEXO IV - Preencher'!K28)</f>
        <v>45975</v>
      </c>
      <c r="J19" s="5" t="str">
        <f>'[1]TCE - ANEXO IV - Preencher'!L28</f>
        <v>26251109441460000120550010003875151187691676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215</v>
      </c>
    </row>
    <row r="20" spans="1:12" s="8" customFormat="1" ht="19.5" customHeight="1" x14ac:dyDescent="0.2">
      <c r="A20" s="3">
        <f>IFERROR(VLOOKUP(B20,'[1]DADOS (OCULTAR)'!$Q$3:$S$136,3,0),"")</f>
        <v>9767633000528</v>
      </c>
      <c r="B20" s="4" t="str">
        <f>'[1]TCE - ANEXO IV - Preencher'!C29</f>
        <v>UPA NOVA DESCOBERTA - CG Nº 008/2022</v>
      </c>
      <c r="C20" s="4" t="str">
        <f>'[1]TCE - ANEXO IV - Preencher'!E29</f>
        <v>3.12 - Material Hospitalar</v>
      </c>
      <c r="D20" s="3">
        <f>'[1]TCE - ANEXO IV - Preencher'!F29</f>
        <v>3817043000152</v>
      </c>
      <c r="E20" s="5" t="str">
        <f>'[1]TCE - ANEXO IV - Preencher'!G29</f>
        <v>PHARMAPLUS LTDA</v>
      </c>
      <c r="F20" s="5" t="str">
        <f>'[1]TCE - ANEXO IV - Preencher'!H29</f>
        <v>B</v>
      </c>
      <c r="G20" s="5" t="str">
        <f>'[1]TCE - ANEXO IV - Preencher'!I29</f>
        <v>S</v>
      </c>
      <c r="H20" s="5">
        <f>'[1]TCE - ANEXO IV - Preencher'!J29</f>
        <v>87673</v>
      </c>
      <c r="I20" s="6">
        <f>IF('[1]TCE - ANEXO IV - Preencher'!K29="","",'[1]TCE - ANEXO IV - Preencher'!K29)</f>
        <v>45972</v>
      </c>
      <c r="J20" s="5" t="str">
        <f>'[1]TCE - ANEXO IV - Preencher'!L29</f>
        <v>26251103817043000152550010000876731145872165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5363.66</v>
      </c>
    </row>
    <row r="21" spans="1:12" s="8" customFormat="1" ht="19.5" customHeight="1" x14ac:dyDescent="0.2">
      <c r="A21" s="3">
        <f>IFERROR(VLOOKUP(B21,'[1]DADOS (OCULTAR)'!$Q$3:$S$136,3,0),"")</f>
        <v>9767633000528</v>
      </c>
      <c r="B21" s="4" t="str">
        <f>'[1]TCE - ANEXO IV - Preencher'!C30</f>
        <v>UPA NOVA DESCOBERTA - CG Nº 008/2022</v>
      </c>
      <c r="C21" s="4" t="str">
        <f>'[1]TCE - ANEXO IV - Preencher'!E30</f>
        <v>3.12 - Material Hospitalar</v>
      </c>
      <c r="D21" s="3">
        <f>'[1]TCE - ANEXO IV - Preencher'!F30</f>
        <v>3817043000152</v>
      </c>
      <c r="E21" s="5" t="str">
        <f>'[1]TCE - ANEXO IV - Preencher'!G30</f>
        <v>PHARMAPLUS LTDA</v>
      </c>
      <c r="F21" s="5" t="str">
        <f>'[1]TCE - ANEXO IV - Preencher'!H30</f>
        <v>B</v>
      </c>
      <c r="G21" s="5" t="str">
        <f>'[1]TCE - ANEXO IV - Preencher'!I30</f>
        <v>S</v>
      </c>
      <c r="H21" s="5">
        <f>'[1]TCE - ANEXO IV - Preencher'!J30</f>
        <v>87872</v>
      </c>
      <c r="I21" s="6">
        <f>IF('[1]TCE - ANEXO IV - Preencher'!K30="","",'[1]TCE - ANEXO IV - Preencher'!K30)</f>
        <v>45979</v>
      </c>
      <c r="J21" s="5" t="str">
        <f>'[1]TCE - ANEXO IV - Preencher'!L30</f>
        <v>26251103817043000152550010000878721235174177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2688</v>
      </c>
    </row>
    <row r="22" spans="1:12" s="8" customFormat="1" ht="19.5" customHeight="1" x14ac:dyDescent="0.2">
      <c r="A22" s="3">
        <f>IFERROR(VLOOKUP(B22,'[1]DADOS (OCULTAR)'!$Q$3:$S$136,3,0),"")</f>
        <v>9767633000528</v>
      </c>
      <c r="B22" s="4" t="str">
        <f>'[1]TCE - ANEXO IV - Preencher'!C31</f>
        <v>UPA NOVA DESCOBERTA - CG Nº 008/2022</v>
      </c>
      <c r="C22" s="4" t="str">
        <f>'[1]TCE - ANEXO IV - Preencher'!E31</f>
        <v>3.12 - Material Hospitalar</v>
      </c>
      <c r="D22" s="3">
        <f>'[1]TCE - ANEXO IV - Preencher'!F31</f>
        <v>35514416000102</v>
      </c>
      <c r="E22" s="5" t="str">
        <f>'[1]TCE - ANEXO IV - Preencher'!G31</f>
        <v>QUALIMMED COMERCIO ATACDISTA DE MEDICACOES E MATERIAL LTDA</v>
      </c>
      <c r="F22" s="5" t="str">
        <f>'[1]TCE - ANEXO IV - Preencher'!H31</f>
        <v>B</v>
      </c>
      <c r="G22" s="5" t="str">
        <f>'[1]TCE - ANEXO IV - Preencher'!I31</f>
        <v>S</v>
      </c>
      <c r="H22" s="5">
        <f>'[1]TCE - ANEXO IV - Preencher'!J31</f>
        <v>3869</v>
      </c>
      <c r="I22" s="6">
        <f>IF('[1]TCE - ANEXO IV - Preencher'!K31="","",'[1]TCE - ANEXO IV - Preencher'!K31)</f>
        <v>45973</v>
      </c>
      <c r="J22" s="5" t="str">
        <f>'[1]TCE - ANEXO IV - Preencher'!L31</f>
        <v>26251135514416000102550010000038691690588527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2494</v>
      </c>
    </row>
    <row r="23" spans="1:12" s="8" customFormat="1" ht="19.5" customHeight="1" x14ac:dyDescent="0.2">
      <c r="A23" s="3">
        <f>IFERROR(VLOOKUP(B23,'[1]DADOS (OCULTAR)'!$Q$3:$S$136,3,0),"")</f>
        <v>9767633000528</v>
      </c>
      <c r="B23" s="4" t="str">
        <f>'[1]TCE - ANEXO IV - Preencher'!C32</f>
        <v>UPA NOVA DESCOBERTA - CG Nº 008/2022</v>
      </c>
      <c r="C23" s="4" t="str">
        <f>'[1]TCE - ANEXO IV - Preencher'!E32</f>
        <v>3.12 - Material Hospitalar</v>
      </c>
      <c r="D23" s="3">
        <f>'[1]TCE - ANEXO IV - Preencher'!F32</f>
        <v>35514416000102</v>
      </c>
      <c r="E23" s="5" t="str">
        <f>'[1]TCE - ANEXO IV - Preencher'!G32</f>
        <v>QUALIMMED COMERCIO ATACDISTA DE MEDICACOES E MATERIAL LTDA</v>
      </c>
      <c r="F23" s="5" t="str">
        <f>'[1]TCE - ANEXO IV - Preencher'!H32</f>
        <v>B</v>
      </c>
      <c r="G23" s="5" t="str">
        <f>'[1]TCE - ANEXO IV - Preencher'!I32</f>
        <v>S</v>
      </c>
      <c r="H23" s="5">
        <f>'[1]TCE - ANEXO IV - Preencher'!J32</f>
        <v>3900</v>
      </c>
      <c r="I23" s="6">
        <f>IF('[1]TCE - ANEXO IV - Preencher'!K32="","",'[1]TCE - ANEXO IV - Preencher'!K32)</f>
        <v>45989</v>
      </c>
      <c r="J23" s="5" t="str">
        <f>'[1]TCE - ANEXO IV - Preencher'!L32</f>
        <v>26251135514416000102550010000039001661623699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330.65</v>
      </c>
    </row>
    <row r="24" spans="1:12" s="8" customFormat="1" ht="19.5" customHeight="1" x14ac:dyDescent="0.2">
      <c r="A24" s="3">
        <f>IFERROR(VLOOKUP(B24,'[1]DADOS (OCULTAR)'!$Q$3:$S$136,3,0),"")</f>
        <v>9767633000528</v>
      </c>
      <c r="B24" s="4" t="str">
        <f>'[1]TCE - ANEXO IV - Preencher'!C33</f>
        <v>UPA NOVA DESCOBERTA - CG Nº 008/2022</v>
      </c>
      <c r="C24" s="4" t="str">
        <f>'[1]TCE - ANEXO IV - Preencher'!E33</f>
        <v>3.12 - Material Hospitalar</v>
      </c>
      <c r="D24" s="3">
        <f>'[1]TCE - ANEXO IV - Preencher'!F33</f>
        <v>39500546000147</v>
      </c>
      <c r="E24" s="5" t="str">
        <f>'[1]TCE - ANEXO IV - Preencher'!G33</f>
        <v>REC HOSPITALAR LTDA</v>
      </c>
      <c r="F24" s="5" t="str">
        <f>'[1]TCE - ANEXO IV - Preencher'!H33</f>
        <v>B</v>
      </c>
      <c r="G24" s="5" t="str">
        <f>'[1]TCE - ANEXO IV - Preencher'!I33</f>
        <v>S</v>
      </c>
      <c r="H24" s="5">
        <f>'[1]TCE - ANEXO IV - Preencher'!J33</f>
        <v>3550</v>
      </c>
      <c r="I24" s="6">
        <f>IF('[1]TCE - ANEXO IV - Preencher'!K33="","",'[1]TCE - ANEXO IV - Preencher'!K33)</f>
        <v>45988</v>
      </c>
      <c r="J24" s="5" t="str">
        <f>'[1]TCE - ANEXO IV - Preencher'!L33</f>
        <v>26251139500546000147550010000035501203922553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575</v>
      </c>
    </row>
    <row r="25" spans="1:12" s="8" customFormat="1" ht="19.5" customHeight="1" x14ac:dyDescent="0.2">
      <c r="A25" s="3">
        <f>IFERROR(VLOOKUP(B25,'[1]DADOS (OCULTAR)'!$Q$3:$S$136,3,0),"")</f>
        <v>9767633000528</v>
      </c>
      <c r="B25" s="4" t="str">
        <f>'[1]TCE - ANEXO IV - Preencher'!C34</f>
        <v>UPA NOVA DESCOBERTA - CG Nº 008/2022</v>
      </c>
      <c r="C25" s="4" t="str">
        <f>'[1]TCE - ANEXO IV - Preencher'!E34</f>
        <v>3.12 - Material Hospitalar</v>
      </c>
      <c r="D25" s="3">
        <f>'[1]TCE - ANEXO IV - Preencher'!F34</f>
        <v>21216468000198</v>
      </c>
      <c r="E25" s="5" t="str">
        <f>'[1]TCE - ANEXO IV - Preencher'!G34</f>
        <v>SANMED DISTRIBUIDORA DE PRODUTOS MEDICO-HOSPITALARES LTDA</v>
      </c>
      <c r="F25" s="5" t="str">
        <f>'[1]TCE - ANEXO IV - Preencher'!H34</f>
        <v>B</v>
      </c>
      <c r="G25" s="5" t="str">
        <f>'[1]TCE - ANEXO IV - Preencher'!I34</f>
        <v>S</v>
      </c>
      <c r="H25" s="5">
        <f>'[1]TCE - ANEXO IV - Preencher'!J34</f>
        <v>10589</v>
      </c>
      <c r="I25" s="6">
        <f>IF('[1]TCE - ANEXO IV - Preencher'!K34="","",'[1]TCE - ANEXO IV - Preencher'!K34)</f>
        <v>45973</v>
      </c>
      <c r="J25" s="5" t="str">
        <f>'[1]TCE - ANEXO IV - Preencher'!L34</f>
        <v>26251121216468000198550010000105891315202517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1231.2</v>
      </c>
    </row>
    <row r="26" spans="1:12" s="8" customFormat="1" ht="19.5" customHeight="1" x14ac:dyDescent="0.2">
      <c r="A26" s="3">
        <f>IFERROR(VLOOKUP(B26,'[1]DADOS (OCULTAR)'!$Q$3:$S$136,3,0),"")</f>
        <v>9767633000528</v>
      </c>
      <c r="B26" s="4" t="str">
        <f>'[1]TCE - ANEXO IV - Preencher'!C35</f>
        <v>UPA NOVA DESCOBERTA - CG Nº 008/2022</v>
      </c>
      <c r="C26" s="4" t="str">
        <f>'[1]TCE - ANEXO IV - Preencher'!E35</f>
        <v>3.12 - Material Hospitalar</v>
      </c>
      <c r="D26" s="3">
        <f>'[1]TCE - ANEXO IV - Preencher'!F35</f>
        <v>21596736000144</v>
      </c>
      <c r="E26" s="5" t="str">
        <f>'[1]TCE - ANEXO IV - Preencher'!G35</f>
        <v>ULTRAMEGHA DISTRIBUIDORA</v>
      </c>
      <c r="F26" s="5" t="str">
        <f>'[1]TCE - ANEXO IV - Preencher'!H35</f>
        <v>B</v>
      </c>
      <c r="G26" s="5" t="str">
        <f>'[1]TCE - ANEXO IV - Preencher'!I35</f>
        <v>S</v>
      </c>
      <c r="H26" s="5">
        <f>'[1]TCE - ANEXO IV - Preencher'!J35</f>
        <v>271868</v>
      </c>
      <c r="I26" s="6">
        <f>IF('[1]TCE - ANEXO IV - Preencher'!K35="","",'[1]TCE - ANEXO IV - Preencher'!K35)</f>
        <v>45973</v>
      </c>
      <c r="J26" s="5" t="str">
        <f>'[1]TCE - ANEXO IV - Preencher'!L35</f>
        <v>26251121596736000144550010002718681359619909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637.29999999999995</v>
      </c>
    </row>
    <row r="27" spans="1:12" s="8" customFormat="1" ht="19.5" customHeight="1" x14ac:dyDescent="0.2">
      <c r="A27" s="3">
        <f>IFERROR(VLOOKUP(B27,'[1]DADOS (OCULTAR)'!$Q$3:$S$136,3,0),"")</f>
        <v>9767633000528</v>
      </c>
      <c r="B27" s="4" t="str">
        <f>'[1]TCE - ANEXO IV - Preencher'!C36</f>
        <v>UPA NOVA DESCOBERTA - CG Nº 008/2022</v>
      </c>
      <c r="C27" s="4" t="str">
        <f>'[1]TCE - ANEXO IV - Preencher'!E36</f>
        <v>3.4 - Material Farmacológico</v>
      </c>
      <c r="D27" s="3">
        <f>'[1]TCE - ANEXO IV - Preencher'!F36</f>
        <v>21939878000167</v>
      </c>
      <c r="E27" s="5" t="str">
        <f>'[1]TCE - ANEXO IV - Preencher'!G36</f>
        <v>BEM ESTAR PRODUTOS FARMACEUTICOS LTDA</v>
      </c>
      <c r="F27" s="5" t="str">
        <f>'[1]TCE - ANEXO IV - Preencher'!H36</f>
        <v>B</v>
      </c>
      <c r="G27" s="5" t="str">
        <f>'[1]TCE - ANEXO IV - Preencher'!I36</f>
        <v>S</v>
      </c>
      <c r="H27" s="5">
        <f>'[1]TCE - ANEXO IV - Preencher'!J36</f>
        <v>12137</v>
      </c>
      <c r="I27" s="6">
        <f>IF('[1]TCE - ANEXO IV - Preencher'!K36="","",'[1]TCE - ANEXO IV - Preencher'!K36)</f>
        <v>45974</v>
      </c>
      <c r="J27" s="5" t="str">
        <f>'[1]TCE - ANEXO IV - Preencher'!L36</f>
        <v>26251121939878000167550010000121371141620007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1042.3499999999999</v>
      </c>
    </row>
    <row r="28" spans="1:12" s="8" customFormat="1" ht="19.5" customHeight="1" x14ac:dyDescent="0.2">
      <c r="A28" s="3">
        <f>IFERROR(VLOOKUP(B28,'[1]DADOS (OCULTAR)'!$Q$3:$S$136,3,0),"")</f>
        <v>9767633000528</v>
      </c>
      <c r="B28" s="4" t="str">
        <f>'[1]TCE - ANEXO IV - Preencher'!C37</f>
        <v>UPA NOVA DESCOBERTA - CG Nº 008/2022</v>
      </c>
      <c r="C28" s="4" t="str">
        <f>'[1]TCE - ANEXO IV - Preencher'!E37</f>
        <v>3.4 - Material Farmacológico</v>
      </c>
      <c r="D28" s="3">
        <f>'[1]TCE - ANEXO IV - Preencher'!F37</f>
        <v>8674752000140</v>
      </c>
      <c r="E28" s="5" t="str">
        <f>'[1]TCE - ANEXO IV - Preencher'!G37</f>
        <v>CIRURGICA MONTEBELLO LTDA</v>
      </c>
      <c r="F28" s="5" t="str">
        <f>'[1]TCE - ANEXO IV - Preencher'!H37</f>
        <v>B</v>
      </c>
      <c r="G28" s="5" t="str">
        <f>'[1]TCE - ANEXO IV - Preencher'!I37</f>
        <v>S</v>
      </c>
      <c r="H28" s="5">
        <f>'[1]TCE - ANEXO IV - Preencher'!J37</f>
        <v>246280</v>
      </c>
      <c r="I28" s="6">
        <f>IF('[1]TCE - ANEXO IV - Preencher'!K37="","",'[1]TCE - ANEXO IV - Preencher'!K37)</f>
        <v>45971</v>
      </c>
      <c r="J28" s="5" t="str">
        <f>'[1]TCE - ANEXO IV - Preencher'!L37</f>
        <v>26251108674752000140550010002462801917284812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1436.8</v>
      </c>
    </row>
    <row r="29" spans="1:12" s="8" customFormat="1" ht="19.5" customHeight="1" x14ac:dyDescent="0.2">
      <c r="A29" s="3">
        <f>IFERROR(VLOOKUP(B29,'[1]DADOS (OCULTAR)'!$Q$3:$S$136,3,0),"")</f>
        <v>9767633000528</v>
      </c>
      <c r="B29" s="4" t="str">
        <f>'[1]TCE - ANEXO IV - Preencher'!C38</f>
        <v>UPA NOVA DESCOBERTA - CG Nº 008/2022</v>
      </c>
      <c r="C29" s="4" t="str">
        <f>'[1]TCE - ANEXO IV - Preencher'!E38</f>
        <v>3.4 - Material Farmacológico</v>
      </c>
      <c r="D29" s="3">
        <f>'[1]TCE - ANEXO IV - Preencher'!F38</f>
        <v>67729178000653</v>
      </c>
      <c r="E29" s="5" t="str">
        <f>'[1]TCE - ANEXO IV - Preencher'!G38</f>
        <v>COMERCIAL CIRURGICA RIOCLARENSE LTDA</v>
      </c>
      <c r="F29" s="5" t="str">
        <f>'[1]TCE - ANEXO IV - Preencher'!H38</f>
        <v>B</v>
      </c>
      <c r="G29" s="5" t="str">
        <f>'[1]TCE - ANEXO IV - Preencher'!I38</f>
        <v>S</v>
      </c>
      <c r="H29" s="5">
        <f>'[1]TCE - ANEXO IV - Preencher'!J38</f>
        <v>118238</v>
      </c>
      <c r="I29" s="6">
        <f>IF('[1]TCE - ANEXO IV - Preencher'!K38="","",'[1]TCE - ANEXO IV - Preencher'!K38)</f>
        <v>45972</v>
      </c>
      <c r="J29" s="5" t="str">
        <f>'[1]TCE - ANEXO IV - Preencher'!L38</f>
        <v>26251167729178000653550010001182381173368542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487.5</v>
      </c>
    </row>
    <row r="30" spans="1:12" s="8" customFormat="1" ht="19.5" customHeight="1" x14ac:dyDescent="0.2">
      <c r="A30" s="3">
        <f>IFERROR(VLOOKUP(B30,'[1]DADOS (OCULTAR)'!$Q$3:$S$136,3,0),"")</f>
        <v>9767633000528</v>
      </c>
      <c r="B30" s="4" t="str">
        <f>'[1]TCE - ANEXO IV - Preencher'!C39</f>
        <v>UPA NOVA DESCOBERTA - CG Nº 008/2022</v>
      </c>
      <c r="C30" s="4" t="str">
        <f>'[1]TCE - ANEXO IV - Preencher'!E39</f>
        <v>3.4 - Material Farmacológico</v>
      </c>
      <c r="D30" s="3">
        <f>'[1]TCE - ANEXO IV - Preencher'!F39</f>
        <v>67729178000653</v>
      </c>
      <c r="E30" s="5" t="str">
        <f>'[1]TCE - ANEXO IV - Preencher'!G39</f>
        <v>COMERCIAL CIRURGICA RIOCLARENSE LTDA</v>
      </c>
      <c r="F30" s="5" t="str">
        <f>'[1]TCE - ANEXO IV - Preencher'!H39</f>
        <v>B</v>
      </c>
      <c r="G30" s="5" t="str">
        <f>'[1]TCE - ANEXO IV - Preencher'!I39</f>
        <v>S</v>
      </c>
      <c r="H30" s="5">
        <f>'[1]TCE - ANEXO IV - Preencher'!J39</f>
        <v>118927</v>
      </c>
      <c r="I30" s="6">
        <f>IF('[1]TCE - ANEXO IV - Preencher'!K39="","",'[1]TCE - ANEXO IV - Preencher'!K39)</f>
        <v>45979</v>
      </c>
      <c r="J30" s="5" t="str">
        <f>'[1]TCE - ANEXO IV - Preencher'!L39</f>
        <v>26251167729178000653550010001189271646886078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1867.1</v>
      </c>
    </row>
    <row r="31" spans="1:12" s="8" customFormat="1" ht="19.5" customHeight="1" x14ac:dyDescent="0.2">
      <c r="A31" s="3">
        <f>IFERROR(VLOOKUP(B31,'[1]DADOS (OCULTAR)'!$Q$3:$S$136,3,0),"")</f>
        <v>9767633000528</v>
      </c>
      <c r="B31" s="4" t="str">
        <f>'[1]TCE - ANEXO IV - Preencher'!C40</f>
        <v>UPA NOVA DESCOBERTA - CG Nº 008/2022</v>
      </c>
      <c r="C31" s="4" t="str">
        <f>'[1]TCE - ANEXO IV - Preencher'!E40</f>
        <v>3.4 - Material Farmacológico</v>
      </c>
      <c r="D31" s="3">
        <f>'[1]TCE - ANEXO IV - Preencher'!F40</f>
        <v>8778201000126</v>
      </c>
      <c r="E31" s="5" t="str">
        <f>'[1]TCE - ANEXO IV - Preencher'!G40</f>
        <v>DROGAFONTE LTDA</v>
      </c>
      <c r="F31" s="5" t="str">
        <f>'[1]TCE - ANEXO IV - Preencher'!H40</f>
        <v>B</v>
      </c>
      <c r="G31" s="5" t="str">
        <f>'[1]TCE - ANEXO IV - Preencher'!I40</f>
        <v>S</v>
      </c>
      <c r="H31" s="5">
        <f>'[1]TCE - ANEXO IV - Preencher'!J40</f>
        <v>519281</v>
      </c>
      <c r="I31" s="6">
        <f>IF('[1]TCE - ANEXO IV - Preencher'!K40="","",'[1]TCE - ANEXO IV - Preencher'!K40)</f>
        <v>45972</v>
      </c>
      <c r="J31" s="5" t="str">
        <f>'[1]TCE - ANEXO IV - Preencher'!L40</f>
        <v>26251108778201000126550010005192811191254041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12446.95</v>
      </c>
    </row>
    <row r="32" spans="1:12" s="8" customFormat="1" ht="19.5" customHeight="1" x14ac:dyDescent="0.2">
      <c r="A32" s="3">
        <f>IFERROR(VLOOKUP(B32,'[1]DADOS (OCULTAR)'!$Q$3:$S$136,3,0),"")</f>
        <v>9767633000528</v>
      </c>
      <c r="B32" s="4" t="str">
        <f>'[1]TCE - ANEXO IV - Preencher'!C41</f>
        <v>UPA NOVA DESCOBERTA - CG Nº 008/2022</v>
      </c>
      <c r="C32" s="4" t="str">
        <f>'[1]TCE - ANEXO IV - Preencher'!E41</f>
        <v>3.4 - Material Farmacológico</v>
      </c>
      <c r="D32" s="3">
        <f>'[1]TCE - ANEXO IV - Preencher'!F41</f>
        <v>8778201000126</v>
      </c>
      <c r="E32" s="5" t="str">
        <f>'[1]TCE - ANEXO IV - Preencher'!G41</f>
        <v>DROGAFONTE LTDA</v>
      </c>
      <c r="F32" s="5" t="str">
        <f>'[1]TCE - ANEXO IV - Preencher'!H41</f>
        <v>B</v>
      </c>
      <c r="G32" s="5" t="str">
        <f>'[1]TCE - ANEXO IV - Preencher'!I41</f>
        <v>S</v>
      </c>
      <c r="H32" s="5">
        <f>'[1]TCE - ANEXO IV - Preencher'!J41</f>
        <v>520058</v>
      </c>
      <c r="I32" s="6">
        <f>IF('[1]TCE - ANEXO IV - Preencher'!K41="","",'[1]TCE - ANEXO IV - Preencher'!K41)</f>
        <v>45978</v>
      </c>
      <c r="J32" s="5" t="str">
        <f>'[1]TCE - ANEXO IV - Preencher'!L41</f>
        <v>26251108778201000126550010005200581744981427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768.17</v>
      </c>
    </row>
    <row r="33" spans="1:12" s="8" customFormat="1" ht="19.5" customHeight="1" x14ac:dyDescent="0.2">
      <c r="A33" s="3">
        <f>IFERROR(VLOOKUP(B33,'[1]DADOS (OCULTAR)'!$Q$3:$S$136,3,0),"")</f>
        <v>9767633000528</v>
      </c>
      <c r="B33" s="4" t="str">
        <f>'[1]TCE - ANEXO IV - Preencher'!C42</f>
        <v>UPA NOVA DESCOBERTA - CG Nº 008/2022</v>
      </c>
      <c r="C33" s="4" t="str">
        <f>'[1]TCE - ANEXO IV - Preencher'!E42</f>
        <v>3.4 - Material Farmacológico</v>
      </c>
      <c r="D33" s="3">
        <f>'[1]TCE - ANEXO IV - Preencher'!F42</f>
        <v>10854165000184</v>
      </c>
      <c r="E33" s="5" t="str">
        <f>'[1]TCE - ANEXO IV - Preencher'!G42</f>
        <v>F&amp;F DISTRIBUIDORA DE PRODUTOS FARMACEUTICOS</v>
      </c>
      <c r="F33" s="5" t="str">
        <f>'[1]TCE - ANEXO IV - Preencher'!H42</f>
        <v>B</v>
      </c>
      <c r="G33" s="5" t="str">
        <f>'[1]TCE - ANEXO IV - Preencher'!I42</f>
        <v>S</v>
      </c>
      <c r="H33" s="5">
        <f>'[1]TCE - ANEXO IV - Preencher'!J42</f>
        <v>343144</v>
      </c>
      <c r="I33" s="6">
        <f>IF('[1]TCE - ANEXO IV - Preencher'!K42="","",'[1]TCE - ANEXO IV - Preencher'!K42)</f>
        <v>45972</v>
      </c>
      <c r="J33" s="5" t="str">
        <f>'[1]TCE - ANEXO IV - Preencher'!L42</f>
        <v>26251100854165000184550010003431441769621696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2720</v>
      </c>
    </row>
    <row r="34" spans="1:12" s="8" customFormat="1" ht="19.5" customHeight="1" x14ac:dyDescent="0.2">
      <c r="A34" s="3">
        <f>IFERROR(VLOOKUP(B34,'[1]DADOS (OCULTAR)'!$Q$3:$S$136,3,0),"")</f>
        <v>9767633000528</v>
      </c>
      <c r="B34" s="4" t="str">
        <f>'[1]TCE - ANEXO IV - Preencher'!C43</f>
        <v>UPA NOVA DESCOBERTA - CG Nº 008/2022</v>
      </c>
      <c r="C34" s="4" t="str">
        <f>'[1]TCE - ANEXO IV - Preencher'!E43</f>
        <v>3.4 - Material Farmacológico</v>
      </c>
      <c r="D34" s="3">
        <f>'[1]TCE - ANEXO IV - Preencher'!F43</f>
        <v>10854165000184</v>
      </c>
      <c r="E34" s="5" t="str">
        <f>'[1]TCE - ANEXO IV - Preencher'!G43</f>
        <v>F&amp;F DISTRIBUIDORA DE PRODUTOS FARMACEUTICOS</v>
      </c>
      <c r="F34" s="5" t="str">
        <f>'[1]TCE - ANEXO IV - Preencher'!H43</f>
        <v>B</v>
      </c>
      <c r="G34" s="5" t="str">
        <f>'[1]TCE - ANEXO IV - Preencher'!I43</f>
        <v>S</v>
      </c>
      <c r="H34" s="5">
        <f>'[1]TCE - ANEXO IV - Preencher'!J43</f>
        <v>343939</v>
      </c>
      <c r="I34" s="6">
        <f>IF('[1]TCE - ANEXO IV - Preencher'!K43="","",'[1]TCE - ANEXO IV - Preencher'!K43)</f>
        <v>45978</v>
      </c>
      <c r="J34" s="5" t="str">
        <f>'[1]TCE - ANEXO IV - Preencher'!L43</f>
        <v>26251110854165000184550010003439391733880628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1000</v>
      </c>
    </row>
    <row r="35" spans="1:12" s="8" customFormat="1" ht="19.5" customHeight="1" x14ac:dyDescent="0.2">
      <c r="A35" s="3">
        <f>IFERROR(VLOOKUP(B35,'[1]DADOS (OCULTAR)'!$Q$3:$S$136,3,0),"")</f>
        <v>9767633000528</v>
      </c>
      <c r="B35" s="4" t="str">
        <f>'[1]TCE - ANEXO IV - Preencher'!C44</f>
        <v>UPA NOVA DESCOBERTA - CG Nº 008/2022</v>
      </c>
      <c r="C35" s="4" t="str">
        <f>'[1]TCE - ANEXO IV - Preencher'!E44</f>
        <v>3.4 - Material Farmacológico</v>
      </c>
      <c r="D35" s="3">
        <f>'[1]TCE - ANEXO IV - Preencher'!F44</f>
        <v>9007162000126</v>
      </c>
      <c r="E35" s="5" t="str">
        <f>'[1]TCE - ANEXO IV - Preencher'!G44</f>
        <v>MAUES LOBATO COMERCIO E REPRESENTACAO LTDA</v>
      </c>
      <c r="F35" s="5" t="str">
        <f>'[1]TCE - ANEXO IV - Preencher'!H44</f>
        <v>B</v>
      </c>
      <c r="G35" s="5" t="str">
        <f>'[1]TCE - ANEXO IV - Preencher'!I44</f>
        <v>S</v>
      </c>
      <c r="H35" s="5">
        <f>'[1]TCE - ANEXO IV - Preencher'!J44</f>
        <v>104588</v>
      </c>
      <c r="I35" s="6">
        <f>IF('[1]TCE - ANEXO IV - Preencher'!K44="","",'[1]TCE - ANEXO IV - Preencher'!K44)</f>
        <v>45972</v>
      </c>
      <c r="J35" s="5" t="str">
        <f>'[1]TCE - ANEXO IV - Preencher'!L44</f>
        <v>26251109007162000126550010001045881543899487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336</v>
      </c>
    </row>
    <row r="36" spans="1:12" s="8" customFormat="1" ht="19.5" customHeight="1" x14ac:dyDescent="0.2">
      <c r="A36" s="3">
        <f>IFERROR(VLOOKUP(B36,'[1]DADOS (OCULTAR)'!$Q$3:$S$136,3,0),"")</f>
        <v>9767633000528</v>
      </c>
      <c r="B36" s="4" t="str">
        <f>'[1]TCE - ANEXO IV - Preencher'!C45</f>
        <v>UPA NOVA DESCOBERTA - CG Nº 008/2022</v>
      </c>
      <c r="C36" s="4" t="str">
        <f>'[1]TCE - ANEXO IV - Preencher'!E45</f>
        <v>3.4 - Material Farmacológico</v>
      </c>
      <c r="D36" s="3">
        <f>'[1]TCE - ANEXO IV - Preencher'!F45</f>
        <v>35753111000153</v>
      </c>
      <c r="E36" s="5" t="str">
        <f>'[1]TCE - ANEXO IV - Preencher'!G45</f>
        <v>NORD PRODUTOS EM SAUDE LTDA</v>
      </c>
      <c r="F36" s="5" t="str">
        <f>'[1]TCE - ANEXO IV - Preencher'!H45</f>
        <v>B</v>
      </c>
      <c r="G36" s="5" t="str">
        <f>'[1]TCE - ANEXO IV - Preencher'!I45</f>
        <v>S</v>
      </c>
      <c r="H36" s="5">
        <f>'[1]TCE - ANEXO IV - Preencher'!J45</f>
        <v>53094</v>
      </c>
      <c r="I36" s="6">
        <f>IF('[1]TCE - ANEXO IV - Preencher'!K45="","",'[1]TCE - ANEXO IV - Preencher'!K45)</f>
        <v>45973</v>
      </c>
      <c r="J36" s="5" t="str">
        <f>'[1]TCE - ANEXO IV - Preencher'!L45</f>
        <v>26251135753111000153550010000530941847806309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10215.9</v>
      </c>
    </row>
    <row r="37" spans="1:12" s="8" customFormat="1" ht="19.5" customHeight="1" x14ac:dyDescent="0.2">
      <c r="A37" s="3">
        <f>IFERROR(VLOOKUP(B37,'[1]DADOS (OCULTAR)'!$Q$3:$S$136,3,0),"")</f>
        <v>9767633000528</v>
      </c>
      <c r="B37" s="4" t="str">
        <f>'[1]TCE - ANEXO IV - Preencher'!C46</f>
        <v>UPA NOVA DESCOBERTA - CG Nº 008/2022</v>
      </c>
      <c r="C37" s="4" t="str">
        <f>'[1]TCE - ANEXO IV - Preencher'!E46</f>
        <v>3.4 - Material Farmacológico</v>
      </c>
      <c r="D37" s="3">
        <f>'[1]TCE - ANEXO IV - Preencher'!F46</f>
        <v>3817043000152</v>
      </c>
      <c r="E37" s="5" t="str">
        <f>'[1]TCE - ANEXO IV - Preencher'!G46</f>
        <v>PHARMAPLUS LTDA</v>
      </c>
      <c r="F37" s="5" t="str">
        <f>'[1]TCE - ANEXO IV - Preencher'!H46</f>
        <v>B</v>
      </c>
      <c r="G37" s="5" t="str">
        <f>'[1]TCE - ANEXO IV - Preencher'!I46</f>
        <v>S</v>
      </c>
      <c r="H37" s="5">
        <f>'[1]TCE - ANEXO IV - Preencher'!J46</f>
        <v>87666</v>
      </c>
      <c r="I37" s="6">
        <f>IF('[1]TCE - ANEXO IV - Preencher'!K46="","",'[1]TCE - ANEXO IV - Preencher'!K46)</f>
        <v>45972</v>
      </c>
      <c r="J37" s="5" t="str">
        <f>'[1]TCE - ANEXO IV - Preencher'!L46</f>
        <v>26251103817043000152550010000876661181471979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180</v>
      </c>
    </row>
    <row r="38" spans="1:12" s="8" customFormat="1" ht="19.5" customHeight="1" x14ac:dyDescent="0.2">
      <c r="A38" s="3">
        <f>IFERROR(VLOOKUP(B38,'[1]DADOS (OCULTAR)'!$Q$3:$S$136,3,0),"")</f>
        <v>9767633000528</v>
      </c>
      <c r="B38" s="4" t="str">
        <f>'[1]TCE - ANEXO IV - Preencher'!C47</f>
        <v>UPA NOVA DESCOBERTA - CG Nº 008/2022</v>
      </c>
      <c r="C38" s="4" t="str">
        <f>'[1]TCE - ANEXO IV - Preencher'!E47</f>
        <v>3.4 - Material Farmacológico</v>
      </c>
      <c r="D38" s="3">
        <f>'[1]TCE - ANEXO IV - Preencher'!F47</f>
        <v>3817043000152</v>
      </c>
      <c r="E38" s="5" t="str">
        <f>'[1]TCE - ANEXO IV - Preencher'!G47</f>
        <v>PHARMAPLUS LTDA</v>
      </c>
      <c r="F38" s="5" t="str">
        <f>'[1]TCE - ANEXO IV - Preencher'!H47</f>
        <v>B</v>
      </c>
      <c r="G38" s="5" t="str">
        <f>'[1]TCE - ANEXO IV - Preencher'!I47</f>
        <v>S</v>
      </c>
      <c r="H38" s="5">
        <f>'[1]TCE - ANEXO IV - Preencher'!J47</f>
        <v>87669</v>
      </c>
      <c r="I38" s="6">
        <f>IF('[1]TCE - ANEXO IV - Preencher'!K47="","",'[1]TCE - ANEXO IV - Preencher'!K47)</f>
        <v>45972</v>
      </c>
      <c r="J38" s="5" t="str">
        <f>'[1]TCE - ANEXO IV - Preencher'!L47</f>
        <v>26251103817043000152550010000876691136433313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1679.56</v>
      </c>
    </row>
    <row r="39" spans="1:12" s="8" customFormat="1" ht="19.5" customHeight="1" x14ac:dyDescent="0.2">
      <c r="A39" s="3">
        <f>IFERROR(VLOOKUP(B39,'[1]DADOS (OCULTAR)'!$Q$3:$S$136,3,0),"")</f>
        <v>9767633000528</v>
      </c>
      <c r="B39" s="4" t="str">
        <f>'[1]TCE - ANEXO IV - Preencher'!C48</f>
        <v>UPA NOVA DESCOBERTA - CG Nº 008/2022</v>
      </c>
      <c r="C39" s="4" t="str">
        <f>'[1]TCE - ANEXO IV - Preencher'!E48</f>
        <v>3.4 - Material Farmacológico</v>
      </c>
      <c r="D39" s="3">
        <f>'[1]TCE - ANEXO IV - Preencher'!F48</f>
        <v>21381761000100</v>
      </c>
      <c r="E39" s="5" t="str">
        <f>'[1]TCE - ANEXO IV - Preencher'!G48</f>
        <v>SIX DISTRIBUIDORA HOSPITALAR LTDA</v>
      </c>
      <c r="F39" s="5" t="str">
        <f>'[1]TCE - ANEXO IV - Preencher'!H48</f>
        <v>B</v>
      </c>
      <c r="G39" s="5" t="str">
        <f>'[1]TCE - ANEXO IV - Preencher'!I48</f>
        <v>S</v>
      </c>
      <c r="H39" s="5">
        <f>'[1]TCE - ANEXO IV - Preencher'!J48</f>
        <v>83861</v>
      </c>
      <c r="I39" s="6">
        <f>IF('[1]TCE - ANEXO IV - Preencher'!K48="","",'[1]TCE - ANEXO IV - Preencher'!K48)</f>
        <v>45979</v>
      </c>
      <c r="J39" s="5" t="str">
        <f>'[1]TCE - ANEXO IV - Preencher'!L48</f>
        <v>26251121381761000100550010000838611273211990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290.54000000000002</v>
      </c>
    </row>
    <row r="40" spans="1:12" s="8" customFormat="1" ht="19.5" customHeight="1" x14ac:dyDescent="0.2">
      <c r="A40" s="3">
        <f>IFERROR(VLOOKUP(B40,'[1]DADOS (OCULTAR)'!$Q$3:$S$136,3,0),"")</f>
        <v>9767633000528</v>
      </c>
      <c r="B40" s="4" t="str">
        <f>'[1]TCE - ANEXO IV - Preencher'!C49</f>
        <v>UPA NOVA DESCOBERTA - CG Nº 008/2022</v>
      </c>
      <c r="C40" s="4" t="str">
        <f>'[1]TCE - ANEXO IV - Preencher'!E49</f>
        <v>3.4 - Material Farmacológico</v>
      </c>
      <c r="D40" s="3">
        <f>'[1]TCE - ANEXO IV - Preencher'!F49</f>
        <v>21596736000144</v>
      </c>
      <c r="E40" s="5" t="str">
        <f>'[1]TCE - ANEXO IV - Preencher'!G49</f>
        <v xml:space="preserve">ULTRAMEGA DISTRIBUIDORA </v>
      </c>
      <c r="F40" s="5" t="str">
        <f>'[1]TCE - ANEXO IV - Preencher'!H49</f>
        <v>B</v>
      </c>
      <c r="G40" s="5" t="str">
        <f>'[1]TCE - ANEXO IV - Preencher'!I49</f>
        <v>S</v>
      </c>
      <c r="H40" s="5">
        <f>'[1]TCE - ANEXO IV - Preencher'!J49</f>
        <v>272225</v>
      </c>
      <c r="I40" s="6">
        <f>IF('[1]TCE - ANEXO IV - Preencher'!K49="","",'[1]TCE - ANEXO IV - Preencher'!K49)</f>
        <v>45975</v>
      </c>
      <c r="J40" s="5" t="str">
        <f>'[1]TCE - ANEXO IV - Preencher'!L49</f>
        <v>26251121596736000144550010002722251883649778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313.95999999999998</v>
      </c>
    </row>
    <row r="41" spans="1:12" s="8" customFormat="1" ht="19.5" customHeight="1" x14ac:dyDescent="0.2">
      <c r="A41" s="3">
        <f>IFERROR(VLOOKUP(B41,'[1]DADOS (OCULTAR)'!$Q$3:$S$136,3,0),"")</f>
        <v>9767633000528</v>
      </c>
      <c r="B41" s="4" t="str">
        <f>'[1]TCE - ANEXO IV - Preencher'!C50</f>
        <v>UPA NOVA DESCOBERTA - CG Nº 008/2022</v>
      </c>
      <c r="C41" s="4" t="str">
        <f>'[1]TCE - ANEXO IV - Preencher'!E50</f>
        <v>3.4 - Material Farmacológico</v>
      </c>
      <c r="D41" s="3">
        <f>'[1]TCE - ANEXO IV - Preencher'!F50</f>
        <v>22580510000118</v>
      </c>
      <c r="E41" s="5" t="str">
        <f>'[1]TCE - ANEXO IV - Preencher'!G50</f>
        <v>UNIFAR DISTRIBUIDORA DE MEDICAMENTOS LTDA</v>
      </c>
      <c r="F41" s="5" t="str">
        <f>'[1]TCE - ANEXO IV - Preencher'!H50</f>
        <v>B</v>
      </c>
      <c r="G41" s="5" t="str">
        <f>'[1]TCE - ANEXO IV - Preencher'!I50</f>
        <v>S</v>
      </c>
      <c r="H41" s="5">
        <f>'[1]TCE - ANEXO IV - Preencher'!J50</f>
        <v>73714</v>
      </c>
      <c r="I41" s="6">
        <f>IF('[1]TCE - ANEXO IV - Preencher'!K50="","",'[1]TCE - ANEXO IV - Preencher'!K50)</f>
        <v>45972</v>
      </c>
      <c r="J41" s="5" t="str">
        <f>'[1]TCE - ANEXO IV - Preencher'!L50</f>
        <v>26251122580510000118550010000737141000626340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696</v>
      </c>
    </row>
    <row r="42" spans="1:12" s="8" customFormat="1" ht="19.5" customHeight="1" x14ac:dyDescent="0.2">
      <c r="A42" s="3">
        <f>IFERROR(VLOOKUP(B42,'[1]DADOS (OCULTAR)'!$Q$3:$S$136,3,0),"")</f>
        <v>9767633000528</v>
      </c>
      <c r="B42" s="4" t="str">
        <f>'[1]TCE - ANEXO IV - Preencher'!C51</f>
        <v>UPA NOVA DESCOBERTA - CG Nº 008/2022</v>
      </c>
      <c r="C42" s="4" t="str">
        <f>'[1]TCE - ANEXO IV - Preencher'!E51</f>
        <v>3.14 - Alimentação Preparada</v>
      </c>
      <c r="D42" s="3">
        <f>'[1]TCE - ANEXO IV - Preencher'!F51</f>
        <v>1687725000162</v>
      </c>
      <c r="E42" s="5" t="str">
        <f>'[1]TCE - ANEXO IV - Preencher'!G51</f>
        <v>CENTRO ESPECIALIZADO EM NUTRICAO ENTERAL E PARENTERAL</v>
      </c>
      <c r="F42" s="5" t="str">
        <f>'[1]TCE - ANEXO IV - Preencher'!H51</f>
        <v>B</v>
      </c>
      <c r="G42" s="5" t="str">
        <f>'[1]TCE - ANEXO IV - Preencher'!I51</f>
        <v>S</v>
      </c>
      <c r="H42" s="5">
        <f>'[1]TCE - ANEXO IV - Preencher'!J51</f>
        <v>61970</v>
      </c>
      <c r="I42" s="6">
        <f>IF('[1]TCE - ANEXO IV - Preencher'!K51="","",'[1]TCE - ANEXO IV - Preencher'!K51)</f>
        <v>45967</v>
      </c>
      <c r="J42" s="5" t="str">
        <f>'[1]TCE - ANEXO IV - Preencher'!L51</f>
        <v>2625110168772500016255001000061970163995000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672.72</v>
      </c>
    </row>
    <row r="43" spans="1:12" s="8" customFormat="1" ht="19.5" customHeight="1" x14ac:dyDescent="0.2">
      <c r="A43" s="3">
        <f>IFERROR(VLOOKUP(B43,'[1]DADOS (OCULTAR)'!$Q$3:$S$136,3,0),"")</f>
        <v>9767633000528</v>
      </c>
      <c r="B43" s="4" t="str">
        <f>'[1]TCE - ANEXO IV - Preencher'!C52</f>
        <v>UPA NOVA DESCOBERTA - CG Nº 008/2022</v>
      </c>
      <c r="C43" s="4" t="str">
        <f>'[1]TCE - ANEXO IV - Preencher'!E52</f>
        <v>3.5 - Material Odontológico</v>
      </c>
      <c r="D43" s="3">
        <f>'[1]TCE - ANEXO IV - Preencher'!F52</f>
        <v>2911193000168</v>
      </c>
      <c r="E43" s="5" t="str">
        <f>'[1]TCE - ANEXO IV - Preencher'!G52</f>
        <v>APOGEU CENTER COMERCIAL E PRODUTOS HOSPITALARES E MEDICAMENTOS LTDA</v>
      </c>
      <c r="F43" s="5" t="str">
        <f>'[1]TCE - ANEXO IV - Preencher'!H52</f>
        <v>B</v>
      </c>
      <c r="G43" s="5" t="str">
        <f>'[1]TCE - ANEXO IV - Preencher'!I52</f>
        <v>S</v>
      </c>
      <c r="H43" s="5">
        <f>'[1]TCE - ANEXO IV - Preencher'!J52</f>
        <v>20277</v>
      </c>
      <c r="I43" s="6">
        <f>IF('[1]TCE - ANEXO IV - Preencher'!K52="","",'[1]TCE - ANEXO IV - Preencher'!K52)</f>
        <v>45964</v>
      </c>
      <c r="J43" s="5" t="str">
        <f>'[1]TCE - ANEXO IV - Preencher'!L52</f>
        <v>26251102911193000168550010000202771000937525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91.8</v>
      </c>
    </row>
    <row r="44" spans="1:12" s="8" customFormat="1" ht="19.5" customHeight="1" x14ac:dyDescent="0.2">
      <c r="A44" s="3">
        <f>IFERROR(VLOOKUP(B44,'[1]DADOS (OCULTAR)'!$Q$3:$S$136,3,0),"")</f>
        <v>9767633000528</v>
      </c>
      <c r="B44" s="4" t="str">
        <f>'[1]TCE - ANEXO IV - Preencher'!C53</f>
        <v>UPA NOVA DESCOBERTA - CG Nº 008/2022</v>
      </c>
      <c r="C44" s="4" t="str">
        <f>'[1]TCE - ANEXO IV - Preencher'!E53</f>
        <v>3.11 - Material Laboratorial</v>
      </c>
      <c r="D44" s="3">
        <f>'[1]TCE - ANEXO IV - Preencher'!F53</f>
        <v>18271934000123</v>
      </c>
      <c r="E44" s="5" t="str">
        <f>'[1]TCE - ANEXO IV - Preencher'!G53</f>
        <v>NOVA BIOMEDICAL MEDICOS E BIOTECNOLOGIA LTDA</v>
      </c>
      <c r="F44" s="5" t="str">
        <f>'[1]TCE - ANEXO IV - Preencher'!H53</f>
        <v>B</v>
      </c>
      <c r="G44" s="5" t="str">
        <f>'[1]TCE - ANEXO IV - Preencher'!I53</f>
        <v>S</v>
      </c>
      <c r="H44" s="5">
        <f>'[1]TCE - ANEXO IV - Preencher'!J53</f>
        <v>59865</v>
      </c>
      <c r="I44" s="6">
        <f>IF('[1]TCE - ANEXO IV - Preencher'!K53="","",'[1]TCE - ANEXO IV - Preencher'!K53)</f>
        <v>45965</v>
      </c>
      <c r="J44" s="5" t="str">
        <f>'[1]TCE - ANEXO IV - Preencher'!L53</f>
        <v>31251118271934000123550010000598651382835581</v>
      </c>
      <c r="K44" s="5" t="str">
        <f>IF(F44="B",LEFT('[1]TCE - ANEXO IV - Preencher'!M53,2),IF(F44="S",LEFT('[1]TCE - ANEXO IV - Preencher'!M53,7),IF('[1]TCE - ANEXO IV - Preencher'!H53="","")))</f>
        <v>31</v>
      </c>
      <c r="L44" s="7">
        <f>'[1]TCE - ANEXO IV - Preencher'!N53</f>
        <v>4815</v>
      </c>
    </row>
    <row r="45" spans="1:12" s="8" customFormat="1" ht="19.5" customHeight="1" x14ac:dyDescent="0.2">
      <c r="A45" s="3">
        <f>IFERROR(VLOOKUP(B45,'[1]DADOS (OCULTAR)'!$Q$3:$S$136,3,0),"")</f>
        <v>9767633000528</v>
      </c>
      <c r="B45" s="4" t="str">
        <f>'[1]TCE - ANEXO IV - Preencher'!C54</f>
        <v>UPA NOVA DESCOBERTA - CG Nº 008/2022</v>
      </c>
      <c r="C45" s="4" t="str">
        <f>'[1]TCE - ANEXO IV - Preencher'!E54</f>
        <v>3.99 - Outras despesas com Material de Consumo</v>
      </c>
      <c r="D45" s="3">
        <f>'[1]TCE - ANEXO IV - Preencher'!F54</f>
        <v>33255787000191</v>
      </c>
      <c r="E45" s="5" t="str">
        <f>'[1]TCE - ANEXO IV - Preencher'!G54</f>
        <v>IBF INDUSTRIA BRASILEIRA DE FILMES S/A</v>
      </c>
      <c r="F45" s="5" t="str">
        <f>'[1]TCE - ANEXO IV - Preencher'!H54</f>
        <v>B</v>
      </c>
      <c r="G45" s="5" t="str">
        <f>'[1]TCE - ANEXO IV - Preencher'!I54</f>
        <v>S</v>
      </c>
      <c r="H45" s="5">
        <f>'[1]TCE - ANEXO IV - Preencher'!J54</f>
        <v>523787</v>
      </c>
      <c r="I45" s="6">
        <f>IF('[1]TCE - ANEXO IV - Preencher'!K54="","",'[1]TCE - ANEXO IV - Preencher'!K54)</f>
        <v>45973</v>
      </c>
      <c r="J45" s="5" t="str">
        <f>'[1]TCE - ANEXO IV - Preencher'!L54</f>
        <v>33251133255787000191550050005237871434123171</v>
      </c>
      <c r="K45" s="5" t="str">
        <f>IF(F45="B",LEFT('[1]TCE - ANEXO IV - Preencher'!M54,2),IF(F45="S",LEFT('[1]TCE - ANEXO IV - Preencher'!M54,7),IF('[1]TCE - ANEXO IV - Preencher'!H54="","")))</f>
        <v>33</v>
      </c>
      <c r="L45" s="7">
        <f>'[1]TCE - ANEXO IV - Preencher'!N54</f>
        <v>8928.44</v>
      </c>
    </row>
    <row r="46" spans="1:12" s="8" customFormat="1" ht="19.5" customHeight="1" x14ac:dyDescent="0.2">
      <c r="A46" s="3">
        <f>IFERROR(VLOOKUP(B46,'[1]DADOS (OCULTAR)'!$Q$3:$S$136,3,0),"")</f>
        <v>9767633000528</v>
      </c>
      <c r="B46" s="4" t="str">
        <f>'[1]TCE - ANEXO IV - Preencher'!C55</f>
        <v>UPA NOVA DESCOBERTA - CG Nº 008/2022</v>
      </c>
      <c r="C46" s="4" t="str">
        <f>'[1]TCE - ANEXO IV - Preencher'!E55</f>
        <v>3.99 - Outras despesas com Material de Consumo</v>
      </c>
      <c r="D46" s="3">
        <f>'[1]TCE - ANEXO IV - Preencher'!F55</f>
        <v>10779833000156</v>
      </c>
      <c r="E46" s="5" t="str">
        <f>'[1]TCE - ANEXO IV - Preencher'!G55</f>
        <v>MEDICAL MERCANTIL DE APARELHAGEM MEDICA LTDA</v>
      </c>
      <c r="F46" s="5" t="str">
        <f>'[1]TCE - ANEXO IV - Preencher'!H55</f>
        <v>B</v>
      </c>
      <c r="G46" s="5" t="str">
        <f>'[1]TCE - ANEXO IV - Preencher'!I55</f>
        <v>S</v>
      </c>
      <c r="H46" s="5">
        <f>'[1]TCE - ANEXO IV - Preencher'!J55</f>
        <v>656909</v>
      </c>
      <c r="I46" s="6">
        <f>IF('[1]TCE - ANEXO IV - Preencher'!K55="","",'[1]TCE - ANEXO IV - Preencher'!K55)</f>
        <v>45972</v>
      </c>
      <c r="J46" s="5" t="str">
        <f>'[1]TCE - ANEXO IV - Preencher'!L55</f>
        <v>26251110779833000156550010006569091658934004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2223</v>
      </c>
    </row>
    <row r="47" spans="1:12" s="8" customFormat="1" ht="19.5" customHeight="1" x14ac:dyDescent="0.2">
      <c r="A47" s="3">
        <f>IFERROR(VLOOKUP(B47,'[1]DADOS (OCULTAR)'!$Q$3:$S$136,3,0),"")</f>
        <v>9767633000528</v>
      </c>
      <c r="B47" s="4" t="str">
        <f>'[1]TCE - ANEXO IV - Preencher'!C56</f>
        <v>UPA NOVA DESCOBERTA - CG Nº 008/2022</v>
      </c>
      <c r="C47" s="4" t="str">
        <f>'[1]TCE - ANEXO IV - Preencher'!E56</f>
        <v>3.99 - Outras despesas com Material de Consumo</v>
      </c>
      <c r="D47" s="3">
        <f>'[1]TCE - ANEXO IV - Preencher'!F56</f>
        <v>3817043000152</v>
      </c>
      <c r="E47" s="5" t="str">
        <f>'[1]TCE - ANEXO IV - Preencher'!G56</f>
        <v>PHARMAPLUS LTDA</v>
      </c>
      <c r="F47" s="5" t="str">
        <f>'[1]TCE - ANEXO IV - Preencher'!H56</f>
        <v>B</v>
      </c>
      <c r="G47" s="5" t="str">
        <f>'[1]TCE - ANEXO IV - Preencher'!I56</f>
        <v>S</v>
      </c>
      <c r="H47" s="5">
        <f>'[1]TCE - ANEXO IV - Preencher'!J56</f>
        <v>87619</v>
      </c>
      <c r="I47" s="6">
        <f>IF('[1]TCE - ANEXO IV - Preencher'!K56="","",'[1]TCE - ANEXO IV - Preencher'!K56)</f>
        <v>45971</v>
      </c>
      <c r="J47" s="5" t="str">
        <f>'[1]TCE - ANEXO IV - Preencher'!L56</f>
        <v>26251103817043000152550010000876191250331816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5356.9</v>
      </c>
    </row>
    <row r="48" spans="1:12" s="8" customFormat="1" ht="19.5" customHeight="1" x14ac:dyDescent="0.2">
      <c r="A48" s="3">
        <f>IFERROR(VLOOKUP(B48,'[1]DADOS (OCULTAR)'!$Q$3:$S$136,3,0),"")</f>
        <v>9767633000528</v>
      </c>
      <c r="B48" s="4" t="str">
        <f>'[1]TCE - ANEXO IV - Preencher'!C57</f>
        <v>UPA NOVA DESCOBERTA - CG Nº 008/2022</v>
      </c>
      <c r="C48" s="4" t="str">
        <f>'[1]TCE - ANEXO IV - Preencher'!E57</f>
        <v>3.99 - Outras despesas com Material de Consumo</v>
      </c>
      <c r="D48" s="3">
        <f>'[1]TCE - ANEXO IV - Preencher'!F57</f>
        <v>18078521000127</v>
      </c>
      <c r="E48" s="5" t="str">
        <f>'[1]TCE - ANEXO IV - Preencher'!G57</f>
        <v>TUPAN FARMA DISTRIBUIDORA LTDA</v>
      </c>
      <c r="F48" s="5" t="str">
        <f>'[1]TCE - ANEXO IV - Preencher'!H57</f>
        <v>B</v>
      </c>
      <c r="G48" s="5" t="str">
        <f>'[1]TCE - ANEXO IV - Preencher'!I57</f>
        <v>S</v>
      </c>
      <c r="H48" s="5">
        <f>'[1]TCE - ANEXO IV - Preencher'!J57</f>
        <v>62730</v>
      </c>
      <c r="I48" s="6">
        <f>IF('[1]TCE - ANEXO IV - Preencher'!K57="","",'[1]TCE - ANEXO IV - Preencher'!K57)</f>
        <v>45971</v>
      </c>
      <c r="J48" s="5" t="str">
        <f>'[1]TCE - ANEXO IV - Preencher'!L57</f>
        <v>26251118078521000127550010000627301009627687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2345</v>
      </c>
    </row>
    <row r="49" spans="1:12" s="8" customFormat="1" ht="19.5" customHeight="1" x14ac:dyDescent="0.2">
      <c r="A49" s="3">
        <f>IFERROR(VLOOKUP(B49,'[1]DADOS (OCULTAR)'!$Q$3:$S$136,3,0),"")</f>
        <v>9767633000528</v>
      </c>
      <c r="B49" s="4" t="str">
        <f>'[1]TCE - ANEXO IV - Preencher'!C58</f>
        <v>UPA NOVA DESCOBERTA - CG Nº 008/2022</v>
      </c>
      <c r="C49" s="4" t="str">
        <f>'[1]TCE - ANEXO IV - Preencher'!E58</f>
        <v>3.7 - Material de Limpeza e Produtos de Hgienização</v>
      </c>
      <c r="D49" s="3">
        <f>'[1]TCE - ANEXO IV - Preencher'!F58</f>
        <v>61418042000131</v>
      </c>
      <c r="E49" s="5" t="str">
        <f>'[1]TCE - ANEXO IV - Preencher'!G58</f>
        <v>CIRURGICA FERNANDES</v>
      </c>
      <c r="F49" s="5" t="str">
        <f>'[1]TCE - ANEXO IV - Preencher'!H58</f>
        <v>B</v>
      </c>
      <c r="G49" s="5" t="str">
        <f>'[1]TCE - ANEXO IV - Preencher'!I58</f>
        <v>S</v>
      </c>
      <c r="H49" s="5">
        <f>'[1]TCE - ANEXO IV - Preencher'!J58</f>
        <v>1925678</v>
      </c>
      <c r="I49" s="6">
        <f>IF('[1]TCE - ANEXO IV - Preencher'!K58="","",'[1]TCE - ANEXO IV - Preencher'!K58)</f>
        <v>45972</v>
      </c>
      <c r="J49" s="5" t="str">
        <f>'[1]TCE - ANEXO IV - Preencher'!L58</f>
        <v>35251161418042000131550040019256781984869570</v>
      </c>
      <c r="K49" s="5" t="str">
        <f>IF(F49="B",LEFT('[1]TCE - ANEXO IV - Preencher'!M58,2),IF(F49="S",LEFT('[1]TCE - ANEXO IV - Preencher'!M58,7),IF('[1]TCE - ANEXO IV - Preencher'!H58="","")))</f>
        <v>35</v>
      </c>
      <c r="L49" s="7">
        <f>'[1]TCE - ANEXO IV - Preencher'!N58</f>
        <v>387.6</v>
      </c>
    </row>
    <row r="50" spans="1:12" s="8" customFormat="1" ht="19.5" customHeight="1" x14ac:dyDescent="0.2">
      <c r="A50" s="3">
        <f>IFERROR(VLOOKUP(B50,'[1]DADOS (OCULTAR)'!$Q$3:$S$136,3,0),"")</f>
        <v>9767633000528</v>
      </c>
      <c r="B50" s="4" t="str">
        <f>'[1]TCE - ANEXO IV - Preencher'!C59</f>
        <v>UPA NOVA DESCOBERTA - CG Nº 008/2022</v>
      </c>
      <c r="C50" s="4" t="str">
        <f>'[1]TCE - ANEXO IV - Preencher'!E59</f>
        <v>3.7 - Material de Limpeza e Produtos de Hgienização</v>
      </c>
      <c r="D50" s="3">
        <f>'[1]TCE - ANEXO IV - Preencher'!F59</f>
        <v>8674752000140</v>
      </c>
      <c r="E50" s="5" t="str">
        <f>'[1]TCE - ANEXO IV - Preencher'!G59</f>
        <v>CIRURGICA MONTEBELLO LTDA</v>
      </c>
      <c r="F50" s="5" t="str">
        <f>'[1]TCE - ANEXO IV - Preencher'!H59</f>
        <v>B</v>
      </c>
      <c r="G50" s="5" t="str">
        <f>'[1]TCE - ANEXO IV - Preencher'!I59</f>
        <v>S</v>
      </c>
      <c r="H50" s="5">
        <f>'[1]TCE - ANEXO IV - Preencher'!J59</f>
        <v>246277</v>
      </c>
      <c r="I50" s="6">
        <f>IF('[1]TCE - ANEXO IV - Preencher'!K59="","",'[1]TCE - ANEXO IV - Preencher'!K59)</f>
        <v>45971</v>
      </c>
      <c r="J50" s="5" t="str">
        <f>'[1]TCE - ANEXO IV - Preencher'!L59</f>
        <v>26251108674752000140550010002462771645878127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182.5</v>
      </c>
    </row>
    <row r="51" spans="1:12" s="8" customFormat="1" ht="19.5" customHeight="1" x14ac:dyDescent="0.2">
      <c r="A51" s="3">
        <f>IFERROR(VLOOKUP(B51,'[1]DADOS (OCULTAR)'!$Q$3:$S$136,3,0),"")</f>
        <v>9767633000528</v>
      </c>
      <c r="B51" s="4" t="str">
        <f>'[1]TCE - ANEXO IV - Preencher'!C60</f>
        <v>UPA NOVA DESCOBERTA - CG Nº 008/2022</v>
      </c>
      <c r="C51" s="4" t="str">
        <f>'[1]TCE - ANEXO IV - Preencher'!E60</f>
        <v>3.7 - Material de Limpeza e Produtos de Hgienização</v>
      </c>
      <c r="D51" s="3">
        <f>'[1]TCE - ANEXO IV - Preencher'!F60</f>
        <v>67729178000653</v>
      </c>
      <c r="E51" s="5" t="str">
        <f>'[1]TCE - ANEXO IV - Preencher'!G60</f>
        <v>COMERCIAL CIRURGICA RIOCLARENSE LTDA</v>
      </c>
      <c r="F51" s="5" t="str">
        <f>'[1]TCE - ANEXO IV - Preencher'!H60</f>
        <v>B</v>
      </c>
      <c r="G51" s="5" t="str">
        <f>'[1]TCE - ANEXO IV - Preencher'!I60</f>
        <v>S</v>
      </c>
      <c r="H51" s="5">
        <f>'[1]TCE - ANEXO IV - Preencher'!J60</f>
        <v>118134</v>
      </c>
      <c r="I51" s="6">
        <f>IF('[1]TCE - ANEXO IV - Preencher'!K60="","",'[1]TCE - ANEXO IV - Preencher'!K60)</f>
        <v>45972</v>
      </c>
      <c r="J51" s="5" t="str">
        <f>'[1]TCE - ANEXO IV - Preencher'!L60</f>
        <v>26251167729178000653550010001181341355646810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566.4</v>
      </c>
    </row>
    <row r="52" spans="1:12" s="8" customFormat="1" ht="19.5" customHeight="1" x14ac:dyDescent="0.2">
      <c r="A52" s="3">
        <f>IFERROR(VLOOKUP(B52,'[1]DADOS (OCULTAR)'!$Q$3:$S$136,3,0),"")</f>
        <v>9767633000528</v>
      </c>
      <c r="B52" s="4" t="str">
        <f>'[1]TCE - ANEXO IV - Preencher'!C61</f>
        <v>UPA NOVA DESCOBERTA - CG Nº 008/2022</v>
      </c>
      <c r="C52" s="4" t="str">
        <f>'[1]TCE - ANEXO IV - Preencher'!E61</f>
        <v>3.2 - Gás e Outros Materiais Engarrafados</v>
      </c>
      <c r="D52" s="3">
        <f>'[1]TCE - ANEXO IV - Preencher'!F61</f>
        <v>24380578002041</v>
      </c>
      <c r="E52" s="5" t="str">
        <f>'[1]TCE - ANEXO IV - Preencher'!G61</f>
        <v>WHITE MARTINS</v>
      </c>
      <c r="F52" s="5" t="str">
        <f>'[1]TCE - ANEXO IV - Preencher'!H61</f>
        <v>B</v>
      </c>
      <c r="G52" s="5" t="str">
        <f>'[1]TCE - ANEXO IV - Preencher'!I61</f>
        <v>S</v>
      </c>
      <c r="H52" s="5">
        <f>'[1]TCE - ANEXO IV - Preencher'!J61</f>
        <v>13510</v>
      </c>
      <c r="I52" s="6">
        <f>IF('[1]TCE - ANEXO IV - Preencher'!K61="","",'[1]TCE - ANEXO IV - Preencher'!K61)</f>
        <v>45972</v>
      </c>
      <c r="J52" s="5" t="str">
        <f>'[1]TCE - ANEXO IV - Preencher'!L61</f>
        <v>26251124380578002041556030000135101216284170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286.29000000000002</v>
      </c>
    </row>
    <row r="53" spans="1:12" s="8" customFormat="1" ht="19.5" customHeight="1" x14ac:dyDescent="0.2">
      <c r="A53" s="3">
        <f>IFERROR(VLOOKUP(B53,'[1]DADOS (OCULTAR)'!$Q$3:$S$136,3,0),"")</f>
        <v>9767633000528</v>
      </c>
      <c r="B53" s="4" t="str">
        <f>'[1]TCE - ANEXO IV - Preencher'!C62</f>
        <v>UPA NOVA DESCOBERTA - CG Nº 008/2022</v>
      </c>
      <c r="C53" s="4" t="str">
        <f>'[1]TCE - ANEXO IV - Preencher'!E62</f>
        <v>3.2 - Gás e Outros Materiais Engarrafados</v>
      </c>
      <c r="D53" s="3">
        <f>'[1]TCE - ANEXO IV - Preencher'!F62</f>
        <v>24380578002041</v>
      </c>
      <c r="E53" s="5" t="str">
        <f>'[1]TCE - ANEXO IV - Preencher'!G62</f>
        <v>WHITE MARTINS</v>
      </c>
      <c r="F53" s="5" t="str">
        <f>'[1]TCE - ANEXO IV - Preencher'!H62</f>
        <v>B</v>
      </c>
      <c r="G53" s="5" t="str">
        <f>'[1]TCE - ANEXO IV - Preencher'!I62</f>
        <v>S</v>
      </c>
      <c r="H53" s="5">
        <f>'[1]TCE - ANEXO IV - Preencher'!J62</f>
        <v>13752</v>
      </c>
      <c r="I53" s="6">
        <f>IF('[1]TCE - ANEXO IV - Preencher'!K62="","",'[1]TCE - ANEXO IV - Preencher'!K62)</f>
        <v>45968</v>
      </c>
      <c r="J53" s="5" t="str">
        <f>'[1]TCE - ANEXO IV - Preencher'!L62</f>
        <v>26251124380578002041556040000137521379974652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286.29000000000002</v>
      </c>
    </row>
    <row r="54" spans="1:12" s="8" customFormat="1" ht="19.5" customHeight="1" x14ac:dyDescent="0.2">
      <c r="A54" s="3">
        <f>IFERROR(VLOOKUP(B54,'[1]DADOS (OCULTAR)'!$Q$3:$S$136,3,0),"")</f>
        <v>9767633000528</v>
      </c>
      <c r="B54" s="4" t="str">
        <f>'[1]TCE - ANEXO IV - Preencher'!C63</f>
        <v>UPA NOVA DESCOBERTA - CG Nº 008/2022</v>
      </c>
      <c r="C54" s="4" t="str">
        <f>'[1]TCE - ANEXO IV - Preencher'!E63</f>
        <v>3.2 - Gás e Outros Materiais Engarrafados</v>
      </c>
      <c r="D54" s="3">
        <f>'[1]TCE - ANEXO IV - Preencher'!F63</f>
        <v>24380578002041</v>
      </c>
      <c r="E54" s="5" t="str">
        <f>'[1]TCE - ANEXO IV - Preencher'!G63</f>
        <v>WHITE MARTINS</v>
      </c>
      <c r="F54" s="5" t="str">
        <f>'[1]TCE - ANEXO IV - Preencher'!H63</f>
        <v>B</v>
      </c>
      <c r="G54" s="5" t="str">
        <f>'[1]TCE - ANEXO IV - Preencher'!I63</f>
        <v>S</v>
      </c>
      <c r="H54" s="5">
        <f>'[1]TCE - ANEXO IV - Preencher'!J63</f>
        <v>950</v>
      </c>
      <c r="I54" s="6">
        <f>IF('[1]TCE - ANEXO IV - Preencher'!K63="","",'[1]TCE - ANEXO IV - Preencher'!K63)</f>
        <v>45967</v>
      </c>
      <c r="J54" s="5" t="str">
        <f>'[1]TCE - ANEXO IV - Preencher'!L63</f>
        <v>26251124380578002203556250000009501783614699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4598.76</v>
      </c>
    </row>
    <row r="55" spans="1:12" s="8" customFormat="1" ht="19.5" customHeight="1" x14ac:dyDescent="0.2">
      <c r="A55" s="3">
        <f>IFERROR(VLOOKUP(B55,'[1]DADOS (OCULTAR)'!$Q$3:$S$136,3,0),"")</f>
        <v>9767633000528</v>
      </c>
      <c r="B55" s="4" t="str">
        <f>'[1]TCE - ANEXO IV - Preencher'!C64</f>
        <v>UPA NOVA DESCOBERTA - CG Nº 008/2022</v>
      </c>
      <c r="C55" s="4" t="str">
        <f>'[1]TCE - ANEXO IV - Preencher'!E64</f>
        <v>3.2 - Gás e Outros Materiais Engarrafados</v>
      </c>
      <c r="D55" s="3">
        <f>'[1]TCE - ANEXO IV - Preencher'!F64</f>
        <v>24380578002041</v>
      </c>
      <c r="E55" s="5" t="str">
        <f>'[1]TCE - ANEXO IV - Preencher'!G64</f>
        <v>WHITE MARTINS</v>
      </c>
      <c r="F55" s="5" t="str">
        <f>'[1]TCE - ANEXO IV - Preencher'!H64</f>
        <v>B</v>
      </c>
      <c r="G55" s="5" t="str">
        <f>'[1]TCE - ANEXO IV - Preencher'!I64</f>
        <v>S</v>
      </c>
      <c r="H55" s="5">
        <f>'[1]TCE - ANEXO IV - Preencher'!J64</f>
        <v>13861</v>
      </c>
      <c r="I55" s="6">
        <f>IF('[1]TCE - ANEXO IV - Preencher'!K64="","",'[1]TCE - ANEXO IV - Preencher'!K64)</f>
        <v>45980</v>
      </c>
      <c r="J55" s="5" t="str">
        <f>'[1]TCE - ANEXO IV - Preencher'!L64</f>
        <v>26251124380578002041556040000138611468344144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286.29000000000002</v>
      </c>
    </row>
    <row r="56" spans="1:12" s="8" customFormat="1" ht="19.5" customHeight="1" x14ac:dyDescent="0.2">
      <c r="A56" s="3">
        <f>IFERROR(VLOOKUP(B56,'[1]DADOS (OCULTAR)'!$Q$3:$S$136,3,0),"")</f>
        <v>9767633000528</v>
      </c>
      <c r="B56" s="4" t="str">
        <f>'[1]TCE - ANEXO IV - Preencher'!C65</f>
        <v>UPA NOVA DESCOBERTA - CG Nº 008/2022</v>
      </c>
      <c r="C56" s="4" t="str">
        <f>'[1]TCE - ANEXO IV - Preencher'!E65</f>
        <v>3.2 - Gás e Outros Materiais Engarrafados</v>
      </c>
      <c r="D56" s="3">
        <f>'[1]TCE - ANEXO IV - Preencher'!F65</f>
        <v>24380578002041</v>
      </c>
      <c r="E56" s="5" t="str">
        <f>'[1]TCE - ANEXO IV - Preencher'!G65</f>
        <v>WHITE MARTINS</v>
      </c>
      <c r="F56" s="5" t="str">
        <f>'[1]TCE - ANEXO IV - Preencher'!H65</f>
        <v>B</v>
      </c>
      <c r="G56" s="5" t="str">
        <f>'[1]TCE - ANEXO IV - Preencher'!I65</f>
        <v>S</v>
      </c>
      <c r="H56" s="5">
        <f>'[1]TCE - ANEXO IV - Preencher'!J65</f>
        <v>13883</v>
      </c>
      <c r="I56" s="6">
        <f>IF('[1]TCE - ANEXO IV - Preencher'!K65="","",'[1]TCE - ANEXO IV - Preencher'!K65)</f>
        <v>45982</v>
      </c>
      <c r="J56" s="5" t="str">
        <f>'[1]TCE - ANEXO IV - Preencher'!L65</f>
        <v>26251124380578002041556040000138831434825120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143.13999999999999</v>
      </c>
    </row>
    <row r="57" spans="1:12" s="8" customFormat="1" ht="19.5" customHeight="1" x14ac:dyDescent="0.2">
      <c r="A57" s="3">
        <f>IFERROR(VLOOKUP(B57,'[1]DADOS (OCULTAR)'!$Q$3:$S$136,3,0),"")</f>
        <v>9767633000528</v>
      </c>
      <c r="B57" s="4" t="str">
        <f>'[1]TCE - ANEXO IV - Preencher'!C66</f>
        <v>UPA NOVA DESCOBERTA - CG Nº 008/2022</v>
      </c>
      <c r="C57" s="4" t="str">
        <f>'[1]TCE - ANEXO IV - Preencher'!E66</f>
        <v>3.2 - Gás e Outros Materiais Engarrafados</v>
      </c>
      <c r="D57" s="3">
        <f>'[1]TCE - ANEXO IV - Preencher'!F66</f>
        <v>24380578002041</v>
      </c>
      <c r="E57" s="5" t="str">
        <f>'[1]TCE - ANEXO IV - Preencher'!G66</f>
        <v>WHITE MARTINS</v>
      </c>
      <c r="F57" s="5" t="str">
        <f>'[1]TCE - ANEXO IV - Preencher'!H66</f>
        <v>B</v>
      </c>
      <c r="G57" s="5" t="str">
        <f>'[1]TCE - ANEXO IV - Preencher'!I66</f>
        <v>S</v>
      </c>
      <c r="H57" s="5">
        <f>'[1]TCE - ANEXO IV - Preencher'!J66</f>
        <v>13884</v>
      </c>
      <c r="I57" s="6">
        <f>IF('[1]TCE - ANEXO IV - Preencher'!K66="","",'[1]TCE - ANEXO IV - Preencher'!K66)</f>
        <v>45982</v>
      </c>
      <c r="J57" s="5" t="str">
        <f>'[1]TCE - ANEXO IV - Preencher'!L66</f>
        <v>26251124380578002041556040000138841681596184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572.53</v>
      </c>
    </row>
    <row r="58" spans="1:12" s="8" customFormat="1" ht="19.5" customHeight="1" x14ac:dyDescent="0.2">
      <c r="A58" s="3">
        <f>IFERROR(VLOOKUP(B58,'[1]DADOS (OCULTAR)'!$Q$3:$S$136,3,0),"")</f>
        <v>9767633000528</v>
      </c>
      <c r="B58" s="4" t="str">
        <f>'[1]TCE - ANEXO IV - Preencher'!C67</f>
        <v>UPA NOVA DESCOBERTA - CG Nº 008/2022</v>
      </c>
      <c r="C58" s="4" t="str">
        <f>'[1]TCE - ANEXO IV - Preencher'!E67</f>
        <v>3.2 - Gás e Outros Materiais Engarrafados</v>
      </c>
      <c r="D58" s="3">
        <f>'[1]TCE - ANEXO IV - Preencher'!F67</f>
        <v>24380578002041</v>
      </c>
      <c r="E58" s="5" t="str">
        <f>'[1]TCE - ANEXO IV - Preencher'!G67</f>
        <v>WHITE MARTINS</v>
      </c>
      <c r="F58" s="5" t="str">
        <f>'[1]TCE - ANEXO IV - Preencher'!H67</f>
        <v>B</v>
      </c>
      <c r="G58" s="5" t="str">
        <f>'[1]TCE - ANEXO IV - Preencher'!I67</f>
        <v>S</v>
      </c>
      <c r="H58" s="5">
        <f>'[1]TCE - ANEXO IV - Preencher'!J67</f>
        <v>13952</v>
      </c>
      <c r="I58" s="6">
        <f>IF('[1]TCE - ANEXO IV - Preencher'!K67="","",'[1]TCE - ANEXO IV - Preencher'!K67)</f>
        <v>45989</v>
      </c>
      <c r="J58" s="5" t="str">
        <f>'[1]TCE - ANEXO IV - Preencher'!L67</f>
        <v>26251124380578002041556040000139521886154584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286.29000000000002</v>
      </c>
    </row>
    <row r="59" spans="1:12" s="8" customFormat="1" ht="19.5" customHeight="1" x14ac:dyDescent="0.2">
      <c r="A59" s="3">
        <f>IFERROR(VLOOKUP(B59,'[1]DADOS (OCULTAR)'!$Q$3:$S$136,3,0),"")</f>
        <v>9767633000528</v>
      </c>
      <c r="B59" s="4" t="str">
        <f>'[1]TCE - ANEXO IV - Preencher'!C68</f>
        <v>UPA NOVA DESCOBERTA - CG Nº 008/2022</v>
      </c>
      <c r="C59" s="4" t="str">
        <f>'[1]TCE - ANEXO IV - Preencher'!E68</f>
        <v>3.7 - Material de Limpeza e Produtos de Hgienização</v>
      </c>
      <c r="D59" s="3">
        <f>'[1]TCE - ANEXO IV - Preencher'!F68</f>
        <v>46012702000196</v>
      </c>
      <c r="E59" s="5" t="str">
        <f>'[1]TCE - ANEXO IV - Preencher'!G68</f>
        <v>TEC EQUIP</v>
      </c>
      <c r="F59" s="5" t="str">
        <f>'[1]TCE - ANEXO IV - Preencher'!H68</f>
        <v>B</v>
      </c>
      <c r="G59" s="5" t="str">
        <f>'[1]TCE - ANEXO IV - Preencher'!I68</f>
        <v>S</v>
      </c>
      <c r="H59" s="5">
        <f>'[1]TCE - ANEXO IV - Preencher'!J68</f>
        <v>2868</v>
      </c>
      <c r="I59" s="6">
        <f>IF('[1]TCE - ANEXO IV - Preencher'!K68="","",'[1]TCE - ANEXO IV - Preencher'!K68)</f>
        <v>45967</v>
      </c>
      <c r="J59" s="5" t="str">
        <f>'[1]TCE - ANEXO IV - Preencher'!L68</f>
        <v>35251146012702000196550010000028681588445990</v>
      </c>
      <c r="K59" s="5" t="str">
        <f>IF(F59="B",LEFT('[1]TCE - ANEXO IV - Preencher'!M68,2),IF(F59="S",LEFT('[1]TCE - ANEXO IV - Preencher'!M68,7),IF('[1]TCE - ANEXO IV - Preencher'!H68="","")))</f>
        <v>35</v>
      </c>
      <c r="L59" s="7">
        <f>'[1]TCE - ANEXO IV - Preencher'!N68</f>
        <v>98</v>
      </c>
    </row>
    <row r="60" spans="1:12" s="8" customFormat="1" ht="19.5" customHeight="1" x14ac:dyDescent="0.2">
      <c r="A60" s="3">
        <f>IFERROR(VLOOKUP(B60,'[1]DADOS (OCULTAR)'!$Q$3:$S$136,3,0),"")</f>
        <v>9767633000528</v>
      </c>
      <c r="B60" s="4" t="str">
        <f>'[1]TCE - ANEXO IV - Preencher'!C69</f>
        <v>UPA NOVA DESCOBERTA - CG Nº 008/2022</v>
      </c>
      <c r="C60" s="4" t="str">
        <f>'[1]TCE - ANEXO IV - Preencher'!E69</f>
        <v>3.14 - Alimentação Preparada</v>
      </c>
      <c r="D60" s="3">
        <f>'[1]TCE - ANEXO IV - Preencher'!F69</f>
        <v>60158760000153</v>
      </c>
      <c r="E60" s="5" t="str">
        <f>'[1]TCE - ANEXO IV - Preencher'!G69</f>
        <v>RS DISTRIBUIDORA</v>
      </c>
      <c r="F60" s="5" t="str">
        <f>'[1]TCE - ANEXO IV - Preencher'!H69</f>
        <v>B</v>
      </c>
      <c r="G60" s="5" t="str">
        <f>'[1]TCE - ANEXO IV - Preencher'!I69</f>
        <v>S</v>
      </c>
      <c r="H60" s="5">
        <f>'[1]TCE - ANEXO IV - Preencher'!J69</f>
        <v>185</v>
      </c>
      <c r="I60" s="6">
        <f>IF('[1]TCE - ANEXO IV - Preencher'!K69="","",'[1]TCE - ANEXO IV - Preencher'!K69)</f>
        <v>45979</v>
      </c>
      <c r="J60" s="5" t="str">
        <f>'[1]TCE - ANEXO IV - Preencher'!L69</f>
        <v>26251160158760000153551850000001851300001923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78</v>
      </c>
    </row>
    <row r="61" spans="1:12" s="8" customFormat="1" ht="19.5" customHeight="1" x14ac:dyDescent="0.2">
      <c r="A61" s="3">
        <f>IFERROR(VLOOKUP(B61,'[1]DADOS (OCULTAR)'!$Q$3:$S$136,3,0),"")</f>
        <v>9767633000528</v>
      </c>
      <c r="B61" s="4" t="str">
        <f>'[1]TCE - ANEXO IV - Preencher'!C70</f>
        <v>UPA NOVA DESCOBERTA - CG Nº 008/2022</v>
      </c>
      <c r="C61" s="4" t="str">
        <f>'[1]TCE - ANEXO IV - Preencher'!E70</f>
        <v>3.14 - Alimentação Preparada</v>
      </c>
      <c r="D61" s="3">
        <f>'[1]TCE - ANEXO IV - Preencher'!F70</f>
        <v>22006201000139</v>
      </c>
      <c r="E61" s="5" t="str">
        <f>'[1]TCE - ANEXO IV - Preencher'!G70</f>
        <v>FORTPEL</v>
      </c>
      <c r="F61" s="5" t="str">
        <f>'[1]TCE - ANEXO IV - Preencher'!H70</f>
        <v>B</v>
      </c>
      <c r="G61" s="5" t="str">
        <f>'[1]TCE - ANEXO IV - Preencher'!I70</f>
        <v>S</v>
      </c>
      <c r="H61" s="5">
        <f>'[1]TCE - ANEXO IV - Preencher'!J70</f>
        <v>348367</v>
      </c>
      <c r="I61" s="6">
        <f>IF('[1]TCE - ANEXO IV - Preencher'!K70="","",'[1]TCE - ANEXO IV - Preencher'!K70)</f>
        <v>45975</v>
      </c>
      <c r="J61" s="5" t="str">
        <f>'[1]TCE - ANEXO IV - Preencher'!L70</f>
        <v>26251122006201000139550000003483671103483672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9.9</v>
      </c>
    </row>
    <row r="62" spans="1:12" s="8" customFormat="1" ht="19.5" customHeight="1" x14ac:dyDescent="0.2">
      <c r="A62" s="3">
        <f>IFERROR(VLOOKUP(B62,'[1]DADOS (OCULTAR)'!$Q$3:$S$136,3,0),"")</f>
        <v>9767633000528</v>
      </c>
      <c r="B62" s="4" t="str">
        <f>'[1]TCE - ANEXO IV - Preencher'!C71</f>
        <v>UPA NOVA DESCOBERTA - CG Nº 008/2022</v>
      </c>
      <c r="C62" s="4" t="str">
        <f>'[1]TCE - ANEXO IV - Preencher'!E71</f>
        <v>3.14 - Alimentação Preparada</v>
      </c>
      <c r="D62" s="3">
        <f>'[1]TCE - ANEXO IV - Preencher'!F71</f>
        <v>8014460000180</v>
      </c>
      <c r="E62" s="5" t="str">
        <f>'[1]TCE - ANEXO IV - Preencher'!G71</f>
        <v>VANPEL</v>
      </c>
      <c r="F62" s="5" t="str">
        <f>'[1]TCE - ANEXO IV - Preencher'!H71</f>
        <v>B</v>
      </c>
      <c r="G62" s="5" t="str">
        <f>'[1]TCE - ANEXO IV - Preencher'!I71</f>
        <v>S</v>
      </c>
      <c r="H62" s="5">
        <f>'[1]TCE - ANEXO IV - Preencher'!J71</f>
        <v>70703</v>
      </c>
      <c r="I62" s="6">
        <f>IF('[1]TCE - ANEXO IV - Preencher'!K71="","",'[1]TCE - ANEXO IV - Preencher'!K71)</f>
        <v>45974</v>
      </c>
      <c r="J62" s="5" t="str">
        <f>'[1]TCE - ANEXO IV - Preencher'!L71</f>
        <v>26251108014460000180550010000707031001538861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326.5</v>
      </c>
    </row>
    <row r="63" spans="1:12" s="8" customFormat="1" ht="19.5" customHeight="1" x14ac:dyDescent="0.2">
      <c r="A63" s="3">
        <f>IFERROR(VLOOKUP(B63,'[1]DADOS (OCULTAR)'!$Q$3:$S$136,3,0),"")</f>
        <v>9767633000528</v>
      </c>
      <c r="B63" s="4" t="str">
        <f>'[1]TCE - ANEXO IV - Preencher'!C72</f>
        <v>UPA NOVA DESCOBERTA - CG Nº 008/2022</v>
      </c>
      <c r="C63" s="4" t="str">
        <f>'[1]TCE - ANEXO IV - Preencher'!E72</f>
        <v>3.14 - Alimentação Preparada</v>
      </c>
      <c r="D63" s="3">
        <f>'[1]TCE - ANEXO IV - Preencher'!F72</f>
        <v>43330918000101</v>
      </c>
      <c r="E63" s="5" t="str">
        <f>'[1]TCE - ANEXO IV - Preencher'!G72</f>
        <v>DISTRIBUIDORA JJ</v>
      </c>
      <c r="F63" s="5" t="str">
        <f>'[1]TCE - ANEXO IV - Preencher'!H72</f>
        <v>B</v>
      </c>
      <c r="G63" s="5" t="str">
        <f>'[1]TCE - ANEXO IV - Preencher'!I72</f>
        <v>S</v>
      </c>
      <c r="H63" s="5">
        <f>'[1]TCE - ANEXO IV - Preencher'!J72</f>
        <v>16637</v>
      </c>
      <c r="I63" s="6">
        <f>IF('[1]TCE - ANEXO IV - Preencher'!K72="","",'[1]TCE - ANEXO IV - Preencher'!K72)</f>
        <v>45974</v>
      </c>
      <c r="J63" s="5" t="str">
        <f>'[1]TCE - ANEXO IV - Preencher'!L72</f>
        <v>26251143330918000101550010000166371212359151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376</v>
      </c>
    </row>
    <row r="64" spans="1:12" s="8" customFormat="1" ht="19.5" customHeight="1" x14ac:dyDescent="0.2">
      <c r="A64" s="3">
        <f>IFERROR(VLOOKUP(B64,'[1]DADOS (OCULTAR)'!$Q$3:$S$136,3,0),"")</f>
        <v>9767633000528</v>
      </c>
      <c r="B64" s="4" t="str">
        <f>'[1]TCE - ANEXO IV - Preencher'!C73</f>
        <v>UPA NOVA DESCOBERTA - CG Nº 008/2022</v>
      </c>
      <c r="C64" s="4" t="str">
        <f>'[1]TCE - ANEXO IV - Preencher'!E73</f>
        <v>3.14 - Alimentação Preparada</v>
      </c>
      <c r="D64" s="3">
        <f>'[1]TCE - ANEXO IV - Preencher'!F73</f>
        <v>30743270000153</v>
      </c>
      <c r="E64" s="5" t="str">
        <f>'[1]TCE - ANEXO IV - Preencher'!G73</f>
        <v>TRIUNFO</v>
      </c>
      <c r="F64" s="5" t="str">
        <f>'[1]TCE - ANEXO IV - Preencher'!H73</f>
        <v>B</v>
      </c>
      <c r="G64" s="5" t="str">
        <f>'[1]TCE - ANEXO IV - Preencher'!I73</f>
        <v>S</v>
      </c>
      <c r="H64" s="5">
        <f>'[1]TCE - ANEXO IV - Preencher'!J73</f>
        <v>34601</v>
      </c>
      <c r="I64" s="6">
        <f>IF('[1]TCE - ANEXO IV - Preencher'!K73="","",'[1]TCE - ANEXO IV - Preencher'!K73)</f>
        <v>45974</v>
      </c>
      <c r="J64" s="5" t="str">
        <f>'[1]TCE - ANEXO IV - Preencher'!L73</f>
        <v>26251130743270000153550010000346011682785913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206.5</v>
      </c>
    </row>
    <row r="65" spans="1:12" s="8" customFormat="1" ht="19.5" customHeight="1" x14ac:dyDescent="0.2">
      <c r="A65" s="3">
        <f>IFERROR(VLOOKUP(B65,'[1]DADOS (OCULTAR)'!$Q$3:$S$136,3,0),"")</f>
        <v>9767633000528</v>
      </c>
      <c r="B65" s="4" t="str">
        <f>'[1]TCE - ANEXO IV - Preencher'!C74</f>
        <v>UPA NOVA DESCOBERTA - CG Nº 008/2022</v>
      </c>
      <c r="C65" s="4" t="str">
        <f>'[1]TCE - ANEXO IV - Preencher'!E74</f>
        <v>3.14 - Alimentação Preparada</v>
      </c>
      <c r="D65" s="3">
        <f>'[1]TCE - ANEXO IV - Preencher'!F74</f>
        <v>63481762000177</v>
      </c>
      <c r="E65" s="5" t="str">
        <f>'[1]TCE - ANEXO IV - Preencher'!G74</f>
        <v>CEREALISTA</v>
      </c>
      <c r="F65" s="5" t="str">
        <f>'[1]TCE - ANEXO IV - Preencher'!H74</f>
        <v>B</v>
      </c>
      <c r="G65" s="5" t="str">
        <f>'[1]TCE - ANEXO IV - Preencher'!I74</f>
        <v>S</v>
      </c>
      <c r="H65" s="5">
        <f>'[1]TCE - ANEXO IV - Preencher'!J74</f>
        <v>68</v>
      </c>
      <c r="I65" s="6">
        <f>IF('[1]TCE - ANEXO IV - Preencher'!K74="","",'[1]TCE - ANEXO IV - Preencher'!K74)</f>
        <v>45974</v>
      </c>
      <c r="J65" s="5" t="str">
        <f>'[1]TCE - ANEXO IV - Preencher'!L74</f>
        <v>26251163481762000177550010000000681649882075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1483.5</v>
      </c>
    </row>
    <row r="66" spans="1:12" s="8" customFormat="1" ht="19.5" customHeight="1" x14ac:dyDescent="0.2">
      <c r="A66" s="3">
        <f>IFERROR(VLOOKUP(B66,'[1]DADOS (OCULTAR)'!$Q$3:$S$136,3,0),"")</f>
        <v>9767633000528</v>
      </c>
      <c r="B66" s="4" t="str">
        <f>'[1]TCE - ANEXO IV - Preencher'!C75</f>
        <v>UPA NOVA DESCOBERTA - CG Nº 008/2022</v>
      </c>
      <c r="C66" s="4" t="str">
        <f>'[1]TCE - ANEXO IV - Preencher'!E75</f>
        <v>3.6 - Material de Expediente</v>
      </c>
      <c r="D66" s="3">
        <f>'[1]TCE - ANEXO IV - Preencher'!F75</f>
        <v>22006201000139</v>
      </c>
      <c r="E66" s="5" t="str">
        <f>'[1]TCE - ANEXO IV - Preencher'!G75</f>
        <v>FORTPEL</v>
      </c>
      <c r="F66" s="5" t="str">
        <f>'[1]TCE - ANEXO IV - Preencher'!H75</f>
        <v>B</v>
      </c>
      <c r="G66" s="5" t="str">
        <f>'[1]TCE - ANEXO IV - Preencher'!I75</f>
        <v>S</v>
      </c>
      <c r="H66" s="5">
        <f>'[1]TCE - ANEXO IV - Preencher'!J75</f>
        <v>348367</v>
      </c>
      <c r="I66" s="6">
        <f>IF('[1]TCE - ANEXO IV - Preencher'!K75="","",'[1]TCE - ANEXO IV - Preencher'!K75)</f>
        <v>45975</v>
      </c>
      <c r="J66" s="5" t="str">
        <f>'[1]TCE - ANEXO IV - Preencher'!L75</f>
        <v>26251122006201000139550000003483671103483672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254.85</v>
      </c>
    </row>
    <row r="67" spans="1:12" s="8" customFormat="1" ht="19.5" customHeight="1" x14ac:dyDescent="0.2">
      <c r="A67" s="3">
        <f>IFERROR(VLOOKUP(B67,'[1]DADOS (OCULTAR)'!$Q$3:$S$136,3,0),"")</f>
        <v>9767633000528</v>
      </c>
      <c r="B67" s="4" t="str">
        <f>'[1]TCE - ANEXO IV - Preencher'!C76</f>
        <v>UPA NOVA DESCOBERTA - CG Nº 008/2022</v>
      </c>
      <c r="C67" s="4" t="str">
        <f>'[1]TCE - ANEXO IV - Preencher'!E76</f>
        <v>3.6 - Material de Expediente</v>
      </c>
      <c r="D67" s="3">
        <f>'[1]TCE - ANEXO IV - Preencher'!F76</f>
        <v>8014460000180</v>
      </c>
      <c r="E67" s="5" t="str">
        <f>'[1]TCE - ANEXO IV - Preencher'!G76</f>
        <v>VANPEL</v>
      </c>
      <c r="F67" s="5" t="str">
        <f>'[1]TCE - ANEXO IV - Preencher'!H76</f>
        <v>B</v>
      </c>
      <c r="G67" s="5" t="str">
        <f>'[1]TCE - ANEXO IV - Preencher'!I76</f>
        <v>S</v>
      </c>
      <c r="H67" s="5">
        <f>'[1]TCE - ANEXO IV - Preencher'!J76</f>
        <v>70703</v>
      </c>
      <c r="I67" s="6">
        <f>IF('[1]TCE - ANEXO IV - Preencher'!K76="","",'[1]TCE - ANEXO IV - Preencher'!K76)</f>
        <v>45974</v>
      </c>
      <c r="J67" s="5" t="str">
        <f>'[1]TCE - ANEXO IV - Preencher'!L76</f>
        <v>26251108014460000180550010000707031001538861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208</v>
      </c>
    </row>
    <row r="68" spans="1:12" s="8" customFormat="1" ht="19.5" customHeight="1" x14ac:dyDescent="0.2">
      <c r="A68" s="3">
        <f>IFERROR(VLOOKUP(B68,'[1]DADOS (OCULTAR)'!$Q$3:$S$136,3,0),"")</f>
        <v>9767633000528</v>
      </c>
      <c r="B68" s="4" t="str">
        <f>'[1]TCE - ANEXO IV - Preencher'!C77</f>
        <v>UPA NOVA DESCOBERTA - CG Nº 008/2022</v>
      </c>
      <c r="C68" s="4" t="str">
        <f>'[1]TCE - ANEXO IV - Preencher'!E77</f>
        <v>3.6 - Material de Expediente</v>
      </c>
      <c r="D68" s="3">
        <f>'[1]TCE - ANEXO IV - Preencher'!F77</f>
        <v>30743270000153</v>
      </c>
      <c r="E68" s="5" t="str">
        <f>'[1]TCE - ANEXO IV - Preencher'!G77</f>
        <v>TRIUNFO</v>
      </c>
      <c r="F68" s="5" t="str">
        <f>'[1]TCE - ANEXO IV - Preencher'!H77</f>
        <v>B</v>
      </c>
      <c r="G68" s="5" t="str">
        <f>'[1]TCE - ANEXO IV - Preencher'!I77</f>
        <v>S</v>
      </c>
      <c r="H68" s="5">
        <f>'[1]TCE - ANEXO IV - Preencher'!J77</f>
        <v>34600</v>
      </c>
      <c r="I68" s="6">
        <f>IF('[1]TCE - ANEXO IV - Preencher'!K77="","",'[1]TCE - ANEXO IV - Preencher'!K77)</f>
        <v>45974</v>
      </c>
      <c r="J68" s="5" t="str">
        <f>'[1]TCE - ANEXO IV - Preencher'!L77</f>
        <v>26251130743270000153550010000346001191365259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2043</v>
      </c>
    </row>
    <row r="69" spans="1:12" s="8" customFormat="1" ht="19.5" customHeight="1" x14ac:dyDescent="0.2">
      <c r="A69" s="3">
        <f>IFERROR(VLOOKUP(B69,'[1]DADOS (OCULTAR)'!$Q$3:$S$136,3,0),"")</f>
        <v>9767633000528</v>
      </c>
      <c r="B69" s="4" t="str">
        <f>'[1]TCE - ANEXO IV - Preencher'!C78</f>
        <v>UPA NOVA DESCOBERTA - CG Nº 008/2022</v>
      </c>
      <c r="C69" s="4" t="str">
        <f>'[1]TCE - ANEXO IV - Preencher'!E78</f>
        <v>3.6 - Material de Expediente</v>
      </c>
      <c r="D69" s="3">
        <f>'[1]TCE - ANEXO IV - Preencher'!F78</f>
        <v>50145448000171</v>
      </c>
      <c r="E69" s="5" t="str">
        <f>'[1]TCE - ANEXO IV - Preencher'!G78</f>
        <v>TEND TUDO</v>
      </c>
      <c r="F69" s="5" t="str">
        <f>'[1]TCE - ANEXO IV - Preencher'!H78</f>
        <v>B</v>
      </c>
      <c r="G69" s="5" t="str">
        <f>'[1]TCE - ANEXO IV - Preencher'!I78</f>
        <v>S</v>
      </c>
      <c r="H69" s="5">
        <f>'[1]TCE - ANEXO IV - Preencher'!J78</f>
        <v>2689</v>
      </c>
      <c r="I69" s="6">
        <f>IF('[1]TCE - ANEXO IV - Preencher'!K78="","",'[1]TCE - ANEXO IV - Preencher'!K78)</f>
        <v>45974</v>
      </c>
      <c r="J69" s="5" t="str">
        <f>'[1]TCE - ANEXO IV - Preencher'!L78</f>
        <v>26251150145448000171550010000026891000038372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237</v>
      </c>
    </row>
    <row r="70" spans="1:12" s="8" customFormat="1" ht="19.5" customHeight="1" x14ac:dyDescent="0.2">
      <c r="A70" s="3">
        <f>IFERROR(VLOOKUP(B70,'[1]DADOS (OCULTAR)'!$Q$3:$S$136,3,0),"")</f>
        <v>9767633000528</v>
      </c>
      <c r="B70" s="4" t="str">
        <f>'[1]TCE - ANEXO IV - Preencher'!C79</f>
        <v>UPA NOVA DESCOBERTA - CG Nº 008/2022</v>
      </c>
      <c r="C70" s="4" t="str">
        <f>'[1]TCE - ANEXO IV - Preencher'!E79</f>
        <v>3.6 - Material de Expediente</v>
      </c>
      <c r="D70" s="3">
        <f>'[1]TCE - ANEXO IV - Preencher'!F79</f>
        <v>15610582000103</v>
      </c>
      <c r="E70" s="5" t="str">
        <f>'[1]TCE - ANEXO IV - Preencher'!G79</f>
        <v>ETIQUETAS RECIFE</v>
      </c>
      <c r="F70" s="5" t="str">
        <f>'[1]TCE - ANEXO IV - Preencher'!H79</f>
        <v>B</v>
      </c>
      <c r="G70" s="5" t="str">
        <f>'[1]TCE - ANEXO IV - Preencher'!I79</f>
        <v>S</v>
      </c>
      <c r="H70" s="5">
        <f>'[1]TCE - ANEXO IV - Preencher'!J79</f>
        <v>1563</v>
      </c>
      <c r="I70" s="6">
        <f>IF('[1]TCE - ANEXO IV - Preencher'!K79="","",'[1]TCE - ANEXO IV - Preencher'!K79)</f>
        <v>45978</v>
      </c>
      <c r="J70" s="5" t="str">
        <f>'[1]TCE - ANEXO IV - Preencher'!L79</f>
        <v>262511156110582000103550010000015631536623834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935</v>
      </c>
    </row>
    <row r="71" spans="1:12" s="8" customFormat="1" ht="19.5" customHeight="1" x14ac:dyDescent="0.2">
      <c r="A71" s="3">
        <f>IFERROR(VLOOKUP(B71,'[1]DADOS (OCULTAR)'!$Q$3:$S$136,3,0),"")</f>
        <v>9767633000528</v>
      </c>
      <c r="B71" s="4" t="str">
        <f>'[1]TCE - ANEXO IV - Preencher'!C80</f>
        <v>UPA NOVA DESCOBERTA - CG Nº 008/2022</v>
      </c>
      <c r="C71" s="4" t="str">
        <f>'[1]TCE - ANEXO IV - Preencher'!E80</f>
        <v>3.6 - Material de Expediente</v>
      </c>
      <c r="D71" s="3">
        <f>'[1]TCE - ANEXO IV - Preencher'!F80</f>
        <v>50145448000171</v>
      </c>
      <c r="E71" s="5" t="str">
        <f>'[1]TCE - ANEXO IV - Preencher'!G80</f>
        <v>TEND TUDO</v>
      </c>
      <c r="F71" s="5" t="str">
        <f>'[1]TCE - ANEXO IV - Preencher'!H80</f>
        <v>B</v>
      </c>
      <c r="G71" s="5" t="str">
        <f>'[1]TCE - ANEXO IV - Preencher'!I80</f>
        <v>S</v>
      </c>
      <c r="H71" s="5">
        <f>'[1]TCE - ANEXO IV - Preencher'!J80</f>
        <v>2775</v>
      </c>
      <c r="I71" s="6">
        <f>IF('[1]TCE - ANEXO IV - Preencher'!K80="","",'[1]TCE - ANEXO IV - Preencher'!K80)</f>
        <v>45986</v>
      </c>
      <c r="J71" s="5" t="str">
        <f>'[1]TCE - ANEXO IV - Preencher'!L80</f>
        <v>26251150145448000171550010000027751000039638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105</v>
      </c>
    </row>
    <row r="72" spans="1:12" s="8" customFormat="1" ht="19.5" customHeight="1" x14ac:dyDescent="0.2">
      <c r="A72" s="3">
        <f>IFERROR(VLOOKUP(B72,'[1]DADOS (OCULTAR)'!$Q$3:$S$136,3,0),"")</f>
        <v>9767633000528</v>
      </c>
      <c r="B72" s="4" t="str">
        <f>'[1]TCE - ANEXO IV - Preencher'!C81</f>
        <v>UPA NOVA DESCOBERTA - CG Nº 008/2022</v>
      </c>
      <c r="C72" s="4" t="str">
        <f>'[1]TCE - ANEXO IV - Preencher'!E81</f>
        <v xml:space="preserve">3.9 - Material para Manutenção de Bens Imóveis </v>
      </c>
      <c r="D72" s="3">
        <f>'[1]TCE - ANEXO IV - Preencher'!F81</f>
        <v>24560896000121</v>
      </c>
      <c r="E72" s="5" t="str">
        <f>'[1]TCE - ANEXO IV - Preencher'!G81</f>
        <v>ROBERTA</v>
      </c>
      <c r="F72" s="5" t="str">
        <f>'[1]TCE - ANEXO IV - Preencher'!H81</f>
        <v>B</v>
      </c>
      <c r="G72" s="5" t="str">
        <f>'[1]TCE - ANEXO IV - Preencher'!I81</f>
        <v>S</v>
      </c>
      <c r="H72" s="5">
        <f>'[1]TCE - ANEXO IV - Preencher'!J81</f>
        <v>3901</v>
      </c>
      <c r="I72" s="6">
        <f>IF('[1]TCE - ANEXO IV - Preencher'!K81="","",'[1]TCE - ANEXO IV - Preencher'!K81)</f>
        <v>45974</v>
      </c>
      <c r="J72" s="5" t="str">
        <f>'[1]TCE - ANEXO IV - Preencher'!L81</f>
        <v>26251124560896000121550010000039011674616976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567.20000000000005</v>
      </c>
    </row>
    <row r="73" spans="1:12" s="8" customFormat="1" ht="19.5" customHeight="1" x14ac:dyDescent="0.2">
      <c r="A73" s="3">
        <f>IFERROR(VLOOKUP(B73,'[1]DADOS (OCULTAR)'!$Q$3:$S$136,3,0),"")</f>
        <v>9767633000528</v>
      </c>
      <c r="B73" s="4" t="str">
        <f>'[1]TCE - ANEXO IV - Preencher'!C82</f>
        <v>UPA NOVA DESCOBERTA - CG Nº 008/2022</v>
      </c>
      <c r="C73" s="4" t="str">
        <f>'[1]TCE - ANEXO IV - Preencher'!E82</f>
        <v xml:space="preserve">3.9 - Material para Manutenção de Bens Imóveis </v>
      </c>
      <c r="D73" s="3">
        <f>'[1]TCE - ANEXO IV - Preencher'!F82</f>
        <v>8809296000106</v>
      </c>
      <c r="E73" s="5" t="str">
        <f>'[1]TCE - ANEXO IV - Preencher'!G82</f>
        <v>THIAGO MONTEIRO</v>
      </c>
      <c r="F73" s="5" t="str">
        <f>'[1]TCE - ANEXO IV - Preencher'!H82</f>
        <v>B</v>
      </c>
      <c r="G73" s="5" t="str">
        <f>'[1]TCE - ANEXO IV - Preencher'!I82</f>
        <v>S</v>
      </c>
      <c r="H73" s="5">
        <f>'[1]TCE - ANEXO IV - Preencher'!J82</f>
        <v>14590</v>
      </c>
      <c r="I73" s="6">
        <f>IF('[1]TCE - ANEXO IV - Preencher'!K82="","",'[1]TCE - ANEXO IV - Preencher'!K82)</f>
        <v>45978</v>
      </c>
      <c r="J73" s="5" t="str">
        <f>'[1]TCE - ANEXO IV - Preencher'!L82</f>
        <v>2625110880929600010665001000014590100388900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20</v>
      </c>
    </row>
    <row r="74" spans="1:12" s="8" customFormat="1" ht="19.5" customHeight="1" x14ac:dyDescent="0.2">
      <c r="A74" s="3">
        <f>IFERROR(VLOOKUP(B74,'[1]DADOS (OCULTAR)'!$Q$3:$S$136,3,0),"")</f>
        <v>9767633000528</v>
      </c>
      <c r="B74" s="4" t="str">
        <f>'[1]TCE - ANEXO IV - Preencher'!C83</f>
        <v>UPA NOVA DESCOBERTA - CG Nº 008/2022</v>
      </c>
      <c r="C74" s="4" t="str">
        <f>'[1]TCE - ANEXO IV - Preencher'!E83</f>
        <v xml:space="preserve">3.9 - Material para Manutenção de Bens Imóveis </v>
      </c>
      <c r="D74" s="3">
        <f>'[1]TCE - ANEXO IV - Preencher'!F83</f>
        <v>24556839000179</v>
      </c>
      <c r="E74" s="5" t="str">
        <f>'[1]TCE - ANEXO IV - Preencher'!G83</f>
        <v>COMERCIAL NOVO LAR</v>
      </c>
      <c r="F74" s="5" t="str">
        <f>'[1]TCE - ANEXO IV - Preencher'!H83</f>
        <v>B</v>
      </c>
      <c r="G74" s="5" t="str">
        <f>'[1]TCE - ANEXO IV - Preencher'!I83</f>
        <v>S</v>
      </c>
      <c r="H74" s="5">
        <f>'[1]TCE - ANEXO IV - Preencher'!J83</f>
        <v>13682</v>
      </c>
      <c r="I74" s="6">
        <f>IF('[1]TCE - ANEXO IV - Preencher'!K83="","",'[1]TCE - ANEXO IV - Preencher'!K83)</f>
        <v>45968</v>
      </c>
      <c r="J74" s="5" t="str">
        <f>'[1]TCE - ANEXO IV - Preencher'!L83</f>
        <v>26251124556839000179550010000136821005172378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1218.7</v>
      </c>
    </row>
    <row r="75" spans="1:12" s="8" customFormat="1" ht="19.5" customHeight="1" x14ac:dyDescent="0.2">
      <c r="A75" s="3">
        <f>IFERROR(VLOOKUP(B75,'[1]DADOS (OCULTAR)'!$Q$3:$S$136,3,0),"")</f>
        <v>9767633000528</v>
      </c>
      <c r="B75" s="4" t="str">
        <f>'[1]TCE - ANEXO IV - Preencher'!C84</f>
        <v>UPA NOVA DESCOBERTA - CG Nº 008/2022</v>
      </c>
      <c r="C75" s="4" t="str">
        <f>'[1]TCE - ANEXO IV - Preencher'!E84</f>
        <v xml:space="preserve">3.9 - Material para Manutenção de Bens Imóveis </v>
      </c>
      <c r="D75" s="3">
        <f>'[1]TCE - ANEXO IV - Preencher'!F84</f>
        <v>24556839000179</v>
      </c>
      <c r="E75" s="5" t="str">
        <f>'[1]TCE - ANEXO IV - Preencher'!G84</f>
        <v>COMERCIAL NOVO LAR</v>
      </c>
      <c r="F75" s="5" t="str">
        <f>'[1]TCE - ANEXO IV - Preencher'!H84</f>
        <v>B</v>
      </c>
      <c r="G75" s="5" t="str">
        <f>'[1]TCE - ANEXO IV - Preencher'!I84</f>
        <v>S</v>
      </c>
      <c r="H75" s="5">
        <f>'[1]TCE - ANEXO IV - Preencher'!J84</f>
        <v>13716</v>
      </c>
      <c r="I75" s="6">
        <f>IF('[1]TCE - ANEXO IV - Preencher'!K84="","",'[1]TCE - ANEXO IV - Preencher'!K84)</f>
        <v>45975</v>
      </c>
      <c r="J75" s="5" t="str">
        <f>'[1]TCE - ANEXO IV - Preencher'!L84</f>
        <v>26251124556839000179550010000137161269060590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850</v>
      </c>
    </row>
    <row r="76" spans="1:12" s="8" customFormat="1" ht="19.5" customHeight="1" x14ac:dyDescent="0.2">
      <c r="A76" s="3">
        <f>IFERROR(VLOOKUP(B76,'[1]DADOS (OCULTAR)'!$Q$3:$S$136,3,0),"")</f>
        <v>9767633000528</v>
      </c>
      <c r="B76" s="4" t="str">
        <f>'[1]TCE - ANEXO IV - Preencher'!C85</f>
        <v>UPA NOVA DESCOBERTA - CG Nº 008/2022</v>
      </c>
      <c r="C76" s="4" t="str">
        <f>'[1]TCE - ANEXO IV - Preencher'!E85</f>
        <v xml:space="preserve">3.9 - Material para Manutenção de Bens Imóveis </v>
      </c>
      <c r="D76" s="3">
        <f>'[1]TCE - ANEXO IV - Preencher'!F85</f>
        <v>22006201000139</v>
      </c>
      <c r="E76" s="5" t="str">
        <f>'[1]TCE - ANEXO IV - Preencher'!G85</f>
        <v>FORTPEL</v>
      </c>
      <c r="F76" s="5" t="str">
        <f>'[1]TCE - ANEXO IV - Preencher'!H85</f>
        <v>B</v>
      </c>
      <c r="G76" s="5" t="str">
        <f>'[1]TCE - ANEXO IV - Preencher'!I85</f>
        <v>S</v>
      </c>
      <c r="H76" s="5">
        <f>'[1]TCE - ANEXO IV - Preencher'!J85</f>
        <v>347078</v>
      </c>
      <c r="I76" s="6">
        <f>IF('[1]TCE - ANEXO IV - Preencher'!K85="","",'[1]TCE - ANEXO IV - Preencher'!K85)</f>
        <v>45967</v>
      </c>
      <c r="J76" s="5" t="str">
        <f>'[1]TCE - ANEXO IV - Preencher'!L85</f>
        <v>26251122006201000139550000003470781103470786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259.8</v>
      </c>
    </row>
    <row r="77" spans="1:12" s="8" customFormat="1" ht="19.5" customHeight="1" x14ac:dyDescent="0.2">
      <c r="A77" s="3">
        <f>IFERROR(VLOOKUP(B77,'[1]DADOS (OCULTAR)'!$Q$3:$S$136,3,0),"")</f>
        <v>9767633000528</v>
      </c>
      <c r="B77" s="4" t="str">
        <f>'[1]TCE - ANEXO IV - Preencher'!C86</f>
        <v>UPA NOVA DESCOBERTA - CG Nº 008/2022</v>
      </c>
      <c r="C77" s="4" t="str">
        <f>'[1]TCE - ANEXO IV - Preencher'!E86</f>
        <v xml:space="preserve">3.9 - Material para Manutenção de Bens Imóveis </v>
      </c>
      <c r="D77" s="3">
        <f>'[1]TCE - ANEXO IV - Preencher'!F86</f>
        <v>24425720000167</v>
      </c>
      <c r="E77" s="5" t="str">
        <f>'[1]TCE - ANEXO IV - Preencher'!G86</f>
        <v>ORIGINAL SUP.</v>
      </c>
      <c r="F77" s="5" t="str">
        <f>'[1]TCE - ANEXO IV - Preencher'!H86</f>
        <v>B</v>
      </c>
      <c r="G77" s="5" t="str">
        <f>'[1]TCE - ANEXO IV - Preencher'!I86</f>
        <v>S</v>
      </c>
      <c r="H77" s="5">
        <f>'[1]TCE - ANEXO IV - Preencher'!J86</f>
        <v>10101</v>
      </c>
      <c r="I77" s="6">
        <f>IF('[1]TCE - ANEXO IV - Preencher'!K86="","",'[1]TCE - ANEXO IV - Preencher'!K86)</f>
        <v>45974</v>
      </c>
      <c r="J77" s="5" t="str">
        <f>'[1]TCE - ANEXO IV - Preencher'!L86</f>
        <v>26251124425720000167550010000101011510110266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673.1</v>
      </c>
    </row>
    <row r="78" spans="1:12" s="8" customFormat="1" ht="19.5" customHeight="1" x14ac:dyDescent="0.2">
      <c r="A78" s="3">
        <f>IFERROR(VLOOKUP(B78,'[1]DADOS (OCULTAR)'!$Q$3:$S$136,3,0),"")</f>
        <v>9767633000528</v>
      </c>
      <c r="B78" s="4" t="str">
        <f>'[1]TCE - ANEXO IV - Preencher'!C87</f>
        <v>UPA NOVA DESCOBERTA - CG Nº 008/2022</v>
      </c>
      <c r="C78" s="4" t="str">
        <f>'[1]TCE - ANEXO IV - Preencher'!E87</f>
        <v xml:space="preserve">3.9 - Material para Manutenção de Bens Imóveis </v>
      </c>
      <c r="D78" s="3">
        <f>'[1]TCE - ANEXO IV - Preencher'!F87</f>
        <v>23018348000101</v>
      </c>
      <c r="E78" s="5" t="str">
        <f>'[1]TCE - ANEXO IV - Preencher'!G87</f>
        <v>CAMARA</v>
      </c>
      <c r="F78" s="5" t="str">
        <f>'[1]TCE - ANEXO IV - Preencher'!H87</f>
        <v>B</v>
      </c>
      <c r="G78" s="5" t="str">
        <f>'[1]TCE - ANEXO IV - Preencher'!I87</f>
        <v>S</v>
      </c>
      <c r="H78" s="5">
        <f>'[1]TCE - ANEXO IV - Preencher'!J87</f>
        <v>119</v>
      </c>
      <c r="I78" s="6">
        <f>IF('[1]TCE - ANEXO IV - Preencher'!K87="","",'[1]TCE - ANEXO IV - Preencher'!K87)</f>
        <v>45968</v>
      </c>
      <c r="J78" s="5" t="str">
        <f>'[1]TCE - ANEXO IV - Preencher'!L87</f>
        <v>26251123018348000101550010000001191301866117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689</v>
      </c>
    </row>
    <row r="79" spans="1:12" s="8" customFormat="1" ht="19.5" customHeight="1" x14ac:dyDescent="0.2">
      <c r="A79" s="3">
        <f>IFERROR(VLOOKUP(B79,'[1]DADOS (OCULTAR)'!$Q$3:$S$136,3,0),"")</f>
        <v>9767633000528</v>
      </c>
      <c r="B79" s="4" t="str">
        <f>'[1]TCE - ANEXO IV - Preencher'!C88</f>
        <v>UPA NOVA DESCOBERTA - CG Nº 008/2022</v>
      </c>
      <c r="C79" s="4" t="str">
        <f>'[1]TCE - ANEXO IV - Preencher'!E88</f>
        <v xml:space="preserve">3.9 - Material para Manutenção de Bens Imóveis </v>
      </c>
      <c r="D79" s="3">
        <f>'[1]TCE - ANEXO IV - Preencher'!F88</f>
        <v>62545815000103</v>
      </c>
      <c r="E79" s="5" t="str">
        <f>'[1]TCE - ANEXO IV - Preencher'!G88</f>
        <v>WDN COMERCIO</v>
      </c>
      <c r="F79" s="5" t="str">
        <f>'[1]TCE - ANEXO IV - Preencher'!H88</f>
        <v>B</v>
      </c>
      <c r="G79" s="5" t="str">
        <f>'[1]TCE - ANEXO IV - Preencher'!I88</f>
        <v>S</v>
      </c>
      <c r="H79" s="5">
        <f>'[1]TCE - ANEXO IV - Preencher'!J88</f>
        <v>71</v>
      </c>
      <c r="I79" s="6">
        <f>IF('[1]TCE - ANEXO IV - Preencher'!K88="","",'[1]TCE - ANEXO IV - Preencher'!K88)</f>
        <v>45967</v>
      </c>
      <c r="J79" s="5" t="str">
        <f>'[1]TCE - ANEXO IV - Preencher'!L88</f>
        <v>26251162545815000103550010000000711468383578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337.35</v>
      </c>
    </row>
    <row r="80" spans="1:12" s="8" customFormat="1" ht="19.5" customHeight="1" x14ac:dyDescent="0.2">
      <c r="A80" s="3">
        <f>IFERROR(VLOOKUP(B80,'[1]DADOS (OCULTAR)'!$Q$3:$S$136,3,0),"")</f>
        <v>9767633000528</v>
      </c>
      <c r="B80" s="4" t="str">
        <f>'[1]TCE - ANEXO IV - Preencher'!C89</f>
        <v>UPA NOVA DESCOBERTA - CG Nº 008/2022</v>
      </c>
      <c r="C80" s="4" t="str">
        <f>'[1]TCE - ANEXO IV - Preencher'!E89</f>
        <v xml:space="preserve">3.9 - Material para Manutenção de Bens Imóveis </v>
      </c>
      <c r="D80" s="3">
        <f>'[1]TCE - ANEXO IV - Preencher'!F89</f>
        <v>46012702000196</v>
      </c>
      <c r="E80" s="5" t="str">
        <f>'[1]TCE - ANEXO IV - Preencher'!G89</f>
        <v>TEC EQUIP</v>
      </c>
      <c r="F80" s="5" t="str">
        <f>'[1]TCE - ANEXO IV - Preencher'!H89</f>
        <v>B</v>
      </c>
      <c r="G80" s="5" t="str">
        <f>'[1]TCE - ANEXO IV - Preencher'!I89</f>
        <v>S</v>
      </c>
      <c r="H80" s="5">
        <f>'[1]TCE - ANEXO IV - Preencher'!J89</f>
        <v>2868</v>
      </c>
      <c r="I80" s="6">
        <f>IF('[1]TCE - ANEXO IV - Preencher'!K89="","",'[1]TCE - ANEXO IV - Preencher'!K89)</f>
        <v>45967</v>
      </c>
      <c r="J80" s="5" t="str">
        <f>'[1]TCE - ANEXO IV - Preencher'!L89</f>
        <v>35251146012702000196550010000028681588445990</v>
      </c>
      <c r="K80" s="5" t="str">
        <f>IF(F80="B",LEFT('[1]TCE - ANEXO IV - Preencher'!M89,2),IF(F80="S",LEFT('[1]TCE - ANEXO IV - Preencher'!M89,7),IF('[1]TCE - ANEXO IV - Preencher'!H89="","")))</f>
        <v>35</v>
      </c>
      <c r="L80" s="7">
        <f>'[1]TCE - ANEXO IV - Preencher'!N89</f>
        <v>478</v>
      </c>
    </row>
    <row r="81" spans="1:12" s="8" customFormat="1" ht="19.5" customHeight="1" x14ac:dyDescent="0.2">
      <c r="A81" s="3">
        <f>IFERROR(VLOOKUP(B81,'[1]DADOS (OCULTAR)'!$Q$3:$S$136,3,0),"")</f>
        <v>9767633000528</v>
      </c>
      <c r="B81" s="4" t="str">
        <f>'[1]TCE - ANEXO IV - Preencher'!C90</f>
        <v>UPA NOVA DESCOBERTA - CG Nº 008/2022</v>
      </c>
      <c r="C81" s="4" t="str">
        <f>'[1]TCE - ANEXO IV - Preencher'!E90</f>
        <v xml:space="preserve">3.9 - Material para Manutenção de Bens Imóveis </v>
      </c>
      <c r="D81" s="3">
        <f>'[1]TCE - ANEXO IV - Preencher'!F90</f>
        <v>47580135000137</v>
      </c>
      <c r="E81" s="5" t="str">
        <f>'[1]TCE - ANEXO IV - Preencher'!G90</f>
        <v>OFICINA DA OBRA</v>
      </c>
      <c r="F81" s="5" t="str">
        <f>'[1]TCE - ANEXO IV - Preencher'!H90</f>
        <v>B</v>
      </c>
      <c r="G81" s="5" t="str">
        <f>'[1]TCE - ANEXO IV - Preencher'!I90</f>
        <v>S</v>
      </c>
      <c r="H81" s="5">
        <f>'[1]TCE - ANEXO IV - Preencher'!J90</f>
        <v>447</v>
      </c>
      <c r="I81" s="6">
        <f>IF('[1]TCE - ANEXO IV - Preencher'!K90="","",'[1]TCE - ANEXO IV - Preencher'!K90)</f>
        <v>45979</v>
      </c>
      <c r="J81" s="5" t="str">
        <f>'[1]TCE - ANEXO IV - Preencher'!L90</f>
        <v>26251147580135000137550010000004471008274110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593.5</v>
      </c>
    </row>
    <row r="82" spans="1:12" s="8" customFormat="1" ht="19.5" customHeight="1" x14ac:dyDescent="0.2">
      <c r="A82" s="3">
        <f>IFERROR(VLOOKUP(B82,'[1]DADOS (OCULTAR)'!$Q$3:$S$136,3,0),"")</f>
        <v>9767633000528</v>
      </c>
      <c r="B82" s="4" t="str">
        <f>'[1]TCE - ANEXO IV - Preencher'!C91</f>
        <v>UPA NOVA DESCOBERTA - CG Nº 008/2022</v>
      </c>
      <c r="C82" s="4" t="str">
        <f>'[1]TCE - ANEXO IV - Preencher'!E91</f>
        <v xml:space="preserve">3.9 - Material para Manutenção de Bens Imóveis </v>
      </c>
      <c r="D82" s="3">
        <f>'[1]TCE - ANEXO IV - Preencher'!F91</f>
        <v>51413651000144</v>
      </c>
      <c r="E82" s="5" t="str">
        <f>'[1]TCE - ANEXO IV - Preencher'!G91</f>
        <v>PROSPEQTUS</v>
      </c>
      <c r="F82" s="5" t="str">
        <f>'[1]TCE - ANEXO IV - Preencher'!H91</f>
        <v>B</v>
      </c>
      <c r="G82" s="5" t="str">
        <f>'[1]TCE - ANEXO IV - Preencher'!I91</f>
        <v>S</v>
      </c>
      <c r="H82" s="5">
        <f>'[1]TCE - ANEXO IV - Preencher'!J91</f>
        <v>1527</v>
      </c>
      <c r="I82" s="6">
        <f>IF('[1]TCE - ANEXO IV - Preencher'!K91="","",'[1]TCE - ANEXO IV - Preencher'!K91)</f>
        <v>45988</v>
      </c>
      <c r="J82" s="5" t="str">
        <f>'[1]TCE - ANEXO IV - Preencher'!L91</f>
        <v>26251151413651000144550010000051271849195609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98.71</v>
      </c>
    </row>
    <row r="83" spans="1:12" s="8" customFormat="1" ht="19.5" customHeight="1" x14ac:dyDescent="0.2">
      <c r="A83" s="3">
        <f>IFERROR(VLOOKUP(B83,'[1]DADOS (OCULTAR)'!$Q$3:$S$136,3,0),"")</f>
        <v>9767633000528</v>
      </c>
      <c r="B83" s="4" t="str">
        <f>'[1]TCE - ANEXO IV - Preencher'!C92</f>
        <v>UPA NOVA DESCOBERTA - CG Nº 008/2022</v>
      </c>
      <c r="C83" s="4" t="str">
        <f>'[1]TCE - ANEXO IV - Preencher'!E92</f>
        <v xml:space="preserve">3.10 - Material para Manutenção de Bens Móveis </v>
      </c>
      <c r="D83" s="3">
        <f>'[1]TCE - ANEXO IV - Preencher'!F92</f>
        <v>10859287000163</v>
      </c>
      <c r="E83" s="5" t="str">
        <f>'[1]TCE - ANEXO IV - Preencher'!G92</f>
        <v>NEWMED</v>
      </c>
      <c r="F83" s="5" t="str">
        <f>'[1]TCE - ANEXO IV - Preencher'!H92</f>
        <v>B</v>
      </c>
      <c r="G83" s="5" t="str">
        <f>'[1]TCE - ANEXO IV - Preencher'!I92</f>
        <v>S</v>
      </c>
      <c r="H83" s="5">
        <f>'[1]TCE - ANEXO IV - Preencher'!J92</f>
        <v>10654</v>
      </c>
      <c r="I83" s="6">
        <f>IF('[1]TCE - ANEXO IV - Preencher'!K92="","",'[1]TCE - ANEXO IV - Preencher'!K92)</f>
        <v>45972</v>
      </c>
      <c r="J83" s="5" t="str">
        <f>'[1]TCE - ANEXO IV - Preencher'!L92</f>
        <v>26251110859287000163550010000106541796469296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470</v>
      </c>
    </row>
    <row r="84" spans="1:12" s="8" customFormat="1" ht="19.5" customHeight="1" x14ac:dyDescent="0.2">
      <c r="A84" s="3">
        <f>IFERROR(VLOOKUP(B84,'[1]DADOS (OCULTAR)'!$Q$3:$S$136,3,0),"")</f>
        <v>9767633000528</v>
      </c>
      <c r="B84" s="4" t="str">
        <f>'[1]TCE - ANEXO IV - Preencher'!C93</f>
        <v>UPA NOVA DESCOBERTA - CG Nº 008/2022</v>
      </c>
      <c r="C84" s="4" t="str">
        <f>'[1]TCE - ANEXO IV - Preencher'!E93</f>
        <v xml:space="preserve">3.10 - Material para Manutenção de Bens Móveis </v>
      </c>
      <c r="D84" s="3">
        <f>'[1]TCE - ANEXO IV - Preencher'!F93</f>
        <v>10779833000156</v>
      </c>
      <c r="E84" s="5" t="str">
        <f>'[1]TCE - ANEXO IV - Preencher'!G93</f>
        <v xml:space="preserve">MEDICAL </v>
      </c>
      <c r="F84" s="5" t="str">
        <f>'[1]TCE - ANEXO IV - Preencher'!H93</f>
        <v>B</v>
      </c>
      <c r="G84" s="5" t="str">
        <f>'[1]TCE - ANEXO IV - Preencher'!I93</f>
        <v>S</v>
      </c>
      <c r="H84" s="5">
        <f>'[1]TCE - ANEXO IV - Preencher'!J93</f>
        <v>656064</v>
      </c>
      <c r="I84" s="6">
        <f>IF('[1]TCE - ANEXO IV - Preencher'!K93="","",'[1]TCE - ANEXO IV - Preencher'!K93)</f>
        <v>45964</v>
      </c>
      <c r="J84" s="5" t="str">
        <f>'[1]TCE - ANEXO IV - Preencher'!L93</f>
        <v>26251110779833000156550010006560641658089005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263.8</v>
      </c>
    </row>
    <row r="85" spans="1:12" s="8" customFormat="1" ht="19.5" customHeight="1" x14ac:dyDescent="0.2">
      <c r="A85" s="3">
        <f>IFERROR(VLOOKUP(B85,'[1]DADOS (OCULTAR)'!$Q$3:$S$136,3,0),"")</f>
        <v>9767633000528</v>
      </c>
      <c r="B85" s="4" t="str">
        <f>'[1]TCE - ANEXO IV - Preencher'!C94</f>
        <v>UPA NOVA DESCOBERTA - CG Nº 008/2022</v>
      </c>
      <c r="C85" s="4" t="str">
        <f>'[1]TCE - ANEXO IV - Preencher'!E94</f>
        <v xml:space="preserve">3.10 - Material para Manutenção de Bens Móveis </v>
      </c>
      <c r="D85" s="3">
        <f>'[1]TCE - ANEXO IV - Preencher'!F94</f>
        <v>9441460000120</v>
      </c>
      <c r="E85" s="5" t="str">
        <f>'[1]TCE - ANEXO IV - Preencher'!G94</f>
        <v>PADRAO</v>
      </c>
      <c r="F85" s="5" t="str">
        <f>'[1]TCE - ANEXO IV - Preencher'!H94</f>
        <v>B</v>
      </c>
      <c r="G85" s="5" t="str">
        <f>'[1]TCE - ANEXO IV - Preencher'!I94</f>
        <v>S</v>
      </c>
      <c r="H85" s="5">
        <f>'[1]TCE - ANEXO IV - Preencher'!J94</f>
        <v>386669</v>
      </c>
      <c r="I85" s="6">
        <f>IF('[1]TCE - ANEXO IV - Preencher'!K94="","",'[1]TCE - ANEXO IV - Preencher'!K94)</f>
        <v>45965</v>
      </c>
      <c r="J85" s="5" t="str">
        <f>'[1]TCE - ANEXO IV - Preencher'!L94</f>
        <v>26251109441460000120550010003866691872731256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213.28</v>
      </c>
    </row>
    <row r="86" spans="1:12" s="8" customFormat="1" ht="19.5" customHeight="1" x14ac:dyDescent="0.2">
      <c r="A86" s="3">
        <f>IFERROR(VLOOKUP(B86,'[1]DADOS (OCULTAR)'!$Q$3:$S$136,3,0),"")</f>
        <v>9767633000528</v>
      </c>
      <c r="B86" s="4" t="str">
        <f>'[1]TCE - ANEXO IV - Preencher'!C95</f>
        <v>UPA NOVA DESCOBERTA - CG Nº 008/2022</v>
      </c>
      <c r="C86" s="4" t="str">
        <f>'[1]TCE - ANEXO IV - Preencher'!E95</f>
        <v xml:space="preserve">3.8 - Uniformes, Tecidos e Aviamentos </v>
      </c>
      <c r="D86" s="3">
        <f>'[1]TCE - ANEXO IV - Preencher'!F95</f>
        <v>51413651000144</v>
      </c>
      <c r="E86" s="5" t="str">
        <f>'[1]TCE - ANEXO IV - Preencher'!G95</f>
        <v>PROSPEQTUS</v>
      </c>
      <c r="F86" s="5" t="str">
        <f>'[1]TCE - ANEXO IV - Preencher'!H95</f>
        <v>B</v>
      </c>
      <c r="G86" s="5" t="str">
        <f>'[1]TCE - ANEXO IV - Preencher'!I95</f>
        <v>S</v>
      </c>
      <c r="H86" s="5">
        <f>'[1]TCE - ANEXO IV - Preencher'!J95</f>
        <v>1503</v>
      </c>
      <c r="I86" s="6">
        <f>IF('[1]TCE - ANEXO IV - Preencher'!K95="","",'[1]TCE - ANEXO IV - Preencher'!K95)</f>
        <v>45973</v>
      </c>
      <c r="J86" s="5" t="str">
        <f>'[1]TCE - ANEXO IV - Preencher'!L95</f>
        <v>2625115141365100044550010000015031785597793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131.88999999999999</v>
      </c>
    </row>
    <row r="87" spans="1:12" s="8" customFormat="1" ht="19.5" customHeight="1" x14ac:dyDescent="0.2">
      <c r="A87" s="3">
        <f>IFERROR(VLOOKUP(B87,'[1]DADOS (OCULTAR)'!$Q$3:$S$136,3,0),"")</f>
        <v>9767633000528</v>
      </c>
      <c r="B87" s="4" t="str">
        <f>'[1]TCE - ANEXO IV - Preencher'!C96</f>
        <v>UPA NOVA DESCOBERTA - CG Nº 008/2022</v>
      </c>
      <c r="C87" s="4" t="str">
        <f>'[1]TCE - ANEXO IV - Preencher'!E96</f>
        <v>6 - Equipamento e Material Permanente</v>
      </c>
      <c r="D87" s="3">
        <f>'[1]TCE - ANEXO IV - Preencher'!F96</f>
        <v>45342558000193</v>
      </c>
      <c r="E87" s="5" t="str">
        <f>'[1]TCE - ANEXO IV - Preencher'!G96</f>
        <v>DEBMED</v>
      </c>
      <c r="F87" s="5" t="str">
        <f>'[1]TCE - ANEXO IV - Preencher'!H96</f>
        <v>B</v>
      </c>
      <c r="G87" s="5" t="str">
        <f>'[1]TCE - ANEXO IV - Preencher'!I96</f>
        <v>S</v>
      </c>
      <c r="H87" s="5">
        <f>'[1]TCE - ANEXO IV - Preencher'!J96</f>
        <v>183</v>
      </c>
      <c r="I87" s="6">
        <f>IF('[1]TCE - ANEXO IV - Preencher'!K96="","",'[1]TCE - ANEXO IV - Preencher'!K96)</f>
        <v>45963</v>
      </c>
      <c r="J87" s="5" t="str">
        <f>'[1]TCE - ANEXO IV - Preencher'!L96</f>
        <v>26251145342558000193550010000001831130753964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5990</v>
      </c>
    </row>
    <row r="88" spans="1:12" s="8" customFormat="1" ht="19.5" customHeight="1" x14ac:dyDescent="0.2">
      <c r="A88" s="3">
        <f>IFERROR(VLOOKUP(B88,'[1]DADOS (OCULTAR)'!$Q$3:$S$136,3,0),"")</f>
        <v>9767633000528</v>
      </c>
      <c r="B88" s="4" t="str">
        <f>'[1]TCE - ANEXO IV - Preencher'!C97</f>
        <v>UPA NOVA DESCOBERTA - CG Nº 008/2022</v>
      </c>
      <c r="C88" s="4" t="str">
        <f>'[1]TCE - ANEXO IV - Preencher'!E97</f>
        <v>6 - Equipamento e Material Permanente</v>
      </c>
      <c r="D88" s="3">
        <f>'[1]TCE - ANEXO IV - Preencher'!F97</f>
        <v>5011743000180</v>
      </c>
      <c r="E88" s="5" t="str">
        <f>'[1]TCE - ANEXO IV - Preencher'!G97</f>
        <v>ASTECH</v>
      </c>
      <c r="F88" s="5" t="str">
        <f>'[1]TCE - ANEXO IV - Preencher'!H97</f>
        <v>B</v>
      </c>
      <c r="G88" s="5" t="str">
        <f>'[1]TCE - ANEXO IV - Preencher'!I97</f>
        <v>S</v>
      </c>
      <c r="H88" s="5">
        <f>'[1]TCE - ANEXO IV - Preencher'!J97</f>
        <v>8217</v>
      </c>
      <c r="I88" s="6">
        <f>IF('[1]TCE - ANEXO IV - Preencher'!K97="","",'[1]TCE - ANEXO IV - Preencher'!K97)</f>
        <v>45968</v>
      </c>
      <c r="J88" s="5" t="str">
        <f>'[1]TCE - ANEXO IV - Preencher'!L97</f>
        <v>26251105011743000180550010000082171587143869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17100</v>
      </c>
    </row>
    <row r="89" spans="1:12" s="8" customFormat="1" ht="19.5" customHeight="1" x14ac:dyDescent="0.2">
      <c r="A89" s="3">
        <f>IFERROR(VLOOKUP(B89,'[1]DADOS (OCULTAR)'!$Q$3:$S$136,3,0),"")</f>
        <v>9767633000528</v>
      </c>
      <c r="B89" s="4" t="str">
        <f>'[1]TCE - ANEXO IV - Preencher'!C98</f>
        <v>UPA NOVA DESCOBERTA - CG Nº 008/2022</v>
      </c>
      <c r="C89" s="4" t="str">
        <f>'[1]TCE - ANEXO IV - Preencher'!E98</f>
        <v>6 - Equipamento e Material Permanente</v>
      </c>
      <c r="D89" s="3">
        <f>'[1]TCE - ANEXO IV - Preencher'!F98</f>
        <v>45342558000193</v>
      </c>
      <c r="E89" s="5" t="str">
        <f>'[1]TCE - ANEXO IV - Preencher'!G98</f>
        <v>DEBMED</v>
      </c>
      <c r="F89" s="5" t="str">
        <f>'[1]TCE - ANEXO IV - Preencher'!H98</f>
        <v>B</v>
      </c>
      <c r="G89" s="5" t="str">
        <f>'[1]TCE - ANEXO IV - Preencher'!I98</f>
        <v>S</v>
      </c>
      <c r="H89" s="5">
        <f>'[1]TCE - ANEXO IV - Preencher'!J98</f>
        <v>182</v>
      </c>
      <c r="I89" s="6">
        <f>IF('[1]TCE - ANEXO IV - Preencher'!K98="","",'[1]TCE - ANEXO IV - Preencher'!K98)</f>
        <v>45963</v>
      </c>
      <c r="J89" s="5" t="str">
        <f>'[1]TCE - ANEXO IV - Preencher'!L98</f>
        <v>26251145342558000193550010000001821130753940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1140</v>
      </c>
    </row>
    <row r="90" spans="1:12" s="8" customFormat="1" ht="19.5" customHeight="1" x14ac:dyDescent="0.2">
      <c r="A90" s="3">
        <f>IFERROR(VLOOKUP(B90,'[1]DADOS (OCULTAR)'!$Q$3:$S$136,3,0),"")</f>
        <v>9767633000528</v>
      </c>
      <c r="B90" s="4" t="str">
        <f>'[1]TCE - ANEXO IV - Preencher'!C99</f>
        <v>UPA NOVA DESCOBERTA - CG Nº 008/2022</v>
      </c>
      <c r="C90" s="4" t="str">
        <f>'[1]TCE - ANEXO IV - Preencher'!E99</f>
        <v>6 - Equipamento e Material Permanente</v>
      </c>
      <c r="D90" s="3">
        <f>'[1]TCE - ANEXO IV - Preencher'!F99</f>
        <v>47455065000195</v>
      </c>
      <c r="E90" s="5" t="str">
        <f>'[1]TCE - ANEXO IV - Preencher'!G99</f>
        <v>INTERAGE</v>
      </c>
      <c r="F90" s="5" t="str">
        <f>'[1]TCE - ANEXO IV - Preencher'!H99</f>
        <v>B</v>
      </c>
      <c r="G90" s="5" t="str">
        <f>'[1]TCE - ANEXO IV - Preencher'!I99</f>
        <v>S</v>
      </c>
      <c r="H90" s="5">
        <f>'[1]TCE - ANEXO IV - Preencher'!J99</f>
        <v>300</v>
      </c>
      <c r="I90" s="6">
        <f>IF('[1]TCE - ANEXO IV - Preencher'!K99="","",'[1]TCE - ANEXO IV - Preencher'!K99)</f>
        <v>45980</v>
      </c>
      <c r="J90" s="5" t="str">
        <f>'[1]TCE - ANEXO IV - Preencher'!L99</f>
        <v>26251147455065000195550010000003001991869472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7170</v>
      </c>
    </row>
    <row r="91" spans="1:12" s="8" customFormat="1" ht="19.5" customHeight="1" x14ac:dyDescent="0.2">
      <c r="A91" s="3">
        <f>IFERROR(VLOOKUP(B91,'[1]DADOS (OCULTAR)'!$Q$3:$S$136,3,0),"")</f>
        <v>9767633000528</v>
      </c>
      <c r="B91" s="4" t="str">
        <f>'[1]TCE - ANEXO IV - Preencher'!C100</f>
        <v>UPA NOVA DESCOBERTA - CG Nº 008/2022</v>
      </c>
      <c r="C91" s="4" t="str">
        <f>'[1]TCE - ANEXO IV - Preencher'!E100</f>
        <v>1.99 - Outras Despesas com Pessoal</v>
      </c>
      <c r="D91" s="3">
        <f>'[1]TCE - ANEXO IV - Preencher'!F100</f>
        <v>17197385000121</v>
      </c>
      <c r="E91" s="5" t="str">
        <f>'[1]TCE - ANEXO IV - Preencher'!G100</f>
        <v>ZURICH MINAS BRASIL SEGUROS S/A</v>
      </c>
      <c r="F91" s="5" t="str">
        <f>'[1]TCE - ANEXO IV - Preencher'!H100</f>
        <v>S</v>
      </c>
      <c r="G91" s="5" t="str">
        <f>'[1]TCE - ANEXO IV - Preencher'!I100</f>
        <v>N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26 -  P</v>
      </c>
      <c r="L91" s="7">
        <f>'[1]TCE - ANEXO IV - Preencher'!N100</f>
        <v>528.16999999999996</v>
      </c>
    </row>
    <row r="92" spans="1:12" s="8" customFormat="1" ht="19.5" customHeight="1" x14ac:dyDescent="0.2">
      <c r="A92" s="3">
        <f>IFERROR(VLOOKUP(B92,'[1]DADOS (OCULTAR)'!$Q$3:$S$136,3,0),"")</f>
        <v>9767633000528</v>
      </c>
      <c r="B92" s="4" t="str">
        <f>'[1]TCE - ANEXO IV - Preencher'!C101</f>
        <v>UPA NOVA DESCOBERTA - CG Nº 008/2022</v>
      </c>
      <c r="C92" s="4" t="str">
        <f>'[1]TCE - ANEXO IV - Preencher'!E101</f>
        <v>1.99 - Outras Despesas com Pessoal</v>
      </c>
      <c r="D92" s="3">
        <f>'[1]TCE - ANEXO IV - Preencher'!F101</f>
        <v>9759606000260</v>
      </c>
      <c r="E92" s="5" t="str">
        <f>'[1]TCE - ANEXO IV - Preencher'!G101</f>
        <v>SIND CMP TRANSP. PASSAG. EST PE</v>
      </c>
      <c r="F92" s="5" t="str">
        <f>'[1]TCE - ANEXO IV - Preencher'!H101</f>
        <v>S</v>
      </c>
      <c r="G92" s="5" t="str">
        <f>'[1]TCE - ANEXO IV - Preencher'!I101</f>
        <v>N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26 -  P</v>
      </c>
      <c r="L92" s="7">
        <f>'[1]TCE - ANEXO IV - Preencher'!N101</f>
        <v>12190.42</v>
      </c>
    </row>
    <row r="93" spans="1:12" s="8" customFormat="1" ht="19.5" customHeight="1" x14ac:dyDescent="0.2">
      <c r="A93" s="3">
        <f>IFERROR(VLOOKUP(B93,'[1]DADOS (OCULTAR)'!$Q$3:$S$136,3,0),"")</f>
        <v>9767633000528</v>
      </c>
      <c r="B93" s="4" t="str">
        <f>'[1]TCE - ANEXO IV - Preencher'!C102</f>
        <v>UPA NOVA DESCOBERTA - CG Nº 008/2022</v>
      </c>
      <c r="C93" s="4" t="str">
        <f>'[1]TCE - ANEXO IV - Preencher'!E102</f>
        <v>5.99 - Outros Serviços de Terceiros Pessoa Jurídica</v>
      </c>
      <c r="D93" s="3">
        <f>'[1]TCE - ANEXO IV - Preencher'!F102</f>
        <v>27284516000161</v>
      </c>
      <c r="E93" s="5" t="str">
        <f>'[1]TCE - ANEXO IV - Preencher'!G102</f>
        <v>MAXIFROTA SERVIÇOS DE MANUTEÇÃO DE FROTA LTDA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358291</v>
      </c>
      <c r="I93" s="6">
        <f>IF('[1]TCE - ANEXO IV - Preencher'!K102="","",'[1]TCE - ANEXO IV - Preencher'!K102)</f>
        <v>45966</v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26 -  P</v>
      </c>
      <c r="L93" s="7">
        <f>'[1]TCE - ANEXO IV - Preencher'!N102</f>
        <v>40.799999999999997</v>
      </c>
    </row>
    <row r="94" spans="1:12" s="8" customFormat="1" ht="19.5" customHeight="1" x14ac:dyDescent="0.2">
      <c r="A94" s="3">
        <f>IFERROR(VLOOKUP(B94,'[1]DADOS (OCULTAR)'!$Q$3:$S$136,3,0),"")</f>
        <v>9767633000528</v>
      </c>
      <c r="B94" s="4" t="str">
        <f>'[1]TCE - ANEXO IV - Preencher'!C103</f>
        <v>UPA NOVA DESCOBERTA - CG Nº 008/2022</v>
      </c>
      <c r="C94" s="4" t="str">
        <f>'[1]TCE - ANEXO IV - Preencher'!E103</f>
        <v xml:space="preserve">5.21 - Seguros em geral </v>
      </c>
      <c r="D94" s="3">
        <f>'[1]TCE - ANEXO IV - Preencher'!F103</f>
        <v>61198164000160</v>
      </c>
      <c r="E94" s="5" t="str">
        <f>'[1]TCE - ANEXO IV - Preencher'!G103</f>
        <v>PORTO SEGURO COMPANHIA DE SEGUROS GERAIS</v>
      </c>
      <c r="F94" s="5" t="str">
        <f>'[1]TCE - ANEXO IV - Preencher'!H103</f>
        <v>S</v>
      </c>
      <c r="G94" s="5" t="str">
        <f>'[1]TCE - ANEXO IV - Preencher'!I103</f>
        <v>N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26 -  P</v>
      </c>
      <c r="L94" s="7">
        <f>'[1]TCE - ANEXO IV - Preencher'!N103</f>
        <v>217.17</v>
      </c>
    </row>
    <row r="95" spans="1:12" s="8" customFormat="1" ht="19.5" customHeight="1" x14ac:dyDescent="0.2">
      <c r="A95" s="3">
        <f>IFERROR(VLOOKUP(B95,'[1]DADOS (OCULTAR)'!$Q$3:$S$136,3,0),"")</f>
        <v>9767633000528</v>
      </c>
      <c r="B95" s="4" t="str">
        <f>'[1]TCE - ANEXO IV - Preencher'!C104</f>
        <v>UPA NOVA DESCOBERTA - CG Nº 008/2022</v>
      </c>
      <c r="C95" s="4" t="str">
        <f>'[1]TCE - ANEXO IV - Preencher'!E104</f>
        <v xml:space="preserve">5.25 - Serviços Bancários </v>
      </c>
      <c r="D95" s="3">
        <f>'[1]TCE - ANEXO IV - Preencher'!F104</f>
        <v>90400888000142</v>
      </c>
      <c r="E95" s="5" t="str">
        <f>'[1]TCE - ANEXO IV - Preencher'!G104</f>
        <v>SANTANDER</v>
      </c>
      <c r="F95" s="5" t="str">
        <f>'[1]TCE - ANEXO IV - Preencher'!H104</f>
        <v>S</v>
      </c>
      <c r="G95" s="5" t="str">
        <f>'[1]TCE - ANEXO IV - Preencher'!I104</f>
        <v>N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26 -  P</v>
      </c>
      <c r="L95" s="7">
        <f>'[1]TCE - ANEXO IV - Preencher'!N104</f>
        <v>430</v>
      </c>
    </row>
    <row r="96" spans="1:12" s="8" customFormat="1" ht="19.5" customHeight="1" x14ac:dyDescent="0.2">
      <c r="A96" s="3">
        <f>IFERROR(VLOOKUP(B96,'[1]DADOS (OCULTAR)'!$Q$3:$S$136,3,0),"")</f>
        <v>9767633000528</v>
      </c>
      <c r="B96" s="4" t="str">
        <f>'[1]TCE - ANEXO IV - Preencher'!C105</f>
        <v>UPA NOVA DESCOBERTA - CG Nº 008/2022</v>
      </c>
      <c r="C96" s="4" t="str">
        <f>'[1]TCE - ANEXO IV - Preencher'!E105</f>
        <v xml:space="preserve">5.25 - Serviços Bancários </v>
      </c>
      <c r="D96" s="3">
        <f>'[1]TCE - ANEXO IV - Preencher'!F105</f>
        <v>16916063000122</v>
      </c>
      <c r="E96" s="5" t="str">
        <f>'[1]TCE - ANEXO IV - Preencher'!G105</f>
        <v xml:space="preserve">CAIXA ECONOMICA FEDERAL </v>
      </c>
      <c r="F96" s="5" t="str">
        <f>'[1]TCE - ANEXO IV - Preencher'!H105</f>
        <v>S</v>
      </c>
      <c r="G96" s="5" t="str">
        <f>'[1]TCE - ANEXO IV - Preencher'!I105</f>
        <v>N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26 -  P</v>
      </c>
      <c r="L96" s="7">
        <f>'[1]TCE - ANEXO IV - Preencher'!N105</f>
        <v>69</v>
      </c>
    </row>
    <row r="97" spans="1:12" s="8" customFormat="1" ht="19.5" customHeight="1" x14ac:dyDescent="0.2">
      <c r="A97" s="3">
        <f>IFERROR(VLOOKUP(B97,'[1]DADOS (OCULTAR)'!$Q$3:$S$136,3,0),"")</f>
        <v>9767633000528</v>
      </c>
      <c r="B97" s="4" t="str">
        <f>'[1]TCE - ANEXO IV - Preencher'!C106</f>
        <v>UPA NOVA DESCOBERTA - CG Nº 008/2022</v>
      </c>
      <c r="C97" s="4" t="str">
        <f>'[1]TCE - ANEXO IV - Preencher'!E106</f>
        <v xml:space="preserve">5.25 - Serviços Bancários </v>
      </c>
      <c r="D97" s="3">
        <f>'[1]TCE - ANEXO IV - Preencher'!F106</f>
        <v>60701190149400</v>
      </c>
      <c r="E97" s="5" t="str">
        <f>'[1]TCE - ANEXO IV - Preencher'!G106</f>
        <v>ITAU UNIBANCO</v>
      </c>
      <c r="F97" s="5" t="str">
        <f>'[1]TCE - ANEXO IV - Preencher'!H106</f>
        <v>S</v>
      </c>
      <c r="G97" s="5" t="str">
        <f>'[1]TCE - ANEXO IV - Preencher'!I106</f>
        <v>N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26 -  P</v>
      </c>
      <c r="L97" s="7">
        <f>'[1]TCE - ANEXO IV - Preencher'!N106</f>
        <v>79</v>
      </c>
    </row>
    <row r="98" spans="1:12" s="8" customFormat="1" ht="19.5" customHeight="1" x14ac:dyDescent="0.2">
      <c r="A98" s="3">
        <f>IFERROR(VLOOKUP(B98,'[1]DADOS (OCULTAR)'!$Q$3:$S$136,3,0),"")</f>
        <v>9767633000528</v>
      </c>
      <c r="B98" s="4" t="str">
        <f>'[1]TCE - ANEXO IV - Preencher'!C107</f>
        <v>UPA NOVA DESCOBERTA - CG Nº 008/2022</v>
      </c>
      <c r="C98" s="4" t="str">
        <f>'[1]TCE - ANEXO IV - Preencher'!E107</f>
        <v xml:space="preserve">5.25 - Serviços Bancários </v>
      </c>
      <c r="D98" s="3">
        <f>'[1]TCE - ANEXO IV - Preencher'!F107</f>
        <v>16916063000122</v>
      </c>
      <c r="E98" s="5" t="str">
        <f>'[1]TCE - ANEXO IV - Preencher'!G107</f>
        <v xml:space="preserve">CAIXA ECONOMICA FEDERAL </v>
      </c>
      <c r="F98" s="5" t="str">
        <f>'[1]TCE - ANEXO IV - Preencher'!H107</f>
        <v>S</v>
      </c>
      <c r="G98" s="5" t="str">
        <f>'[1]TCE - ANEXO IV - Preencher'!I107</f>
        <v>N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26 -  P</v>
      </c>
      <c r="L98" s="7">
        <f>'[1]TCE - ANEXO IV - Preencher'!N107</f>
        <v>25.5</v>
      </c>
    </row>
    <row r="99" spans="1:12" s="8" customFormat="1" ht="19.5" customHeight="1" x14ac:dyDescent="0.2">
      <c r="A99" s="3">
        <f>IFERROR(VLOOKUP(B99,'[1]DADOS (OCULTAR)'!$Q$3:$S$136,3,0),"")</f>
        <v>9767633000528</v>
      </c>
      <c r="B99" s="4" t="str">
        <f>'[1]TCE - ANEXO IV - Preencher'!C108</f>
        <v>UPA NOVA DESCOBERTA - CG Nº 008/2022</v>
      </c>
      <c r="C99" s="4" t="str">
        <f>'[1]TCE - ANEXO IV - Preencher'!E108</f>
        <v>5.9 - Telefonia Móvel</v>
      </c>
      <c r="D99" s="3">
        <f>'[1]TCE - ANEXO IV - Preencher'!F108</f>
        <v>40432544000147</v>
      </c>
      <c r="E99" s="5" t="str">
        <f>'[1]TCE - ANEXO IV - Preencher'!G108</f>
        <v xml:space="preserve">CLARO S/A </v>
      </c>
      <c r="F99" s="5" t="str">
        <f>'[1]TCE - ANEXO IV - Preencher'!H108</f>
        <v>S</v>
      </c>
      <c r="G99" s="5" t="str">
        <f>'[1]TCE - ANEXO IV - Preencher'!I108</f>
        <v>N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26 -  P</v>
      </c>
      <c r="L99" s="7">
        <f>'[1]TCE - ANEXO IV - Preencher'!N108</f>
        <v>299.94</v>
      </c>
    </row>
    <row r="100" spans="1:12" s="8" customFormat="1" ht="19.5" customHeight="1" x14ac:dyDescent="0.2">
      <c r="A100" s="3">
        <f>IFERROR(VLOOKUP(B100,'[1]DADOS (OCULTAR)'!$Q$3:$S$136,3,0),"")</f>
        <v>9767633000528</v>
      </c>
      <c r="B100" s="4" t="str">
        <f>'[1]TCE - ANEXO IV - Preencher'!C109</f>
        <v>UPA NOVA DESCOBERTA - CG Nº 008/2022</v>
      </c>
      <c r="C100" s="4" t="str">
        <f>'[1]TCE - ANEXO IV - Preencher'!E109</f>
        <v>5.18 - Teledonia Fixa</v>
      </c>
      <c r="D100" s="3">
        <f>'[1]TCE - ANEXO IV - Preencher'!F109</f>
        <v>71208516023620</v>
      </c>
      <c r="E100" s="5" t="str">
        <f>'[1]TCE - ANEXO IV - Preencher'!G109</f>
        <v>ALGAR TELECOM S/A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13528</v>
      </c>
      <c r="I100" s="6">
        <f>IF('[1]TCE - ANEXO IV - Preencher'!K109="","",'[1]TCE - ANEXO IV - Preencher'!K109)</f>
        <v>45982</v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26 -  P</v>
      </c>
      <c r="L100" s="7">
        <f>'[1]TCE - ANEXO IV - Preencher'!N109</f>
        <v>180.83</v>
      </c>
    </row>
    <row r="101" spans="1:12" s="8" customFormat="1" ht="19.5" customHeight="1" x14ac:dyDescent="0.2">
      <c r="A101" s="3">
        <f>IFERROR(VLOOKUP(B101,'[1]DADOS (OCULTAR)'!$Q$3:$S$136,3,0),"")</f>
        <v>9767633000528</v>
      </c>
      <c r="B101" s="4" t="str">
        <f>'[1]TCE - ANEXO IV - Preencher'!C110</f>
        <v>UPA NOVA DESCOBERTA - CG Nº 008/2022</v>
      </c>
      <c r="C101" s="4" t="str">
        <f>'[1]TCE - ANEXO IV - Preencher'!E110</f>
        <v>5.18 - Teledonia Fixa</v>
      </c>
      <c r="D101" s="3">
        <f>'[1]TCE - ANEXO IV - Preencher'!F110</f>
        <v>3423730000193</v>
      </c>
      <c r="E101" s="5" t="str">
        <f>'[1]TCE - ANEXO IV - Preencher'!G110</f>
        <v>SMART TELECOMUNICAÇOES E SERVIÇOS LTDA</v>
      </c>
      <c r="F101" s="5" t="str">
        <f>'[1]TCE - ANEXO IV - Preencher'!H110</f>
        <v>S</v>
      </c>
      <c r="G101" s="5" t="str">
        <f>'[1]TCE - ANEXO IV - Preencher'!I110</f>
        <v>N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26 -  P</v>
      </c>
      <c r="L101" s="7">
        <f>'[1]TCE - ANEXO IV - Preencher'!N110</f>
        <v>421.91</v>
      </c>
    </row>
    <row r="102" spans="1:12" s="8" customFormat="1" ht="19.5" customHeight="1" x14ac:dyDescent="0.2">
      <c r="A102" s="3">
        <f>IFERROR(VLOOKUP(B102,'[1]DADOS (OCULTAR)'!$Q$3:$S$136,3,0),"")</f>
        <v>9767633000528</v>
      </c>
      <c r="B102" s="4" t="str">
        <f>'[1]TCE - ANEXO IV - Preencher'!C111</f>
        <v>UPA NOVA DESCOBERTA - CG Nº 008/2022</v>
      </c>
      <c r="C102" s="4" t="str">
        <f>'[1]TCE - ANEXO IV - Preencher'!E111</f>
        <v>5.13 - Água e Esgoto</v>
      </c>
      <c r="D102" s="3">
        <f>'[1]TCE - ANEXO IV - Preencher'!F111</f>
        <v>9769035000164</v>
      </c>
      <c r="E102" s="5" t="str">
        <f>'[1]TCE - ANEXO IV - Preencher'!G111</f>
        <v>COMPESA</v>
      </c>
      <c r="F102" s="5" t="str">
        <f>'[1]TCE - ANEXO IV - Preencher'!H111</f>
        <v>S</v>
      </c>
      <c r="G102" s="5" t="str">
        <f>'[1]TCE - ANEXO IV - Preencher'!I111</f>
        <v>N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26 -  P</v>
      </c>
      <c r="L102" s="7">
        <f>'[1]TCE - ANEXO IV - Preencher'!N111</f>
        <v>87.84</v>
      </c>
    </row>
    <row r="103" spans="1:12" s="8" customFormat="1" ht="19.5" customHeight="1" x14ac:dyDescent="0.2">
      <c r="A103" s="3">
        <f>IFERROR(VLOOKUP(B103,'[1]DADOS (OCULTAR)'!$Q$3:$S$136,3,0),"")</f>
        <v>9767633000528</v>
      </c>
      <c r="B103" s="4" t="str">
        <f>'[1]TCE - ANEXO IV - Preencher'!C112</f>
        <v>UPA NOVA DESCOBERTA - CG Nº 008/2022</v>
      </c>
      <c r="C103" s="4" t="str">
        <f>'[1]TCE - ANEXO IV - Preencher'!E112</f>
        <v>5.12 - Energia Elétrica</v>
      </c>
      <c r="D103" s="3">
        <f>'[1]TCE - ANEXO IV - Preencher'!F112</f>
        <v>10572048000128</v>
      </c>
      <c r="E103" s="5" t="str">
        <f>'[1]TCE - ANEXO IV - Preencher'!G112</f>
        <v xml:space="preserve">NEOENERGIA </v>
      </c>
      <c r="F103" s="5" t="str">
        <f>'[1]TCE - ANEXO IV - Preencher'!H112</f>
        <v>S</v>
      </c>
      <c r="G103" s="5" t="str">
        <f>'[1]TCE - ANEXO IV - Preencher'!I112</f>
        <v>N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26 -  P</v>
      </c>
      <c r="L103" s="7">
        <f>'[1]TCE - ANEXO IV - Preencher'!N112</f>
        <v>19793.07</v>
      </c>
    </row>
    <row r="104" spans="1:12" s="8" customFormat="1" ht="19.5" customHeight="1" x14ac:dyDescent="0.2">
      <c r="A104" s="3">
        <f>IFERROR(VLOOKUP(B104,'[1]DADOS (OCULTAR)'!$Q$3:$S$136,3,0),"")</f>
        <v>9767633000528</v>
      </c>
      <c r="B104" s="4" t="str">
        <f>'[1]TCE - ANEXO IV - Preencher'!C113</f>
        <v>UPA NOVA DESCOBERTA - CG Nº 008/2022</v>
      </c>
      <c r="C104" s="4" t="str">
        <f>'[1]TCE - ANEXO IV - Preencher'!E113</f>
        <v>5.3 - Locação de Máquinas e Equipamentos</v>
      </c>
      <c r="D104" s="3">
        <f>'[1]TCE - ANEXO IV - Preencher'!F113</f>
        <v>14543772000184</v>
      </c>
      <c r="E104" s="5" t="str">
        <f>'[1]TCE - ANEXO IV - Preencher'!G113</f>
        <v>BRAVO LOCAÇÃO DE MAQUINAS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12488</v>
      </c>
      <c r="I104" s="6">
        <f>IF('[1]TCE - ANEXO IV - Preencher'!K113="","",'[1]TCE - ANEXO IV - Preencher'!K113)</f>
        <v>45992</v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26 -  P</v>
      </c>
      <c r="L104" s="7">
        <f>'[1]TCE - ANEXO IV - Preencher'!N113</f>
        <v>4200</v>
      </c>
    </row>
    <row r="105" spans="1:12" s="8" customFormat="1" ht="19.5" customHeight="1" x14ac:dyDescent="0.2">
      <c r="A105" s="3">
        <f>IFERROR(VLOOKUP(B105,'[1]DADOS (OCULTAR)'!$Q$3:$S$136,3,0),"")</f>
        <v>9767633000528</v>
      </c>
      <c r="B105" s="4" t="str">
        <f>'[1]TCE - ANEXO IV - Preencher'!C114</f>
        <v>UPA NOVA DESCOBERTA - CG Nº 008/2022</v>
      </c>
      <c r="C105" s="4" t="str">
        <f>'[1]TCE - ANEXO IV - Preencher'!E114</f>
        <v>3.1 - Combustíveis e Lubrificantes Automotivos</v>
      </c>
      <c r="D105" s="3">
        <f>'[1]TCE - ANEXO IV - Preencher'!F114</f>
        <v>27284516000161</v>
      </c>
      <c r="E105" s="5" t="str">
        <f>'[1]TCE - ANEXO IV - Preencher'!G114</f>
        <v>MAXIFROTA SERVIÇOS DE MANUTEÇÃO DE FROTA LTDA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358291</v>
      </c>
      <c r="I105" s="6">
        <f>IF('[1]TCE - ANEXO IV - Preencher'!K114="","",'[1]TCE - ANEXO IV - Preencher'!K114)</f>
        <v>45966</v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26 -  P</v>
      </c>
      <c r="L105" s="7">
        <f>'[1]TCE - ANEXO IV - Preencher'!N114</f>
        <v>6000</v>
      </c>
    </row>
    <row r="106" spans="1:12" s="8" customFormat="1" ht="19.5" customHeight="1" x14ac:dyDescent="0.2">
      <c r="A106" s="3">
        <f>IFERROR(VLOOKUP(B106,'[1]DADOS (OCULTAR)'!$Q$3:$S$136,3,0),"")</f>
        <v>9767633000528</v>
      </c>
      <c r="B106" s="4" t="str">
        <f>'[1]TCE - ANEXO IV - Preencher'!C115</f>
        <v>UPA NOVA DESCOBERTA - CG Nº 008/2022</v>
      </c>
      <c r="C106" s="4" t="str">
        <f>'[1]TCE - ANEXO IV - Preencher'!E115</f>
        <v>5.3 - Locação de Máquinas e Equipamentos</v>
      </c>
      <c r="D106" s="3">
        <f>'[1]TCE - ANEXO IV - Preencher'!F115</f>
        <v>19533734000164</v>
      </c>
      <c r="E106" s="5" t="str">
        <f>'[1]TCE - ANEXO IV - Preencher'!G115</f>
        <v>ALEXSANDRA DE GUSMÃO NERES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24865</v>
      </c>
      <c r="I106" s="6">
        <f>IF('[1]TCE - ANEXO IV - Preencher'!K115="","",'[1]TCE - ANEXO IV - Preencher'!K115)</f>
        <v>46000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26 -  P</v>
      </c>
      <c r="L106" s="7">
        <f>'[1]TCE - ANEXO IV - Preencher'!N115</f>
        <v>4300.21</v>
      </c>
    </row>
    <row r="107" spans="1:12" s="8" customFormat="1" ht="19.5" customHeight="1" x14ac:dyDescent="0.2">
      <c r="A107" s="3">
        <f>IFERROR(VLOOKUP(B107,'[1]DADOS (OCULTAR)'!$Q$3:$S$136,3,0),"")</f>
        <v>9767633000528</v>
      </c>
      <c r="B107" s="4" t="str">
        <f>'[1]TCE - ANEXO IV - Preencher'!C116</f>
        <v>UPA NOVA DESCOBERTA - CG Nº 008/2022</v>
      </c>
      <c r="C107" s="4" t="str">
        <f>'[1]TCE - ANEXO IV - Preencher'!E116</f>
        <v>5.3 - Locação de Máquinas e Equipamentos</v>
      </c>
      <c r="D107" s="3">
        <f>'[1]TCE - ANEXO IV - Preencher'!F116</f>
        <v>19533734000164</v>
      </c>
      <c r="E107" s="5" t="str">
        <f>'[1]TCE - ANEXO IV - Preencher'!G116</f>
        <v>ALEXSANDRA DE GUSMÃO NERES</v>
      </c>
      <c r="F107" s="5" t="str">
        <f>'[1]TCE - ANEXO IV - Preencher'!H116</f>
        <v>S</v>
      </c>
      <c r="G107" s="5" t="str">
        <f>'[1]TCE - ANEXO IV - Preencher'!I116</f>
        <v>S</v>
      </c>
      <c r="H107" s="5" t="str">
        <f>'[1]TCE - ANEXO IV - Preencher'!J116</f>
        <v>24866</v>
      </c>
      <c r="I107" s="6">
        <f>IF('[1]TCE - ANEXO IV - Preencher'!K116="","",'[1]TCE - ANEXO IV - Preencher'!K116)</f>
        <v>46000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26 -  P</v>
      </c>
      <c r="L107" s="7">
        <f>'[1]TCE - ANEXO IV - Preencher'!N116</f>
        <v>790</v>
      </c>
    </row>
    <row r="108" spans="1:12" s="8" customFormat="1" ht="19.5" customHeight="1" x14ac:dyDescent="0.2">
      <c r="A108" s="3">
        <f>IFERROR(VLOOKUP(B108,'[1]DADOS (OCULTAR)'!$Q$3:$S$136,3,0),"")</f>
        <v>9767633000528</v>
      </c>
      <c r="B108" s="4" t="str">
        <f>'[1]TCE - ANEXO IV - Preencher'!C117</f>
        <v>UPA NOVA DESCOBERTA - CG Nº 008/2022</v>
      </c>
      <c r="C108" s="4" t="str">
        <f>'[1]TCE - ANEXO IV - Preencher'!E117</f>
        <v>5.3 - Locação de Máquinas e Equipamentos</v>
      </c>
      <c r="D108" s="3">
        <f>'[1]TCE - ANEXO IV - Preencher'!F117</f>
        <v>43559107000187</v>
      </c>
      <c r="E108" s="5" t="str">
        <f>'[1]TCE - ANEXO IV - Preencher'!G117</f>
        <v>SARAH LIMA GUSMAO NERES EPP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3155</v>
      </c>
      <c r="I108" s="6">
        <f>IF('[1]TCE - ANEXO IV - Preencher'!K117="","",'[1]TCE - ANEXO IV - Preencher'!K117)</f>
        <v>46000</v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26 -  P</v>
      </c>
      <c r="L108" s="7">
        <f>'[1]TCE - ANEXO IV - Preencher'!N117</f>
        <v>4500</v>
      </c>
    </row>
    <row r="109" spans="1:12" s="8" customFormat="1" ht="19.5" customHeight="1" x14ac:dyDescent="0.2">
      <c r="A109" s="3">
        <f>IFERROR(VLOOKUP(B109,'[1]DADOS (OCULTAR)'!$Q$3:$S$136,3,0),"")</f>
        <v>9767633000528</v>
      </c>
      <c r="B109" s="4" t="str">
        <f>'[1]TCE - ANEXO IV - Preencher'!C118</f>
        <v>UPA NOVA DESCOBERTA - CG Nº 008/2022</v>
      </c>
      <c r="C109" s="4" t="str">
        <f>'[1]TCE - ANEXO IV - Preencher'!E118</f>
        <v>5.3 - Locação de Máquinas e Equipamentos</v>
      </c>
      <c r="D109" s="3">
        <f>'[1]TCE - ANEXO IV - Preencher'!F118</f>
        <v>34070871000101</v>
      </c>
      <c r="E109" s="5" t="str">
        <f>'[1]TCE - ANEXO IV - Preencher'!G118</f>
        <v>MUNDO DA AGUA COMERCIO DE PURIFICADORES LTDA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96160</v>
      </c>
      <c r="I109" s="6">
        <f>IF('[1]TCE - ANEXO IV - Preencher'!K118="","",'[1]TCE - ANEXO IV - Preencher'!K118)</f>
        <v>46001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26 -  P</v>
      </c>
      <c r="L109" s="7">
        <f>'[1]TCE - ANEXO IV - Preencher'!N118</f>
        <v>299.7</v>
      </c>
    </row>
    <row r="110" spans="1:12" s="8" customFormat="1" ht="19.5" customHeight="1" x14ac:dyDescent="0.2">
      <c r="A110" s="3">
        <f>IFERROR(VLOOKUP(B110,'[1]DADOS (OCULTAR)'!$Q$3:$S$136,3,0),"")</f>
        <v>9767633000528</v>
      </c>
      <c r="B110" s="4" t="str">
        <f>'[1]TCE - ANEXO IV - Preencher'!C119</f>
        <v>UPA NOVA DESCOBERTA - CG Nº 008/2022</v>
      </c>
      <c r="C110" s="4" t="str">
        <f>'[1]TCE - ANEXO IV - Preencher'!E119</f>
        <v>5.3 - Locação de Máquinas e Equipamentos</v>
      </c>
      <c r="D110" s="3">
        <f>'[1]TCE - ANEXO IV - Preencher'!F119</f>
        <v>22400267000109</v>
      </c>
      <c r="E110" s="5" t="str">
        <f>'[1]TCE - ANEXO IV - Preencher'!G119</f>
        <v>AÇÃO SERVIÇOS TELECOM LTDA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9122025</v>
      </c>
      <c r="I110" s="6">
        <f>IF('[1]TCE - ANEXO IV - Preencher'!K119="","",'[1]TCE - ANEXO IV - Preencher'!K119)</f>
        <v>45986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26 -  P</v>
      </c>
      <c r="L110" s="7">
        <f>'[1]TCE - ANEXO IV - Preencher'!N119</f>
        <v>9927.68</v>
      </c>
    </row>
    <row r="111" spans="1:12" s="8" customFormat="1" ht="19.5" customHeight="1" x14ac:dyDescent="0.2">
      <c r="A111" s="3">
        <f>IFERROR(VLOOKUP(B111,'[1]DADOS (OCULTAR)'!$Q$3:$S$136,3,0),"")</f>
        <v>9767633000528</v>
      </c>
      <c r="B111" s="4" t="str">
        <f>'[1]TCE - ANEXO IV - Preencher'!C120</f>
        <v>UPA NOVA DESCOBERTA - CG Nº 008/2022</v>
      </c>
      <c r="C111" s="4" t="str">
        <f>'[1]TCE - ANEXO IV - Preencher'!E120</f>
        <v>5.1 - Locação de Equipamentos Médicos-Hospitalares</v>
      </c>
      <c r="D111" s="3">
        <f>'[1]TCE - ANEXO IV - Preencher'!F120</f>
        <v>18271934000123</v>
      </c>
      <c r="E111" s="5" t="str">
        <f>'[1]TCE - ANEXO IV - Preencher'!G120</f>
        <v>NOVA BIOMEDICAL DIAGNOSTICOS MEDICOS E BIOTECNOLOGIA LTDA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250</v>
      </c>
      <c r="I111" s="6">
        <f>IF('[1]TCE - ANEXO IV - Preencher'!K120="","",'[1]TCE - ANEXO IV - Preencher'!K120)</f>
        <v>45995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26 -  P</v>
      </c>
      <c r="L111" s="7">
        <f>'[1]TCE - ANEXO IV - Preencher'!N120</f>
        <v>1605</v>
      </c>
    </row>
    <row r="112" spans="1:12" s="8" customFormat="1" ht="19.5" customHeight="1" x14ac:dyDescent="0.2">
      <c r="A112" s="3">
        <f>IFERROR(VLOOKUP(B112,'[1]DADOS (OCULTAR)'!$Q$3:$S$136,3,0),"")</f>
        <v>9767633000528</v>
      </c>
      <c r="B112" s="4" t="str">
        <f>'[1]TCE - ANEXO IV - Preencher'!C121</f>
        <v>UPA NOVA DESCOBERTA - CG Nº 008/2022</v>
      </c>
      <c r="C112" s="4" t="str">
        <f>'[1]TCE - ANEXO IV - Preencher'!E121</f>
        <v>5.1 - Locação de Equipamentos Médicos-Hospitalares</v>
      </c>
      <c r="D112" s="3">
        <f>'[1]TCE - ANEXO IV - Preencher'!F121</f>
        <v>331788002405</v>
      </c>
      <c r="E112" s="5" t="str">
        <f>'[1]TCE - ANEXO IV - Preencher'!G121</f>
        <v>AIR LIQUIDE BRASIL LTDA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57930</v>
      </c>
      <c r="I112" s="6">
        <f>IF('[1]TCE - ANEXO IV - Preencher'!K121="","",'[1]TCE - ANEXO IV - Preencher'!K121)</f>
        <v>45988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26 -  P</v>
      </c>
      <c r="L112" s="7">
        <f>'[1]TCE - ANEXO IV - Preencher'!N121</f>
        <v>6220.41</v>
      </c>
    </row>
    <row r="113" spans="1:12" s="8" customFormat="1" ht="19.5" customHeight="1" x14ac:dyDescent="0.2">
      <c r="A113" s="3">
        <f>IFERROR(VLOOKUP(B113,'[1]DADOS (OCULTAR)'!$Q$3:$S$136,3,0),"")</f>
        <v>9767633000528</v>
      </c>
      <c r="B113" s="4" t="str">
        <f>'[1]TCE - ANEXO IV - Preencher'!C122</f>
        <v>UPA NOVA DESCOBERTA - CG Nº 008/2022</v>
      </c>
      <c r="C113" s="4" t="str">
        <f>'[1]TCE - ANEXO IV - Preencher'!E122</f>
        <v>5.99 - Outros Serviços de Terceiros Pessoa Jurídica</v>
      </c>
      <c r="D113" s="3">
        <f>'[1]TCE - ANEXO IV - Preencher'!F122</f>
        <v>27284516000161</v>
      </c>
      <c r="E113" s="5" t="str">
        <f>'[1]TCE - ANEXO IV - Preencher'!G122</f>
        <v>MAXIFROTA SERVIÇOS DE MANUTEÇÃO DE FROTA LTDA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364262</v>
      </c>
      <c r="I113" s="6">
        <f>IF('[1]TCE - ANEXO IV - Preencher'!K122="","",'[1]TCE - ANEXO IV - Preencher'!K122)</f>
        <v>45987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26 -  P</v>
      </c>
      <c r="L113" s="7">
        <f>'[1]TCE - ANEXO IV - Preencher'!N122</f>
        <v>40.799999999999997</v>
      </c>
    </row>
    <row r="114" spans="1:12" s="8" customFormat="1" ht="19.5" customHeight="1" x14ac:dyDescent="0.2">
      <c r="A114" s="3">
        <f>IFERROR(VLOOKUP(B114,'[1]DADOS (OCULTAR)'!$Q$3:$S$136,3,0),"")</f>
        <v>9767633000528</v>
      </c>
      <c r="B114" s="4" t="str">
        <f>'[1]TCE - ANEXO IV - Preencher'!C123</f>
        <v>UPA NOVA DESCOBERTA - CG Nº 008/2022</v>
      </c>
      <c r="C114" s="4" t="str">
        <f>'[1]TCE - ANEXO IV - Preencher'!E123</f>
        <v>5.1 - Locação de Equipamentos Médicos-Hospitalares</v>
      </c>
      <c r="D114" s="3">
        <f>'[1]TCE - ANEXO IV - Preencher'!F123</f>
        <v>24380578002041</v>
      </c>
      <c r="E114" s="5" t="str">
        <f>'[1]TCE - ANEXO IV - Preencher'!G123</f>
        <v>WHITE MARTINS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99366485</v>
      </c>
      <c r="I114" s="6">
        <f>IF('[1]TCE - ANEXO IV - Preencher'!K123="","",'[1]TCE - ANEXO IV - Preencher'!K123)</f>
        <v>45969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26 -  P</v>
      </c>
      <c r="L114" s="7">
        <f>'[1]TCE - ANEXO IV - Preencher'!N123</f>
        <v>2033.63</v>
      </c>
    </row>
    <row r="115" spans="1:12" s="8" customFormat="1" ht="19.5" customHeight="1" x14ac:dyDescent="0.2">
      <c r="A115" s="3">
        <f>IFERROR(VLOOKUP(B115,'[1]DADOS (OCULTAR)'!$Q$3:$S$136,3,0),"")</f>
        <v>9767633000528</v>
      </c>
      <c r="B115" s="4" t="str">
        <f>'[1]TCE - ANEXO IV - Preencher'!C124</f>
        <v>UPA NOVA DESCOBERTA - CG Nº 008/2022</v>
      </c>
      <c r="C115" s="4" t="str">
        <f>'[1]TCE - ANEXO IV - Preencher'!E124</f>
        <v>3.1 - Combustíveis e Lubrificantes Automotivos</v>
      </c>
      <c r="D115" s="3">
        <f>'[1]TCE - ANEXO IV - Preencher'!F124</f>
        <v>27284516000161</v>
      </c>
      <c r="E115" s="5" t="str">
        <f>'[1]TCE - ANEXO IV - Preencher'!G124</f>
        <v>MAXIFROTA SERVIÇOS DE MANUTEÇÃO DE FROTA LTDA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364262</v>
      </c>
      <c r="I115" s="6">
        <f>IF('[1]TCE - ANEXO IV - Preencher'!K124="","",'[1]TCE - ANEXO IV - Preencher'!K124)</f>
        <v>45987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26 -  P</v>
      </c>
      <c r="L115" s="7">
        <f>'[1]TCE - ANEXO IV - Preencher'!N124</f>
        <v>6000</v>
      </c>
    </row>
    <row r="116" spans="1:12" s="8" customFormat="1" ht="19.5" customHeight="1" x14ac:dyDescent="0.2">
      <c r="A116" s="3">
        <f>IFERROR(VLOOKUP(B116,'[1]DADOS (OCULTAR)'!$Q$3:$S$136,3,0),"")</f>
        <v>9767633000528</v>
      </c>
      <c r="B116" s="4" t="str">
        <f>'[1]TCE - ANEXO IV - Preencher'!C125</f>
        <v>UPA NOVA DESCOBERTA - CG Nº 008/2022</v>
      </c>
      <c r="C116" s="4" t="str">
        <f>'[1]TCE - ANEXO IV - Preencher'!E125</f>
        <v>5.16 - Serviços Médico-Hospitalares, Odotonlogia e Laboratoriais</v>
      </c>
      <c r="D116" s="3">
        <f>'[1]TCE - ANEXO IV - Preencher'!F125</f>
        <v>46705567000164</v>
      </c>
      <c r="E116" s="5" t="str">
        <f>'[1]TCE - ANEXO IV - Preencher'!G125</f>
        <v>RESFISIO FISIOTERAPIA LTDA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6</v>
      </c>
      <c r="I116" s="6">
        <f>IF('[1]TCE - ANEXO IV - Preencher'!K125="","",'[1]TCE - ANEXO IV - Preencher'!K125)</f>
        <v>45994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26 -  P</v>
      </c>
      <c r="L116" s="7">
        <f>'[1]TCE - ANEXO IV - Preencher'!N125</f>
        <v>21800</v>
      </c>
    </row>
    <row r="117" spans="1:12" s="8" customFormat="1" ht="19.5" customHeight="1" x14ac:dyDescent="0.2">
      <c r="A117" s="3">
        <f>IFERROR(VLOOKUP(B117,'[1]DADOS (OCULTAR)'!$Q$3:$S$136,3,0),"")</f>
        <v>9767633000528</v>
      </c>
      <c r="B117" s="4" t="str">
        <f>'[1]TCE - ANEXO IV - Preencher'!C126</f>
        <v>UPA NOVA DESCOBERTA - CG Nº 008/2022</v>
      </c>
      <c r="C117" s="4" t="str">
        <f>'[1]TCE - ANEXO IV - Preencher'!E126</f>
        <v>5.16 - Serviços Médico-Hospitalares, Odotonlogia e Laboratoriais</v>
      </c>
      <c r="D117" s="3">
        <f>'[1]TCE - ANEXO IV - Preencher'!F126</f>
        <v>35369111000154</v>
      </c>
      <c r="E117" s="5" t="str">
        <f>'[1]TCE - ANEXO IV - Preencher'!G126</f>
        <v>ASSOCIAÇÃO ADOLFO LUTZ DE PESQUISAS E DIAGNOSTICOS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369</v>
      </c>
      <c r="I117" s="6">
        <f>IF('[1]TCE - ANEXO IV - Preencher'!K126="","",'[1]TCE - ANEXO IV - Preencher'!K126)</f>
        <v>45992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26 -  P</v>
      </c>
      <c r="L117" s="7">
        <f>'[1]TCE - ANEXO IV - Preencher'!N126</f>
        <v>36000</v>
      </c>
    </row>
    <row r="118" spans="1:12" s="8" customFormat="1" ht="19.5" customHeight="1" x14ac:dyDescent="0.2">
      <c r="A118" s="3">
        <f>IFERROR(VLOOKUP(B118,'[1]DADOS (OCULTAR)'!$Q$3:$S$136,3,0),"")</f>
        <v>9767633000528</v>
      </c>
      <c r="B118" s="4" t="str">
        <f>'[1]TCE - ANEXO IV - Preencher'!C127</f>
        <v>UPA NOVA DESCOBERTA - CG Nº 008/2022</v>
      </c>
      <c r="C118" s="4" t="str">
        <f>'[1]TCE - ANEXO IV - Preencher'!E127</f>
        <v>5.8 - Locação de Veículos Automotores</v>
      </c>
      <c r="D118" s="3">
        <f>'[1]TCE - ANEXO IV - Preencher'!F127</f>
        <v>28283823000190</v>
      </c>
      <c r="E118" s="5" t="str">
        <f>'[1]TCE - ANEXO IV - Preencher'!G127</f>
        <v>TRANSBRASIL RANSPORTE E LOCAÇÃO DE VEICULOS LTDA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27</v>
      </c>
      <c r="I118" s="6">
        <f>IF('[1]TCE - ANEXO IV - Preencher'!K127="","",'[1]TCE - ANEXO IV - Preencher'!K127)</f>
        <v>45991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26 -  P</v>
      </c>
      <c r="L118" s="7">
        <f>'[1]TCE - ANEXO IV - Preencher'!N127</f>
        <v>34500</v>
      </c>
    </row>
    <row r="119" spans="1:12" s="8" customFormat="1" ht="19.5" customHeight="1" x14ac:dyDescent="0.2">
      <c r="A119" s="3">
        <f>IFERROR(VLOOKUP(B119,'[1]DADOS (OCULTAR)'!$Q$3:$S$136,3,0),"")</f>
        <v>9767633000528</v>
      </c>
      <c r="B119" s="4" t="str">
        <f>'[1]TCE - ANEXO IV - Preencher'!C128</f>
        <v>UPA NOVA DESCOBERTA - CG Nº 008/2022</v>
      </c>
      <c r="C119" s="4" t="str">
        <f>'[1]TCE - ANEXO IV - Preencher'!E128</f>
        <v>5.8 - Locação de Veículos Automotores</v>
      </c>
      <c r="D119" s="3">
        <f>'[1]TCE - ANEXO IV - Preencher'!F128</f>
        <v>28283823000190</v>
      </c>
      <c r="E119" s="5" t="str">
        <f>'[1]TCE - ANEXO IV - Preencher'!G128</f>
        <v>TRANSBRASIL TRANSPORTE E LOCAÇÃO DE VEICULOS LTDA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219</v>
      </c>
      <c r="I119" s="6">
        <f>IF('[1]TCE - ANEXO IV - Preencher'!K128="","",'[1]TCE - ANEXO IV - Preencher'!K128)</f>
        <v>45995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26 -  P</v>
      </c>
      <c r="L119" s="7">
        <f>'[1]TCE - ANEXO IV - Preencher'!N128</f>
        <v>6000</v>
      </c>
    </row>
    <row r="120" spans="1:12" s="8" customFormat="1" ht="19.5" customHeight="1" x14ac:dyDescent="0.2">
      <c r="A120" s="3">
        <f>IFERROR(VLOOKUP(B120,'[1]DADOS (OCULTAR)'!$Q$3:$S$136,3,0),"")</f>
        <v>9767633000528</v>
      </c>
      <c r="B120" s="4" t="str">
        <f>'[1]TCE - ANEXO IV - Preencher'!C129</f>
        <v>UPA NOVA DESCOBERTA - CG Nº 008/2022</v>
      </c>
      <c r="C120" s="4" t="str">
        <f>'[1]TCE - ANEXO IV - Preencher'!E129</f>
        <v>5.15 - Serviços Domésticos</v>
      </c>
      <c r="D120" s="3">
        <f>'[1]TCE - ANEXO IV - Preencher'!F129</f>
        <v>31675417000188</v>
      </c>
      <c r="E120" s="5" t="str">
        <f>'[1]TCE - ANEXO IV - Preencher'!G129</f>
        <v>LAVECLIN LAVANDERIA HOSPITALAR LTDA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81</v>
      </c>
      <c r="I120" s="6">
        <f>IF('[1]TCE - ANEXO IV - Preencher'!K129="","",'[1]TCE - ANEXO IV - Preencher'!K129)</f>
        <v>45992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26 -  P</v>
      </c>
      <c r="L120" s="7">
        <f>'[1]TCE - ANEXO IV - Preencher'!N129</f>
        <v>2694.78</v>
      </c>
    </row>
    <row r="121" spans="1:12" s="8" customFormat="1" ht="19.5" customHeight="1" x14ac:dyDescent="0.2">
      <c r="A121" s="3">
        <f>IFERROR(VLOOKUP(B121,'[1]DADOS (OCULTAR)'!$Q$3:$S$136,3,0),"")</f>
        <v>9767633000528</v>
      </c>
      <c r="B121" s="4" t="str">
        <f>'[1]TCE - ANEXO IV - Preencher'!C130</f>
        <v>UPA NOVA DESCOBERTA - CG Nº 008/2022</v>
      </c>
      <c r="C121" s="4" t="str">
        <f>'[1]TCE - ANEXO IV - Preencher'!E130</f>
        <v>5.10 - Detetização/Tratamento de Resíduos e Afins</v>
      </c>
      <c r="D121" s="3">
        <f>'[1]TCE - ANEXO IV - Preencher'!F130</f>
        <v>26893667000154</v>
      </c>
      <c r="E121" s="5" t="str">
        <f>'[1]TCE - ANEXO IV - Preencher'!G130</f>
        <v>AMBIPAR HEALTH WASTE SERVICES S.A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69282</v>
      </c>
      <c r="I121" s="6">
        <f>IF('[1]TCE - ANEXO IV - Preencher'!K130="","",'[1]TCE - ANEXO IV - Preencher'!K130)</f>
        <v>46002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26 -  P</v>
      </c>
      <c r="L121" s="7">
        <f>'[1]TCE - ANEXO IV - Preencher'!N130</f>
        <v>2151.35</v>
      </c>
    </row>
    <row r="122" spans="1:12" s="8" customFormat="1" ht="19.5" customHeight="1" x14ac:dyDescent="0.2">
      <c r="A122" s="3">
        <f>IFERROR(VLOOKUP(B122,'[1]DADOS (OCULTAR)'!$Q$3:$S$136,3,0),"")</f>
        <v>9767633000528</v>
      </c>
      <c r="B122" s="4" t="str">
        <f>'[1]TCE - ANEXO IV - Preencher'!C131</f>
        <v>UPA NOVA DESCOBERTA - CG Nº 008/2022</v>
      </c>
      <c r="C122" s="4" t="str">
        <f>'[1]TCE - ANEXO IV - Preencher'!E131</f>
        <v>5.17 - Manutenção de Software, Certificação Digital e Microfilmagem</v>
      </c>
      <c r="D122" s="3">
        <f>'[1]TCE - ANEXO IV - Preencher'!F131</f>
        <v>10891998000115</v>
      </c>
      <c r="E122" s="5" t="str">
        <f>'[1]TCE - ANEXO IV - Preencher'!G131</f>
        <v>ADVISERSIT SERVICOS EM INFORMATICA LTDA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4</v>
      </c>
      <c r="I122" s="6">
        <f>IF('[1]TCE - ANEXO IV - Preencher'!K131="","",'[1]TCE - ANEXO IV - Preencher'!K131)</f>
        <v>45992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26 -  P</v>
      </c>
      <c r="L122" s="7">
        <f>'[1]TCE - ANEXO IV - Preencher'!N131</f>
        <v>1520.21</v>
      </c>
    </row>
    <row r="123" spans="1:12" s="8" customFormat="1" ht="19.5" customHeight="1" x14ac:dyDescent="0.2">
      <c r="A123" s="3">
        <f>IFERROR(VLOOKUP(B123,'[1]DADOS (OCULTAR)'!$Q$3:$S$136,3,0),"")</f>
        <v>9767633000528</v>
      </c>
      <c r="B123" s="4" t="str">
        <f>'[1]TCE - ANEXO IV - Preencher'!C132</f>
        <v>UPA NOVA DESCOBERTA - CG Nº 008/2022</v>
      </c>
      <c r="C123" s="4" t="str">
        <f>'[1]TCE - ANEXO IV - Preencher'!E132</f>
        <v>5.17 - Manutenção de Software, Certificação Digital e Microfilmagem</v>
      </c>
      <c r="D123" s="3">
        <f>'[1]TCE - ANEXO IV - Preencher'!F132</f>
        <v>4069709000102</v>
      </c>
      <c r="E123" s="5" t="str">
        <f>'[1]TCE - ANEXO IV - Preencher'!G132</f>
        <v>BIONEXO S. A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608928</v>
      </c>
      <c r="I123" s="6">
        <f>IF('[1]TCE - ANEXO IV - Preencher'!K132="","",'[1]TCE - ANEXO IV - Preencher'!K132)</f>
        <v>45993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26 -  P</v>
      </c>
      <c r="L123" s="7">
        <f>'[1]TCE - ANEXO IV - Preencher'!N132</f>
        <v>982.97</v>
      </c>
    </row>
    <row r="124" spans="1:12" s="8" customFormat="1" ht="19.5" customHeight="1" x14ac:dyDescent="0.2">
      <c r="A124" s="3">
        <f>IFERROR(VLOOKUP(B124,'[1]DADOS (OCULTAR)'!$Q$3:$S$136,3,0),"")</f>
        <v>9767633000528</v>
      </c>
      <c r="B124" s="4" t="str">
        <f>'[1]TCE - ANEXO IV - Preencher'!C133</f>
        <v>UPA NOVA DESCOBERTA - CG Nº 008/2022</v>
      </c>
      <c r="C124" s="4" t="str">
        <f>'[1]TCE - ANEXO IV - Preencher'!E133</f>
        <v>5.17 - Manutenção de Software, Certificação Digital e Microfilmagem</v>
      </c>
      <c r="D124" s="3">
        <f>'[1]TCE - ANEXO IV - Preencher'!F133</f>
        <v>92306257000780</v>
      </c>
      <c r="E124" s="5" t="str">
        <f>'[1]TCE - ANEXO IV - Preencher'!G133</f>
        <v>MV INFORMATICA NORDESTE LTDA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97644</v>
      </c>
      <c r="I124" s="6">
        <f>IF('[1]TCE - ANEXO IV - Preencher'!K133="","",'[1]TCE - ANEXO IV - Preencher'!K133)</f>
        <v>45962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26 -  P</v>
      </c>
      <c r="L124" s="7">
        <f>'[1]TCE - ANEXO IV - Preencher'!N133</f>
        <v>11578.95</v>
      </c>
    </row>
    <row r="125" spans="1:12" s="8" customFormat="1" ht="19.5" customHeight="1" x14ac:dyDescent="0.2">
      <c r="A125" s="3">
        <f>IFERROR(VLOOKUP(B125,'[1]DADOS (OCULTAR)'!$Q$3:$S$136,3,0),"")</f>
        <v>9767633000528</v>
      </c>
      <c r="B125" s="4" t="str">
        <f>'[1]TCE - ANEXO IV - Preencher'!C134</f>
        <v>UPA NOVA DESCOBERTA - CG Nº 008/2022</v>
      </c>
      <c r="C125" s="4" t="str">
        <f>'[1]TCE - ANEXO IV - Preencher'!E134</f>
        <v>5.17 - Manutenção de Software, Certificação Digital e Microfilmagem</v>
      </c>
      <c r="D125" s="3">
        <f>'[1]TCE - ANEXO IV - Preencher'!F134</f>
        <v>5633849000116</v>
      </c>
      <c r="E125" s="5" t="str">
        <f>'[1]TCE - ANEXO IV - Preencher'!G134</f>
        <v>GCINET SERVICOS DE INFORMATICA LTCA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86192</v>
      </c>
      <c r="I125" s="6">
        <f>IF('[1]TCE - ANEXO IV - Preencher'!K134="","",'[1]TCE - ANEXO IV - Preencher'!K134)</f>
        <v>45964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26 -  P</v>
      </c>
      <c r="L125" s="7">
        <f>'[1]TCE - ANEXO IV - Preencher'!N134</f>
        <v>1515.61</v>
      </c>
    </row>
    <row r="126" spans="1:12" s="8" customFormat="1" ht="19.5" customHeight="1" x14ac:dyDescent="0.2">
      <c r="A126" s="3">
        <f>IFERROR(VLOOKUP(B126,'[1]DADOS (OCULTAR)'!$Q$3:$S$136,3,0),"")</f>
        <v>9767633000528</v>
      </c>
      <c r="B126" s="4" t="str">
        <f>'[1]TCE - ANEXO IV - Preencher'!C135</f>
        <v>UPA NOVA DESCOBERTA - CG Nº 008/2022</v>
      </c>
      <c r="C126" s="4" t="str">
        <f>'[1]TCE - ANEXO IV - Preencher'!E135</f>
        <v>5.17 - Manutenção de Software, Certificação Digital e Microfilmagem</v>
      </c>
      <c r="D126" s="3">
        <f>'[1]TCE - ANEXO IV - Preencher'!F135</f>
        <v>7333111000169</v>
      </c>
      <c r="E126" s="5" t="str">
        <f>'[1]TCE - ANEXO IV - Preencher'!G135</f>
        <v>SAFETEC INFORMATICA LTDA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183239</v>
      </c>
      <c r="I126" s="6">
        <f>IF('[1]TCE - ANEXO IV - Preencher'!K135="","",'[1]TCE - ANEXO IV - Preencher'!K135)</f>
        <v>45965</v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26 -  P</v>
      </c>
      <c r="L126" s="7">
        <f>'[1]TCE - ANEXO IV - Preencher'!N135</f>
        <v>1021.73</v>
      </c>
    </row>
    <row r="127" spans="1:12" s="8" customFormat="1" ht="19.5" customHeight="1" x14ac:dyDescent="0.2">
      <c r="A127" s="3">
        <f>IFERROR(VLOOKUP(B127,'[1]DADOS (OCULTAR)'!$Q$3:$S$136,3,0),"")</f>
        <v>9767633000528</v>
      </c>
      <c r="B127" s="4" t="str">
        <f>'[1]TCE - ANEXO IV - Preencher'!C136</f>
        <v>UPA NOVA DESCOBERTA - CG Nº 008/2022</v>
      </c>
      <c r="C127" s="4" t="str">
        <f>'[1]TCE - ANEXO IV - Preencher'!E136</f>
        <v>5.17 - Manutenção de Software, Certificação Digital e Microfilmagem</v>
      </c>
      <c r="D127" s="3">
        <f>'[1]TCE - ANEXO IV - Preencher'!F136</f>
        <v>7333111000169</v>
      </c>
      <c r="E127" s="5" t="str">
        <f>'[1]TCE - ANEXO IV - Preencher'!G136</f>
        <v>SAFETEC INFORMATICA LTDA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182598</v>
      </c>
      <c r="I127" s="6">
        <f>IF('[1]TCE - ANEXO IV - Preencher'!K136="","",'[1]TCE - ANEXO IV - Preencher'!K136)</f>
        <v>45965</v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26 -  P</v>
      </c>
      <c r="L127" s="7">
        <f>'[1]TCE - ANEXO IV - Preencher'!N136</f>
        <v>59.44</v>
      </c>
    </row>
    <row r="128" spans="1:12" s="8" customFormat="1" ht="19.5" customHeight="1" x14ac:dyDescent="0.2">
      <c r="A128" s="3">
        <f>IFERROR(VLOOKUP(B128,'[1]DADOS (OCULTAR)'!$Q$3:$S$136,3,0),"")</f>
        <v>9767633000528</v>
      </c>
      <c r="B128" s="4" t="str">
        <f>'[1]TCE - ANEXO IV - Preencher'!C137</f>
        <v>UPA NOVA DESCOBERTA - CG Nº 008/2022</v>
      </c>
      <c r="C128" s="4" t="str">
        <f>'[1]TCE - ANEXO IV - Preencher'!E137</f>
        <v>5.17 - Manutenção de Software, Certificação Digital e Microfilmagem</v>
      </c>
      <c r="D128" s="3">
        <f>'[1]TCE - ANEXO IV - Preencher'!F137</f>
        <v>6312868000103</v>
      </c>
      <c r="E128" s="5" t="str">
        <f>'[1]TCE - ANEXO IV - Preencher'!G137</f>
        <v>TASCOM INFORMATICA LTDA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177</v>
      </c>
      <c r="I128" s="6">
        <f>IF('[1]TCE - ANEXO IV - Preencher'!K137="","",'[1]TCE - ANEXO IV - Preencher'!K137)</f>
        <v>45965</v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26 -  P</v>
      </c>
      <c r="L128" s="7">
        <f>'[1]TCE - ANEXO IV - Preencher'!N137</f>
        <v>1434.31</v>
      </c>
    </row>
    <row r="129" spans="1:12" s="8" customFormat="1" ht="19.5" customHeight="1" x14ac:dyDescent="0.2">
      <c r="A129" s="3">
        <f>IFERROR(VLOOKUP(B129,'[1]DADOS (OCULTAR)'!$Q$3:$S$136,3,0),"")</f>
        <v>9767633000528</v>
      </c>
      <c r="B129" s="4" t="str">
        <f>'[1]TCE - ANEXO IV - Preencher'!C138</f>
        <v>UPA NOVA DESCOBERTA - CG Nº 008/2022</v>
      </c>
      <c r="C129" s="4" t="str">
        <f>'[1]TCE - ANEXO IV - Preencher'!E138</f>
        <v>5.17 - Manutenção de Software, Certificação Digital e Microfilmagem</v>
      </c>
      <c r="D129" s="3">
        <f>'[1]TCE - ANEXO IV - Preencher'!F138</f>
        <v>18630942000119</v>
      </c>
      <c r="E129" s="5" t="str">
        <f>'[1]TCE - ANEXO IV - Preencher'!G138</f>
        <v>PROVTEL TECNOLOGIA SERVICOS GERENCIADOS LTDA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5721</v>
      </c>
      <c r="I129" s="6">
        <f>IF('[1]TCE - ANEXO IV - Preencher'!K138="","",'[1]TCE - ANEXO IV - Preencher'!K138)</f>
        <v>45992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26 -  P</v>
      </c>
      <c r="L129" s="7">
        <f>'[1]TCE - ANEXO IV - Preencher'!N138</f>
        <v>5550.13</v>
      </c>
    </row>
    <row r="130" spans="1:12" s="8" customFormat="1" ht="19.5" customHeight="1" x14ac:dyDescent="0.2">
      <c r="A130" s="3">
        <f>IFERROR(VLOOKUP(B130,'[1]DADOS (OCULTAR)'!$Q$3:$S$136,3,0),"")</f>
        <v>9767633000528</v>
      </c>
      <c r="B130" s="4" t="str">
        <f>'[1]TCE - ANEXO IV - Preencher'!C139</f>
        <v>UPA NOVA DESCOBERTA - CG Nº 008/2022</v>
      </c>
      <c r="C130" s="4" t="str">
        <f>'[1]TCE - ANEXO IV - Preencher'!E139</f>
        <v>5.17 - Manutenção de Software, Certificação Digital e Microfilmagem</v>
      </c>
      <c r="D130" s="3">
        <f>'[1]TCE - ANEXO IV - Preencher'!F139</f>
        <v>23412408000176</v>
      </c>
      <c r="E130" s="5" t="str">
        <f>'[1]TCE - ANEXO IV - Preencher'!G139</f>
        <v>WEK TECHNOLOGY IN BUSINESS LTDA - ME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16935</v>
      </c>
      <c r="I130" s="6">
        <f>IF('[1]TCE - ANEXO IV - Preencher'!K139="","",'[1]TCE - ANEXO IV - Preencher'!K139)</f>
        <v>45992</v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26 -  P</v>
      </c>
      <c r="L130" s="7">
        <f>'[1]TCE - ANEXO IV - Preencher'!N139</f>
        <v>1160.52</v>
      </c>
    </row>
    <row r="131" spans="1:12" s="8" customFormat="1" ht="19.5" customHeight="1" x14ac:dyDescent="0.2">
      <c r="A131" s="3">
        <f>IFERROR(VLOOKUP(B131,'[1]DADOS (OCULTAR)'!$Q$3:$S$136,3,0),"")</f>
        <v>9767633000528</v>
      </c>
      <c r="B131" s="4" t="str">
        <f>'[1]TCE - ANEXO IV - Preencher'!C140</f>
        <v>UPA NOVA DESCOBERTA - CG Nº 008/2022</v>
      </c>
      <c r="C131" s="4" t="str">
        <f>'[1]TCE - ANEXO IV - Preencher'!E140</f>
        <v>5.17 - Manutenção de Software, Certificação Digital e Microfilmagem</v>
      </c>
      <c r="D131" s="3">
        <f>'[1]TCE - ANEXO IV - Preencher'!F140</f>
        <v>34624704000157</v>
      </c>
      <c r="E131" s="5" t="str">
        <f>'[1]TCE - ANEXO IV - Preencher'!G140</f>
        <v>TECHSYST SISTEMAS DE AUTOMAÇÃO E INFORMATICA LTDA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5</v>
      </c>
      <c r="I131" s="6">
        <f>IF('[1]TCE - ANEXO IV - Preencher'!K140="","",'[1]TCE - ANEXO IV - Preencher'!K140)</f>
        <v>46002</v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26 -  P</v>
      </c>
      <c r="L131" s="7">
        <f>'[1]TCE - ANEXO IV - Preencher'!N140</f>
        <v>320</v>
      </c>
    </row>
    <row r="132" spans="1:12" s="8" customFormat="1" ht="19.5" customHeight="1" x14ac:dyDescent="0.2">
      <c r="A132" s="3">
        <f>IFERROR(VLOOKUP(B132,'[1]DADOS (OCULTAR)'!$Q$3:$S$136,3,0),"")</f>
        <v>9767633000528</v>
      </c>
      <c r="B132" s="4" t="str">
        <f>'[1]TCE - ANEXO IV - Preencher'!C141</f>
        <v>UPA NOVA DESCOBERTA - CG Nº 008/2022</v>
      </c>
      <c r="C132" s="4" t="str">
        <f>'[1]TCE - ANEXO IV - Preencher'!E141</f>
        <v>5.22 - Vigilância Ostensiva / Monitorada</v>
      </c>
      <c r="D132" s="3">
        <f>'[1]TCE - ANEXO IV - Preencher'!F141</f>
        <v>11572781000105</v>
      </c>
      <c r="E132" s="5" t="str">
        <f>'[1]TCE - ANEXO IV - Preencher'!G141</f>
        <v>SOSERVI VIGILANCIA LTDA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11582</v>
      </c>
      <c r="I132" s="6">
        <f>IF('[1]TCE - ANEXO IV - Preencher'!K141="","",'[1]TCE - ANEXO IV - Preencher'!K141)</f>
        <v>45967</v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26 -  P</v>
      </c>
      <c r="L132" s="7">
        <f>'[1]TCE - ANEXO IV - Preencher'!N141</f>
        <v>27291.42</v>
      </c>
    </row>
    <row r="133" spans="1:12" s="8" customFormat="1" ht="19.5" customHeight="1" x14ac:dyDescent="0.2">
      <c r="A133" s="3">
        <f>IFERROR(VLOOKUP(B133,'[1]DADOS (OCULTAR)'!$Q$3:$S$136,3,0),"")</f>
        <v>9767633000528</v>
      </c>
      <c r="B133" s="4" t="str">
        <f>'[1]TCE - ANEXO IV - Preencher'!C142</f>
        <v>UPA NOVA DESCOBERTA - CG Nº 008/2022</v>
      </c>
      <c r="C133" s="4" t="str">
        <f>'[1]TCE - ANEXO IV - Preencher'!E142</f>
        <v>5.22 - Vigilância Ostensiva / Monitorada</v>
      </c>
      <c r="D133" s="3">
        <f>'[1]TCE - ANEXO IV - Preencher'!F142</f>
        <v>7360290000123</v>
      </c>
      <c r="E133" s="5" t="str">
        <f>'[1]TCE - ANEXO IV - Preencher'!G142</f>
        <v>SERVAL SERVIÇOS E LIMPEZA LTDA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63651</v>
      </c>
      <c r="I133" s="6">
        <f>IF('[1]TCE - ANEXO IV - Preencher'!K142="","",'[1]TCE - ANEXO IV - Preencher'!K142)</f>
        <v>45992</v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26 -  P</v>
      </c>
      <c r="L133" s="7">
        <f>'[1]TCE - ANEXO IV - Preencher'!N142</f>
        <v>18942.95</v>
      </c>
    </row>
    <row r="134" spans="1:12" s="8" customFormat="1" ht="19.5" customHeight="1" x14ac:dyDescent="0.2">
      <c r="A134" s="3">
        <f>IFERROR(VLOOKUP(B134,'[1]DADOS (OCULTAR)'!$Q$3:$S$136,3,0),"")</f>
        <v>9767633000528</v>
      </c>
      <c r="B134" s="4" t="str">
        <f>'[1]TCE - ANEXO IV - Preencher'!C143</f>
        <v>UPA NOVA DESCOBERTA - CG Nº 008/2022</v>
      </c>
      <c r="C134" s="4" t="str">
        <f>'[1]TCE - ANEXO IV - Preencher'!E143</f>
        <v>5.2 - Serviços Técnicos Profissionais</v>
      </c>
      <c r="D134" s="3">
        <f>'[1]TCE - ANEXO IV - Preencher'!F143</f>
        <v>8654123000158</v>
      </c>
      <c r="E134" s="5" t="str">
        <f>'[1]TCE - ANEXO IV - Preencher'!G143</f>
        <v>AUDISIA - AUDITORES ASSOCIADOS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31059</v>
      </c>
      <c r="I134" s="6">
        <f>IF('[1]TCE - ANEXO IV - Preencher'!K143="","",'[1]TCE - ANEXO IV - Preencher'!K143)</f>
        <v>45963</v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26 -  P</v>
      </c>
      <c r="L134" s="7">
        <f>'[1]TCE - ANEXO IV - Preencher'!N143</f>
        <v>1121.6600000000001</v>
      </c>
    </row>
    <row r="135" spans="1:12" s="8" customFormat="1" ht="19.5" customHeight="1" x14ac:dyDescent="0.2">
      <c r="A135" s="3">
        <f>IFERROR(VLOOKUP(B135,'[1]DADOS (OCULTAR)'!$Q$3:$S$136,3,0),"")</f>
        <v>9767633000528</v>
      </c>
      <c r="B135" s="4" t="str">
        <f>'[1]TCE - ANEXO IV - Preencher'!C144</f>
        <v>UPA NOVA DESCOBERTA - CG Nº 008/2022</v>
      </c>
      <c r="C135" s="4" t="str">
        <f>'[1]TCE - ANEXO IV - Preencher'!E144</f>
        <v>5.2 - Serviços Técnicos Profissionais</v>
      </c>
      <c r="D135" s="3">
        <f>'[1]TCE - ANEXO IV - Preencher'!F144</f>
        <v>45671533000133</v>
      </c>
      <c r="E135" s="5" t="str">
        <f>'[1]TCE - ANEXO IV - Preencher'!G144</f>
        <v>VITORINO E MAIA ADVOGADOS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24</v>
      </c>
      <c r="I135" s="6">
        <f>IF('[1]TCE - ANEXO IV - Preencher'!K144="","",'[1]TCE - ANEXO IV - Preencher'!K144)</f>
        <v>46001</v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26 -  P</v>
      </c>
      <c r="L135" s="7">
        <f>'[1]TCE - ANEXO IV - Preencher'!N144</f>
        <v>2233.5100000000002</v>
      </c>
    </row>
    <row r="136" spans="1:12" s="8" customFormat="1" ht="19.5" customHeight="1" x14ac:dyDescent="0.2">
      <c r="A136" s="3">
        <f>IFERROR(VLOOKUP(B136,'[1]DADOS (OCULTAR)'!$Q$3:$S$136,3,0),"")</f>
        <v>9767633000528</v>
      </c>
      <c r="B136" s="4" t="str">
        <f>'[1]TCE - ANEXO IV - Preencher'!C145</f>
        <v>UPA NOVA DESCOBERTA - CG Nº 008/2022</v>
      </c>
      <c r="C136" s="4" t="str">
        <f>'[1]TCE - ANEXO IV - Preencher'!E145</f>
        <v>5.10 - Detetização/Tratamento de Resíduos e Afins</v>
      </c>
      <c r="D136" s="3">
        <f>'[1]TCE - ANEXO IV - Preencher'!F145</f>
        <v>9595245000183</v>
      </c>
      <c r="E136" s="5" t="str">
        <f>'[1]TCE - ANEXO IV - Preencher'!G145</f>
        <v xml:space="preserve">FOCUS SERVIÇOS AMBIENTAIS LTDA ME 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26347</v>
      </c>
      <c r="I136" s="6">
        <f>IF('[1]TCE - ANEXO IV - Preencher'!K145="","",'[1]TCE - ANEXO IV - Preencher'!K145)</f>
        <v>45978</v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26 -  P</v>
      </c>
      <c r="L136" s="7">
        <f>'[1]TCE - ANEXO IV - Preencher'!N145</f>
        <v>1037.78</v>
      </c>
    </row>
    <row r="137" spans="1:12" s="8" customFormat="1" ht="19.5" customHeight="1" x14ac:dyDescent="0.2">
      <c r="A137" s="3">
        <f>IFERROR(VLOOKUP(B137,'[1]DADOS (OCULTAR)'!$Q$3:$S$136,3,0),"")</f>
        <v>9767633000528</v>
      </c>
      <c r="B137" s="4" t="str">
        <f>'[1]TCE - ANEXO IV - Preencher'!C146</f>
        <v>UPA NOVA DESCOBERTA - CG Nº 008/2022</v>
      </c>
      <c r="C137" s="4" t="str">
        <f>'[1]TCE - ANEXO IV - Preencher'!E146</f>
        <v>5.23 - Limpeza e Conservação</v>
      </c>
      <c r="D137" s="3">
        <f>'[1]TCE - ANEXO IV - Preencher'!F146</f>
        <v>9863853000121</v>
      </c>
      <c r="E137" s="5" t="str">
        <f>'[1]TCE - ANEXO IV - Preencher'!G146</f>
        <v>SOSERVI SOCIEDADE DE SERVICOS GERAIS LTDA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88124</v>
      </c>
      <c r="I137" s="6">
        <f>IF('[1]TCE - ANEXO IV - Preencher'!K146="","",'[1]TCE - ANEXO IV - Preencher'!K146)</f>
        <v>45967</v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26 -  P</v>
      </c>
      <c r="L137" s="7">
        <f>'[1]TCE - ANEXO IV - Preencher'!N146</f>
        <v>57551.75</v>
      </c>
    </row>
    <row r="138" spans="1:12" s="8" customFormat="1" ht="19.5" customHeight="1" x14ac:dyDescent="0.2">
      <c r="A138" s="3">
        <f>IFERROR(VLOOKUP(B138,'[1]DADOS (OCULTAR)'!$Q$3:$S$136,3,0),"")</f>
        <v>9767633000528</v>
      </c>
      <c r="B138" s="4" t="str">
        <f>'[1]TCE - ANEXO IV - Preencher'!C147</f>
        <v>UPA NOVA DESCOBERTA - CG Nº 008/2022</v>
      </c>
      <c r="C138" s="4" t="str">
        <f>'[1]TCE - ANEXO IV - Preencher'!E147</f>
        <v>5.99 - Outros Serviços de Terceiros Pessoa Jurídica</v>
      </c>
      <c r="D138" s="3">
        <f>'[1]TCE - ANEXO IV - Preencher'!F147</f>
        <v>6317907000165</v>
      </c>
      <c r="E138" s="5" t="str">
        <f>'[1]TCE - ANEXO IV - Preencher'!G147</f>
        <v xml:space="preserve">RUI JORGE DE A. PIRES - ME 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67</v>
      </c>
      <c r="I138" s="6">
        <f>IF('[1]TCE - ANEXO IV - Preencher'!K147="","",'[1]TCE - ANEXO IV - Preencher'!K147)</f>
        <v>45996</v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26 -  P</v>
      </c>
      <c r="L138" s="7">
        <f>'[1]TCE - ANEXO IV - Preencher'!N147</f>
        <v>670</v>
      </c>
    </row>
    <row r="139" spans="1:12" s="8" customFormat="1" ht="19.5" customHeight="1" x14ac:dyDescent="0.2">
      <c r="A139" s="3">
        <f>IFERROR(VLOOKUP(B139,'[1]DADOS (OCULTAR)'!$Q$3:$S$136,3,0),"")</f>
        <v>9767633000528</v>
      </c>
      <c r="B139" s="4" t="str">
        <f>'[1]TCE - ANEXO IV - Preencher'!C148</f>
        <v>UPA NOVA DESCOBERTA - CG Nº 008/2022</v>
      </c>
      <c r="C139" s="4" t="str">
        <f>'[1]TCE - ANEXO IV - Preencher'!E148</f>
        <v>5.99 - Outros Serviços de Terceiros Pessoa Jurídica</v>
      </c>
      <c r="D139" s="3">
        <f>'[1]TCE - ANEXO IV - Preencher'!F148</f>
        <v>1545203000126</v>
      </c>
      <c r="E139" s="5" t="str">
        <f>'[1]TCE - ANEXO IV - Preencher'!G148</f>
        <v>ENAE - EMPRESA NACIONAL DE ESTERIZAÇÃO LTDA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15651</v>
      </c>
      <c r="I139" s="6">
        <f>IF('[1]TCE - ANEXO IV - Preencher'!K148="","",'[1]TCE - ANEXO IV - Preencher'!K148)</f>
        <v>45993</v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26 -  P</v>
      </c>
      <c r="L139" s="7">
        <f>'[1]TCE - ANEXO IV - Preencher'!N148</f>
        <v>7660</v>
      </c>
    </row>
    <row r="140" spans="1:12" s="8" customFormat="1" ht="19.5" customHeight="1" x14ac:dyDescent="0.2">
      <c r="A140" s="3">
        <f>IFERROR(VLOOKUP(B140,'[1]DADOS (OCULTAR)'!$Q$3:$S$136,3,0),"")</f>
        <v>9767633000528</v>
      </c>
      <c r="B140" s="4" t="str">
        <f>'[1]TCE - ANEXO IV - Preencher'!C149</f>
        <v>UPA NOVA DESCOBERTA - CG Nº 008/2022</v>
      </c>
      <c r="C140" s="4" t="str">
        <f>'[1]TCE - ANEXO IV - Preencher'!E149</f>
        <v>5.99 - Outros Serviços de Terceiros Pessoa Jurídica</v>
      </c>
      <c r="D140" s="3">
        <f>'[1]TCE - ANEXO IV - Preencher'!F149</f>
        <v>2668797000125</v>
      </c>
      <c r="E140" s="5" t="str">
        <f>'[1]TCE - ANEXO IV - Preencher'!G149</f>
        <v>BRASIL GESTAO DE DADOS INFORMACOES E DOCUMENTOS LTDA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21</v>
      </c>
      <c r="I140" s="6">
        <f>IF('[1]TCE - ANEXO IV - Preencher'!K149="","",'[1]TCE - ANEXO IV - Preencher'!K149)</f>
        <v>45996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26 -  P</v>
      </c>
      <c r="L140" s="7">
        <f>'[1]TCE - ANEXO IV - Preencher'!N149</f>
        <v>2577.9299999999998</v>
      </c>
    </row>
    <row r="141" spans="1:12" s="8" customFormat="1" ht="19.5" customHeight="1" x14ac:dyDescent="0.2">
      <c r="A141" s="3">
        <f>IFERROR(VLOOKUP(B141,'[1]DADOS (OCULTAR)'!$Q$3:$S$136,3,0),"")</f>
        <v>9767633000528</v>
      </c>
      <c r="B141" s="4" t="str">
        <f>'[1]TCE - ANEXO IV - Preencher'!C150</f>
        <v>UPA NOVA DESCOBERTA - CG Nº 008/2022</v>
      </c>
      <c r="C141" s="4" t="str">
        <f>'[1]TCE - ANEXO IV - Preencher'!E150</f>
        <v>5.99 - Outros Serviços de Terceiros Pessoa Jurídica</v>
      </c>
      <c r="D141" s="3">
        <f>'[1]TCE - ANEXO IV - Preencher'!F150</f>
        <v>46021768000142</v>
      </c>
      <c r="E141" s="5" t="str">
        <f>'[1]TCE - ANEXO IV - Preencher'!G150</f>
        <v>BEM SAUDE LTDA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16</v>
      </c>
      <c r="I141" s="6">
        <f>IF('[1]TCE - ANEXO IV - Preencher'!K150="","",'[1]TCE - ANEXO IV - Preencher'!K150)</f>
        <v>45992</v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26 -  P</v>
      </c>
      <c r="L141" s="7">
        <f>'[1]TCE - ANEXO IV - Preencher'!N150</f>
        <v>3200</v>
      </c>
    </row>
    <row r="142" spans="1:12" s="8" customFormat="1" ht="19.5" customHeight="1" x14ac:dyDescent="0.2">
      <c r="A142" s="3">
        <f>IFERROR(VLOOKUP(B142,'[1]DADOS (OCULTAR)'!$Q$3:$S$136,3,0),"")</f>
        <v>9767633000528</v>
      </c>
      <c r="B142" s="4" t="str">
        <f>'[1]TCE - ANEXO IV - Preencher'!C151</f>
        <v>UPA NOVA DESCOBERTA - CG Nº 008/2022</v>
      </c>
      <c r="C142" s="4" t="str">
        <f>'[1]TCE - ANEXO IV - Preencher'!E151</f>
        <v>5.99 - Outros Serviços de Terceiros Pessoa Jurídica</v>
      </c>
      <c r="D142" s="3">
        <f>'[1]TCE - ANEXO IV - Preencher'!F151</f>
        <v>9024660000187</v>
      </c>
      <c r="E142" s="5" t="str">
        <f>'[1]TCE - ANEXO IV - Preencher'!G151</f>
        <v>A SAE SERVICOS DE ENTREGA RAPIDA DE DOCUMENTOS E TERCEI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88</v>
      </c>
      <c r="I142" s="6">
        <f>IF('[1]TCE - ANEXO IV - Preencher'!K151="","",'[1]TCE - ANEXO IV - Preencher'!K151)</f>
        <v>46010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26 -  P</v>
      </c>
      <c r="L142" s="7">
        <f>'[1]TCE - ANEXO IV - Preencher'!N151</f>
        <v>1262.71</v>
      </c>
    </row>
    <row r="143" spans="1:12" s="8" customFormat="1" ht="19.5" customHeight="1" x14ac:dyDescent="0.2">
      <c r="A143" s="3">
        <f>IFERROR(VLOOKUP(B143,'[1]DADOS (OCULTAR)'!$Q$3:$S$136,3,0),"")</f>
        <v>9767633000528</v>
      </c>
      <c r="B143" s="4" t="str">
        <f>'[1]TCE - ANEXO IV - Preencher'!C152</f>
        <v>UPA NOVA DESCOBERTA - CG Nº 008/2022</v>
      </c>
      <c r="C143" s="4" t="str">
        <f>'[1]TCE - ANEXO IV - Preencher'!E152</f>
        <v>5.99 - Outros Serviços de Terceiros Pessoa Jurídica</v>
      </c>
      <c r="D143" s="3">
        <f>'[1]TCE - ANEXO IV - Preencher'!F152</f>
        <v>10816775000274</v>
      </c>
      <c r="E143" s="5" t="str">
        <f>'[1]TCE - ANEXO IV - Preencher'!G152</f>
        <v>INSPETORIA SALESIANA DO NORDESTE DO BRASIL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25721</v>
      </c>
      <c r="I143" s="6">
        <f>IF('[1]TCE - ANEXO IV - Preencher'!K152="","",'[1]TCE - ANEXO IV - Preencher'!K152)</f>
        <v>45965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26 -  P</v>
      </c>
      <c r="L143" s="7">
        <f>'[1]TCE - ANEXO IV - Preencher'!N152</f>
        <v>550</v>
      </c>
    </row>
    <row r="144" spans="1:12" s="8" customFormat="1" ht="19.5" customHeight="1" x14ac:dyDescent="0.2">
      <c r="A144" s="3">
        <f>IFERROR(VLOOKUP(B144,'[1]DADOS (OCULTAR)'!$Q$3:$S$136,3,0),"")</f>
        <v>9767633000528</v>
      </c>
      <c r="B144" s="4" t="str">
        <f>'[1]TCE - ANEXO IV - Preencher'!C153</f>
        <v>UPA NOVA DESCOBERTA - CG Nº 008/2022</v>
      </c>
      <c r="C144" s="4" t="str">
        <f>'[1]TCE - ANEXO IV - Preencher'!E153</f>
        <v>5.99 - Outros Serviços de Terceiros Pessoa Jurídica</v>
      </c>
      <c r="D144" s="3">
        <f>'[1]TCE - ANEXO IV - Preencher'!F153</f>
        <v>51140639000103</v>
      </c>
      <c r="E144" s="5" t="str">
        <f>'[1]TCE - ANEXO IV - Preencher'!G153</f>
        <v>FOCUS ENGENHARIA E CONSULTORIA SST LTDA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8</v>
      </c>
      <c r="I144" s="6">
        <f>IF('[1]TCE - ANEXO IV - Preencher'!K153="","",'[1]TCE - ANEXO IV - Preencher'!K153)</f>
        <v>45994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26 -  P</v>
      </c>
      <c r="L144" s="7">
        <f>'[1]TCE - ANEXO IV - Preencher'!N153</f>
        <v>3430.56</v>
      </c>
    </row>
    <row r="145" spans="1:12" s="8" customFormat="1" ht="19.5" customHeight="1" x14ac:dyDescent="0.2">
      <c r="A145" s="3">
        <f>IFERROR(VLOOKUP(B145,'[1]DADOS (OCULTAR)'!$Q$3:$S$136,3,0),"")</f>
        <v>9767633000528</v>
      </c>
      <c r="B145" s="4" t="str">
        <f>'[1]TCE - ANEXO IV - Preencher'!C154</f>
        <v>UPA NOVA DESCOBERTA - CG Nº 008/2022</v>
      </c>
      <c r="C145" s="4" t="str">
        <f>'[1]TCE - ANEXO IV - Preencher'!E154</f>
        <v>5.99 - Outros Serviços de Terceiros Pessoa Jurídica</v>
      </c>
      <c r="D145" s="3">
        <f>'[1]TCE - ANEXO IV - Preencher'!F154</f>
        <v>1699696000159</v>
      </c>
      <c r="E145" s="5" t="str">
        <f>'[1]TCE - ANEXO IV - Preencher'!G154</f>
        <v>QUALIAGUA LABORATORIO E CONSULTORIA LTDA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78780</v>
      </c>
      <c r="I145" s="6">
        <f>IF('[1]TCE - ANEXO IV - Preencher'!K154="","",'[1]TCE - ANEXO IV - Preencher'!K154)</f>
        <v>45992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26 -  P</v>
      </c>
      <c r="L145" s="7">
        <f>'[1]TCE - ANEXO IV - Preencher'!N154</f>
        <v>284.94</v>
      </c>
    </row>
    <row r="146" spans="1:12" s="8" customFormat="1" ht="19.5" customHeight="1" x14ac:dyDescent="0.2">
      <c r="A146" s="3">
        <f>IFERROR(VLOOKUP(B146,'[1]DADOS (OCULTAR)'!$Q$3:$S$136,3,0),"")</f>
        <v>9767633000528</v>
      </c>
      <c r="B146" s="4" t="str">
        <f>'[1]TCE - ANEXO IV - Preencher'!C155</f>
        <v>UPA NOVA DESCOBERTA - CG Nº 008/2022</v>
      </c>
      <c r="C146" s="4" t="str">
        <f>'[1]TCE - ANEXO IV - Preencher'!E155</f>
        <v>5.99 - Outros Serviços de Terceiros Pessoa Jurídica</v>
      </c>
      <c r="D146" s="3">
        <f>'[1]TCE - ANEXO IV - Preencher'!F155</f>
        <v>24380578002041</v>
      </c>
      <c r="E146" s="5" t="str">
        <f>'[1]TCE - ANEXO IV - Preencher'!G155</f>
        <v>WHITE MARTINS GASE INDUSTRIAIS DO NORDESTE LTDA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19889</v>
      </c>
      <c r="I146" s="6">
        <f>IF('[1]TCE - ANEXO IV - Preencher'!K155="","",'[1]TCE - ANEXO IV - Preencher'!K155)</f>
        <v>45971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26 -  P</v>
      </c>
      <c r="L146" s="7">
        <f>'[1]TCE - ANEXO IV - Preencher'!N155</f>
        <v>1189.75</v>
      </c>
    </row>
    <row r="147" spans="1:12" s="8" customFormat="1" ht="19.5" customHeight="1" x14ac:dyDescent="0.2">
      <c r="A147" s="3">
        <f>IFERROR(VLOOKUP(B147,'[1]DADOS (OCULTAR)'!$Q$3:$S$136,3,0),"")</f>
        <v>9767633000528</v>
      </c>
      <c r="B147" s="4" t="str">
        <f>'[1]TCE - ANEXO IV - Preencher'!C156</f>
        <v>UPA NOVA DESCOBERTA - CG Nº 008/2022</v>
      </c>
      <c r="C147" s="4" t="str">
        <f>'[1]TCE - ANEXO IV - Preencher'!E156</f>
        <v>5.5 - Reparo e Manutenção de Máquinas e Equipamentos</v>
      </c>
      <c r="D147" s="3">
        <f>'[1]TCE - ANEXO IV - Preencher'!F156</f>
        <v>12067307000199</v>
      </c>
      <c r="E147" s="5" t="str">
        <f>'[1]TCE - ANEXO IV - Preencher'!G156</f>
        <v xml:space="preserve">CAETANO ALVES DA SILVA 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138</v>
      </c>
      <c r="I147" s="6">
        <f>IF('[1]TCE - ANEXO IV - Preencher'!K156="","",'[1]TCE - ANEXO IV - Preencher'!K156)</f>
        <v>45992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26 -  P</v>
      </c>
      <c r="L147" s="7">
        <f>'[1]TCE - ANEXO IV - Preencher'!N156</f>
        <v>900</v>
      </c>
    </row>
    <row r="148" spans="1:12" s="8" customFormat="1" ht="19.5" customHeight="1" x14ac:dyDescent="0.2">
      <c r="A148" s="3">
        <f>IFERROR(VLOOKUP(B148,'[1]DADOS (OCULTAR)'!$Q$3:$S$136,3,0),"")</f>
        <v>9767633000528</v>
      </c>
      <c r="B148" s="4" t="str">
        <f>'[1]TCE - ANEXO IV - Preencher'!C157</f>
        <v>UPA NOVA DESCOBERTA - CG Nº 008/2022</v>
      </c>
      <c r="C148" s="4" t="str">
        <f>'[1]TCE - ANEXO IV - Preencher'!E157</f>
        <v>5.5 - Reparo e Manutenção de Máquinas e Equipamentos</v>
      </c>
      <c r="D148" s="3">
        <f>'[1]TCE - ANEXO IV - Preencher'!F157</f>
        <v>1141468000169</v>
      </c>
      <c r="E148" s="5" t="str">
        <f>'[1]TCE - ANEXO IV - Preencher'!G157</f>
        <v>MEDCALL COMERCIO E SERVIÇOS DE EQUIPAMENTOS MED LTDA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4623</v>
      </c>
      <c r="I148" s="6">
        <f>IF('[1]TCE - ANEXO IV - Preencher'!K157="","",'[1]TCE - ANEXO IV - Preencher'!K157)</f>
        <v>45989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26 -  P</v>
      </c>
      <c r="L148" s="7">
        <f>'[1]TCE - ANEXO IV - Preencher'!N157</f>
        <v>3079.03</v>
      </c>
    </row>
    <row r="149" spans="1:12" s="8" customFormat="1" ht="19.5" customHeight="1" x14ac:dyDescent="0.2">
      <c r="A149" s="3">
        <f>IFERROR(VLOOKUP(B149,'[1]DADOS (OCULTAR)'!$Q$3:$S$136,3,0),"")</f>
        <v>9767633000528</v>
      </c>
      <c r="B149" s="4" t="str">
        <f>'[1]TCE - ANEXO IV - Preencher'!C158</f>
        <v>UPA NOVA DESCOBERTA - CG Nº 008/2022</v>
      </c>
      <c r="C149" s="4" t="str">
        <f>'[1]TCE - ANEXO IV - Preencher'!E158</f>
        <v>5.5 - Reparo e Manutenção de Máquinas e Equipamentos</v>
      </c>
      <c r="D149" s="3">
        <f>'[1]TCE - ANEXO IV - Preencher'!F158</f>
        <v>1141468000169</v>
      </c>
      <c r="E149" s="5" t="str">
        <f>'[1]TCE - ANEXO IV - Preencher'!G158</f>
        <v>MEDCALL COMERCIO E SERVIÇOS DE EQUIPAMENTOS MED LTDA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4622</v>
      </c>
      <c r="I149" s="6">
        <f>IF('[1]TCE - ANEXO IV - Preencher'!K158="","",'[1]TCE - ANEXO IV - Preencher'!K158)</f>
        <v>45989</v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26 -  P</v>
      </c>
      <c r="L149" s="7">
        <f>'[1]TCE - ANEXO IV - Preencher'!N158</f>
        <v>1209.6199999999999</v>
      </c>
    </row>
    <row r="150" spans="1:12" s="8" customFormat="1" ht="19.5" customHeight="1" x14ac:dyDescent="0.2">
      <c r="A150" s="3">
        <f>IFERROR(VLOOKUP(B150,'[1]DADOS (OCULTAR)'!$Q$3:$S$136,3,0),"")</f>
        <v>9767633000528</v>
      </c>
      <c r="B150" s="4" t="str">
        <f>'[1]TCE - ANEXO IV - Preencher'!C159</f>
        <v>UPA NOVA DESCOBERTA - CG Nº 008/2022</v>
      </c>
      <c r="C150" s="4" t="str">
        <f>'[1]TCE - ANEXO IV - Preencher'!E159</f>
        <v>5.5 - Reparo e Manutenção de Máquinas e Equipamentos</v>
      </c>
      <c r="D150" s="3">
        <f>'[1]TCE - ANEXO IV - Preencher'!F159</f>
        <v>18204483000101</v>
      </c>
      <c r="E150" s="5" t="str">
        <f>'[1]TCE - ANEXO IV - Preencher'!G159</f>
        <v>WAGNER FERNANDES SALES DA SILVA E CIA LTDA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5961</v>
      </c>
      <c r="I150" s="6">
        <f>IF('[1]TCE - ANEXO IV - Preencher'!K159="","",'[1]TCE - ANEXO IV - Preencher'!K159)</f>
        <v>45992</v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26 -  P</v>
      </c>
      <c r="L150" s="7">
        <f>'[1]TCE - ANEXO IV - Preencher'!N159</f>
        <v>2880</v>
      </c>
    </row>
    <row r="151" spans="1:12" s="8" customFormat="1" ht="19.5" customHeight="1" x14ac:dyDescent="0.2">
      <c r="A151" s="3">
        <f>IFERROR(VLOOKUP(B151,'[1]DADOS (OCULTAR)'!$Q$3:$S$136,3,0),"")</f>
        <v>9767633000528</v>
      </c>
      <c r="B151" s="4" t="str">
        <f>'[1]TCE - ANEXO IV - Preencher'!C160</f>
        <v>UPA NOVA DESCOBERTA - CG Nº 008/2022</v>
      </c>
      <c r="C151" s="4" t="str">
        <f>'[1]TCE - ANEXO IV - Preencher'!E160</f>
        <v>5.4 - Reparo e Manutenção de Bens Imóveis</v>
      </c>
      <c r="D151" s="3">
        <f>'[1]TCE - ANEXO IV - Preencher'!F160</f>
        <v>40893042000113</v>
      </c>
      <c r="E151" s="5" t="str">
        <f>'[1]TCE - ANEXO IV - Preencher'!G160</f>
        <v>GERASTEP GERADORES ASSISTENCIA TECNICA E PECAS LTDA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61053</v>
      </c>
      <c r="I151" s="6">
        <f>IF('[1]TCE - ANEXO IV - Preencher'!K160="","",'[1]TCE - ANEXO IV - Preencher'!K160)</f>
        <v>45964</v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26 -  P</v>
      </c>
      <c r="L151" s="7">
        <f>'[1]TCE - ANEXO IV - Preencher'!N160</f>
        <v>365</v>
      </c>
    </row>
    <row r="152" spans="1:12" s="8" customFormat="1" ht="19.5" customHeight="1" x14ac:dyDescent="0.2">
      <c r="A152" s="3">
        <f>IFERROR(VLOOKUP(B152,'[1]DADOS (OCULTAR)'!$Q$3:$S$136,3,0),"")</f>
        <v>9767633000528</v>
      </c>
      <c r="B152" s="4" t="str">
        <f>'[1]TCE - ANEXO IV - Preencher'!C161</f>
        <v>UPA NOVA DESCOBERTA - CG Nº 008/2022</v>
      </c>
      <c r="C152" s="4" t="str">
        <f>'[1]TCE - ANEXO IV - Preencher'!E161</f>
        <v>5.4 - Reparo e Manutenção de Bens Imóveis</v>
      </c>
      <c r="D152" s="3">
        <f>'[1]TCE - ANEXO IV - Preencher'!F161</f>
        <v>7221834000176</v>
      </c>
      <c r="E152" s="5" t="str">
        <f>'[1]TCE - ANEXO IV - Preencher'!G161</f>
        <v>C2 COMERCIO E SERVICOS LTDA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468</v>
      </c>
      <c r="I152" s="6">
        <f>IF('[1]TCE - ANEXO IV - Preencher'!K161="","",'[1]TCE - ANEXO IV - Preencher'!K161)</f>
        <v>45986</v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26 -  P</v>
      </c>
      <c r="L152" s="7">
        <f>'[1]TCE - ANEXO IV - Preencher'!N161</f>
        <v>3053.48</v>
      </c>
    </row>
    <row r="153" spans="1:12" s="8" customFormat="1" ht="19.5" customHeight="1" x14ac:dyDescent="0.2">
      <c r="A153" s="3">
        <f>IFERROR(VLOOKUP(B153,'[1]DADOS (OCULTAR)'!$Q$3:$S$136,3,0),"")</f>
        <v>9767633000528</v>
      </c>
      <c r="B153" s="4" t="str">
        <f>'[1]TCE - ANEXO IV - Preencher'!C162</f>
        <v>UPA NOVA DESCOBERTA - CG Nº 008/2022</v>
      </c>
      <c r="C153" s="4" t="str">
        <f>'[1]TCE - ANEXO IV - Preencher'!E162</f>
        <v>5.4 - Reparo e Manutenção de Bens Imóveis</v>
      </c>
      <c r="D153" s="3">
        <f>'[1]TCE - ANEXO IV - Preencher'!F162</f>
        <v>21854632000192</v>
      </c>
      <c r="E153" s="5" t="str">
        <f>'[1]TCE - ANEXO IV - Preencher'!G162</f>
        <v>VITA ELEVADORES LTDA</v>
      </c>
      <c r="F153" s="5" t="str">
        <f>'[1]TCE - ANEXO IV - Preencher'!H162</f>
        <v>S</v>
      </c>
      <c r="G153" s="5" t="str">
        <f>'[1]TCE - ANEXO IV - Preencher'!I162</f>
        <v>S</v>
      </c>
      <c r="H153" s="5" t="str">
        <f>'[1]TCE - ANEXO IV - Preencher'!J162</f>
        <v>12</v>
      </c>
      <c r="I153" s="6">
        <f>IF('[1]TCE - ANEXO IV - Preencher'!K162="","",'[1]TCE - ANEXO IV - Preencher'!K162)</f>
        <v>45992</v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26 -  P</v>
      </c>
      <c r="L153" s="7">
        <f>'[1]TCE - ANEXO IV - Preencher'!N162</f>
        <v>445.11</v>
      </c>
    </row>
    <row r="154" spans="1:12" s="8" customFormat="1" ht="19.5" customHeight="1" x14ac:dyDescent="0.2">
      <c r="A154" s="3">
        <f>IFERROR(VLOOKUP(B154,'[1]DADOS (OCULTAR)'!$Q$3:$S$136,3,0),"")</f>
        <v>9767633000528</v>
      </c>
      <c r="B154" s="4" t="str">
        <f>'[1]TCE - ANEXO IV - Preencher'!C163</f>
        <v>UPA NOVA DESCOBERTA - CG Nº 008/2022</v>
      </c>
      <c r="C154" s="4" t="str">
        <f>'[1]TCE - ANEXO IV - Preencher'!E163</f>
        <v>5.4 - Reparo e Manutenção de Bens Imóveis</v>
      </c>
      <c r="D154" s="3">
        <f>'[1]TCE - ANEXO IV - Preencher'!F163</f>
        <v>7754446000150</v>
      </c>
      <c r="E154" s="5" t="str">
        <f>'[1]TCE - ANEXO IV - Preencher'!G163</f>
        <v>GESSO NUNES MATERIAIS E CONSTRUCOES LTDA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34</v>
      </c>
      <c r="I154" s="6">
        <f>IF('[1]TCE - ANEXO IV - Preencher'!K163="","",'[1]TCE - ANEXO IV - Preencher'!K163)</f>
        <v>45971</v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26 -  P</v>
      </c>
      <c r="L154" s="7">
        <f>'[1]TCE - ANEXO IV - Preencher'!N163</f>
        <v>1000</v>
      </c>
    </row>
    <row r="155" spans="1:12" s="8" customFormat="1" ht="19.5" customHeight="1" x14ac:dyDescent="0.2">
      <c r="A155" s="3">
        <f>IFERROR(VLOOKUP(B155,'[1]DADOS (OCULTAR)'!$Q$3:$S$136,3,0),"")</f>
        <v>9767633000528</v>
      </c>
      <c r="B155" s="4" t="str">
        <f>'[1]TCE - ANEXO IV - Preencher'!C164</f>
        <v>UPA NOVA DESCOBERTA - CG Nº 008/2022</v>
      </c>
      <c r="C155" s="4" t="str">
        <f>'[1]TCE - ANEXO IV - Preencher'!E164</f>
        <v>5.4 - Reparo e Manutenção de Bens Imóveis</v>
      </c>
      <c r="D155" s="3">
        <f>'[1]TCE - ANEXO IV - Preencher'!F164</f>
        <v>7754446000150</v>
      </c>
      <c r="E155" s="5" t="str">
        <f>'[1]TCE - ANEXO IV - Preencher'!G164</f>
        <v>GESSO NUNES MATERIAIS E CONSTRUCOES LTDA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33</v>
      </c>
      <c r="I155" s="6">
        <f>IF('[1]TCE - ANEXO IV - Preencher'!K164="","",'[1]TCE - ANEXO IV - Preencher'!K164)</f>
        <v>45971</v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26 -  P</v>
      </c>
      <c r="L155" s="7">
        <f>'[1]TCE - ANEXO IV - Preencher'!N164</f>
        <v>980</v>
      </c>
    </row>
    <row r="156" spans="1:12" s="8" customFormat="1" ht="19.5" customHeight="1" x14ac:dyDescent="0.2">
      <c r="A156" s="3">
        <f>IFERROR(VLOOKUP(B156,'[1]DADOS (OCULTAR)'!$Q$3:$S$136,3,0),"")</f>
        <v>9767633000528</v>
      </c>
      <c r="B156" s="4" t="str">
        <f>'[1]TCE - ANEXO IV - Preencher'!C165</f>
        <v>UPA NOVA DESCOBERTA - CG Nº 008/2022</v>
      </c>
      <c r="C156" s="4" t="str">
        <f>'[1]TCE - ANEXO IV - Preencher'!E165</f>
        <v>5.4 - Reparo e Manutenção de Bens Imóveis</v>
      </c>
      <c r="D156" s="3">
        <f>'[1]TCE - ANEXO IV - Preencher'!F165</f>
        <v>12044327000144</v>
      </c>
      <c r="E156" s="5" t="str">
        <f>'[1]TCE - ANEXO IV - Preencher'!G165</f>
        <v>JOSE LUIZ DE MIRANDA ME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7490</v>
      </c>
      <c r="I156" s="6">
        <f>IF('[1]TCE - ANEXO IV - Preencher'!K165="","",'[1]TCE - ANEXO IV - Preencher'!K165)</f>
        <v>45974</v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>26 -  P</v>
      </c>
      <c r="L156" s="7">
        <f>'[1]TCE - ANEXO IV - Preencher'!N165</f>
        <v>680</v>
      </c>
    </row>
    <row r="157" spans="1:12" s="8" customFormat="1" ht="19.5" customHeight="1" x14ac:dyDescent="0.2">
      <c r="A157" s="3">
        <f>IFERROR(VLOOKUP(B157,'[1]DADOS (OCULTAR)'!$Q$3:$S$136,3,0),"")</f>
        <v>9767633000528</v>
      </c>
      <c r="B157" s="4" t="str">
        <f>'[1]TCE - ANEXO IV - Preencher'!C166</f>
        <v>UPA NOVA DESCOBERTA - CG Nº 008/2022</v>
      </c>
      <c r="C157" s="4" t="str">
        <f>'[1]TCE - ANEXO IV - Preencher'!E166</f>
        <v>5.99 - Outros Serviços de Terceiros Pessoa Jurídica</v>
      </c>
      <c r="D157" s="3">
        <f>'[1]TCE - ANEXO IV - Preencher'!F166</f>
        <v>2593984000197</v>
      </c>
      <c r="E157" s="5" t="str">
        <f>'[1]TCE - ANEXO IV - Preencher'!G166</f>
        <v>COOPSERSA COOPERATIVA DE PROF. DESERV. DE SAL. PE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144</v>
      </c>
      <c r="I157" s="6">
        <f>IF('[1]TCE - ANEXO IV - Preencher'!K166="","",'[1]TCE - ANEXO IV - Preencher'!K166)</f>
        <v>46007</v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>26 -  P</v>
      </c>
      <c r="L157" s="7">
        <f>'[1]TCE - ANEXO IV - Preencher'!N166</f>
        <v>15979.1</v>
      </c>
    </row>
    <row r="158" spans="1:12" s="8" customFormat="1" ht="19.5" customHeight="1" x14ac:dyDescent="0.2">
      <c r="A158" s="3">
        <f>IFERROR(VLOOKUP(B158,'[1]DADOS (OCULTAR)'!$Q$3:$S$136,3,0),"")</f>
        <v>9767633000528</v>
      </c>
      <c r="B158" s="4" t="str">
        <f>'[1]TCE - ANEXO IV - Preencher'!C167</f>
        <v>UPA NOVA DESCOBERTA - CG Nº 008/2022</v>
      </c>
      <c r="C158" s="4" t="str">
        <f>'[1]TCE - ANEXO IV - Preencher'!E167</f>
        <v>5.16 - Serviços Médico-Hospitalares, Odotonlogia e Laboratoriais</v>
      </c>
      <c r="D158" s="3">
        <f>'[1]TCE - ANEXO IV - Preencher'!F167</f>
        <v>2593984000197</v>
      </c>
      <c r="E158" s="5" t="str">
        <f>'[1]TCE - ANEXO IV - Preencher'!G167</f>
        <v>COOPSERSA COOPERATIVA DE PROF. DESERV. DE SAL. PE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135</v>
      </c>
      <c r="I158" s="6">
        <f>IF('[1]TCE - ANEXO IV - Preencher'!K167="","",'[1]TCE - ANEXO IV - Preencher'!K167)</f>
        <v>46003</v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26 -  P</v>
      </c>
      <c r="L158" s="7">
        <f>'[1]TCE - ANEXO IV - Preencher'!N167</f>
        <v>24403.91</v>
      </c>
    </row>
    <row r="159" spans="1:12" s="8" customFormat="1" ht="19.5" customHeight="1" x14ac:dyDescent="0.2">
      <c r="A159" s="3">
        <f>IFERROR(VLOOKUP(B159,'[1]DADOS (OCULTAR)'!$Q$3:$S$136,3,0),"")</f>
        <v>9767633000528</v>
      </c>
      <c r="B159" s="4" t="str">
        <f>'[1]TCE - ANEXO IV - Preencher'!C168</f>
        <v>UPA NOVA DESCOBERTA - CG Nº 008/2022</v>
      </c>
      <c r="C159" s="4" t="str">
        <f>'[1]TCE - ANEXO IV - Preencher'!E168</f>
        <v>5.16 - Serviços Médico-Hospitalares, Odotonlogia e Laboratoriais</v>
      </c>
      <c r="D159" s="3">
        <f>'[1]TCE - ANEXO IV - Preencher'!F168</f>
        <v>48177910000170</v>
      </c>
      <c r="E159" s="5" t="str">
        <f>'[1]TCE - ANEXO IV - Preencher'!G168</f>
        <v>COOPERATIVA DE TRABALHO SALUTE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549</v>
      </c>
      <c r="I159" s="6">
        <f>IF('[1]TCE - ANEXO IV - Preencher'!K168="","",'[1]TCE - ANEXO IV - Preencher'!K168)</f>
        <v>45996</v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26 -  P</v>
      </c>
      <c r="L159" s="7">
        <f>'[1]TCE - ANEXO IV - Preencher'!N168</f>
        <v>6684.8</v>
      </c>
    </row>
    <row r="160" spans="1:12" s="8" customFormat="1" ht="19.5" customHeight="1" x14ac:dyDescent="0.2">
      <c r="A160" s="3">
        <f>IFERROR(VLOOKUP(B160,'[1]DADOS (OCULTAR)'!$Q$3:$S$136,3,0),"")</f>
        <v>9767633000528</v>
      </c>
      <c r="B160" s="4" t="str">
        <f>'[1]TCE - ANEXO IV - Preencher'!C169</f>
        <v>UPA NOVA DESCOBERTA - CG Nº 008/2022</v>
      </c>
      <c r="C160" s="4" t="str">
        <f>'[1]TCE - ANEXO IV - Preencher'!E169</f>
        <v>5.16 - Serviços Médico-Hospitalares, Odotonlogia e Laboratoriais</v>
      </c>
      <c r="D160" s="3">
        <f>'[1]TCE - ANEXO IV - Preencher'!F169</f>
        <v>33279132000153</v>
      </c>
      <c r="E160" s="5" t="str">
        <f>'[1]TCE - ANEXO IV - Preencher'!G169</f>
        <v>SOLUCAO SERVIÇOS DE ESCRIORIO COMPARTILHADO LTDA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4</v>
      </c>
      <c r="I160" s="6">
        <f>IF('[1]TCE - ANEXO IV - Preencher'!K169="","",'[1]TCE - ANEXO IV - Preencher'!K169)</f>
        <v>45996</v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26 -  P</v>
      </c>
      <c r="L160" s="7">
        <f>'[1]TCE - ANEXO IV - Preencher'!N169</f>
        <v>487.8</v>
      </c>
    </row>
    <row r="161" spans="1:12" s="8" customFormat="1" ht="19.5" customHeight="1" x14ac:dyDescent="0.2">
      <c r="A161" s="3">
        <f>IFERROR(VLOOKUP(B161,'[1]DADOS (OCULTAR)'!$Q$3:$S$136,3,0),"")</f>
        <v>9767633000528</v>
      </c>
      <c r="B161" s="4" t="str">
        <f>'[1]TCE - ANEXO IV - Preencher'!C170</f>
        <v>UPA NOVA DESCOBERTA - CG Nº 008/2022</v>
      </c>
      <c r="C161" s="4" t="str">
        <f>'[1]TCE - ANEXO IV - Preencher'!E170</f>
        <v>4.6 - Serviços de Profissionais de Saúde</v>
      </c>
      <c r="D161" s="3">
        <f>'[1]TCE - ANEXO IV - Preencher'!F170</f>
        <v>53218221404</v>
      </c>
      <c r="E161" s="5" t="str">
        <f>'[1]TCE - ANEXO IV - Preencher'!G170</f>
        <v>MARIA DA CONCEIÇÃO SILVA</v>
      </c>
      <c r="F161" s="5" t="str">
        <f>'[1]TCE - ANEXO IV - Preencher'!H170</f>
        <v>S</v>
      </c>
      <c r="G161" s="5" t="str">
        <f>'[1]TCE - ANEXO IV - Preencher'!I170</f>
        <v>N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>26 -  P</v>
      </c>
      <c r="L161" s="7">
        <f>'[1]TCE - ANEXO IV - Preencher'!N170</f>
        <v>1940.96</v>
      </c>
    </row>
    <row r="162" spans="1:12" s="8" customFormat="1" ht="19.5" customHeight="1" x14ac:dyDescent="0.2">
      <c r="A162" s="3">
        <f>IFERROR(VLOOKUP(B162,'[1]DADOS (OCULTAR)'!$Q$3:$S$136,3,0),"")</f>
        <v>9767633000528</v>
      </c>
      <c r="B162" s="4" t="str">
        <f>'[1]TCE - ANEXO IV - Preencher'!C171</f>
        <v>UPA NOVA DESCOBERTA - CG Nº 008/2022</v>
      </c>
      <c r="C162" s="4" t="str">
        <f>'[1]TCE - ANEXO IV - Preencher'!E171</f>
        <v>4.6 - Serviços de Profissionais de Saúde</v>
      </c>
      <c r="D162" s="3">
        <f>'[1]TCE - ANEXO IV - Preencher'!F171</f>
        <v>4769886403</v>
      </c>
      <c r="E162" s="5" t="str">
        <f>'[1]TCE - ANEXO IV - Preencher'!G171</f>
        <v>MARIA DA CONCEIÇÃO FERREIRA LOPES DE SOUZA</v>
      </c>
      <c r="F162" s="5" t="str">
        <f>'[1]TCE - ANEXO IV - Preencher'!H171</f>
        <v>S</v>
      </c>
      <c r="G162" s="5" t="str">
        <f>'[1]TCE - ANEXO IV - Preencher'!I171</f>
        <v>N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26 -  P</v>
      </c>
      <c r="L162" s="7">
        <f>'[1]TCE - ANEXO IV - Preencher'!N171</f>
        <v>2079.6</v>
      </c>
    </row>
    <row r="163" spans="1:12" s="8" customFormat="1" ht="19.5" customHeight="1" x14ac:dyDescent="0.2">
      <c r="A163" s="3">
        <f>IFERROR(VLOOKUP(B163,'[1]DADOS (OCULTAR)'!$Q$3:$S$136,3,0),"")</f>
        <v>9767633000528</v>
      </c>
      <c r="B163" s="4" t="str">
        <f>'[1]TCE - ANEXO IV - Preencher'!C172</f>
        <v>UPA NOVA DESCOBERTA - CG Nº 008/2022</v>
      </c>
      <c r="C163" s="4" t="str">
        <f>'[1]TCE - ANEXO IV - Preencher'!E172</f>
        <v>4.6 - Serviços de Profissionais de Saúde</v>
      </c>
      <c r="D163" s="3">
        <f>'[1]TCE - ANEXO IV - Preencher'!F172</f>
        <v>12531718400</v>
      </c>
      <c r="E163" s="5" t="str">
        <f>'[1]TCE - ANEXO IV - Preencher'!G172</f>
        <v>GRAZYELLA FERNANDA LIMA DOS SANTOS</v>
      </c>
      <c r="F163" s="5" t="str">
        <f>'[1]TCE - ANEXO IV - Preencher'!H172</f>
        <v>S</v>
      </c>
      <c r="G163" s="5" t="str">
        <f>'[1]TCE - ANEXO IV - Preencher'!I172</f>
        <v>N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>26 -  P</v>
      </c>
      <c r="L163" s="7">
        <f>'[1]TCE - ANEXO IV - Preencher'!N172</f>
        <v>2307.7600000000002</v>
      </c>
    </row>
    <row r="164" spans="1:12" s="8" customFormat="1" ht="19.5" customHeight="1" x14ac:dyDescent="0.2">
      <c r="A164" s="3">
        <f>IFERROR(VLOOKUP(B164,'[1]DADOS (OCULTAR)'!$Q$3:$S$136,3,0),"")</f>
        <v>9767633000528</v>
      </c>
      <c r="B164" s="4" t="str">
        <f>'[1]TCE - ANEXO IV - Preencher'!C173</f>
        <v>UPA NOVA DESCOBERTA - CG Nº 008/2022</v>
      </c>
      <c r="C164" s="4" t="str">
        <f>'[1]TCE - ANEXO IV - Preencher'!E173</f>
        <v>5.99 - Outros Serviços de Terceiros Pessoa Jurídica</v>
      </c>
      <c r="D164" s="3">
        <f>'[1]TCE - ANEXO IV - Preencher'!F173</f>
        <v>15031407000153</v>
      </c>
      <c r="E164" s="5" t="str">
        <f>'[1]TCE - ANEXO IV - Preencher'!G173</f>
        <v>CIA DO NOBREAK LTDA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7732</v>
      </c>
      <c r="I164" s="6">
        <f>IF('[1]TCE - ANEXO IV - Preencher'!K173="","",'[1]TCE - ANEXO IV - Preencher'!K173)</f>
        <v>45975</v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>26 -  P</v>
      </c>
      <c r="L164" s="7">
        <f>'[1]TCE - ANEXO IV - Preencher'!N173</f>
        <v>1000</v>
      </c>
    </row>
    <row r="165" spans="1:12" s="8" customFormat="1" ht="19.5" customHeight="1" x14ac:dyDescent="0.2">
      <c r="A165" s="3" t="str">
        <f>IFERROR(VLOOKUP(B165,'[1]DADOS (OCULTAR)'!$Q$3:$S$136,3,0),"")</f>
        <v/>
      </c>
      <c r="B165" s="4">
        <f>'[1]TCE - ANEXO IV - Preencher'!C174</f>
        <v>0</v>
      </c>
      <c r="C165" s="4" t="str">
        <f>'[1]TCE - ANEXO IV - Preencher'!E174</f>
        <v xml:space="preserve"> - </v>
      </c>
      <c r="D165" s="3">
        <f>'[1]TCE - ANEXO IV - Preencher'!F174</f>
        <v>9595245000183</v>
      </c>
      <c r="E165" s="5" t="str">
        <f>'[1]TCE - ANEXO IV - Preencher'!G174</f>
        <v xml:space="preserve">FOCUS SERVIÇOS AMBIENTAIS LTDA ME 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25810</v>
      </c>
      <c r="I165" s="6">
        <f>IF('[1]TCE - ANEXO IV - Preencher'!K174="","",'[1]TCE - ANEXO IV - Preencher'!K174)</f>
        <v>45930</v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>26 -  P</v>
      </c>
      <c r="L165" s="7">
        <f>'[1]TCE - ANEXO IV - Preencher'!N174</f>
        <v>1037.78</v>
      </c>
    </row>
    <row r="166" spans="1:12" s="8" customFormat="1" ht="19.5" customHeight="1" x14ac:dyDescent="0.2">
      <c r="A166" s="3" t="str">
        <f>IFERROR(VLOOKUP(B166,'[1]DADOS (OCULTAR)'!$Q$3:$S$136,3,0),"")</f>
        <v/>
      </c>
      <c r="B166" s="4">
        <f>'[1]TCE - ANEXO IV - Preencher'!C175</f>
        <v>0</v>
      </c>
      <c r="C166" s="4" t="str">
        <f>'[1]TCE - ANEXO IV - Preencher'!E175</f>
        <v xml:space="preserve"> - </v>
      </c>
      <c r="D166" s="3">
        <f>'[1]TCE - ANEXO IV - Preencher'!F175</f>
        <v>9595245000183</v>
      </c>
      <c r="E166" s="5" t="str">
        <f>'[1]TCE - ANEXO IV - Preencher'!G175</f>
        <v xml:space="preserve">FOCUS SERVIÇOS AMBIENTAIS LTDA ME 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25984</v>
      </c>
      <c r="I166" s="6">
        <f>IF('[1]TCE - ANEXO IV - Preencher'!K175="","",'[1]TCE - ANEXO IV - Preencher'!K175)</f>
        <v>45946</v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>26 -  P</v>
      </c>
      <c r="L166" s="7">
        <f>'[1]TCE - ANEXO IV - Preencher'!N175</f>
        <v>1037.78</v>
      </c>
    </row>
    <row r="167" spans="1:12" s="8" customFormat="1" ht="19.5" customHeight="1" x14ac:dyDescent="0.2">
      <c r="A167" s="3">
        <f>IFERROR(VLOOKUP(B167,'[1]DADOS (OCULTAR)'!$Q$3:$S$136,3,0),"")</f>
        <v>9767633000528</v>
      </c>
      <c r="B167" s="4" t="str">
        <f>'[1]TCE - ANEXO IV - Preencher'!C176</f>
        <v>UPA NOVA DESCOBERTA - CG Nº 008/2022</v>
      </c>
      <c r="C167" s="4" t="str">
        <f>'[1]TCE - ANEXO IV - Preencher'!E176</f>
        <v>5.16 - Serviços Médico-Hospitalares, Odotonlogia e Laboratoriais</v>
      </c>
      <c r="D167" s="3" t="str">
        <f>'[1]TCE - ANEXO IV - Preencher'!F176</f>
        <v>32.356.279/0001-37</v>
      </c>
      <c r="E167" s="5" t="str">
        <f>'[1]TCE - ANEXO IV - Preencher'!G176</f>
        <v>U.T.R.A ODONTOLOGIA REABILITADORA LTDA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1</v>
      </c>
      <c r="I167" s="6">
        <f>IF('[1]TCE - ANEXO IV - Preencher'!K176="","",'[1]TCE - ANEXO IV - Preencher'!K176)</f>
        <v>45995</v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>26 -  P</v>
      </c>
      <c r="L167" s="7">
        <f>'[1]TCE - ANEXO IV - Preencher'!N176</f>
        <v>4061</v>
      </c>
    </row>
    <row r="168" spans="1:12" s="8" customFormat="1" ht="19.5" customHeight="1" x14ac:dyDescent="0.2">
      <c r="A168" s="3">
        <f>IFERROR(VLOOKUP(B168,'[1]DADOS (OCULTAR)'!$Q$3:$S$136,3,0),"")</f>
        <v>9767633000528</v>
      </c>
      <c r="B168" s="4" t="str">
        <f>'[1]TCE - ANEXO IV - Preencher'!C177</f>
        <v>UPA NOVA DESCOBERTA - CG Nº 008/2022</v>
      </c>
      <c r="C168" s="4" t="str">
        <f>'[1]TCE - ANEXO IV - Preencher'!E177</f>
        <v>5.16 - Serviços Médico-Hospitalares, Odotonlogia e Laboratoriais</v>
      </c>
      <c r="D168" s="3" t="str">
        <f>'[1]TCE - ANEXO IV - Preencher'!F177</f>
        <v>41.502.695/0001-97</v>
      </c>
      <c r="E168" s="5" t="str">
        <f>'[1]TCE - ANEXO IV - Preencher'!G177</f>
        <v>RAFAEL RODRIGO DA SILVA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43</v>
      </c>
      <c r="I168" s="6">
        <f>IF('[1]TCE - ANEXO IV - Preencher'!K177="","",'[1]TCE - ANEXO IV - Preencher'!K177)</f>
        <v>45997</v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>26 -  P</v>
      </c>
      <c r="L168" s="7">
        <f>'[1]TCE - ANEXO IV - Preencher'!N177</f>
        <v>4061</v>
      </c>
    </row>
    <row r="169" spans="1:12" s="8" customFormat="1" ht="19.5" customHeight="1" x14ac:dyDescent="0.2">
      <c r="A169" s="3">
        <f>IFERROR(VLOOKUP(B169,'[1]DADOS (OCULTAR)'!$Q$3:$S$136,3,0),"")</f>
        <v>9767633000528</v>
      </c>
      <c r="B169" s="4" t="str">
        <f>'[1]TCE - ANEXO IV - Preencher'!C178</f>
        <v>UPA NOVA DESCOBERTA - CG Nº 008/2022</v>
      </c>
      <c r="C169" s="4" t="str">
        <f>'[1]TCE - ANEXO IV - Preencher'!E178</f>
        <v>5.16 - Serviços Médico-Hospitalares, Odotonlogia e Laboratoriais</v>
      </c>
      <c r="D169" s="3">
        <f>'[1]TCE - ANEXO IV - Preencher'!F178</f>
        <v>47200199000165</v>
      </c>
      <c r="E169" s="5" t="str">
        <f>'[1]TCE - ANEXO IV - Preencher'!G178</f>
        <v>MASTERMED PE VII GESTAO MEDICAS LTDA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314</v>
      </c>
      <c r="I169" s="6">
        <f>IF('[1]TCE - ANEXO IV - Preencher'!K178="","",'[1]TCE - ANEXO IV - Preencher'!K178)</f>
        <v>45995</v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>26 -  P</v>
      </c>
      <c r="L169" s="7">
        <f>'[1]TCE - ANEXO IV - Preencher'!N178</f>
        <v>3700</v>
      </c>
    </row>
    <row r="170" spans="1:12" s="8" customFormat="1" ht="19.5" customHeight="1" x14ac:dyDescent="0.2">
      <c r="A170" s="3">
        <f>IFERROR(VLOOKUP(B170,'[1]DADOS (OCULTAR)'!$Q$3:$S$136,3,0),"")</f>
        <v>9767633000528</v>
      </c>
      <c r="B170" s="4" t="str">
        <f>'[1]TCE - ANEXO IV - Preencher'!C179</f>
        <v>UPA NOVA DESCOBERTA - CG Nº 008/2022</v>
      </c>
      <c r="C170" s="4" t="str">
        <f>'[1]TCE - ANEXO IV - Preencher'!E179</f>
        <v>5.16 - Serviços Médico-Hospitalares, Odotonlogia e Laboratoriais</v>
      </c>
      <c r="D170" s="3">
        <f>'[1]TCE - ANEXO IV - Preencher'!F179</f>
        <v>61268432000172</v>
      </c>
      <c r="E170" s="5" t="str">
        <f>'[1]TCE - ANEXO IV - Preencher'!G179</f>
        <v>SAFEMED SAUDE LTDA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157</v>
      </c>
      <c r="I170" s="6">
        <f>IF('[1]TCE - ANEXO IV - Preencher'!K179="","",'[1]TCE - ANEXO IV - Preencher'!K179)</f>
        <v>46008</v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>26 -  P</v>
      </c>
      <c r="L170" s="7">
        <f>'[1]TCE - ANEXO IV - Preencher'!N179</f>
        <v>2350</v>
      </c>
    </row>
    <row r="171" spans="1:12" s="8" customFormat="1" ht="19.5" customHeight="1" x14ac:dyDescent="0.2">
      <c r="A171" s="3">
        <f>IFERROR(VLOOKUP(B171,'[1]DADOS (OCULTAR)'!$Q$3:$S$136,3,0),"")</f>
        <v>9767633000528</v>
      </c>
      <c r="B171" s="4" t="str">
        <f>'[1]TCE - ANEXO IV - Preencher'!C180</f>
        <v>UPA NOVA DESCOBERTA - CG Nº 008/2022</v>
      </c>
      <c r="C171" s="4" t="str">
        <f>'[1]TCE - ANEXO IV - Preencher'!E180</f>
        <v>5.16 - Serviços Médico-Hospitalares, Odotonlogia e Laboratoriais</v>
      </c>
      <c r="D171" s="3">
        <f>'[1]TCE - ANEXO IV - Preencher'!F180</f>
        <v>61670291000110</v>
      </c>
      <c r="E171" s="5" t="str">
        <f>'[1]TCE - ANEXO IV - Preencher'!G180</f>
        <v>PAULO A. PORTO &amp; GABRIELA C. SERRANO LTDA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11</v>
      </c>
      <c r="I171" s="6">
        <f>IF('[1]TCE - ANEXO IV - Preencher'!K180="","",'[1]TCE - ANEXO IV - Preencher'!K180)</f>
        <v>46002</v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>26 -  P</v>
      </c>
      <c r="L171" s="7">
        <f>'[1]TCE - ANEXO IV - Preencher'!N180</f>
        <v>3300</v>
      </c>
    </row>
    <row r="172" spans="1:12" s="8" customFormat="1" ht="19.5" customHeight="1" x14ac:dyDescent="0.2">
      <c r="A172" s="3">
        <f>IFERROR(VLOOKUP(B172,'[1]DADOS (OCULTAR)'!$Q$3:$S$136,3,0),"")</f>
        <v>9767633000528</v>
      </c>
      <c r="B172" s="4" t="str">
        <f>'[1]TCE - ANEXO IV - Preencher'!C181</f>
        <v>UPA NOVA DESCOBERTA - CG Nº 008/2022</v>
      </c>
      <c r="C172" s="4" t="str">
        <f>'[1]TCE - ANEXO IV - Preencher'!E181</f>
        <v>5.16 - Serviços Médico-Hospitalares, Odotonlogia e Laboratoriais</v>
      </c>
      <c r="D172" s="3">
        <f>'[1]TCE - ANEXO IV - Preencher'!F181</f>
        <v>52730671000101</v>
      </c>
      <c r="E172" s="5" t="str">
        <f>'[1]TCE - ANEXO IV - Preencher'!G181</f>
        <v>DRYCLINIC SERVIÇOS MEDICOS E SAUDE LTDA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27</v>
      </c>
      <c r="I172" s="6">
        <f>IF('[1]TCE - ANEXO IV - Preencher'!K181="","",'[1]TCE - ANEXO IV - Preencher'!K181)</f>
        <v>46006</v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>26 -  P</v>
      </c>
      <c r="L172" s="7">
        <f>'[1]TCE - ANEXO IV - Preencher'!N181</f>
        <v>6350</v>
      </c>
    </row>
    <row r="173" spans="1:12" s="8" customFormat="1" ht="19.5" customHeight="1" x14ac:dyDescent="0.2">
      <c r="A173" s="3">
        <f>IFERROR(VLOOKUP(B173,'[1]DADOS (OCULTAR)'!$Q$3:$S$136,3,0),"")</f>
        <v>9767633000528</v>
      </c>
      <c r="B173" s="4" t="str">
        <f>'[1]TCE - ANEXO IV - Preencher'!C182</f>
        <v>UPA NOVA DESCOBERTA - CG Nº 008/2022</v>
      </c>
      <c r="C173" s="4" t="str">
        <f>'[1]TCE - ANEXO IV - Preencher'!E182</f>
        <v>5.16 - Serviços Médico-Hospitalares, Odotonlogia e Laboratoriais</v>
      </c>
      <c r="D173" s="3">
        <f>'[1]TCE - ANEXO IV - Preencher'!F182</f>
        <v>48701248000106</v>
      </c>
      <c r="E173" s="5" t="str">
        <f>'[1]TCE - ANEXO IV - Preencher'!G182</f>
        <v>HENRIQUE BRANDT KRAUSE SERVIÇOS MEDICOS LTDA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67</v>
      </c>
      <c r="I173" s="6">
        <f>IF('[1]TCE - ANEXO IV - Preencher'!K182="","",'[1]TCE - ANEXO IV - Preencher'!K182)</f>
        <v>46007</v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>26 -  P</v>
      </c>
      <c r="L173" s="7">
        <f>'[1]TCE - ANEXO IV - Preencher'!N182</f>
        <v>1250</v>
      </c>
    </row>
    <row r="174" spans="1:12" s="8" customFormat="1" ht="19.5" customHeight="1" x14ac:dyDescent="0.2">
      <c r="A174" s="3">
        <f>IFERROR(VLOOKUP(B174,'[1]DADOS (OCULTAR)'!$Q$3:$S$136,3,0),"")</f>
        <v>9767633000528</v>
      </c>
      <c r="B174" s="4" t="str">
        <f>'[1]TCE - ANEXO IV - Preencher'!C183</f>
        <v>UPA NOVA DESCOBERTA - CG Nº 008/2022</v>
      </c>
      <c r="C174" s="4" t="str">
        <f>'[1]TCE - ANEXO IV - Preencher'!E183</f>
        <v>5.16 - Serviços Médico-Hospitalares, Odotonlogia e Laboratoriais</v>
      </c>
      <c r="D174" s="3">
        <f>'[1]TCE - ANEXO IV - Preencher'!F183</f>
        <v>62273431000189</v>
      </c>
      <c r="E174" s="5" t="str">
        <f>'[1]TCE - ANEXO IV - Preencher'!G183</f>
        <v>GUSTAVO JOSE LOPES DO NASCIMENTO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4</v>
      </c>
      <c r="I174" s="6">
        <f>IF('[1]TCE - ANEXO IV - Preencher'!K183="","",'[1]TCE - ANEXO IV - Preencher'!K183)</f>
        <v>46001</v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>26 -  P</v>
      </c>
      <c r="L174" s="7">
        <f>'[1]TCE - ANEXO IV - Preencher'!N183</f>
        <v>1100</v>
      </c>
    </row>
    <row r="175" spans="1:12" s="8" customFormat="1" ht="19.5" customHeight="1" x14ac:dyDescent="0.2">
      <c r="A175" s="3">
        <f>IFERROR(VLOOKUP(B175,'[1]DADOS (OCULTAR)'!$Q$3:$S$136,3,0),"")</f>
        <v>9767633000528</v>
      </c>
      <c r="B175" s="4" t="str">
        <f>'[1]TCE - ANEXO IV - Preencher'!C184</f>
        <v>UPA NOVA DESCOBERTA - CG Nº 008/2022</v>
      </c>
      <c r="C175" s="4" t="str">
        <f>'[1]TCE - ANEXO IV - Preencher'!E184</f>
        <v>5.16 - Serviços Médico-Hospitalares, Odotonlogia e Laboratoriais</v>
      </c>
      <c r="D175" s="3">
        <f>'[1]TCE - ANEXO IV - Preencher'!F184</f>
        <v>58844963000151</v>
      </c>
      <c r="E175" s="5" t="str">
        <f>'[1]TCE - ANEXO IV - Preencher'!G184</f>
        <v>BEATRIZ LUNA AMORIM SERVICOS MEDICOS LTDA</v>
      </c>
      <c r="F175" s="5" t="str">
        <f>'[1]TCE - ANEXO IV - Preencher'!H184</f>
        <v>S</v>
      </c>
      <c r="G175" s="5" t="str">
        <f>'[1]TCE - ANEXO IV - Preencher'!I184</f>
        <v>S</v>
      </c>
      <c r="H175" s="5" t="str">
        <f>'[1]TCE - ANEXO IV - Preencher'!J184</f>
        <v>22</v>
      </c>
      <c r="I175" s="6">
        <f>IF('[1]TCE - ANEXO IV - Preencher'!K184="","",'[1]TCE - ANEXO IV - Preencher'!K184)</f>
        <v>46006</v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>26 -  P</v>
      </c>
      <c r="L175" s="7">
        <f>'[1]TCE - ANEXO IV - Preencher'!N184</f>
        <v>16950</v>
      </c>
    </row>
    <row r="176" spans="1:12" s="8" customFormat="1" ht="19.5" customHeight="1" x14ac:dyDescent="0.2">
      <c r="A176" s="3">
        <f>IFERROR(VLOOKUP(B176,'[1]DADOS (OCULTAR)'!$Q$3:$S$136,3,0),"")</f>
        <v>9767633000528</v>
      </c>
      <c r="B176" s="4" t="str">
        <f>'[1]TCE - ANEXO IV - Preencher'!C185</f>
        <v>UPA NOVA DESCOBERTA - CG Nº 008/2022</v>
      </c>
      <c r="C176" s="4" t="str">
        <f>'[1]TCE - ANEXO IV - Preencher'!E185</f>
        <v>5.16 - Serviços Médico-Hospitalares, Odotonlogia e Laboratoriais</v>
      </c>
      <c r="D176" s="3">
        <f>'[1]TCE - ANEXO IV - Preencher'!F185</f>
        <v>61911072000185</v>
      </c>
      <c r="E176" s="5" t="str">
        <f>'[1]TCE - ANEXO IV - Preencher'!G185</f>
        <v>SILVA E ALVES LTDA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8</v>
      </c>
      <c r="I176" s="6">
        <f>IF('[1]TCE - ANEXO IV - Preencher'!K185="","",'[1]TCE - ANEXO IV - Preencher'!K185)</f>
        <v>46000</v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>26 -  P</v>
      </c>
      <c r="L176" s="7">
        <f>'[1]TCE - ANEXO IV - Preencher'!N185</f>
        <v>8700</v>
      </c>
    </row>
    <row r="177" spans="1:12" s="8" customFormat="1" ht="19.5" customHeight="1" x14ac:dyDescent="0.2">
      <c r="A177" s="3">
        <f>IFERROR(VLOOKUP(B177,'[1]DADOS (OCULTAR)'!$Q$3:$S$136,3,0),"")</f>
        <v>9767633000528</v>
      </c>
      <c r="B177" s="4" t="str">
        <f>'[1]TCE - ANEXO IV - Preencher'!C186</f>
        <v>UPA NOVA DESCOBERTA - CG Nº 008/2022</v>
      </c>
      <c r="C177" s="4" t="str">
        <f>'[1]TCE - ANEXO IV - Preencher'!E186</f>
        <v>5.16 - Serviços Médico-Hospitalares, Odotonlogia e Laboratoriais</v>
      </c>
      <c r="D177" s="3">
        <f>'[1]TCE - ANEXO IV - Preencher'!F186</f>
        <v>61268432000172</v>
      </c>
      <c r="E177" s="5" t="str">
        <f>'[1]TCE - ANEXO IV - Preencher'!G186</f>
        <v>SAFEMED SAUDE LTDA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145</v>
      </c>
      <c r="I177" s="6">
        <f>IF('[1]TCE - ANEXO IV - Preencher'!K186="","",'[1]TCE - ANEXO IV - Preencher'!K186)</f>
        <v>46001</v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>26 -  P</v>
      </c>
      <c r="L177" s="7">
        <f>'[1]TCE - ANEXO IV - Preencher'!N186</f>
        <v>2700</v>
      </c>
    </row>
    <row r="178" spans="1:12" s="8" customFormat="1" ht="19.5" customHeight="1" x14ac:dyDescent="0.2">
      <c r="A178" s="3">
        <f>IFERROR(VLOOKUP(B178,'[1]DADOS (OCULTAR)'!$Q$3:$S$136,3,0),"")</f>
        <v>9767633000528</v>
      </c>
      <c r="B178" s="4" t="str">
        <f>'[1]TCE - ANEXO IV - Preencher'!C187</f>
        <v>UPA NOVA DESCOBERTA - CG Nº 008/2022</v>
      </c>
      <c r="C178" s="4" t="str">
        <f>'[1]TCE - ANEXO IV - Preencher'!E187</f>
        <v>5.16 - Serviços Médico-Hospitalares, Odotonlogia e Laboratoriais</v>
      </c>
      <c r="D178" s="3">
        <f>'[1]TCE - ANEXO IV - Preencher'!F187</f>
        <v>43843356000108</v>
      </c>
      <c r="E178" s="5" t="str">
        <f>'[1]TCE - ANEXO IV - Preencher'!G187</f>
        <v>SAUDEMED ATIVIDADES MEDICAS LTDA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4780</v>
      </c>
      <c r="I178" s="6">
        <f>IF('[1]TCE - ANEXO IV - Preencher'!K187="","",'[1]TCE - ANEXO IV - Preencher'!K187)</f>
        <v>46001</v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>26 -  P</v>
      </c>
      <c r="L178" s="7">
        <f>'[1]TCE - ANEXO IV - Preencher'!N187</f>
        <v>2600</v>
      </c>
    </row>
    <row r="179" spans="1:12" s="8" customFormat="1" ht="19.5" customHeight="1" x14ac:dyDescent="0.2">
      <c r="A179" s="3">
        <f>IFERROR(VLOOKUP(B179,'[1]DADOS (OCULTAR)'!$Q$3:$S$136,3,0),"")</f>
        <v>9767633000528</v>
      </c>
      <c r="B179" s="4" t="str">
        <f>'[1]TCE - ANEXO IV - Preencher'!C188</f>
        <v>UPA NOVA DESCOBERTA - CG Nº 008/2022</v>
      </c>
      <c r="C179" s="4" t="str">
        <f>'[1]TCE - ANEXO IV - Preencher'!E188</f>
        <v>5.16 - Serviços Médico-Hospitalares, Odotonlogia e Laboratoriais</v>
      </c>
      <c r="D179" s="3">
        <f>'[1]TCE - ANEXO IV - Preencher'!F188</f>
        <v>45237924000144</v>
      </c>
      <c r="E179" s="5" t="str">
        <f>'[1]TCE - ANEXO IV - Preencher'!G188</f>
        <v>MEDCENTER ATIVIDADES MEDICAS LTDA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3269</v>
      </c>
      <c r="I179" s="6">
        <f>IF('[1]TCE - ANEXO IV - Preencher'!K188="","",'[1]TCE - ANEXO IV - Preencher'!K188)</f>
        <v>46001</v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>26 -  P</v>
      </c>
      <c r="L179" s="7">
        <f>'[1]TCE - ANEXO IV - Preencher'!N188</f>
        <v>2200</v>
      </c>
    </row>
    <row r="180" spans="1:12" s="8" customFormat="1" ht="19.5" customHeight="1" x14ac:dyDescent="0.2">
      <c r="A180" s="3">
        <f>IFERROR(VLOOKUP(B180,'[1]DADOS (OCULTAR)'!$Q$3:$S$136,3,0),"")</f>
        <v>9767633000528</v>
      </c>
      <c r="B180" s="4" t="str">
        <f>'[1]TCE - ANEXO IV - Preencher'!C189</f>
        <v>UPA NOVA DESCOBERTA - CG Nº 008/2022</v>
      </c>
      <c r="C180" s="4" t="str">
        <f>'[1]TCE - ANEXO IV - Preencher'!E189</f>
        <v>5.16 - Serviços Médico-Hospitalares, Odotonlogia e Laboratoriais</v>
      </c>
      <c r="D180" s="3">
        <f>'[1]TCE - ANEXO IV - Preencher'!F189</f>
        <v>55234338000108</v>
      </c>
      <c r="E180" s="5" t="str">
        <f>'[1]TCE - ANEXO IV - Preencher'!G189</f>
        <v>MEDSTAFF SERVIÇOS MEDICOS LTDA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276</v>
      </c>
      <c r="I180" s="6">
        <f>IF('[1]TCE - ANEXO IV - Preencher'!K189="","",'[1]TCE - ANEXO IV - Preencher'!K189)</f>
        <v>46001</v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>26 -  P</v>
      </c>
      <c r="L180" s="7">
        <f>'[1]TCE - ANEXO IV - Preencher'!N189</f>
        <v>2200</v>
      </c>
    </row>
    <row r="181" spans="1:12" s="8" customFormat="1" ht="19.5" customHeight="1" x14ac:dyDescent="0.2">
      <c r="A181" s="3">
        <f>IFERROR(VLOOKUP(B181,'[1]DADOS (OCULTAR)'!$Q$3:$S$136,3,0),"")</f>
        <v>9767633000528</v>
      </c>
      <c r="B181" s="4" t="str">
        <f>'[1]TCE - ANEXO IV - Preencher'!C190</f>
        <v>UPA NOVA DESCOBERTA - CG Nº 008/2022</v>
      </c>
      <c r="C181" s="4" t="str">
        <f>'[1]TCE - ANEXO IV - Preencher'!E190</f>
        <v>5.16 - Serviços Médico-Hospitalares, Odotonlogia e Laboratoriais</v>
      </c>
      <c r="D181" s="3">
        <f>'[1]TCE - ANEXO IV - Preencher'!F190</f>
        <v>55234338000108</v>
      </c>
      <c r="E181" s="5" t="str">
        <f>'[1]TCE - ANEXO IV - Preencher'!G190</f>
        <v>MEDSTAFF SERVIÇOS MEDICOS LTDA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275</v>
      </c>
      <c r="I181" s="6">
        <f>IF('[1]TCE - ANEXO IV - Preencher'!K190="","",'[1]TCE - ANEXO IV - Preencher'!K190)</f>
        <v>46001</v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>26 -  P</v>
      </c>
      <c r="L181" s="7">
        <f>'[1]TCE - ANEXO IV - Preencher'!N190</f>
        <v>10500</v>
      </c>
    </row>
    <row r="182" spans="1:12" s="8" customFormat="1" ht="19.5" customHeight="1" x14ac:dyDescent="0.2">
      <c r="A182" s="3">
        <f>IFERROR(VLOOKUP(B182,'[1]DADOS (OCULTAR)'!$Q$3:$S$136,3,0),"")</f>
        <v>9767633000528</v>
      </c>
      <c r="B182" s="4" t="str">
        <f>'[1]TCE - ANEXO IV - Preencher'!C191</f>
        <v>UPA NOVA DESCOBERTA - CG Nº 008/2022</v>
      </c>
      <c r="C182" s="4" t="str">
        <f>'[1]TCE - ANEXO IV - Preencher'!E191</f>
        <v>5.16 - Serviços Médico-Hospitalares, Odotonlogia e Laboratoriais</v>
      </c>
      <c r="D182" s="3">
        <f>'[1]TCE - ANEXO IV - Preencher'!F191</f>
        <v>56992537000130</v>
      </c>
      <c r="E182" s="5" t="str">
        <f>'[1]TCE - ANEXO IV - Preencher'!G191</f>
        <v>COSULTORIO MEDICO LOBO PEREIRA LTDA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35</v>
      </c>
      <c r="I182" s="6">
        <f>IF('[1]TCE - ANEXO IV - Preencher'!K191="","",'[1]TCE - ANEXO IV - Preencher'!K191)</f>
        <v>46001</v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>26 -  P</v>
      </c>
      <c r="L182" s="7">
        <f>'[1]TCE - ANEXO IV - Preencher'!N191</f>
        <v>1100</v>
      </c>
    </row>
    <row r="183" spans="1:12" s="8" customFormat="1" ht="19.5" customHeight="1" x14ac:dyDescent="0.2">
      <c r="A183" s="3">
        <f>IFERROR(VLOOKUP(B183,'[1]DADOS (OCULTAR)'!$Q$3:$S$136,3,0),"")</f>
        <v>9767633000528</v>
      </c>
      <c r="B183" s="4" t="str">
        <f>'[1]TCE - ANEXO IV - Preencher'!C192</f>
        <v>UPA NOVA DESCOBERTA - CG Nº 008/2022</v>
      </c>
      <c r="C183" s="4" t="str">
        <f>'[1]TCE - ANEXO IV - Preencher'!E192</f>
        <v>5.16 - Serviços Médico-Hospitalares, Odotonlogia e Laboratoriais</v>
      </c>
      <c r="D183" s="3">
        <f>'[1]TCE - ANEXO IV - Preencher'!F192</f>
        <v>44767462000104</v>
      </c>
      <c r="E183" s="5" t="str">
        <f>'[1]TCE - ANEXO IV - Preencher'!G192</f>
        <v>ANDRADE E VASCONCELOS SERVICOS MEDICOS LTDA</v>
      </c>
      <c r="F183" s="5" t="str">
        <f>'[1]TCE - ANEXO IV - Preencher'!H192</f>
        <v>S</v>
      </c>
      <c r="G183" s="5" t="str">
        <f>'[1]TCE - ANEXO IV - Preencher'!I192</f>
        <v>S</v>
      </c>
      <c r="H183" s="5" t="str">
        <f>'[1]TCE - ANEXO IV - Preencher'!J192</f>
        <v>1</v>
      </c>
      <c r="I183" s="6">
        <f>IF('[1]TCE - ANEXO IV - Preencher'!K192="","",'[1]TCE - ANEXO IV - Preencher'!K192)</f>
        <v>46001</v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>26 -  P</v>
      </c>
      <c r="L183" s="7">
        <f>'[1]TCE - ANEXO IV - Preencher'!N192</f>
        <v>1100</v>
      </c>
    </row>
    <row r="184" spans="1:12" s="8" customFormat="1" ht="19.5" customHeight="1" x14ac:dyDescent="0.2">
      <c r="A184" s="3">
        <f>IFERROR(VLOOKUP(B184,'[1]DADOS (OCULTAR)'!$Q$3:$S$136,3,0),"")</f>
        <v>9767633000528</v>
      </c>
      <c r="B184" s="4" t="str">
        <f>'[1]TCE - ANEXO IV - Preencher'!C193</f>
        <v>UPA NOVA DESCOBERTA - CG Nº 008/2022</v>
      </c>
      <c r="C184" s="4" t="str">
        <f>'[1]TCE - ANEXO IV - Preencher'!E193</f>
        <v>5.16 - Serviços Médico-Hospitalares, Odotonlogia e Laboratoriais</v>
      </c>
      <c r="D184" s="3">
        <f>'[1]TCE - ANEXO IV - Preencher'!F193</f>
        <v>57892173000189</v>
      </c>
      <c r="E184" s="5" t="str">
        <f>'[1]TCE - ANEXO IV - Preencher'!G193</f>
        <v>SAVIO VINNICIUS MACEDO ASSIS SERVICOS MEDICOS LTDA</v>
      </c>
      <c r="F184" s="5" t="str">
        <f>'[1]TCE - ANEXO IV - Preencher'!H193</f>
        <v>S</v>
      </c>
      <c r="G184" s="5" t="str">
        <f>'[1]TCE - ANEXO IV - Preencher'!I193</f>
        <v>S</v>
      </c>
      <c r="H184" s="5" t="str">
        <f>'[1]TCE - ANEXO IV - Preencher'!J193</f>
        <v>43</v>
      </c>
      <c r="I184" s="6">
        <f>IF('[1]TCE - ANEXO IV - Preencher'!K193="","",'[1]TCE - ANEXO IV - Preencher'!K193)</f>
        <v>46000</v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>26 -  P</v>
      </c>
      <c r="L184" s="7">
        <f>'[1]TCE - ANEXO IV - Preencher'!N193</f>
        <v>15550</v>
      </c>
    </row>
    <row r="185" spans="1:12" s="8" customFormat="1" ht="19.5" customHeight="1" x14ac:dyDescent="0.2">
      <c r="A185" s="3">
        <f>IFERROR(VLOOKUP(B185,'[1]DADOS (OCULTAR)'!$Q$3:$S$136,3,0),"")</f>
        <v>9767633000528</v>
      </c>
      <c r="B185" s="4" t="str">
        <f>'[1]TCE - ANEXO IV - Preencher'!C194</f>
        <v>UPA NOVA DESCOBERTA - CG Nº 008/2022</v>
      </c>
      <c r="C185" s="4" t="str">
        <f>'[1]TCE - ANEXO IV - Preencher'!E194</f>
        <v>5.16 - Serviços Médico-Hospitalares, Odotonlogia e Laboratoriais</v>
      </c>
      <c r="D185" s="3">
        <f>'[1]TCE - ANEXO IV - Preencher'!F194</f>
        <v>50951619000150</v>
      </c>
      <c r="E185" s="5" t="str">
        <f>'[1]TCE - ANEXO IV - Preencher'!G194</f>
        <v>BRENDO KEDSON O DE S MARTINS</v>
      </c>
      <c r="F185" s="5" t="str">
        <f>'[1]TCE - ANEXO IV - Preencher'!H194</f>
        <v>S</v>
      </c>
      <c r="G185" s="5" t="str">
        <f>'[1]TCE - ANEXO IV - Preencher'!I194</f>
        <v>S</v>
      </c>
      <c r="H185" s="5" t="str">
        <f>'[1]TCE - ANEXO IV - Preencher'!J194</f>
        <v>84</v>
      </c>
      <c r="I185" s="6">
        <f>IF('[1]TCE - ANEXO IV - Preencher'!K194="","",'[1]TCE - ANEXO IV - Preencher'!K194)</f>
        <v>45994</v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>26 -  P</v>
      </c>
      <c r="L185" s="7">
        <f>'[1]TCE - ANEXO IV - Preencher'!N194</f>
        <v>6250</v>
      </c>
    </row>
    <row r="186" spans="1:12" s="8" customFormat="1" ht="19.5" customHeight="1" x14ac:dyDescent="0.2">
      <c r="A186" s="3">
        <f>IFERROR(VLOOKUP(B186,'[1]DADOS (OCULTAR)'!$Q$3:$S$136,3,0),"")</f>
        <v>9767633000528</v>
      </c>
      <c r="B186" s="4" t="str">
        <f>'[1]TCE - ANEXO IV - Preencher'!C195</f>
        <v>UPA NOVA DESCOBERTA - CG Nº 008/2022</v>
      </c>
      <c r="C186" s="4" t="str">
        <f>'[1]TCE - ANEXO IV - Preencher'!E195</f>
        <v>5.16 - Serviços Médico-Hospitalares, Odotonlogia e Laboratoriais</v>
      </c>
      <c r="D186" s="3">
        <f>'[1]TCE - ANEXO IV - Preencher'!F195</f>
        <v>61324592000191</v>
      </c>
      <c r="E186" s="5" t="str">
        <f>'[1]TCE - ANEXO IV - Preencher'!G195</f>
        <v>LIPPO EMPREENDIMENTO MEDICO LTDA</v>
      </c>
      <c r="F186" s="5" t="str">
        <f>'[1]TCE - ANEXO IV - Preencher'!H195</f>
        <v>S</v>
      </c>
      <c r="G186" s="5" t="str">
        <f>'[1]TCE - ANEXO IV - Preencher'!I195</f>
        <v>S</v>
      </c>
      <c r="H186" s="5" t="str">
        <f>'[1]TCE - ANEXO IV - Preencher'!J195</f>
        <v>10</v>
      </c>
      <c r="I186" s="6">
        <f>IF('[1]TCE - ANEXO IV - Preencher'!K195="","",'[1]TCE - ANEXO IV - Preencher'!K195)</f>
        <v>46000</v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>26 -  P</v>
      </c>
      <c r="L186" s="7">
        <f>'[1]TCE - ANEXO IV - Preencher'!N195</f>
        <v>6750</v>
      </c>
    </row>
    <row r="187" spans="1:12" s="8" customFormat="1" ht="19.5" customHeight="1" x14ac:dyDescent="0.2">
      <c r="A187" s="3">
        <f>IFERROR(VLOOKUP(B187,'[1]DADOS (OCULTAR)'!$Q$3:$S$136,3,0),"")</f>
        <v>9767633000528</v>
      </c>
      <c r="B187" s="4" t="str">
        <f>'[1]TCE - ANEXO IV - Preencher'!C196</f>
        <v>UPA NOVA DESCOBERTA - CG Nº 008/2022</v>
      </c>
      <c r="C187" s="4" t="str">
        <f>'[1]TCE - ANEXO IV - Preencher'!E196</f>
        <v>5.16 - Serviços Médico-Hospitalares, Odotonlogia e Laboratoriais</v>
      </c>
      <c r="D187" s="3">
        <f>'[1]TCE - ANEXO IV - Preencher'!F196</f>
        <v>53193501000106</v>
      </c>
      <c r="E187" s="5" t="str">
        <f>'[1]TCE - ANEXO IV - Preencher'!G196</f>
        <v>C G DE L R LTDA</v>
      </c>
      <c r="F187" s="5" t="str">
        <f>'[1]TCE - ANEXO IV - Preencher'!H196</f>
        <v>S</v>
      </c>
      <c r="G187" s="5" t="str">
        <f>'[1]TCE - ANEXO IV - Preencher'!I196</f>
        <v>S</v>
      </c>
      <c r="H187" s="5" t="str">
        <f>'[1]TCE - ANEXO IV - Preencher'!J196</f>
        <v>10056</v>
      </c>
      <c r="I187" s="6">
        <f>IF('[1]TCE - ANEXO IV - Preencher'!K196="","",'[1]TCE - ANEXO IV - Preencher'!K196)</f>
        <v>46000</v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>26 -  P</v>
      </c>
      <c r="L187" s="7">
        <f>'[1]TCE - ANEXO IV - Preencher'!N196</f>
        <v>6900</v>
      </c>
    </row>
    <row r="188" spans="1:12" s="8" customFormat="1" ht="19.5" customHeight="1" x14ac:dyDescent="0.2">
      <c r="A188" s="3">
        <f>IFERROR(VLOOKUP(B188,'[1]DADOS (OCULTAR)'!$Q$3:$S$136,3,0),"")</f>
        <v>9767633000528</v>
      </c>
      <c r="B188" s="4" t="str">
        <f>'[1]TCE - ANEXO IV - Preencher'!C197</f>
        <v>UPA NOVA DESCOBERTA - CG Nº 008/2022</v>
      </c>
      <c r="C188" s="4" t="str">
        <f>'[1]TCE - ANEXO IV - Preencher'!E197</f>
        <v>5.16 - Serviços Médico-Hospitalares, Odotonlogia e Laboratoriais</v>
      </c>
      <c r="D188" s="3">
        <f>'[1]TCE - ANEXO IV - Preencher'!F197</f>
        <v>50868821000112</v>
      </c>
      <c r="E188" s="5" t="str">
        <f>'[1]TCE - ANEXO IV - Preencher'!G197</f>
        <v>SUED SERVIÇOS MEDICOS LTDA</v>
      </c>
      <c r="F188" s="5" t="str">
        <f>'[1]TCE - ANEXO IV - Preencher'!H197</f>
        <v>S</v>
      </c>
      <c r="G188" s="5" t="str">
        <f>'[1]TCE - ANEXO IV - Preencher'!I197</f>
        <v>S</v>
      </c>
      <c r="H188" s="5" t="str">
        <f>'[1]TCE - ANEXO IV - Preencher'!J197</f>
        <v>22</v>
      </c>
      <c r="I188" s="6">
        <f>IF('[1]TCE - ANEXO IV - Preencher'!K197="","",'[1]TCE - ANEXO IV - Preencher'!K197)</f>
        <v>46000</v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>26 -  P</v>
      </c>
      <c r="L188" s="7">
        <f>'[1]TCE - ANEXO IV - Preencher'!N197</f>
        <v>7900</v>
      </c>
    </row>
    <row r="189" spans="1:12" s="8" customFormat="1" ht="19.5" customHeight="1" x14ac:dyDescent="0.2">
      <c r="A189" s="3">
        <f>IFERROR(VLOOKUP(B189,'[1]DADOS (OCULTAR)'!$Q$3:$S$136,3,0),"")</f>
        <v>9767633000528</v>
      </c>
      <c r="B189" s="4" t="str">
        <f>'[1]TCE - ANEXO IV - Preencher'!C198</f>
        <v>UPA NOVA DESCOBERTA - CG Nº 008/2022</v>
      </c>
      <c r="C189" s="4" t="str">
        <f>'[1]TCE - ANEXO IV - Preencher'!E198</f>
        <v>5.16 - Serviços Médico-Hospitalares, Odotonlogia e Laboratoriais</v>
      </c>
      <c r="D189" s="3">
        <f>'[1]TCE - ANEXO IV - Preencher'!F198</f>
        <v>40934370000110</v>
      </c>
      <c r="E189" s="5" t="str">
        <f>'[1]TCE - ANEXO IV - Preencher'!G198</f>
        <v>V E ALVES CORDEIRO SERVICOS DE PRESTACOES HOSPITALARES LTDA</v>
      </c>
      <c r="F189" s="5" t="str">
        <f>'[1]TCE - ANEXO IV - Preencher'!H198</f>
        <v>S</v>
      </c>
      <c r="G189" s="5" t="str">
        <f>'[1]TCE - ANEXO IV - Preencher'!I198</f>
        <v>S</v>
      </c>
      <c r="H189" s="5" t="str">
        <f>'[1]TCE - ANEXO IV - Preencher'!J198</f>
        <v>400</v>
      </c>
      <c r="I189" s="6">
        <f>IF('[1]TCE - ANEXO IV - Preencher'!K198="","",'[1]TCE - ANEXO IV - Preencher'!K198)</f>
        <v>46000</v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>26 -  P</v>
      </c>
      <c r="L189" s="7">
        <f>'[1]TCE - ANEXO IV - Preencher'!N198</f>
        <v>5000</v>
      </c>
    </row>
    <row r="190" spans="1:12" s="8" customFormat="1" ht="19.5" customHeight="1" x14ac:dyDescent="0.2">
      <c r="A190" s="3">
        <f>IFERROR(VLOOKUP(B190,'[1]DADOS (OCULTAR)'!$Q$3:$S$136,3,0),"")</f>
        <v>9767633000528</v>
      </c>
      <c r="B190" s="4" t="str">
        <f>'[1]TCE - ANEXO IV - Preencher'!C199</f>
        <v>UPA NOVA DESCOBERTA - CG Nº 008/2022</v>
      </c>
      <c r="C190" s="4" t="str">
        <f>'[1]TCE - ANEXO IV - Preencher'!E199</f>
        <v>5.16 - Serviços Médico-Hospitalares, Odotonlogia e Laboratoriais</v>
      </c>
      <c r="D190" s="3">
        <f>'[1]TCE - ANEXO IV - Preencher'!F199</f>
        <v>60109433000101</v>
      </c>
      <c r="E190" s="5" t="str">
        <f>'[1]TCE - ANEXO IV - Preencher'!G199</f>
        <v>JULYANNE CORDEIRO SERVICOS MEDICOS LTDA</v>
      </c>
      <c r="F190" s="5" t="str">
        <f>'[1]TCE - ANEXO IV - Preencher'!H199</f>
        <v>S</v>
      </c>
      <c r="G190" s="5" t="str">
        <f>'[1]TCE - ANEXO IV - Preencher'!I199</f>
        <v>S</v>
      </c>
      <c r="H190" s="5" t="str">
        <f>'[1]TCE - ANEXO IV - Preencher'!J199</f>
        <v>12</v>
      </c>
      <c r="I190" s="6">
        <f>IF('[1]TCE - ANEXO IV - Preencher'!K199="","",'[1]TCE - ANEXO IV - Preencher'!K199)</f>
        <v>45992</v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>26 -  P</v>
      </c>
      <c r="L190" s="7">
        <f>'[1]TCE - ANEXO IV - Preencher'!N199</f>
        <v>2200</v>
      </c>
    </row>
    <row r="191" spans="1:12" s="8" customFormat="1" ht="19.5" customHeight="1" x14ac:dyDescent="0.2">
      <c r="A191" s="3">
        <f>IFERROR(VLOOKUP(B191,'[1]DADOS (OCULTAR)'!$Q$3:$S$136,3,0),"")</f>
        <v>9767633000528</v>
      </c>
      <c r="B191" s="4" t="str">
        <f>'[1]TCE - ANEXO IV - Preencher'!C200</f>
        <v>UPA NOVA DESCOBERTA - CG Nº 008/2022</v>
      </c>
      <c r="C191" s="4" t="str">
        <f>'[1]TCE - ANEXO IV - Preencher'!E200</f>
        <v>5.16 - Serviços Médico-Hospitalares, Odotonlogia e Laboratoriais</v>
      </c>
      <c r="D191" s="3">
        <f>'[1]TCE - ANEXO IV - Preencher'!F200</f>
        <v>55549157000162</v>
      </c>
      <c r="E191" s="5" t="str">
        <f>'[1]TCE - ANEXO IV - Preencher'!G200</f>
        <v>GABRIELA COSTA SARINHO SERVICOS MEDICOS LTDA</v>
      </c>
      <c r="F191" s="5" t="str">
        <f>'[1]TCE - ANEXO IV - Preencher'!H200</f>
        <v>S</v>
      </c>
      <c r="G191" s="5" t="str">
        <f>'[1]TCE - ANEXO IV - Preencher'!I200</f>
        <v>S</v>
      </c>
      <c r="H191" s="5" t="str">
        <f>'[1]TCE - ANEXO IV - Preencher'!J200</f>
        <v>30</v>
      </c>
      <c r="I191" s="6">
        <f>IF('[1]TCE - ANEXO IV - Preencher'!K200="","",'[1]TCE - ANEXO IV - Preencher'!K200)</f>
        <v>45996</v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>26 -  P</v>
      </c>
      <c r="L191" s="7">
        <f>'[1]TCE - ANEXO IV - Preencher'!N200</f>
        <v>3300</v>
      </c>
    </row>
    <row r="192" spans="1:12" s="8" customFormat="1" ht="19.5" customHeight="1" x14ac:dyDescent="0.2">
      <c r="A192" s="3">
        <f>IFERROR(VLOOKUP(B192,'[1]DADOS (OCULTAR)'!$Q$3:$S$136,3,0),"")</f>
        <v>9767633000528</v>
      </c>
      <c r="B192" s="4" t="str">
        <f>'[1]TCE - ANEXO IV - Preencher'!C201</f>
        <v>UPA NOVA DESCOBERTA - CG Nº 008/2022</v>
      </c>
      <c r="C192" s="4" t="str">
        <f>'[1]TCE - ANEXO IV - Preencher'!E201</f>
        <v>5.16 - Serviços Médico-Hospitalares, Odotonlogia e Laboratoriais</v>
      </c>
      <c r="D192" s="3">
        <f>'[1]TCE - ANEXO IV - Preencher'!F201</f>
        <v>45554568000192</v>
      </c>
      <c r="E192" s="5" t="str">
        <f>'[1]TCE - ANEXO IV - Preencher'!G201</f>
        <v>FORTEMED ATIVIDADES MEDICAS LTDA</v>
      </c>
      <c r="F192" s="5" t="str">
        <f>'[1]TCE - ANEXO IV - Preencher'!H201</f>
        <v>S</v>
      </c>
      <c r="G192" s="5" t="str">
        <f>'[1]TCE - ANEXO IV - Preencher'!I201</f>
        <v>S</v>
      </c>
      <c r="H192" s="5" t="str">
        <f>'[1]TCE - ANEXO IV - Preencher'!J201</f>
        <v>1839</v>
      </c>
      <c r="I192" s="6">
        <f>IF('[1]TCE - ANEXO IV - Preencher'!K201="","",'[1]TCE - ANEXO IV - Preencher'!K201)</f>
        <v>46000</v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>26 -  P</v>
      </c>
      <c r="L192" s="7">
        <f>'[1]TCE - ANEXO IV - Preencher'!N201</f>
        <v>9550</v>
      </c>
    </row>
    <row r="193" spans="1:12" s="8" customFormat="1" ht="19.5" customHeight="1" x14ac:dyDescent="0.2">
      <c r="A193" s="3">
        <f>IFERROR(VLOOKUP(B193,'[1]DADOS (OCULTAR)'!$Q$3:$S$136,3,0),"")</f>
        <v>9767633000528</v>
      </c>
      <c r="B193" s="4" t="str">
        <f>'[1]TCE - ANEXO IV - Preencher'!C202</f>
        <v>UPA NOVA DESCOBERTA - CG Nº 008/2022</v>
      </c>
      <c r="C193" s="4" t="str">
        <f>'[1]TCE - ANEXO IV - Preencher'!E202</f>
        <v>5.16 - Serviços Médico-Hospitalares, Odotonlogia e Laboratoriais</v>
      </c>
      <c r="D193" s="3">
        <f>'[1]TCE - ANEXO IV - Preencher'!F202</f>
        <v>58400783000180</v>
      </c>
      <c r="E193" s="5" t="str">
        <f>'[1]TCE - ANEXO IV - Preencher'!G202</f>
        <v>RINALDO LUIZ DA SILVA SERVICOS MEDICOS LTDA</v>
      </c>
      <c r="F193" s="5" t="str">
        <f>'[1]TCE - ANEXO IV - Preencher'!H202</f>
        <v>S</v>
      </c>
      <c r="G193" s="5" t="str">
        <f>'[1]TCE - ANEXO IV - Preencher'!I202</f>
        <v>S</v>
      </c>
      <c r="H193" s="5" t="str">
        <f>'[1]TCE - ANEXO IV - Preencher'!J202</f>
        <v>27</v>
      </c>
      <c r="I193" s="6">
        <f>IF('[1]TCE - ANEXO IV - Preencher'!K202="","",'[1]TCE - ANEXO IV - Preencher'!K202)</f>
        <v>45995</v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>26 -  P</v>
      </c>
      <c r="L193" s="7">
        <f>'[1]TCE - ANEXO IV - Preencher'!N202</f>
        <v>5500</v>
      </c>
    </row>
    <row r="194" spans="1:12" s="8" customFormat="1" ht="19.5" customHeight="1" x14ac:dyDescent="0.2">
      <c r="A194" s="3">
        <f>IFERROR(VLOOKUP(B194,'[1]DADOS (OCULTAR)'!$Q$3:$S$136,3,0),"")</f>
        <v>9767633000528</v>
      </c>
      <c r="B194" s="4" t="str">
        <f>'[1]TCE - ANEXO IV - Preencher'!C203</f>
        <v>UPA NOVA DESCOBERTA - CG Nº 008/2022</v>
      </c>
      <c r="C194" s="4" t="str">
        <f>'[1]TCE - ANEXO IV - Preencher'!E203</f>
        <v>5.16 - Serviços Médico-Hospitalares, Odotonlogia e Laboratoriais</v>
      </c>
      <c r="D194" s="3">
        <f>'[1]TCE - ANEXO IV - Preencher'!F203</f>
        <v>61056045000172</v>
      </c>
      <c r="E194" s="5" t="str">
        <f>'[1]TCE - ANEXO IV - Preencher'!G203</f>
        <v>MANOELA TERRA SERVICOS MEDICOS LTDA</v>
      </c>
      <c r="F194" s="5" t="str">
        <f>'[1]TCE - ANEXO IV - Preencher'!H203</f>
        <v>S</v>
      </c>
      <c r="G194" s="5" t="str">
        <f>'[1]TCE - ANEXO IV - Preencher'!I203</f>
        <v>S</v>
      </c>
      <c r="H194" s="5" t="str">
        <f>'[1]TCE - ANEXO IV - Preencher'!J203</f>
        <v>2</v>
      </c>
      <c r="I194" s="6">
        <f>IF('[1]TCE - ANEXO IV - Preencher'!K203="","",'[1]TCE - ANEXO IV - Preencher'!K203)</f>
        <v>45996</v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>26 -  P</v>
      </c>
      <c r="L194" s="7">
        <f>'[1]TCE - ANEXO IV - Preencher'!N203</f>
        <v>16850</v>
      </c>
    </row>
    <row r="195" spans="1:12" s="8" customFormat="1" ht="19.5" customHeight="1" x14ac:dyDescent="0.2">
      <c r="A195" s="3">
        <f>IFERROR(VLOOKUP(B195,'[1]DADOS (OCULTAR)'!$Q$3:$S$136,3,0),"")</f>
        <v>9767633000528</v>
      </c>
      <c r="B195" s="4" t="str">
        <f>'[1]TCE - ANEXO IV - Preencher'!C204</f>
        <v>UPA NOVA DESCOBERTA - CG Nº 008/2022</v>
      </c>
      <c r="C195" s="4" t="str">
        <f>'[1]TCE - ANEXO IV - Preencher'!E204</f>
        <v>5.16 - Serviços Médico-Hospitalares, Odotonlogia e Laboratoriais</v>
      </c>
      <c r="D195" s="3">
        <f>'[1]TCE - ANEXO IV - Preencher'!F204</f>
        <v>53073382000140</v>
      </c>
      <c r="E195" s="5" t="str">
        <f>'[1]TCE - ANEXO IV - Preencher'!G204</f>
        <v>MATHEUS HENRIQUE SILVA ALBUQUERQUE SERVICOS MEDICOS LTDA</v>
      </c>
      <c r="F195" s="5" t="str">
        <f>'[1]TCE - ANEXO IV - Preencher'!H204</f>
        <v>S</v>
      </c>
      <c r="G195" s="5" t="str">
        <f>'[1]TCE - ANEXO IV - Preencher'!I204</f>
        <v>S</v>
      </c>
      <c r="H195" s="5" t="str">
        <f>'[1]TCE - ANEXO IV - Preencher'!J204</f>
        <v>39</v>
      </c>
      <c r="I195" s="6">
        <f>IF('[1]TCE - ANEXO IV - Preencher'!K204="","",'[1]TCE - ANEXO IV - Preencher'!K204)</f>
        <v>45999</v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>26 -  P</v>
      </c>
      <c r="L195" s="7">
        <f>'[1]TCE - ANEXO IV - Preencher'!N204</f>
        <v>3750</v>
      </c>
    </row>
    <row r="196" spans="1:12" s="8" customFormat="1" ht="19.5" customHeight="1" x14ac:dyDescent="0.2">
      <c r="A196" s="3">
        <f>IFERROR(VLOOKUP(B196,'[1]DADOS (OCULTAR)'!$Q$3:$S$136,3,0),"")</f>
        <v>9767633000528</v>
      </c>
      <c r="B196" s="4" t="str">
        <f>'[1]TCE - ANEXO IV - Preencher'!C205</f>
        <v>UPA NOVA DESCOBERTA - CG Nº 008/2022</v>
      </c>
      <c r="C196" s="4" t="str">
        <f>'[1]TCE - ANEXO IV - Preencher'!E205</f>
        <v>5.16 - Serviços Médico-Hospitalares, Odotonlogia e Laboratoriais</v>
      </c>
      <c r="D196" s="3">
        <f>'[1]TCE - ANEXO IV - Preencher'!F205</f>
        <v>58502406000152</v>
      </c>
      <c r="E196" s="5" t="str">
        <f>'[1]TCE - ANEXO IV - Preencher'!G205</f>
        <v>DANIELA S. DE BRITO SERVICOS MEDICOS LTDA</v>
      </c>
      <c r="F196" s="5" t="str">
        <f>'[1]TCE - ANEXO IV - Preencher'!H205</f>
        <v>S</v>
      </c>
      <c r="G196" s="5" t="str">
        <f>'[1]TCE - ANEXO IV - Preencher'!I205</f>
        <v>S</v>
      </c>
      <c r="H196" s="5" t="str">
        <f>'[1]TCE - ANEXO IV - Preencher'!J205</f>
        <v>23</v>
      </c>
      <c r="I196" s="6">
        <f>IF('[1]TCE - ANEXO IV - Preencher'!K205="","",'[1]TCE - ANEXO IV - Preencher'!K205)</f>
        <v>46000</v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>26 -  P</v>
      </c>
      <c r="L196" s="7">
        <f>'[1]TCE - ANEXO IV - Preencher'!N205</f>
        <v>3750</v>
      </c>
    </row>
    <row r="197" spans="1:12" s="8" customFormat="1" ht="19.5" customHeight="1" x14ac:dyDescent="0.2">
      <c r="A197" s="3">
        <f>IFERROR(VLOOKUP(B197,'[1]DADOS (OCULTAR)'!$Q$3:$S$136,3,0),"")</f>
        <v>9767633000528</v>
      </c>
      <c r="B197" s="4" t="str">
        <f>'[1]TCE - ANEXO IV - Preencher'!C206</f>
        <v>UPA NOVA DESCOBERTA - CG Nº 008/2022</v>
      </c>
      <c r="C197" s="4" t="str">
        <f>'[1]TCE - ANEXO IV - Preencher'!E206</f>
        <v>5.16 - Serviços Médico-Hospitalares, Odotonlogia e Laboratoriais</v>
      </c>
      <c r="D197" s="3">
        <f>'[1]TCE - ANEXO IV - Preencher'!F206</f>
        <v>48977791000130</v>
      </c>
      <c r="E197" s="5" t="str">
        <f>'[1]TCE - ANEXO IV - Preencher'!G206</f>
        <v>MARIA EDUARDA NASCIMENTO E SILVA LTDA</v>
      </c>
      <c r="F197" s="5" t="str">
        <f>'[1]TCE - ANEXO IV - Preencher'!H206</f>
        <v>S</v>
      </c>
      <c r="G197" s="5" t="str">
        <f>'[1]TCE - ANEXO IV - Preencher'!I206</f>
        <v>S</v>
      </c>
      <c r="H197" s="5" t="str">
        <f>'[1]TCE - ANEXO IV - Preencher'!J206</f>
        <v>6552002</v>
      </c>
      <c r="I197" s="6">
        <f>IF('[1]TCE - ANEXO IV - Preencher'!K206="","",'[1]TCE - ANEXO IV - Preencher'!K206)</f>
        <v>46000</v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>26 -  P</v>
      </c>
      <c r="L197" s="7">
        <f>'[1]TCE - ANEXO IV - Preencher'!N206</f>
        <v>5650</v>
      </c>
    </row>
    <row r="198" spans="1:12" s="8" customFormat="1" ht="19.5" customHeight="1" x14ac:dyDescent="0.2">
      <c r="A198" s="3">
        <f>IFERROR(VLOOKUP(B198,'[1]DADOS (OCULTAR)'!$Q$3:$S$136,3,0),"")</f>
        <v>9767633000528</v>
      </c>
      <c r="B198" s="4" t="str">
        <f>'[1]TCE - ANEXO IV - Preencher'!C207</f>
        <v>UPA NOVA DESCOBERTA - CG Nº 008/2022</v>
      </c>
      <c r="C198" s="4" t="str">
        <f>'[1]TCE - ANEXO IV - Preencher'!E207</f>
        <v>5.16 - Serviços Médico-Hospitalares, Odotonlogia e Laboratoriais</v>
      </c>
      <c r="D198" s="3">
        <f>'[1]TCE - ANEXO IV - Preencher'!F207</f>
        <v>59017661000172</v>
      </c>
      <c r="E198" s="5" t="str">
        <f>'[1]TCE - ANEXO IV - Preencher'!G207</f>
        <v>VGTM MEDICINA ESPECIALIZADA LTDA</v>
      </c>
      <c r="F198" s="5" t="str">
        <f>'[1]TCE - ANEXO IV - Preencher'!H207</f>
        <v>S</v>
      </c>
      <c r="G198" s="5" t="str">
        <f>'[1]TCE - ANEXO IV - Preencher'!I207</f>
        <v>S</v>
      </c>
      <c r="H198" s="5" t="str">
        <f>'[1]TCE - ANEXO IV - Preencher'!J207</f>
        <v>5</v>
      </c>
      <c r="I198" s="6">
        <f>IF('[1]TCE - ANEXO IV - Preencher'!K207="","",'[1]TCE - ANEXO IV - Preencher'!K207)</f>
        <v>46000</v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>26 -  P</v>
      </c>
      <c r="L198" s="7">
        <f>'[1]TCE - ANEXO IV - Preencher'!N207</f>
        <v>2700</v>
      </c>
    </row>
    <row r="199" spans="1:12" s="8" customFormat="1" ht="19.5" customHeight="1" x14ac:dyDescent="0.2">
      <c r="A199" s="3">
        <f>IFERROR(VLOOKUP(B199,'[1]DADOS (OCULTAR)'!$Q$3:$S$136,3,0),"")</f>
        <v>9767633000528</v>
      </c>
      <c r="B199" s="4" t="str">
        <f>'[1]TCE - ANEXO IV - Preencher'!C208</f>
        <v>UPA NOVA DESCOBERTA - CG Nº 008/2022</v>
      </c>
      <c r="C199" s="4" t="str">
        <f>'[1]TCE - ANEXO IV - Preencher'!E208</f>
        <v>5.16 - Serviços Médico-Hospitalares, Odotonlogia e Laboratoriais</v>
      </c>
      <c r="D199" s="3">
        <f>'[1]TCE - ANEXO IV - Preencher'!F208</f>
        <v>60548471000160</v>
      </c>
      <c r="E199" s="5" t="str">
        <f>'[1]TCE - ANEXO IV - Preencher'!G208</f>
        <v>BEATRIZ PONTE BARRETO SERVIÇOS MEDICOS LTDA</v>
      </c>
      <c r="F199" s="5" t="str">
        <f>'[1]TCE - ANEXO IV - Preencher'!H208</f>
        <v>S</v>
      </c>
      <c r="G199" s="5" t="str">
        <f>'[1]TCE - ANEXO IV - Preencher'!I208</f>
        <v>S</v>
      </c>
      <c r="H199" s="5" t="str">
        <f>'[1]TCE - ANEXO IV - Preencher'!J208</f>
        <v>24</v>
      </c>
      <c r="I199" s="6">
        <f>IF('[1]TCE - ANEXO IV - Preencher'!K208="","",'[1]TCE - ANEXO IV - Preencher'!K208)</f>
        <v>46000</v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>26 -  P</v>
      </c>
      <c r="L199" s="7">
        <f>'[1]TCE - ANEXO IV - Preencher'!N208</f>
        <v>2200</v>
      </c>
    </row>
    <row r="200" spans="1:12" s="8" customFormat="1" ht="19.5" customHeight="1" x14ac:dyDescent="0.2">
      <c r="A200" s="3">
        <f>IFERROR(VLOOKUP(B200,'[1]DADOS (OCULTAR)'!$Q$3:$S$136,3,0),"")</f>
        <v>9767633000528</v>
      </c>
      <c r="B200" s="4" t="str">
        <f>'[1]TCE - ANEXO IV - Preencher'!C209</f>
        <v>UPA NOVA DESCOBERTA - CG Nº 008/2022</v>
      </c>
      <c r="C200" s="4" t="str">
        <f>'[1]TCE - ANEXO IV - Preencher'!E209</f>
        <v>5.16 - Serviços Médico-Hospitalares, Odotonlogia e Laboratoriais</v>
      </c>
      <c r="D200" s="3">
        <f>'[1]TCE - ANEXO IV - Preencher'!F209</f>
        <v>49329688000147</v>
      </c>
      <c r="E200" s="5" t="str">
        <f>'[1]TCE - ANEXO IV - Preencher'!G209</f>
        <v>FM ALFREDO MEDICOS E PSICOLOGIA LTDA</v>
      </c>
      <c r="F200" s="5" t="str">
        <f>'[1]TCE - ANEXO IV - Preencher'!H209</f>
        <v>S</v>
      </c>
      <c r="G200" s="5" t="str">
        <f>'[1]TCE - ANEXO IV - Preencher'!I209</f>
        <v>S</v>
      </c>
      <c r="H200" s="5" t="str">
        <f>'[1]TCE - ANEXO IV - Preencher'!J209</f>
        <v>1</v>
      </c>
      <c r="I200" s="6">
        <f>IF('[1]TCE - ANEXO IV - Preencher'!K209="","",'[1]TCE - ANEXO IV - Preencher'!K209)</f>
        <v>45996</v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>26 -  P</v>
      </c>
      <c r="L200" s="7">
        <f>'[1]TCE - ANEXO IV - Preencher'!N209</f>
        <v>10100</v>
      </c>
    </row>
    <row r="201" spans="1:12" s="8" customFormat="1" ht="19.5" customHeight="1" x14ac:dyDescent="0.2">
      <c r="A201" s="3">
        <f>IFERROR(VLOOKUP(B201,'[1]DADOS (OCULTAR)'!$Q$3:$S$136,3,0),"")</f>
        <v>9767633000528</v>
      </c>
      <c r="B201" s="4" t="str">
        <f>'[1]TCE - ANEXO IV - Preencher'!C210</f>
        <v>UPA NOVA DESCOBERTA - CG Nº 008/2022</v>
      </c>
      <c r="C201" s="4" t="str">
        <f>'[1]TCE - ANEXO IV - Preencher'!E210</f>
        <v>5.16 - Serviços Médico-Hospitalares, Odotonlogia e Laboratoriais</v>
      </c>
      <c r="D201" s="3">
        <f>'[1]TCE - ANEXO IV - Preencher'!F210</f>
        <v>50159803000161</v>
      </c>
      <c r="E201" s="5" t="str">
        <f>'[1]TCE - ANEXO IV - Preencher'!G210</f>
        <v>IZABELA DO S. SIQUEIRA NUNES</v>
      </c>
      <c r="F201" s="5" t="str">
        <f>'[1]TCE - ANEXO IV - Preencher'!H210</f>
        <v>S</v>
      </c>
      <c r="G201" s="5" t="str">
        <f>'[1]TCE - ANEXO IV - Preencher'!I210</f>
        <v>S</v>
      </c>
      <c r="H201" s="5" t="str">
        <f>'[1]TCE - ANEXO IV - Preencher'!J210</f>
        <v>1</v>
      </c>
      <c r="I201" s="6">
        <f>IF('[1]TCE - ANEXO IV - Preencher'!K210="","",'[1]TCE - ANEXO IV - Preencher'!K210)</f>
        <v>45996</v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>26 -  P</v>
      </c>
      <c r="L201" s="7">
        <f>'[1]TCE - ANEXO IV - Preencher'!N210</f>
        <v>2200</v>
      </c>
    </row>
    <row r="202" spans="1:12" s="8" customFormat="1" ht="19.5" customHeight="1" x14ac:dyDescent="0.2">
      <c r="A202" s="3">
        <f>IFERROR(VLOOKUP(B202,'[1]DADOS (OCULTAR)'!$Q$3:$S$136,3,0),"")</f>
        <v>9767633000528</v>
      </c>
      <c r="B202" s="4" t="str">
        <f>'[1]TCE - ANEXO IV - Preencher'!C211</f>
        <v>UPA NOVA DESCOBERTA - CG Nº 008/2022</v>
      </c>
      <c r="C202" s="4" t="str">
        <f>'[1]TCE - ANEXO IV - Preencher'!E211</f>
        <v>5.16 - Serviços Médico-Hospitalares, Odotonlogia e Laboratoriais</v>
      </c>
      <c r="D202" s="3">
        <f>'[1]TCE - ANEXO IV - Preencher'!F211</f>
        <v>61018288000116</v>
      </c>
      <c r="E202" s="5" t="str">
        <f>'[1]TCE - ANEXO IV - Preencher'!G211</f>
        <v>RAFAELLA CFRISTINA DE ARAUJO DOURADO LTDA</v>
      </c>
      <c r="F202" s="5" t="str">
        <f>'[1]TCE - ANEXO IV - Preencher'!H211</f>
        <v>S</v>
      </c>
      <c r="G202" s="5" t="str">
        <f>'[1]TCE - ANEXO IV - Preencher'!I211</f>
        <v>S</v>
      </c>
      <c r="H202" s="5" t="str">
        <f>'[1]TCE - ANEXO IV - Preencher'!J211</f>
        <v>3</v>
      </c>
      <c r="I202" s="6">
        <f>IF('[1]TCE - ANEXO IV - Preencher'!K211="","",'[1]TCE - ANEXO IV - Preencher'!K211)</f>
        <v>46001</v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>26 -  P</v>
      </c>
      <c r="L202" s="7">
        <f>'[1]TCE - ANEXO IV - Preencher'!N211</f>
        <v>1250</v>
      </c>
    </row>
    <row r="203" spans="1:12" s="8" customFormat="1" ht="19.5" customHeight="1" x14ac:dyDescent="0.2">
      <c r="A203" s="3">
        <f>IFERROR(VLOOKUP(B203,'[1]DADOS (OCULTAR)'!$Q$3:$S$136,3,0),"")</f>
        <v>9767633000528</v>
      </c>
      <c r="B203" s="4" t="str">
        <f>'[1]TCE - ANEXO IV - Preencher'!C212</f>
        <v>UPA NOVA DESCOBERTA - CG Nº 008/2022</v>
      </c>
      <c r="C203" s="4" t="str">
        <f>'[1]TCE - ANEXO IV - Preencher'!E212</f>
        <v>5.16 - Serviços Médico-Hospitalares, Odotonlogia e Laboratoriais</v>
      </c>
      <c r="D203" s="3">
        <f>'[1]TCE - ANEXO IV - Preencher'!F212</f>
        <v>58574194000119</v>
      </c>
      <c r="E203" s="5" t="str">
        <f>'[1]TCE - ANEXO IV - Preencher'!G212</f>
        <v>ISABELLA CRISTINA PEDROSA DE OLIVEIRA LTDA</v>
      </c>
      <c r="F203" s="5" t="str">
        <f>'[1]TCE - ANEXO IV - Preencher'!H212</f>
        <v>S</v>
      </c>
      <c r="G203" s="5" t="str">
        <f>'[1]TCE - ANEXO IV - Preencher'!I212</f>
        <v>S</v>
      </c>
      <c r="H203" s="5" t="str">
        <f>'[1]TCE - ANEXO IV - Preencher'!J212</f>
        <v>2</v>
      </c>
      <c r="I203" s="6">
        <f>IF('[1]TCE - ANEXO IV - Preencher'!K212="","",'[1]TCE - ANEXO IV - Preencher'!K212)</f>
        <v>46001</v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>26 -  P</v>
      </c>
      <c r="L203" s="7">
        <f>'[1]TCE - ANEXO IV - Preencher'!N212</f>
        <v>12050</v>
      </c>
    </row>
    <row r="204" spans="1:12" s="8" customFormat="1" ht="19.5" customHeight="1" x14ac:dyDescent="0.2">
      <c r="A204" s="3">
        <f>IFERROR(VLOOKUP(B204,'[1]DADOS (OCULTAR)'!$Q$3:$S$136,3,0),"")</f>
        <v>9767633000528</v>
      </c>
      <c r="B204" s="4" t="str">
        <f>'[1]TCE - ANEXO IV - Preencher'!C213</f>
        <v>UPA NOVA DESCOBERTA - CG Nº 008/2022</v>
      </c>
      <c r="C204" s="4" t="str">
        <f>'[1]TCE - ANEXO IV - Preencher'!E213</f>
        <v>5.16 - Serviços Médico-Hospitalares, Odotonlogia e Laboratoriais</v>
      </c>
      <c r="D204" s="3">
        <f>'[1]TCE - ANEXO IV - Preencher'!F213</f>
        <v>61166359000128</v>
      </c>
      <c r="E204" s="5" t="str">
        <f>'[1]TCE - ANEXO IV - Preencher'!G213</f>
        <v>LEVY DALTON SERVICOS MEDICOS LTDA</v>
      </c>
      <c r="F204" s="5" t="str">
        <f>'[1]TCE - ANEXO IV - Preencher'!H213</f>
        <v>S</v>
      </c>
      <c r="G204" s="5" t="str">
        <f>'[1]TCE - ANEXO IV - Preencher'!I213</f>
        <v>S</v>
      </c>
      <c r="H204" s="5" t="str">
        <f>'[1]TCE - ANEXO IV - Preencher'!J213</f>
        <v>4</v>
      </c>
      <c r="I204" s="6">
        <f>IF('[1]TCE - ANEXO IV - Preencher'!K213="","",'[1]TCE - ANEXO IV - Preencher'!K213)</f>
        <v>46001</v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>26 -  P</v>
      </c>
      <c r="L204" s="7">
        <f>'[1]TCE - ANEXO IV - Preencher'!N213</f>
        <v>2500</v>
      </c>
    </row>
    <row r="205" spans="1:12" s="8" customFormat="1" ht="19.5" customHeight="1" x14ac:dyDescent="0.2">
      <c r="A205" s="3">
        <f>IFERROR(VLOOKUP(B205,'[1]DADOS (OCULTAR)'!$Q$3:$S$136,3,0),"")</f>
        <v>9767633000528</v>
      </c>
      <c r="B205" s="4" t="str">
        <f>'[1]TCE - ANEXO IV - Preencher'!C214</f>
        <v>UPA NOVA DESCOBERTA - CG Nº 008/2022</v>
      </c>
      <c r="C205" s="4" t="str">
        <f>'[1]TCE - ANEXO IV - Preencher'!E214</f>
        <v>5.16 - Serviços Médico-Hospitalares, Odotonlogia e Laboratoriais</v>
      </c>
      <c r="D205" s="3">
        <f>'[1]TCE - ANEXO IV - Preencher'!F214</f>
        <v>60286047000195</v>
      </c>
      <c r="E205" s="5" t="str">
        <f>'[1]TCE - ANEXO IV - Preencher'!G214</f>
        <v>ANNA KAROLINA DE AMORIM FELIX LTDA</v>
      </c>
      <c r="F205" s="5" t="str">
        <f>'[1]TCE - ANEXO IV - Preencher'!H214</f>
        <v>S</v>
      </c>
      <c r="G205" s="5" t="str">
        <f>'[1]TCE - ANEXO IV - Preencher'!I214</f>
        <v>S</v>
      </c>
      <c r="H205" s="5" t="str">
        <f>'[1]TCE - ANEXO IV - Preencher'!J214</f>
        <v>3</v>
      </c>
      <c r="I205" s="6">
        <f>IF('[1]TCE - ANEXO IV - Preencher'!K214="","",'[1]TCE - ANEXO IV - Preencher'!K214)</f>
        <v>46002</v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>26 -  P</v>
      </c>
      <c r="L205" s="7">
        <f>'[1]TCE - ANEXO IV - Preencher'!N214</f>
        <v>15450</v>
      </c>
    </row>
    <row r="206" spans="1:12" s="8" customFormat="1" ht="19.5" customHeight="1" x14ac:dyDescent="0.2">
      <c r="A206" s="3">
        <f>IFERROR(VLOOKUP(B206,'[1]DADOS (OCULTAR)'!$Q$3:$S$136,3,0),"")</f>
        <v>9767633000528</v>
      </c>
      <c r="B206" s="4" t="str">
        <f>'[1]TCE - ANEXO IV - Preencher'!C215</f>
        <v>UPA NOVA DESCOBERTA - CG Nº 008/2022</v>
      </c>
      <c r="C206" s="4" t="str">
        <f>'[1]TCE - ANEXO IV - Preencher'!E215</f>
        <v>5.16 - Serviços Médico-Hospitalares, Odotonlogia e Laboratoriais</v>
      </c>
      <c r="D206" s="3">
        <f>'[1]TCE - ANEXO IV - Preencher'!F215</f>
        <v>52051303000137</v>
      </c>
      <c r="E206" s="5" t="str">
        <f>'[1]TCE - ANEXO IV - Preencher'!G215</f>
        <v>MPL ROCHA</v>
      </c>
      <c r="F206" s="5" t="str">
        <f>'[1]TCE - ANEXO IV - Preencher'!H215</f>
        <v>S</v>
      </c>
      <c r="G206" s="5" t="str">
        <f>'[1]TCE - ANEXO IV - Preencher'!I215</f>
        <v>S</v>
      </c>
      <c r="H206" s="5" t="str">
        <f>'[1]TCE - ANEXO IV - Preencher'!J215</f>
        <v>178</v>
      </c>
      <c r="I206" s="6">
        <f>IF('[1]TCE - ANEXO IV - Preencher'!K215="","",'[1]TCE - ANEXO IV - Preencher'!K215)</f>
        <v>45994</v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>26 -  P</v>
      </c>
      <c r="L206" s="7">
        <f>'[1]TCE - ANEXO IV - Preencher'!N215</f>
        <v>8150</v>
      </c>
    </row>
    <row r="207" spans="1:12" s="8" customFormat="1" ht="19.5" customHeight="1" x14ac:dyDescent="0.2">
      <c r="A207" s="3">
        <f>IFERROR(VLOOKUP(B207,'[1]DADOS (OCULTAR)'!$Q$3:$S$136,3,0),"")</f>
        <v>9767633000528</v>
      </c>
      <c r="B207" s="4" t="str">
        <f>'[1]TCE - ANEXO IV - Preencher'!C216</f>
        <v>UPA NOVA DESCOBERTA - CG Nº 008/2022</v>
      </c>
      <c r="C207" s="4" t="str">
        <f>'[1]TCE - ANEXO IV - Preencher'!E216</f>
        <v>5.16 - Serviços Médico-Hospitalares, Odotonlogia e Laboratoriais</v>
      </c>
      <c r="D207" s="3">
        <f>'[1]TCE - ANEXO IV - Preencher'!F216</f>
        <v>58596840000149</v>
      </c>
      <c r="E207" s="5" t="str">
        <f>'[1]TCE - ANEXO IV - Preencher'!G216</f>
        <v>VICTORIA LAYS DA SILVA COUTINHO SERVICOS MEDICOS LTDA</v>
      </c>
      <c r="F207" s="5" t="str">
        <f>'[1]TCE - ANEXO IV - Preencher'!H216</f>
        <v>S</v>
      </c>
      <c r="G207" s="5" t="str">
        <f>'[1]TCE - ANEXO IV - Preencher'!I216</f>
        <v>S</v>
      </c>
      <c r="H207" s="5" t="str">
        <f>'[1]TCE - ANEXO IV - Preencher'!J216</f>
        <v>18</v>
      </c>
      <c r="I207" s="6">
        <f>IF('[1]TCE - ANEXO IV - Preencher'!K216="","",'[1]TCE - ANEXO IV - Preencher'!K216)</f>
        <v>45992</v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>26 -  P</v>
      </c>
      <c r="L207" s="7">
        <f>'[1]TCE - ANEXO IV - Preencher'!N216</f>
        <v>4050</v>
      </c>
    </row>
    <row r="208" spans="1:12" s="8" customFormat="1" ht="19.5" customHeight="1" x14ac:dyDescent="0.2">
      <c r="A208" s="3">
        <f>IFERROR(VLOOKUP(B208,'[1]DADOS (OCULTAR)'!$Q$3:$S$136,3,0),"")</f>
        <v>9767633000528</v>
      </c>
      <c r="B208" s="4" t="str">
        <f>'[1]TCE - ANEXO IV - Preencher'!C217</f>
        <v>UPA NOVA DESCOBERTA - CG Nº 008/2022</v>
      </c>
      <c r="C208" s="4" t="str">
        <f>'[1]TCE - ANEXO IV - Preencher'!E217</f>
        <v>5.16 - Serviços Médico-Hospitalares, Odotonlogia e Laboratoriais</v>
      </c>
      <c r="D208" s="3">
        <f>'[1]TCE - ANEXO IV - Preencher'!F217</f>
        <v>55549163000110</v>
      </c>
      <c r="E208" s="5" t="str">
        <f>'[1]TCE - ANEXO IV - Preencher'!G217</f>
        <v>THALITA MICAELLE LIRA DA LUZ SERVICOS MEDICSO LTDA</v>
      </c>
      <c r="F208" s="5" t="str">
        <f>'[1]TCE - ANEXO IV - Preencher'!H217</f>
        <v>S</v>
      </c>
      <c r="G208" s="5" t="str">
        <f>'[1]TCE - ANEXO IV - Preencher'!I217</f>
        <v>S</v>
      </c>
      <c r="H208" s="5" t="str">
        <f>'[1]TCE - ANEXO IV - Preencher'!J217</f>
        <v>70</v>
      </c>
      <c r="I208" s="6">
        <f>IF('[1]TCE - ANEXO IV - Preencher'!K217="","",'[1]TCE - ANEXO IV - Preencher'!K217)</f>
        <v>45993</v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>26 -  P</v>
      </c>
      <c r="L208" s="7">
        <f>'[1]TCE - ANEXO IV - Preencher'!N217</f>
        <v>3950</v>
      </c>
    </row>
    <row r="209" spans="1:12" s="8" customFormat="1" ht="19.5" customHeight="1" x14ac:dyDescent="0.2">
      <c r="A209" s="3">
        <f>IFERROR(VLOOKUP(B209,'[1]DADOS (OCULTAR)'!$Q$3:$S$136,3,0),"")</f>
        <v>9767633000528</v>
      </c>
      <c r="B209" s="4" t="str">
        <f>'[1]TCE - ANEXO IV - Preencher'!C218</f>
        <v>UPA NOVA DESCOBERTA - CG Nº 008/2022</v>
      </c>
      <c r="C209" s="4" t="str">
        <f>'[1]TCE - ANEXO IV - Preencher'!E218</f>
        <v>5.16 - Serviços Médico-Hospitalares, Odotonlogia e Laboratoriais</v>
      </c>
      <c r="D209" s="3">
        <f>'[1]TCE - ANEXO IV - Preencher'!F218</f>
        <v>51309350000175</v>
      </c>
      <c r="E209" s="5" t="str">
        <f>'[1]TCE - ANEXO IV - Preencher'!G218</f>
        <v>BERNAL AMORIM SERVICOS MEDICOS LTDA</v>
      </c>
      <c r="F209" s="5" t="str">
        <f>'[1]TCE - ANEXO IV - Preencher'!H218</f>
        <v>S</v>
      </c>
      <c r="G209" s="5" t="str">
        <f>'[1]TCE - ANEXO IV - Preencher'!I218</f>
        <v>S</v>
      </c>
      <c r="H209" s="5" t="str">
        <f>'[1]TCE - ANEXO IV - Preencher'!J218</f>
        <v>1</v>
      </c>
      <c r="I209" s="6">
        <f>IF('[1]TCE - ANEXO IV - Preencher'!K218="","",'[1]TCE - ANEXO IV - Preencher'!K218)</f>
        <v>45992</v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>26 -  P</v>
      </c>
      <c r="L209" s="7">
        <f>'[1]TCE - ANEXO IV - Preencher'!N218</f>
        <v>4400</v>
      </c>
    </row>
    <row r="210" spans="1:12" s="8" customFormat="1" ht="19.5" customHeight="1" x14ac:dyDescent="0.2">
      <c r="A210" s="3">
        <f>IFERROR(VLOOKUP(B210,'[1]DADOS (OCULTAR)'!$Q$3:$S$136,3,0),"")</f>
        <v>9767633000528</v>
      </c>
      <c r="B210" s="4" t="str">
        <f>'[1]TCE - ANEXO IV - Preencher'!C219</f>
        <v>UPA NOVA DESCOBERTA - CG Nº 008/2022</v>
      </c>
      <c r="C210" s="4" t="str">
        <f>'[1]TCE - ANEXO IV - Preencher'!E219</f>
        <v>5.16 - Serviços Médico-Hospitalares, Odotonlogia e Laboratoriais</v>
      </c>
      <c r="D210" s="3">
        <f>'[1]TCE - ANEXO IV - Preencher'!F219</f>
        <v>9092913000150</v>
      </c>
      <c r="E210" s="5" t="str">
        <f>'[1]TCE - ANEXO IV - Preencher'!G219</f>
        <v>DIKAUA E FEITOSA LTDA</v>
      </c>
      <c r="F210" s="5" t="str">
        <f>'[1]TCE - ANEXO IV - Preencher'!H219</f>
        <v>S</v>
      </c>
      <c r="G210" s="5" t="str">
        <f>'[1]TCE - ANEXO IV - Preencher'!I219</f>
        <v>S</v>
      </c>
      <c r="H210" s="5" t="str">
        <f>'[1]TCE - ANEXO IV - Preencher'!J219</f>
        <v>21</v>
      </c>
      <c r="I210" s="6">
        <f>IF('[1]TCE - ANEXO IV - Preencher'!K219="","",'[1]TCE - ANEXO IV - Preencher'!K219)</f>
        <v>45992</v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>26 -  P</v>
      </c>
      <c r="L210" s="7">
        <f>'[1]TCE - ANEXO IV - Preencher'!N219</f>
        <v>1250</v>
      </c>
    </row>
    <row r="211" spans="1:12" s="8" customFormat="1" ht="19.5" customHeight="1" x14ac:dyDescent="0.2">
      <c r="A211" s="3">
        <f>IFERROR(VLOOKUP(B211,'[1]DADOS (OCULTAR)'!$Q$3:$S$136,3,0),"")</f>
        <v>9767633000528</v>
      </c>
      <c r="B211" s="4" t="str">
        <f>'[1]TCE - ANEXO IV - Preencher'!C220</f>
        <v>UPA NOVA DESCOBERTA - CG Nº 008/2022</v>
      </c>
      <c r="C211" s="4" t="str">
        <f>'[1]TCE - ANEXO IV - Preencher'!E220</f>
        <v>5.16 - Serviços Médico-Hospitalares, Odotonlogia e Laboratoriais</v>
      </c>
      <c r="D211" s="3">
        <f>'[1]TCE - ANEXO IV - Preencher'!F220</f>
        <v>61146808000176</v>
      </c>
      <c r="E211" s="5" t="str">
        <f>'[1]TCE - ANEXO IV - Preencher'!G220</f>
        <v>HENRIQUE BUONO GODOY SERVICOS MEDICOS LTDA</v>
      </c>
      <c r="F211" s="5" t="str">
        <f>'[1]TCE - ANEXO IV - Preencher'!H220</f>
        <v>S</v>
      </c>
      <c r="G211" s="5" t="str">
        <f>'[1]TCE - ANEXO IV - Preencher'!I220</f>
        <v>S</v>
      </c>
      <c r="H211" s="5" t="str">
        <f>'[1]TCE - ANEXO IV - Preencher'!J220</f>
        <v>15</v>
      </c>
      <c r="I211" s="6">
        <f>IF('[1]TCE - ANEXO IV - Preencher'!K220="","",'[1]TCE - ANEXO IV - Preencher'!K220)</f>
        <v>45992</v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>26 -  P</v>
      </c>
      <c r="L211" s="7">
        <f>'[1]TCE - ANEXO IV - Preencher'!N220</f>
        <v>8800</v>
      </c>
    </row>
    <row r="212" spans="1:12" s="8" customFormat="1" ht="19.5" customHeight="1" x14ac:dyDescent="0.2">
      <c r="A212" s="3">
        <f>IFERROR(VLOOKUP(B212,'[1]DADOS (OCULTAR)'!$Q$3:$S$136,3,0),"")</f>
        <v>9767633000528</v>
      </c>
      <c r="B212" s="4" t="str">
        <f>'[1]TCE - ANEXO IV - Preencher'!C221</f>
        <v>UPA NOVA DESCOBERTA - CG Nº 008/2022</v>
      </c>
      <c r="C212" s="4" t="str">
        <f>'[1]TCE - ANEXO IV - Preencher'!E221</f>
        <v>5.16 - Serviços Médico-Hospitalares, Odotonlogia e Laboratoriais</v>
      </c>
      <c r="D212" s="3">
        <f>'[1]TCE - ANEXO IV - Preencher'!F221</f>
        <v>48656723000170</v>
      </c>
      <c r="E212" s="5" t="str">
        <f>'[1]TCE - ANEXO IV - Preencher'!G221</f>
        <v>RC E TP SERVIÇOS MEDICOS LTDA</v>
      </c>
      <c r="F212" s="5" t="str">
        <f>'[1]TCE - ANEXO IV - Preencher'!H221</f>
        <v>S</v>
      </c>
      <c r="G212" s="5" t="str">
        <f>'[1]TCE - ANEXO IV - Preencher'!I221</f>
        <v>S</v>
      </c>
      <c r="H212" s="5" t="str">
        <f>'[1]TCE - ANEXO IV - Preencher'!J221</f>
        <v>1048</v>
      </c>
      <c r="I212" s="6">
        <f>IF('[1]TCE - ANEXO IV - Preencher'!K221="","",'[1]TCE - ANEXO IV - Preencher'!K221)</f>
        <v>45992</v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>26 -  P</v>
      </c>
      <c r="L212" s="7">
        <f>'[1]TCE - ANEXO IV - Preencher'!N221</f>
        <v>1350</v>
      </c>
    </row>
    <row r="213" spans="1:12" s="8" customFormat="1" ht="19.5" customHeight="1" x14ac:dyDescent="0.2">
      <c r="A213" s="3">
        <f>IFERROR(VLOOKUP(B213,'[1]DADOS (OCULTAR)'!$Q$3:$S$136,3,0),"")</f>
        <v>9767633000528</v>
      </c>
      <c r="B213" s="4" t="str">
        <f>'[1]TCE - ANEXO IV - Preencher'!C222</f>
        <v>UPA NOVA DESCOBERTA - CG Nº 008/2022</v>
      </c>
      <c r="C213" s="4" t="str">
        <f>'[1]TCE - ANEXO IV - Preencher'!E222</f>
        <v>5.16 - Serviços Médico-Hospitalares, Odotonlogia e Laboratoriais</v>
      </c>
      <c r="D213" s="3">
        <f>'[1]TCE - ANEXO IV - Preencher'!F222</f>
        <v>40554268000190</v>
      </c>
      <c r="E213" s="5" t="str">
        <f>'[1]TCE - ANEXO IV - Preencher'!G222</f>
        <v>RC CONSULTORIA MED1 LTDA</v>
      </c>
      <c r="F213" s="5" t="str">
        <f>'[1]TCE - ANEXO IV - Preencher'!H222</f>
        <v>S</v>
      </c>
      <c r="G213" s="5" t="str">
        <f>'[1]TCE - ANEXO IV - Preencher'!I222</f>
        <v>S</v>
      </c>
      <c r="H213" s="5" t="str">
        <f>'[1]TCE - ANEXO IV - Preencher'!J222</f>
        <v>2469</v>
      </c>
      <c r="I213" s="6">
        <f>IF('[1]TCE - ANEXO IV - Preencher'!K222="","",'[1]TCE - ANEXO IV - Preencher'!K222)</f>
        <v>45992</v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>26 -  P</v>
      </c>
      <c r="L213" s="7">
        <f>'[1]TCE - ANEXO IV - Preencher'!N222</f>
        <v>1250</v>
      </c>
    </row>
    <row r="214" spans="1:12" s="8" customFormat="1" ht="19.5" customHeight="1" x14ac:dyDescent="0.2">
      <c r="A214" s="3">
        <f>IFERROR(VLOOKUP(B214,'[1]DADOS (OCULTAR)'!$Q$3:$S$136,3,0),"")</f>
        <v>9767633000528</v>
      </c>
      <c r="B214" s="4" t="str">
        <f>'[1]TCE - ANEXO IV - Preencher'!C223</f>
        <v>UPA NOVA DESCOBERTA - CG Nº 008/2022</v>
      </c>
      <c r="C214" s="4" t="str">
        <f>'[1]TCE - ANEXO IV - Preencher'!E223</f>
        <v>5.16 - Serviços Médico-Hospitalares, Odotonlogia e Laboratoriais</v>
      </c>
      <c r="D214" s="3">
        <f>'[1]TCE - ANEXO IV - Preencher'!F223</f>
        <v>40554268000190</v>
      </c>
      <c r="E214" s="5" t="str">
        <f>'[1]TCE - ANEXO IV - Preencher'!G223</f>
        <v>RC CONSULTORIA MED1 LTDA</v>
      </c>
      <c r="F214" s="5" t="str">
        <f>'[1]TCE - ANEXO IV - Preencher'!H223</f>
        <v>S</v>
      </c>
      <c r="G214" s="5" t="str">
        <f>'[1]TCE - ANEXO IV - Preencher'!I223</f>
        <v>S</v>
      </c>
      <c r="H214" s="5" t="str">
        <f>'[1]TCE - ANEXO IV - Preencher'!J223</f>
        <v>2474</v>
      </c>
      <c r="I214" s="6">
        <f>IF('[1]TCE - ANEXO IV - Preencher'!K223="","",'[1]TCE - ANEXO IV - Preencher'!K223)</f>
        <v>45992</v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>26 -  P</v>
      </c>
      <c r="L214" s="7">
        <f>'[1]TCE - ANEXO IV - Preencher'!N223</f>
        <v>1100</v>
      </c>
    </row>
    <row r="215" spans="1:12" s="8" customFormat="1" ht="19.5" customHeight="1" x14ac:dyDescent="0.2">
      <c r="A215" s="3">
        <f>IFERROR(VLOOKUP(B215,'[1]DADOS (OCULTAR)'!$Q$3:$S$136,3,0),"")</f>
        <v>9767633000528</v>
      </c>
      <c r="B215" s="4" t="str">
        <f>'[1]TCE - ANEXO IV - Preencher'!C224</f>
        <v>UPA NOVA DESCOBERTA - CG Nº 008/2022</v>
      </c>
      <c r="C215" s="4" t="str">
        <f>'[1]TCE - ANEXO IV - Preencher'!E224</f>
        <v>5.16 - Serviços Médico-Hospitalares, Odotonlogia e Laboratoriais</v>
      </c>
      <c r="D215" s="3">
        <f>'[1]TCE - ANEXO IV - Preencher'!F224</f>
        <v>55324835000199</v>
      </c>
      <c r="E215" s="5" t="str">
        <f>'[1]TCE - ANEXO IV - Preencher'!G224</f>
        <v>DMAN SERVICOS MEDICOS LTDA</v>
      </c>
      <c r="F215" s="5" t="str">
        <f>'[1]TCE - ANEXO IV - Preencher'!H224</f>
        <v>S</v>
      </c>
      <c r="G215" s="5" t="str">
        <f>'[1]TCE - ANEXO IV - Preencher'!I224</f>
        <v>S</v>
      </c>
      <c r="H215" s="5" t="str">
        <f>'[1]TCE - ANEXO IV - Preencher'!J224</f>
        <v>1000030</v>
      </c>
      <c r="I215" s="6">
        <f>IF('[1]TCE - ANEXO IV - Preencher'!K224="","",'[1]TCE - ANEXO IV - Preencher'!K224)</f>
        <v>45992</v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>26 -  P</v>
      </c>
      <c r="L215" s="7">
        <f>'[1]TCE - ANEXO IV - Preencher'!N224</f>
        <v>5400</v>
      </c>
    </row>
    <row r="216" spans="1:12" s="8" customFormat="1" ht="19.5" customHeight="1" x14ac:dyDescent="0.2">
      <c r="A216" s="3">
        <f>IFERROR(VLOOKUP(B216,'[1]DADOS (OCULTAR)'!$Q$3:$S$136,3,0),"")</f>
        <v>9767633000528</v>
      </c>
      <c r="B216" s="4" t="str">
        <f>'[1]TCE - ANEXO IV - Preencher'!C225</f>
        <v>UPA NOVA DESCOBERTA - CG Nº 008/2022</v>
      </c>
      <c r="C216" s="4" t="str">
        <f>'[1]TCE - ANEXO IV - Preencher'!E225</f>
        <v>5.16 - Serviços Médico-Hospitalares, Odotonlogia e Laboratoriais</v>
      </c>
      <c r="D216" s="3">
        <f>'[1]TCE - ANEXO IV - Preencher'!F225</f>
        <v>62344901000158</v>
      </c>
      <c r="E216" s="5" t="str">
        <f>'[1]TCE - ANEXO IV - Preencher'!G225</f>
        <v>GUILHERME PINHEIRO SERVICOS MEDICOS LTDA</v>
      </c>
      <c r="F216" s="5" t="str">
        <f>'[1]TCE - ANEXO IV - Preencher'!H225</f>
        <v>S</v>
      </c>
      <c r="G216" s="5" t="str">
        <f>'[1]TCE - ANEXO IV - Preencher'!I225</f>
        <v>S</v>
      </c>
      <c r="H216" s="5" t="str">
        <f>'[1]TCE - ANEXO IV - Preencher'!J225</f>
        <v>6</v>
      </c>
      <c r="I216" s="6">
        <f>IF('[1]TCE - ANEXO IV - Preencher'!K225="","",'[1]TCE - ANEXO IV - Preencher'!K225)</f>
        <v>45992</v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>26 -  P</v>
      </c>
      <c r="L216" s="7">
        <f>'[1]TCE - ANEXO IV - Preencher'!N225</f>
        <v>1100</v>
      </c>
    </row>
    <row r="217" spans="1:12" s="8" customFormat="1" ht="19.5" customHeight="1" x14ac:dyDescent="0.2">
      <c r="A217" s="3">
        <f>IFERROR(VLOOKUP(B217,'[1]DADOS (OCULTAR)'!$Q$3:$S$136,3,0),"")</f>
        <v>9767633000528</v>
      </c>
      <c r="B217" s="4" t="str">
        <f>'[1]TCE - ANEXO IV - Preencher'!C226</f>
        <v>UPA NOVA DESCOBERTA - CG Nº 008/2022</v>
      </c>
      <c r="C217" s="4" t="str">
        <f>'[1]TCE - ANEXO IV - Preencher'!E226</f>
        <v>5.16 - Serviços Médico-Hospitalares, Odotonlogia e Laboratoriais</v>
      </c>
      <c r="D217" s="3">
        <f>'[1]TCE - ANEXO IV - Preencher'!F226</f>
        <v>61623076000168</v>
      </c>
      <c r="E217" s="5" t="str">
        <f>'[1]TCE - ANEXO IV - Preencher'!G226</f>
        <v>JOAO VICTOR BRAGA MACIEL DE SOUZA SERVICOS MEDICOS LTDA</v>
      </c>
      <c r="F217" s="5" t="str">
        <f>'[1]TCE - ANEXO IV - Preencher'!H226</f>
        <v>S</v>
      </c>
      <c r="G217" s="5" t="str">
        <f>'[1]TCE - ANEXO IV - Preencher'!I226</f>
        <v>S</v>
      </c>
      <c r="H217" s="5" t="str">
        <f>'[1]TCE - ANEXO IV - Preencher'!J226</f>
        <v>8</v>
      </c>
      <c r="I217" s="6">
        <f>IF('[1]TCE - ANEXO IV - Preencher'!K226="","",'[1]TCE - ANEXO IV - Preencher'!K226)</f>
        <v>45992</v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>26 -  P</v>
      </c>
      <c r="L217" s="7">
        <f>'[1]TCE - ANEXO IV - Preencher'!N226</f>
        <v>7050</v>
      </c>
    </row>
    <row r="218" spans="1:12" s="8" customFormat="1" ht="19.5" customHeight="1" x14ac:dyDescent="0.2">
      <c r="A218" s="3">
        <f>IFERROR(VLOOKUP(B218,'[1]DADOS (OCULTAR)'!$Q$3:$S$136,3,0),"")</f>
        <v>9767633000528</v>
      </c>
      <c r="B218" s="4" t="str">
        <f>'[1]TCE - ANEXO IV - Preencher'!C227</f>
        <v>UPA NOVA DESCOBERTA - CG Nº 008/2022</v>
      </c>
      <c r="C218" s="4" t="str">
        <f>'[1]TCE - ANEXO IV - Preencher'!E227</f>
        <v>5.16 - Serviços Médico-Hospitalares, Odotonlogia e Laboratoriais</v>
      </c>
      <c r="D218" s="3">
        <f>'[1]TCE - ANEXO IV - Preencher'!F227</f>
        <v>48714775000155</v>
      </c>
      <c r="E218" s="5" t="str">
        <f>'[1]TCE - ANEXO IV - Preencher'!G227</f>
        <v>CCS SERVICOS MEDICOS LTDA</v>
      </c>
      <c r="F218" s="5" t="str">
        <f>'[1]TCE - ANEXO IV - Preencher'!H227</f>
        <v>S</v>
      </c>
      <c r="G218" s="5" t="str">
        <f>'[1]TCE - ANEXO IV - Preencher'!I227</f>
        <v>S</v>
      </c>
      <c r="H218" s="5" t="str">
        <f>'[1]TCE - ANEXO IV - Preencher'!J227</f>
        <v>148</v>
      </c>
      <c r="I218" s="6">
        <f>IF('[1]TCE - ANEXO IV - Preencher'!K227="","",'[1]TCE - ANEXO IV - Preencher'!K227)</f>
        <v>45994</v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>26 -  P</v>
      </c>
      <c r="L218" s="7">
        <f>'[1]TCE - ANEXO IV - Preencher'!N227</f>
        <v>3750</v>
      </c>
    </row>
    <row r="219" spans="1:12" s="8" customFormat="1" ht="19.5" customHeight="1" x14ac:dyDescent="0.2">
      <c r="A219" s="3">
        <f>IFERROR(VLOOKUP(B219,'[1]DADOS (OCULTAR)'!$Q$3:$S$136,3,0),"")</f>
        <v>9767633000528</v>
      </c>
      <c r="B219" s="4" t="str">
        <f>'[1]TCE - ANEXO IV - Preencher'!C228</f>
        <v>UPA NOVA DESCOBERTA - CG Nº 008/2022</v>
      </c>
      <c r="C219" s="4" t="str">
        <f>'[1]TCE - ANEXO IV - Preencher'!E228</f>
        <v>5.16 - Serviços Médico-Hospitalares, Odotonlogia e Laboratoriais</v>
      </c>
      <c r="D219" s="3">
        <f>'[1]TCE - ANEXO IV - Preencher'!F228</f>
        <v>61720369000163</v>
      </c>
      <c r="E219" s="5" t="str">
        <f>'[1]TCE - ANEXO IV - Preencher'!G228</f>
        <v>MATHEUS HENRIQUE S L OLIVEIRA SERVICOS MEDICOS LTDA</v>
      </c>
      <c r="F219" s="5" t="str">
        <f>'[1]TCE - ANEXO IV - Preencher'!H228</f>
        <v>S</v>
      </c>
      <c r="G219" s="5" t="str">
        <f>'[1]TCE - ANEXO IV - Preencher'!I228</f>
        <v>S</v>
      </c>
      <c r="H219" s="5" t="str">
        <f>'[1]TCE - ANEXO IV - Preencher'!J228</f>
        <v>8</v>
      </c>
      <c r="I219" s="6">
        <f>IF('[1]TCE - ANEXO IV - Preencher'!K228="","",'[1]TCE - ANEXO IV - Preencher'!K228)</f>
        <v>45994</v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>26 -  P</v>
      </c>
      <c r="L219" s="7">
        <f>'[1]TCE - ANEXO IV - Preencher'!N228</f>
        <v>3300</v>
      </c>
    </row>
    <row r="220" spans="1:12" s="8" customFormat="1" ht="19.5" customHeight="1" x14ac:dyDescent="0.2">
      <c r="A220" s="3">
        <f>IFERROR(VLOOKUP(B220,'[1]DADOS (OCULTAR)'!$Q$3:$S$136,3,0),"")</f>
        <v>9767633000528</v>
      </c>
      <c r="B220" s="4" t="str">
        <f>'[1]TCE - ANEXO IV - Preencher'!C229</f>
        <v>UPA NOVA DESCOBERTA - CG Nº 008/2022</v>
      </c>
      <c r="C220" s="4" t="str">
        <f>'[1]TCE - ANEXO IV - Preencher'!E229</f>
        <v>5.16 - Serviços Médico-Hospitalares, Odotonlogia e Laboratoriais</v>
      </c>
      <c r="D220" s="3">
        <f>'[1]TCE - ANEXO IV - Preencher'!F229</f>
        <v>45397939000170</v>
      </c>
      <c r="E220" s="5" t="str">
        <f>'[1]TCE - ANEXO IV - Preencher'!G229</f>
        <v>ARAUJO E GUIMARAES SERVIÇOS MEDICOS LTDA</v>
      </c>
      <c r="F220" s="5" t="str">
        <f>'[1]TCE - ANEXO IV - Preencher'!H229</f>
        <v>S</v>
      </c>
      <c r="G220" s="5" t="str">
        <f>'[1]TCE - ANEXO IV - Preencher'!I229</f>
        <v>S</v>
      </c>
      <c r="H220" s="5" t="str">
        <f>'[1]TCE - ANEXO IV - Preencher'!J229</f>
        <v>100159</v>
      </c>
      <c r="I220" s="6">
        <f>IF('[1]TCE - ANEXO IV - Preencher'!K229="","",'[1]TCE - ANEXO IV - Preencher'!K229)</f>
        <v>45993</v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>26 -  P</v>
      </c>
      <c r="L220" s="7">
        <f>'[1]TCE - ANEXO IV - Preencher'!N229</f>
        <v>8750</v>
      </c>
    </row>
    <row r="221" spans="1:12" s="8" customFormat="1" ht="19.5" customHeight="1" x14ac:dyDescent="0.2">
      <c r="A221" s="3">
        <f>IFERROR(VLOOKUP(B221,'[1]DADOS (OCULTAR)'!$Q$3:$S$136,3,0),"")</f>
        <v>9767633000528</v>
      </c>
      <c r="B221" s="4" t="str">
        <f>'[1]TCE - ANEXO IV - Preencher'!C230</f>
        <v>UPA NOVA DESCOBERTA - CG Nº 008/2022</v>
      </c>
      <c r="C221" s="4" t="str">
        <f>'[1]TCE - ANEXO IV - Preencher'!E230</f>
        <v>5.16 - Serviços Médico-Hospitalares, Odotonlogia e Laboratoriais</v>
      </c>
      <c r="D221" s="3">
        <f>'[1]TCE - ANEXO IV - Preencher'!F230</f>
        <v>62018438000154</v>
      </c>
      <c r="E221" s="5" t="str">
        <f>'[1]TCE - ANEXO IV - Preencher'!G230</f>
        <v>PEDRO H. V. DA S. CARNEIRO SERVICOS MEDICOS LTDA</v>
      </c>
      <c r="F221" s="5" t="str">
        <f>'[1]TCE - ANEXO IV - Preencher'!H230</f>
        <v>S</v>
      </c>
      <c r="G221" s="5" t="str">
        <f>'[1]TCE - ANEXO IV - Preencher'!I230</f>
        <v>S</v>
      </c>
      <c r="H221" s="5" t="str">
        <f>'[1]TCE - ANEXO IV - Preencher'!J230</f>
        <v>6</v>
      </c>
      <c r="I221" s="6">
        <f>IF('[1]TCE - ANEXO IV - Preencher'!K230="","",'[1]TCE - ANEXO IV - Preencher'!K230)</f>
        <v>45992</v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>26 -  P</v>
      </c>
      <c r="L221" s="7">
        <f>'[1]TCE - ANEXO IV - Preencher'!N230</f>
        <v>6750</v>
      </c>
    </row>
    <row r="222" spans="1:12" s="8" customFormat="1" ht="19.5" customHeight="1" x14ac:dyDescent="0.2">
      <c r="A222" s="3">
        <f>IFERROR(VLOOKUP(B222,'[1]DADOS (OCULTAR)'!$Q$3:$S$136,3,0),"")</f>
        <v>9767633000528</v>
      </c>
      <c r="B222" s="4" t="str">
        <f>'[1]TCE - ANEXO IV - Preencher'!C231</f>
        <v>UPA NOVA DESCOBERTA - CG Nº 008/2022</v>
      </c>
      <c r="C222" s="4" t="str">
        <f>'[1]TCE - ANEXO IV - Preencher'!E231</f>
        <v>5.16 - Serviços Médico-Hospitalares, Odotonlogia e Laboratoriais</v>
      </c>
      <c r="D222" s="3">
        <f>'[1]TCE - ANEXO IV - Preencher'!F231</f>
        <v>58159425000128</v>
      </c>
      <c r="E222" s="5" t="str">
        <f>'[1]TCE - ANEXO IV - Preencher'!G231</f>
        <v>MEVL SERVICOS MEDICOS LTDA</v>
      </c>
      <c r="F222" s="5" t="str">
        <f>'[1]TCE - ANEXO IV - Preencher'!H231</f>
        <v>S</v>
      </c>
      <c r="G222" s="5" t="str">
        <f>'[1]TCE - ANEXO IV - Preencher'!I231</f>
        <v>S</v>
      </c>
      <c r="H222" s="5" t="str">
        <f>'[1]TCE - ANEXO IV - Preencher'!J231</f>
        <v>1000038</v>
      </c>
      <c r="I222" s="6">
        <f>IF('[1]TCE - ANEXO IV - Preencher'!K231="","",'[1]TCE - ANEXO IV - Preencher'!K231)</f>
        <v>45994</v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>26 -  P</v>
      </c>
      <c r="L222" s="7">
        <f>'[1]TCE - ANEXO IV - Preencher'!N231</f>
        <v>11550</v>
      </c>
    </row>
    <row r="223" spans="1:12" s="8" customFormat="1" ht="19.5" customHeight="1" x14ac:dyDescent="0.2">
      <c r="A223" s="3">
        <f>IFERROR(VLOOKUP(B223,'[1]DADOS (OCULTAR)'!$Q$3:$S$136,3,0),"")</f>
        <v>9767633000528</v>
      </c>
      <c r="B223" s="4" t="str">
        <f>'[1]TCE - ANEXO IV - Preencher'!C232</f>
        <v>UPA NOVA DESCOBERTA - CG Nº 008/2022</v>
      </c>
      <c r="C223" s="4" t="str">
        <f>'[1]TCE - ANEXO IV - Preencher'!E232</f>
        <v>5.16 - Serviços Médico-Hospitalares, Odotonlogia e Laboratoriais</v>
      </c>
      <c r="D223" s="3">
        <f>'[1]TCE - ANEXO IV - Preencher'!F232</f>
        <v>58463679000135</v>
      </c>
      <c r="E223" s="5" t="str">
        <f>'[1]TCE - ANEXO IV - Preencher'!G232</f>
        <v>JUAN VITOR BARBOZA SERVICOS MEDICOS LTDA</v>
      </c>
      <c r="F223" s="5" t="str">
        <f>'[1]TCE - ANEXO IV - Preencher'!H232</f>
        <v>S</v>
      </c>
      <c r="G223" s="5" t="str">
        <f>'[1]TCE - ANEXO IV - Preencher'!I232</f>
        <v>S</v>
      </c>
      <c r="H223" s="5" t="str">
        <f>'[1]TCE - ANEXO IV - Preencher'!J232</f>
        <v>39</v>
      </c>
      <c r="I223" s="6">
        <f>IF('[1]TCE - ANEXO IV - Preencher'!K232="","",'[1]TCE - ANEXO IV - Preencher'!K232)</f>
        <v>45994</v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>26 -  P</v>
      </c>
      <c r="L223" s="7">
        <f>'[1]TCE - ANEXO IV - Preencher'!N232</f>
        <v>5650</v>
      </c>
    </row>
    <row r="224" spans="1:12" s="8" customFormat="1" ht="19.5" customHeight="1" x14ac:dyDescent="0.2">
      <c r="A224" s="3">
        <f>IFERROR(VLOOKUP(B224,'[1]DADOS (OCULTAR)'!$Q$3:$S$136,3,0),"")</f>
        <v>9767633000528</v>
      </c>
      <c r="B224" s="4" t="str">
        <f>'[1]TCE - ANEXO IV - Preencher'!C233</f>
        <v>UPA NOVA DESCOBERTA - CG Nº 008/2022</v>
      </c>
      <c r="C224" s="4" t="str">
        <f>'[1]TCE - ANEXO IV - Preencher'!E233</f>
        <v>5.16 - Serviços Médico-Hospitalares, Odotonlogia e Laboratoriais</v>
      </c>
      <c r="D224" s="3">
        <f>'[1]TCE - ANEXO IV - Preencher'!F233</f>
        <v>56263693000160</v>
      </c>
      <c r="E224" s="5" t="str">
        <f>'[1]TCE - ANEXO IV - Preencher'!G233</f>
        <v>ANA D. C. R. OLIVEIRA SERVICOS MEDICOS LTDA</v>
      </c>
      <c r="F224" s="5" t="str">
        <f>'[1]TCE - ANEXO IV - Preencher'!H233</f>
        <v>S</v>
      </c>
      <c r="G224" s="5" t="str">
        <f>'[1]TCE - ANEXO IV - Preencher'!I233</f>
        <v>S</v>
      </c>
      <c r="H224" s="5" t="str">
        <f>'[1]TCE - ANEXO IV - Preencher'!J233</f>
        <v>18</v>
      </c>
      <c r="I224" s="6">
        <f>IF('[1]TCE - ANEXO IV - Preencher'!K233="","",'[1]TCE - ANEXO IV - Preencher'!K233)</f>
        <v>45994</v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>26 -  P</v>
      </c>
      <c r="L224" s="7">
        <f>'[1]TCE - ANEXO IV - Preencher'!N233</f>
        <v>7700</v>
      </c>
    </row>
    <row r="225" spans="1:12" s="8" customFormat="1" ht="19.5" customHeight="1" x14ac:dyDescent="0.2">
      <c r="A225" s="3">
        <f>IFERROR(VLOOKUP(B225,'[1]DADOS (OCULTAR)'!$Q$3:$S$136,3,0),"")</f>
        <v>9767633000528</v>
      </c>
      <c r="B225" s="4" t="str">
        <f>'[1]TCE - ANEXO IV - Preencher'!C234</f>
        <v>UPA NOVA DESCOBERTA - CG Nº 008/2022</v>
      </c>
      <c r="C225" s="4" t="str">
        <f>'[1]TCE - ANEXO IV - Preencher'!E234</f>
        <v>5.16 - Serviços Médico-Hospitalares, Odotonlogia e Laboratoriais</v>
      </c>
      <c r="D225" s="3">
        <f>'[1]TCE - ANEXO IV - Preencher'!F234</f>
        <v>61177520000169</v>
      </c>
      <c r="E225" s="5" t="str">
        <f>'[1]TCE - ANEXO IV - Preencher'!G234</f>
        <v>JOSE ANGELO DE CARVALHO NETO SERVICOS MEDICOS LTDA</v>
      </c>
      <c r="F225" s="5" t="str">
        <f>'[1]TCE - ANEXO IV - Preencher'!H234</f>
        <v>S</v>
      </c>
      <c r="G225" s="5" t="str">
        <f>'[1]TCE - ANEXO IV - Preencher'!I234</f>
        <v>S</v>
      </c>
      <c r="H225" s="5" t="str">
        <f>'[1]TCE - ANEXO IV - Preencher'!J234</f>
        <v>14</v>
      </c>
      <c r="I225" s="6">
        <f>IF('[1]TCE - ANEXO IV - Preencher'!K234="","",'[1]TCE - ANEXO IV - Preencher'!K234)</f>
        <v>45994</v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>26 -  P</v>
      </c>
      <c r="L225" s="7">
        <f>'[1]TCE - ANEXO IV - Preencher'!N234</f>
        <v>4850</v>
      </c>
    </row>
    <row r="226" spans="1:12" s="8" customFormat="1" ht="19.5" customHeight="1" x14ac:dyDescent="0.2">
      <c r="A226" s="3">
        <f>IFERROR(VLOOKUP(B226,'[1]DADOS (OCULTAR)'!$Q$3:$S$136,3,0),"")</f>
        <v>9767633000528</v>
      </c>
      <c r="B226" s="4" t="str">
        <f>'[1]TCE - ANEXO IV - Preencher'!C235</f>
        <v>UPA NOVA DESCOBERTA - CG Nº 008/2022</v>
      </c>
      <c r="C226" s="4" t="str">
        <f>'[1]TCE - ANEXO IV - Preencher'!E235</f>
        <v>5.16 - Serviços Médico-Hospitalares, Odotonlogia e Laboratoriais</v>
      </c>
      <c r="D226" s="3">
        <f>'[1]TCE - ANEXO IV - Preencher'!F235</f>
        <v>60904390000156</v>
      </c>
      <c r="E226" s="5" t="str">
        <f>'[1]TCE - ANEXO IV - Preencher'!G235</f>
        <v>JULIA AMORIM ATUACAO MEDICA LTDA</v>
      </c>
      <c r="F226" s="5" t="str">
        <f>'[1]TCE - ANEXO IV - Preencher'!H235</f>
        <v>S</v>
      </c>
      <c r="G226" s="5" t="str">
        <f>'[1]TCE - ANEXO IV - Preencher'!I235</f>
        <v>S</v>
      </c>
      <c r="H226" s="5" t="str">
        <f>'[1]TCE - ANEXO IV - Preencher'!J235</f>
        <v>250001</v>
      </c>
      <c r="I226" s="6">
        <f>IF('[1]TCE - ANEXO IV - Preencher'!K235="","",'[1]TCE - ANEXO IV - Preencher'!K235)</f>
        <v>45992</v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>26 -  P</v>
      </c>
      <c r="L226" s="7">
        <f>'[1]TCE - ANEXO IV - Preencher'!N235</f>
        <v>1100</v>
      </c>
    </row>
    <row r="227" spans="1:12" s="8" customFormat="1" ht="19.5" customHeight="1" x14ac:dyDescent="0.2">
      <c r="A227" s="3">
        <f>IFERROR(VLOOKUP(B227,'[1]DADOS (OCULTAR)'!$Q$3:$S$136,3,0),"")</f>
        <v>9767633000528</v>
      </c>
      <c r="B227" s="4" t="str">
        <f>'[1]TCE - ANEXO IV - Preencher'!C236</f>
        <v>UPA NOVA DESCOBERTA - CG Nº 008/2022</v>
      </c>
      <c r="C227" s="4" t="str">
        <f>'[1]TCE - ANEXO IV - Preencher'!E236</f>
        <v>5.16 - Serviços Médico-Hospitalares, Odotonlogia e Laboratoriais</v>
      </c>
      <c r="D227" s="3">
        <f>'[1]TCE - ANEXO IV - Preencher'!F236</f>
        <v>30370434000144</v>
      </c>
      <c r="E227" s="5" t="str">
        <f>'[1]TCE - ANEXO IV - Preencher'!G236</f>
        <v>CARMEM JATOBA PRESTACAO DE SERVICOS HOSPITALARES LTDA</v>
      </c>
      <c r="F227" s="5" t="str">
        <f>'[1]TCE - ANEXO IV - Preencher'!H236</f>
        <v>S</v>
      </c>
      <c r="G227" s="5" t="str">
        <f>'[1]TCE - ANEXO IV - Preencher'!I236</f>
        <v>S</v>
      </c>
      <c r="H227" s="5" t="str">
        <f>'[1]TCE - ANEXO IV - Preencher'!J236</f>
        <v>154</v>
      </c>
      <c r="I227" s="6">
        <f>IF('[1]TCE - ANEXO IV - Preencher'!K236="","",'[1]TCE - ANEXO IV - Preencher'!K236)</f>
        <v>45993</v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>26 -  P</v>
      </c>
      <c r="L227" s="7">
        <f>'[1]TCE - ANEXO IV - Preencher'!N236</f>
        <v>7050</v>
      </c>
    </row>
    <row r="228" spans="1:12" s="8" customFormat="1" ht="19.5" customHeight="1" x14ac:dyDescent="0.2">
      <c r="A228" s="3">
        <f>IFERROR(VLOOKUP(B228,'[1]DADOS (OCULTAR)'!$Q$3:$S$136,3,0),"")</f>
        <v>9767633000528</v>
      </c>
      <c r="B228" s="4" t="str">
        <f>'[1]TCE - ANEXO IV - Preencher'!C237</f>
        <v>UPA NOVA DESCOBERTA - CG Nº 008/2022</v>
      </c>
      <c r="C228" s="4" t="str">
        <f>'[1]TCE - ANEXO IV - Preencher'!E237</f>
        <v>5.16 - Serviços Médico-Hospitalares, Odotonlogia e Laboratoriais</v>
      </c>
      <c r="D228" s="3">
        <f>'[1]TCE - ANEXO IV - Preencher'!F237</f>
        <v>47200199000165</v>
      </c>
      <c r="E228" s="5" t="str">
        <f>'[1]TCE - ANEXO IV - Preencher'!G237</f>
        <v>MASTERMEMD PE VII GESTÃO MEDICAS LTDA</v>
      </c>
      <c r="F228" s="5" t="str">
        <f>'[1]TCE - ANEXO IV - Preencher'!H237</f>
        <v>S</v>
      </c>
      <c r="G228" s="5" t="str">
        <f>'[1]TCE - ANEXO IV - Preencher'!I237</f>
        <v>S</v>
      </c>
      <c r="H228" s="5" t="str">
        <f>'[1]TCE - ANEXO IV - Preencher'!J237</f>
        <v>309</v>
      </c>
      <c r="I228" s="6">
        <f>IF('[1]TCE - ANEXO IV - Preencher'!K237="","",'[1]TCE - ANEXO IV - Preencher'!K237)</f>
        <v>45995</v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>26 -  P</v>
      </c>
      <c r="L228" s="7">
        <f>'[1]TCE - ANEXO IV - Preencher'!N237</f>
        <v>24650</v>
      </c>
    </row>
    <row r="229" spans="1:12" s="8" customFormat="1" ht="19.5" customHeight="1" x14ac:dyDescent="0.2">
      <c r="A229" s="3">
        <f>IFERROR(VLOOKUP(B229,'[1]DADOS (OCULTAR)'!$Q$3:$S$136,3,0),"")</f>
        <v>9767633000528</v>
      </c>
      <c r="B229" s="4" t="str">
        <f>'[1]TCE - ANEXO IV - Preencher'!C238</f>
        <v>UPA NOVA DESCOBERTA - CG Nº 008/2022</v>
      </c>
      <c r="C229" s="4" t="str">
        <f>'[1]TCE - ANEXO IV - Preencher'!E238</f>
        <v>5.16 - Serviços Médico-Hospitalares, Odotonlogia e Laboratoriais</v>
      </c>
      <c r="D229" s="3">
        <f>'[1]TCE - ANEXO IV - Preencher'!F238</f>
        <v>53505900000157</v>
      </c>
      <c r="E229" s="5" t="str">
        <f>'[1]TCE - ANEXO IV - Preencher'!G238</f>
        <v>MASTERMED PE I GESTAO MEDICA LTDA</v>
      </c>
      <c r="F229" s="5" t="str">
        <f>'[1]TCE - ANEXO IV - Preencher'!H238</f>
        <v>S</v>
      </c>
      <c r="G229" s="5" t="str">
        <f>'[1]TCE - ANEXO IV - Preencher'!I238</f>
        <v>S</v>
      </c>
      <c r="H229" s="5" t="str">
        <f>'[1]TCE - ANEXO IV - Preencher'!J238</f>
        <v>786</v>
      </c>
      <c r="I229" s="6">
        <f>IF('[1]TCE - ANEXO IV - Preencher'!K238="","",'[1]TCE - ANEXO IV - Preencher'!K238)</f>
        <v>45995</v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>26 -  P</v>
      </c>
      <c r="L229" s="7">
        <f>'[1]TCE - ANEXO IV - Preencher'!N238</f>
        <v>69000</v>
      </c>
    </row>
    <row r="230" spans="1:12" s="8" customFormat="1" ht="19.5" customHeight="1" x14ac:dyDescent="0.2">
      <c r="A230" s="3">
        <f>IFERROR(VLOOKUP(B230,'[1]DADOS (OCULTAR)'!$Q$3:$S$136,3,0),"")</f>
        <v>9767633000528</v>
      </c>
      <c r="B230" s="4" t="str">
        <f>'[1]TCE - ANEXO IV - Preencher'!C239</f>
        <v>UPA NOVA DESCOBERTA - CG Nº 008/2022</v>
      </c>
      <c r="C230" s="4" t="str">
        <f>'[1]TCE - ANEXO IV - Preencher'!E239</f>
        <v>5.16 - Serviços Médico-Hospitalares, Odotonlogia e Laboratoriais</v>
      </c>
      <c r="D230" s="3">
        <f>'[1]TCE - ANEXO IV - Preencher'!F239</f>
        <v>52355127000127</v>
      </c>
      <c r="E230" s="5" t="str">
        <f>'[1]TCE - ANEXO IV - Preencher'!G239</f>
        <v>MASTERMED PE III GESTAO MEDICA LTDA</v>
      </c>
      <c r="F230" s="5" t="str">
        <f>'[1]TCE - ANEXO IV - Preencher'!H239</f>
        <v>S</v>
      </c>
      <c r="G230" s="5" t="str">
        <f>'[1]TCE - ANEXO IV - Preencher'!I239</f>
        <v>S</v>
      </c>
      <c r="H230" s="5" t="str">
        <f>'[1]TCE - ANEXO IV - Preencher'!J239</f>
        <v>2882</v>
      </c>
      <c r="I230" s="6">
        <f>IF('[1]TCE - ANEXO IV - Preencher'!K239="","",'[1]TCE - ANEXO IV - Preencher'!K239)</f>
        <v>45995</v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>26 -  P</v>
      </c>
      <c r="L230" s="7">
        <f>'[1]TCE - ANEXO IV - Preencher'!N239</f>
        <v>2500</v>
      </c>
    </row>
    <row r="231" spans="1:12" s="8" customFormat="1" ht="19.5" customHeight="1" x14ac:dyDescent="0.2">
      <c r="A231" s="3">
        <f>IFERROR(VLOOKUP(B231,'[1]DADOS (OCULTAR)'!$Q$3:$S$136,3,0),"")</f>
        <v>9767633000528</v>
      </c>
      <c r="B231" s="4" t="str">
        <f>'[1]TCE - ANEXO IV - Preencher'!C240</f>
        <v>UPA NOVA DESCOBERTA - CG Nº 008/2022</v>
      </c>
      <c r="C231" s="4" t="str">
        <f>'[1]TCE - ANEXO IV - Preencher'!E240</f>
        <v>5.16 - Serviços Médico-Hospitalares, Odotonlogia e Laboratoriais</v>
      </c>
      <c r="D231" s="3">
        <f>'[1]TCE - ANEXO IV - Preencher'!F240</f>
        <v>43843356000108</v>
      </c>
      <c r="E231" s="5" t="str">
        <f>'[1]TCE - ANEXO IV - Preencher'!G240</f>
        <v>SAUDEMED ATIVIDADES MEDICAS LTDA</v>
      </c>
      <c r="F231" s="5" t="str">
        <f>'[1]TCE - ANEXO IV - Preencher'!H240</f>
        <v>S</v>
      </c>
      <c r="G231" s="5" t="str">
        <f>'[1]TCE - ANEXO IV - Preencher'!I240</f>
        <v>S</v>
      </c>
      <c r="H231" s="5" t="str">
        <f>'[1]TCE - ANEXO IV - Preencher'!J240</f>
        <v>4740</v>
      </c>
      <c r="I231" s="6">
        <f>IF('[1]TCE - ANEXO IV - Preencher'!K240="","",'[1]TCE - ANEXO IV - Preencher'!K240)</f>
        <v>45995</v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>26 -  P</v>
      </c>
      <c r="L231" s="7">
        <f>'[1]TCE - ANEXO IV - Preencher'!N240</f>
        <v>30800</v>
      </c>
    </row>
    <row r="232" spans="1:12" s="8" customFormat="1" ht="19.5" customHeight="1" x14ac:dyDescent="0.2">
      <c r="A232" s="3">
        <f>IFERROR(VLOOKUP(B232,'[1]DADOS (OCULTAR)'!$Q$3:$S$136,3,0),"")</f>
        <v>9767633000528</v>
      </c>
      <c r="B232" s="4" t="str">
        <f>'[1]TCE - ANEXO IV - Preencher'!C241</f>
        <v>UPA NOVA DESCOBERTA - CG Nº 008/2022</v>
      </c>
      <c r="C232" s="4" t="str">
        <f>'[1]TCE - ANEXO IV - Preencher'!E241</f>
        <v>5.16 - Serviços Médico-Hospitalares, Odotonlogia e Laboratoriais</v>
      </c>
      <c r="D232" s="3">
        <f>'[1]TCE - ANEXO IV - Preencher'!F241</f>
        <v>51432477000187</v>
      </c>
      <c r="E232" s="5" t="str">
        <f>'[1]TCE - ANEXO IV - Preencher'!G241</f>
        <v>MASTERMED PE VII GESTAO MEDICAS LTDA</v>
      </c>
      <c r="F232" s="5" t="str">
        <f>'[1]TCE - ANEXO IV - Preencher'!H241</f>
        <v>S</v>
      </c>
      <c r="G232" s="5" t="str">
        <f>'[1]TCE - ANEXO IV - Preencher'!I241</f>
        <v>S</v>
      </c>
      <c r="H232" s="5" t="str">
        <f>'[1]TCE - ANEXO IV - Preencher'!J241</f>
        <v>311</v>
      </c>
      <c r="I232" s="6">
        <f>IF('[1]TCE - ANEXO IV - Preencher'!K241="","",'[1]TCE - ANEXO IV - Preencher'!K241)</f>
        <v>45995</v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>26 -  P</v>
      </c>
      <c r="L232" s="7">
        <f>'[1]TCE - ANEXO IV - Preencher'!N241</f>
        <v>2200</v>
      </c>
    </row>
    <row r="233" spans="1:12" s="8" customFormat="1" ht="19.5" customHeight="1" x14ac:dyDescent="0.2">
      <c r="A233" s="3">
        <f>IFERROR(VLOOKUP(B233,'[1]DADOS (OCULTAR)'!$Q$3:$S$136,3,0),"")</f>
        <v>9767633000528</v>
      </c>
      <c r="B233" s="4" t="str">
        <f>'[1]TCE - ANEXO IV - Preencher'!C242</f>
        <v>UPA NOVA DESCOBERTA - CG Nº 008/2022</v>
      </c>
      <c r="C233" s="4" t="str">
        <f>'[1]TCE - ANEXO IV - Preencher'!E242</f>
        <v>5.16 - Serviços Médico-Hospitalares, Odotonlogia e Laboratoriais</v>
      </c>
      <c r="D233" s="3">
        <f>'[1]TCE - ANEXO IV - Preencher'!F242</f>
        <v>39917740000122</v>
      </c>
      <c r="E233" s="5" t="str">
        <f>'[1]TCE - ANEXO IV - Preencher'!G242</f>
        <v>PORTOMED ATIVIDADES MEDICAS LTDA</v>
      </c>
      <c r="F233" s="5" t="str">
        <f>'[1]TCE - ANEXO IV - Preencher'!H242</f>
        <v>S</v>
      </c>
      <c r="G233" s="5" t="str">
        <f>'[1]TCE - ANEXO IV - Preencher'!I242</f>
        <v>S</v>
      </c>
      <c r="H233" s="5" t="str">
        <f>'[1]TCE - ANEXO IV - Preencher'!J242</f>
        <v>701</v>
      </c>
      <c r="I233" s="6">
        <f>IF('[1]TCE - ANEXO IV - Preencher'!K242="","",'[1]TCE - ANEXO IV - Preencher'!K242)</f>
        <v>45995</v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>26 -  P</v>
      </c>
      <c r="L233" s="7">
        <f>'[1]TCE - ANEXO IV - Preencher'!N242</f>
        <v>2500</v>
      </c>
    </row>
    <row r="234" spans="1:12" s="8" customFormat="1" ht="19.5" customHeight="1" x14ac:dyDescent="0.2">
      <c r="A234" s="3">
        <f>IFERROR(VLOOKUP(B234,'[1]DADOS (OCULTAR)'!$Q$3:$S$136,3,0),"")</f>
        <v>9767633000528</v>
      </c>
      <c r="B234" s="4" t="str">
        <f>'[1]TCE - ANEXO IV - Preencher'!C243</f>
        <v>UPA NOVA DESCOBERTA - CG Nº 008/2022</v>
      </c>
      <c r="C234" s="4" t="str">
        <f>'[1]TCE - ANEXO IV - Preencher'!E243</f>
        <v>5.16 - Serviços Médico-Hospitalares, Odotonlogia e Laboratoriais</v>
      </c>
      <c r="D234" s="3">
        <f>'[1]TCE - ANEXO IV - Preencher'!F243</f>
        <v>40440176000189</v>
      </c>
      <c r="E234" s="5" t="str">
        <f>'[1]TCE - ANEXO IV - Preencher'!G243</f>
        <v>PODIUMMED ATIVIDADES MEDICAS LTDA</v>
      </c>
      <c r="F234" s="5" t="str">
        <f>'[1]TCE - ANEXO IV - Preencher'!H243</f>
        <v>S</v>
      </c>
      <c r="G234" s="5" t="str">
        <f>'[1]TCE - ANEXO IV - Preencher'!I243</f>
        <v>S</v>
      </c>
      <c r="H234" s="5" t="str">
        <f>'[1]TCE - ANEXO IV - Preencher'!J243</f>
        <v>952</v>
      </c>
      <c r="I234" s="6">
        <f>IF('[1]TCE - ANEXO IV - Preencher'!K243="","",'[1]TCE - ANEXO IV - Preencher'!K243)</f>
        <v>45995</v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>26 -  P</v>
      </c>
      <c r="L234" s="7">
        <f>'[1]TCE - ANEXO IV - Preencher'!N243</f>
        <v>3750</v>
      </c>
    </row>
    <row r="235" spans="1:12" s="8" customFormat="1" ht="19.5" customHeight="1" x14ac:dyDescent="0.2">
      <c r="A235" s="3">
        <f>IFERROR(VLOOKUP(B235,'[1]DADOS (OCULTAR)'!$Q$3:$S$136,3,0),"")</f>
        <v>9767633000528</v>
      </c>
      <c r="B235" s="4" t="str">
        <f>'[1]TCE - ANEXO IV - Preencher'!C244</f>
        <v>UPA NOVA DESCOBERTA - CG Nº 008/2022</v>
      </c>
      <c r="C235" s="4" t="str">
        <f>'[1]TCE - ANEXO IV - Preencher'!E244</f>
        <v>5.16 - Serviços Médico-Hospitalares, Odotonlogia e Laboratoriais</v>
      </c>
      <c r="D235" s="3">
        <f>'[1]TCE - ANEXO IV - Preencher'!F244</f>
        <v>43644880000141</v>
      </c>
      <c r="E235" s="5" t="str">
        <f>'[1]TCE - ANEXO IV - Preencher'!G244</f>
        <v>PORTALMED ATIVIDADES MEDICAS LTDA</v>
      </c>
      <c r="F235" s="5" t="str">
        <f>'[1]TCE - ANEXO IV - Preencher'!H244</f>
        <v>S</v>
      </c>
      <c r="G235" s="5" t="str">
        <f>'[1]TCE - ANEXO IV - Preencher'!I244</f>
        <v>S</v>
      </c>
      <c r="H235" s="5" t="str">
        <f>'[1]TCE - ANEXO IV - Preencher'!J244</f>
        <v>1701</v>
      </c>
      <c r="I235" s="6">
        <f>IF('[1]TCE - ANEXO IV - Preencher'!K244="","",'[1]TCE - ANEXO IV - Preencher'!K244)</f>
        <v>45995</v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>26 -  P</v>
      </c>
      <c r="L235" s="7">
        <f>'[1]TCE - ANEXO IV - Preencher'!N244</f>
        <v>15750</v>
      </c>
    </row>
    <row r="236" spans="1:12" s="8" customFormat="1" ht="19.5" customHeight="1" x14ac:dyDescent="0.2">
      <c r="A236" s="3">
        <f>IFERROR(VLOOKUP(B236,'[1]DADOS (OCULTAR)'!$Q$3:$S$136,3,0),"")</f>
        <v>9767633000528</v>
      </c>
      <c r="B236" s="4" t="str">
        <f>'[1]TCE - ANEXO IV - Preencher'!C245</f>
        <v>UPA NOVA DESCOBERTA - CG Nº 008/2022</v>
      </c>
      <c r="C236" s="4" t="str">
        <f>'[1]TCE - ANEXO IV - Preencher'!E245</f>
        <v>5.16 - Serviços Médico-Hospitalares, Odotonlogia e Laboratoriais</v>
      </c>
      <c r="D236" s="3">
        <f>'[1]TCE - ANEXO IV - Preencher'!F245</f>
        <v>49159260000101</v>
      </c>
      <c r="E236" s="5" t="str">
        <f>'[1]TCE - ANEXO IV - Preencher'!G245</f>
        <v>MEDVIDA ATIVIDADES MEDICAS LTDA</v>
      </c>
      <c r="F236" s="5" t="str">
        <f>'[1]TCE - ANEXO IV - Preencher'!H245</f>
        <v>S</v>
      </c>
      <c r="G236" s="5" t="str">
        <f>'[1]TCE - ANEXO IV - Preencher'!I245</f>
        <v>S</v>
      </c>
      <c r="H236" s="5" t="str">
        <f>'[1]TCE - ANEXO IV - Preencher'!J245</f>
        <v>3660</v>
      </c>
      <c r="I236" s="6">
        <f>IF('[1]TCE - ANEXO IV - Preencher'!K245="","",'[1]TCE - ANEXO IV - Preencher'!K245)</f>
        <v>45995</v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>26 -  P</v>
      </c>
      <c r="L236" s="7">
        <f>'[1]TCE - ANEXO IV - Preencher'!N245</f>
        <v>8950</v>
      </c>
    </row>
    <row r="237" spans="1:12" s="8" customFormat="1" ht="19.5" customHeight="1" x14ac:dyDescent="0.2">
      <c r="A237" s="3">
        <f>IFERROR(VLOOKUP(B237,'[1]DADOS (OCULTAR)'!$Q$3:$S$136,3,0),"")</f>
        <v>9767633000528</v>
      </c>
      <c r="B237" s="4" t="str">
        <f>'[1]TCE - ANEXO IV - Preencher'!C246</f>
        <v>UPA NOVA DESCOBERTA - CG Nº 008/2022</v>
      </c>
      <c r="C237" s="4" t="str">
        <f>'[1]TCE - ANEXO IV - Preencher'!E246</f>
        <v>5.16 - Serviços Médico-Hospitalares, Odotonlogia e Laboratoriais</v>
      </c>
      <c r="D237" s="3">
        <f>'[1]TCE - ANEXO IV - Preencher'!F246</f>
        <v>41312903000195</v>
      </c>
      <c r="E237" s="5" t="str">
        <f>'[1]TCE - ANEXO IV - Preencher'!G246</f>
        <v>QUALIMED GESTAO MEDICA INTEGRADA LTDA</v>
      </c>
      <c r="F237" s="5" t="str">
        <f>'[1]TCE - ANEXO IV - Preencher'!H246</f>
        <v>S</v>
      </c>
      <c r="G237" s="5" t="str">
        <f>'[1]TCE - ANEXO IV - Preencher'!I246</f>
        <v>S</v>
      </c>
      <c r="H237" s="5" t="str">
        <f>'[1]TCE - ANEXO IV - Preencher'!J246</f>
        <v>261</v>
      </c>
      <c r="I237" s="6">
        <f>IF('[1]TCE - ANEXO IV - Preencher'!K246="","",'[1]TCE - ANEXO IV - Preencher'!K246)</f>
        <v>45995</v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>26 -  P</v>
      </c>
      <c r="L237" s="7">
        <f>'[1]TCE - ANEXO IV - Preencher'!N246</f>
        <v>3750</v>
      </c>
    </row>
    <row r="238" spans="1:12" s="8" customFormat="1" ht="19.5" customHeight="1" x14ac:dyDescent="0.2">
      <c r="A238" s="3">
        <f>IFERROR(VLOOKUP(B238,'[1]DADOS (OCULTAR)'!$Q$3:$S$136,3,0),"")</f>
        <v>9767633000528</v>
      </c>
      <c r="B238" s="4" t="str">
        <f>'[1]TCE - ANEXO IV - Preencher'!C247</f>
        <v>UPA NOVA DESCOBERTA - CG Nº 008/2022</v>
      </c>
      <c r="C238" s="4" t="str">
        <f>'[1]TCE - ANEXO IV - Preencher'!E247</f>
        <v>5.16 - Serviços Médico-Hospitalares, Odotonlogia e Laboratoriais</v>
      </c>
      <c r="D238" s="3">
        <f>'[1]TCE - ANEXO IV - Preencher'!F247</f>
        <v>45262263000107</v>
      </c>
      <c r="E238" s="5" t="str">
        <f>'[1]TCE - ANEXO IV - Preencher'!G247</f>
        <v>ESMAELLA NAHAMA LACERDA SABINO</v>
      </c>
      <c r="F238" s="5" t="str">
        <f>'[1]TCE - ANEXO IV - Preencher'!H247</f>
        <v>S</v>
      </c>
      <c r="G238" s="5" t="str">
        <f>'[1]TCE - ANEXO IV - Preencher'!I247</f>
        <v>S</v>
      </c>
      <c r="H238" s="5" t="str">
        <f>'[1]TCE - ANEXO IV - Preencher'!J247</f>
        <v>154</v>
      </c>
      <c r="I238" s="6">
        <f>IF('[1]TCE - ANEXO IV - Preencher'!K247="","",'[1]TCE - ANEXO IV - Preencher'!K247)</f>
        <v>46000</v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>26 -  P</v>
      </c>
      <c r="L238" s="7">
        <f>'[1]TCE - ANEXO IV - Preencher'!N247</f>
        <v>10000</v>
      </c>
    </row>
    <row r="239" spans="1:12" s="8" customFormat="1" ht="19.5" customHeight="1" x14ac:dyDescent="0.2">
      <c r="A239" s="3">
        <f>IFERROR(VLOOKUP(B239,'[1]DADOS (OCULTAR)'!$Q$3:$S$136,3,0),"")</f>
        <v>9767633000528</v>
      </c>
      <c r="B239" s="4" t="str">
        <f>'[1]TCE - ANEXO IV - Preencher'!C248</f>
        <v>UPA NOVA DESCOBERTA - CG Nº 008/2022</v>
      </c>
      <c r="C239" s="4" t="str">
        <f>'[1]TCE - ANEXO IV - Preencher'!E248</f>
        <v>5.16 - Serviços Médico-Hospitalares, Odotonlogia e Laboratoriais</v>
      </c>
      <c r="D239" s="3">
        <f>'[1]TCE - ANEXO IV - Preencher'!F248</f>
        <v>49158209000177</v>
      </c>
      <c r="E239" s="5" t="str">
        <f>'[1]TCE - ANEXO IV - Preencher'!G248</f>
        <v>PAMED ATIVIDADES MEDICAS LTDA</v>
      </c>
      <c r="F239" s="5" t="str">
        <f>'[1]TCE - ANEXO IV - Preencher'!H248</f>
        <v>S</v>
      </c>
      <c r="G239" s="5" t="str">
        <f>'[1]TCE - ANEXO IV - Preencher'!I248</f>
        <v>S</v>
      </c>
      <c r="H239" s="5" t="str">
        <f>'[1]TCE - ANEXO IV - Preencher'!J248</f>
        <v>1342</v>
      </c>
      <c r="I239" s="6">
        <f>IF('[1]TCE - ANEXO IV - Preencher'!K248="","",'[1]TCE - ANEXO IV - Preencher'!K248)</f>
        <v>46000</v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>26 -  P</v>
      </c>
      <c r="L239" s="7">
        <f>'[1]TCE - ANEXO IV - Preencher'!N248</f>
        <v>12100</v>
      </c>
    </row>
    <row r="240" spans="1:12" s="8" customFormat="1" ht="19.5" customHeight="1" x14ac:dyDescent="0.2">
      <c r="A240" s="3">
        <f>IFERROR(VLOOKUP(B240,'[1]DADOS (OCULTAR)'!$Q$3:$S$136,3,0),"")</f>
        <v>9767633000528</v>
      </c>
      <c r="B240" s="4" t="str">
        <f>'[1]TCE - ANEXO IV - Preencher'!C249</f>
        <v>UPA NOVA DESCOBERTA - CG Nº 008/2022</v>
      </c>
      <c r="C240" s="4" t="str">
        <f>'[1]TCE - ANEXO IV - Preencher'!E249</f>
        <v>5.16 - Serviços Médico-Hospitalares, Odotonlogia e Laboratoriais</v>
      </c>
      <c r="D240" s="3">
        <f>'[1]TCE - ANEXO IV - Preencher'!F249</f>
        <v>47200199000165</v>
      </c>
      <c r="E240" s="5" t="str">
        <f>'[1]TCE - ANEXO IV - Preencher'!G249</f>
        <v>MASTERMED PE VII GESTAO MEDICAS LTDA</v>
      </c>
      <c r="F240" s="5" t="str">
        <f>'[1]TCE - ANEXO IV - Preencher'!H249</f>
        <v>S</v>
      </c>
      <c r="G240" s="5" t="str">
        <f>'[1]TCE - ANEXO IV - Preencher'!I249</f>
        <v>S</v>
      </c>
      <c r="H240" s="5" t="str">
        <f>'[1]TCE - ANEXO IV - Preencher'!J249</f>
        <v>320</v>
      </c>
      <c r="I240" s="6">
        <f>IF('[1]TCE - ANEXO IV - Preencher'!K249="","",'[1]TCE - ANEXO IV - Preencher'!K249)</f>
        <v>46000</v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>26 -  P</v>
      </c>
      <c r="L240" s="7">
        <f>'[1]TCE - ANEXO IV - Preencher'!N249</f>
        <v>7500</v>
      </c>
    </row>
    <row r="241" spans="1:12" s="8" customFormat="1" ht="19.5" customHeight="1" x14ac:dyDescent="0.2">
      <c r="A241" s="3">
        <f>IFERROR(VLOOKUP(B241,'[1]DADOS (OCULTAR)'!$Q$3:$S$136,3,0),"")</f>
        <v>9767633000528</v>
      </c>
      <c r="B241" s="4" t="str">
        <f>'[1]TCE - ANEXO IV - Preencher'!C250</f>
        <v>UPA NOVA DESCOBERTA - CG Nº 008/2022</v>
      </c>
      <c r="C241" s="4" t="str">
        <f>'[1]TCE - ANEXO IV - Preencher'!E250</f>
        <v>5.16 - Serviços Médico-Hospitalares, Odotonlogia e Laboratoriais</v>
      </c>
      <c r="D241" s="3">
        <f>'[1]TCE - ANEXO IV - Preencher'!F250</f>
        <v>53969908000174</v>
      </c>
      <c r="E241" s="5" t="str">
        <f>'[1]TCE - ANEXO IV - Preencher'!G250</f>
        <v>MASTERMED PE VII GESTAO MEDICAS LTDA</v>
      </c>
      <c r="F241" s="5" t="str">
        <f>'[1]TCE - ANEXO IV - Preencher'!H250</f>
        <v>S</v>
      </c>
      <c r="G241" s="5" t="str">
        <f>'[1]TCE - ANEXO IV - Preencher'!I250</f>
        <v>S</v>
      </c>
      <c r="H241" s="5" t="str">
        <f>'[1]TCE - ANEXO IV - Preencher'!J250</f>
        <v>1647</v>
      </c>
      <c r="I241" s="6">
        <f>IF('[1]TCE - ANEXO IV - Preencher'!K250="","",'[1]TCE - ANEXO IV - Preencher'!K250)</f>
        <v>45995</v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>26 -  P</v>
      </c>
      <c r="L241" s="7">
        <f>'[1]TCE - ANEXO IV - Preencher'!N250</f>
        <v>1250</v>
      </c>
    </row>
    <row r="242" spans="1:12" s="8" customFormat="1" ht="19.5" customHeight="1" x14ac:dyDescent="0.2">
      <c r="A242" s="3">
        <f>IFERROR(VLOOKUP(B242,'[1]DADOS (OCULTAR)'!$Q$3:$S$136,3,0),"")</f>
        <v>9767633000528</v>
      </c>
      <c r="B242" s="4" t="str">
        <f>'[1]TCE - ANEXO IV - Preencher'!C251</f>
        <v>UPA NOVA DESCOBERTA - CG Nº 008/2022</v>
      </c>
      <c r="C242" s="4" t="str">
        <f>'[1]TCE - ANEXO IV - Preencher'!E251</f>
        <v>5.16 - Serviços Médico-Hospitalares, Odotonlogia e Laboratoriais</v>
      </c>
      <c r="D242" s="3">
        <f>'[1]TCE - ANEXO IV - Preencher'!F251</f>
        <v>46544701000192</v>
      </c>
      <c r="E242" s="5" t="str">
        <f>'[1]TCE - ANEXO IV - Preencher'!G251</f>
        <v>ANNDRA VICTORIA ATIVIDADES MEDICAS LTDA</v>
      </c>
      <c r="F242" s="5" t="str">
        <f>'[1]TCE - ANEXO IV - Preencher'!H251</f>
        <v>S</v>
      </c>
      <c r="G242" s="5" t="str">
        <f>'[1]TCE - ANEXO IV - Preencher'!I251</f>
        <v>S</v>
      </c>
      <c r="H242" s="5" t="str">
        <f>'[1]TCE - ANEXO IV - Preencher'!J251</f>
        <v>7</v>
      </c>
      <c r="I242" s="6">
        <f>IF('[1]TCE - ANEXO IV - Preencher'!K251="","",'[1]TCE - ANEXO IV - Preencher'!K251)</f>
        <v>46002</v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>26 -  P</v>
      </c>
      <c r="L242" s="7">
        <f>'[1]TCE - ANEXO IV - Preencher'!N251</f>
        <v>5500</v>
      </c>
    </row>
    <row r="243" spans="1:12" s="8" customFormat="1" ht="19.5" customHeight="1" x14ac:dyDescent="0.2">
      <c r="A243" s="3">
        <f>IFERROR(VLOOKUP(B243,'[1]DADOS (OCULTAR)'!$Q$3:$S$136,3,0),"")</f>
        <v>9767633000528</v>
      </c>
      <c r="B243" s="4" t="str">
        <f>'[1]TCE - ANEXO IV - Preencher'!C252</f>
        <v>UPA NOVA DESCOBERTA - CG Nº 008/2022</v>
      </c>
      <c r="C243" s="4" t="str">
        <f>'[1]TCE - ANEXO IV - Preencher'!E252</f>
        <v>5.16 - Serviços Médico-Hospitalares, Odotonlogia e Laboratoriais</v>
      </c>
      <c r="D243" s="3">
        <f>'[1]TCE - ANEXO IV - Preencher'!F252</f>
        <v>51018327000121</v>
      </c>
      <c r="E243" s="5" t="str">
        <f>'[1]TCE - ANEXO IV - Preencher'!G252</f>
        <v>SAFEMED SAUDE LTDA</v>
      </c>
      <c r="F243" s="5" t="str">
        <f>'[1]TCE - ANEXO IV - Preencher'!H252</f>
        <v>S</v>
      </c>
      <c r="G243" s="5" t="str">
        <f>'[1]TCE - ANEXO IV - Preencher'!I252</f>
        <v>S</v>
      </c>
      <c r="H243" s="5" t="str">
        <f>'[1]TCE - ANEXO IV - Preencher'!J252</f>
        <v>784</v>
      </c>
      <c r="I243" s="6">
        <f>IF('[1]TCE - ANEXO IV - Preencher'!K252="","",'[1]TCE - ANEXO IV - Preencher'!K252)</f>
        <v>46003</v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>26 -  P</v>
      </c>
      <c r="L243" s="7">
        <f>'[1]TCE - ANEXO IV - Preencher'!N252</f>
        <v>12800</v>
      </c>
    </row>
    <row r="244" spans="1:12" s="8" customFormat="1" ht="19.5" customHeight="1" x14ac:dyDescent="0.2">
      <c r="A244" s="3">
        <f>IFERROR(VLOOKUP(B244,'[1]DADOS (OCULTAR)'!$Q$3:$S$136,3,0),"")</f>
        <v>9767633000528</v>
      </c>
      <c r="B244" s="4" t="str">
        <f>'[1]TCE - ANEXO IV - Preencher'!C253</f>
        <v>UPA NOVA DESCOBERTA - CG Nº 008/2022</v>
      </c>
      <c r="C244" s="4" t="str">
        <f>'[1]TCE - ANEXO IV - Preencher'!E253</f>
        <v>5.16 - Serviços Médico-Hospitalares, Odotonlogia e Laboratoriais</v>
      </c>
      <c r="D244" s="3">
        <f>'[1]TCE - ANEXO IV - Preencher'!F253</f>
        <v>53289981000103</v>
      </c>
      <c r="E244" s="5" t="str">
        <f>'[1]TCE - ANEXO IV - Preencher'!G253</f>
        <v>MEDY SAUDE LTDA</v>
      </c>
      <c r="F244" s="5" t="str">
        <f>'[1]TCE - ANEXO IV - Preencher'!H253</f>
        <v>S</v>
      </c>
      <c r="G244" s="5" t="str">
        <f>'[1]TCE - ANEXO IV - Preencher'!I253</f>
        <v>S</v>
      </c>
      <c r="H244" s="5" t="str">
        <f>'[1]TCE - ANEXO IV - Preencher'!J253</f>
        <v>2</v>
      </c>
      <c r="I244" s="6">
        <f>IF('[1]TCE - ANEXO IV - Preencher'!K253="","",'[1]TCE - ANEXO IV - Preencher'!K253)</f>
        <v>46008</v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>26 -  P</v>
      </c>
      <c r="L244" s="7">
        <f>'[1]TCE - ANEXO IV - Preencher'!N253</f>
        <v>2600</v>
      </c>
    </row>
    <row r="245" spans="1:12" s="8" customFormat="1" ht="19.5" customHeight="1" x14ac:dyDescent="0.2">
      <c r="A245" s="3">
        <f>IFERROR(VLOOKUP(B245,'[1]DADOS (OCULTAR)'!$Q$3:$S$136,3,0),"")</f>
        <v>9767633000528</v>
      </c>
      <c r="B245" s="4" t="str">
        <f>'[1]TCE - ANEXO IV - Preencher'!C254</f>
        <v>UPA NOVA DESCOBERTA - CG Nº 008/2022</v>
      </c>
      <c r="C245" s="4" t="str">
        <f>'[1]TCE - ANEXO IV - Preencher'!E254</f>
        <v>5.16 - Serviços Médico-Hospitalares, Odotonlogia e Laboratoriais</v>
      </c>
      <c r="D245" s="3">
        <f>'[1]TCE - ANEXO IV - Preencher'!F254</f>
        <v>53294177000104</v>
      </c>
      <c r="E245" s="5" t="str">
        <f>'[1]TCE - ANEXO IV - Preencher'!G254</f>
        <v>MARIANA FERREIRA MARTINS DOS SANTOS LTDA</v>
      </c>
      <c r="F245" s="5" t="str">
        <f>'[1]TCE - ANEXO IV - Preencher'!H254</f>
        <v>S</v>
      </c>
      <c r="G245" s="5" t="str">
        <f>'[1]TCE - ANEXO IV - Preencher'!I254</f>
        <v>S</v>
      </c>
      <c r="H245" s="5" t="str">
        <f>'[1]TCE - ANEXO IV - Preencher'!J254</f>
        <v>3</v>
      </c>
      <c r="I245" s="6">
        <f>IF('[1]TCE - ANEXO IV - Preencher'!K254="","",'[1]TCE - ANEXO IV - Preencher'!K254)</f>
        <v>46002</v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>26 -  P</v>
      </c>
      <c r="L245" s="7">
        <f>'[1]TCE - ANEXO IV - Preencher'!N254</f>
        <v>4050</v>
      </c>
    </row>
    <row r="246" spans="1:12" s="8" customFormat="1" ht="19.5" customHeight="1" x14ac:dyDescent="0.2">
      <c r="A246" s="3">
        <f>IFERROR(VLOOKUP(B246,'[1]DADOS (OCULTAR)'!$Q$3:$S$136,3,0),"")</f>
        <v>9767633000528</v>
      </c>
      <c r="B246" s="4" t="str">
        <f>'[1]TCE - ANEXO IV - Preencher'!C255</f>
        <v>UPA NOVA DESCOBERTA - CG Nº 008/2022</v>
      </c>
      <c r="C246" s="4" t="str">
        <f>'[1]TCE - ANEXO IV - Preencher'!E255</f>
        <v>5.16 - Serviços Médico-Hospitalares, Odotonlogia e Laboratoriais</v>
      </c>
      <c r="D246" s="3">
        <f>'[1]TCE - ANEXO IV - Preencher'!F255</f>
        <v>52355127000127</v>
      </c>
      <c r="E246" s="5" t="str">
        <f>'[1]TCE - ANEXO IV - Preencher'!G255</f>
        <v>MASTERMED PE III GESTAO MEDICA LTDA</v>
      </c>
      <c r="F246" s="5" t="str">
        <f>'[1]TCE - ANEXO IV - Preencher'!H255</f>
        <v>S</v>
      </c>
      <c r="G246" s="5" t="str">
        <f>'[1]TCE - ANEXO IV - Preencher'!I255</f>
        <v>S</v>
      </c>
      <c r="H246" s="5" t="str">
        <f>'[1]TCE - ANEXO IV - Preencher'!J255</f>
        <v>2950</v>
      </c>
      <c r="I246" s="6">
        <f>IF('[1]TCE - ANEXO IV - Preencher'!K255="","",'[1]TCE - ANEXO IV - Preencher'!K255)</f>
        <v>46001</v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>26 -  P</v>
      </c>
      <c r="L246" s="7">
        <f>'[1]TCE - ANEXO IV - Preencher'!N255</f>
        <v>1250</v>
      </c>
    </row>
    <row r="247" spans="1:12" s="8" customFormat="1" ht="19.5" customHeight="1" x14ac:dyDescent="0.2">
      <c r="A247" s="3" t="str">
        <f>IFERROR(VLOOKUP(B247,'[1]DADOS (OCULTAR)'!$Q$3:$S$136,3,0),"")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(OCULTAR)'!$Q$3:$S$136,3,0),"")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(OCULTAR)'!$Q$3:$S$136,3,0),"")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(OCULTAR)'!$Q$3:$S$136,3,0),"")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(OCULTAR)'!$Q$3:$S$136,3,0),"")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(OCULTAR)'!$Q$3:$S$136,3,0),"")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(OCULTAR)'!$Q$3:$S$136,3,0),"")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(OCULTAR)'!$Q$3:$S$136,3,0),"")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(OCULTAR)'!$Q$3:$S$136,3,0),"")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(OCULTAR)'!$Q$3:$S$136,3,0),"")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(OCULTAR)'!$Q$3:$S$136,3,0),"")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(OCULTAR)'!$Q$3:$S$136,3,0),"")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(OCULTAR)'!$Q$3:$S$136,3,0),"")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(OCULTAR)'!$Q$3:$S$136,3,0),"")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(OCULTAR)'!$Q$3:$S$136,3,0),"")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(OCULTAR)'!$Q$3:$S$136,3,0),"")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(OCULTAR)'!$Q$3:$S$136,3,0),"")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(OCULTAR)'!$Q$3:$S$136,3,0),"")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(OCULTAR)'!$Q$3:$S$136,3,0),"")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(OCULTAR)'!$Q$3:$S$136,3,0),"")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(OCULTAR)'!$Q$3:$S$136,3,0),"")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(OCULTAR)'!$Q$3:$S$136,3,0),"")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(OCULTAR)'!$Q$3:$S$136,3,0),"")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(OCULTAR)'!$Q$3:$S$136,3,0),"")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(OCULTAR)'!$Q$3:$S$136,3,0),"")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(OCULTAR)'!$Q$3:$S$136,3,0),"")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(OCULTAR)'!$Q$3:$S$136,3,0),"")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(OCULTAR)'!$Q$3:$S$136,3,0),"")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(OCULTAR)'!$Q$3:$S$136,3,0),"")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(OCULTAR)'!$Q$3:$S$136,3,0),"")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(OCULTAR)'!$Q$3:$S$136,3,0),"")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(OCULTAR)'!$Q$3:$S$136,3,0),"")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(OCULTAR)'!$Q$3:$S$136,3,0),"")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(OCULTAR)'!$Q$3:$S$136,3,0),"")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(OCULTAR)'!$Q$3:$S$136,3,0),"")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(OCULTAR)'!$Q$3:$S$136,3,0),"")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(OCULTAR)'!$Q$3:$S$136,3,0),"")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(OCULTAR)'!$Q$3:$S$136,3,0),"")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(OCULTAR)'!$Q$3:$S$136,3,0),"")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Lucas</dc:creator>
  <cp:lastModifiedBy>Mikael Lucas</cp:lastModifiedBy>
  <dcterms:created xsi:type="dcterms:W3CDTF">2025-12-23T15:09:44Z</dcterms:created>
  <dcterms:modified xsi:type="dcterms:W3CDTF">2025-12-23T15:10:00Z</dcterms:modified>
</cp:coreProperties>
</file>