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3\08.2023\PUBLICAÇÃO CSV E EXCEL\"/>
    </mc:Choice>
  </mc:AlternateContent>
  <xr:revisionPtr revIDLastSave="0" documentId="8_{66A76C66-5CE8-4A74-8D8F-4931E2DA0054}" xr6:coauthVersionLast="47" xr6:coauthVersionMax="47" xr10:uidLastSave="{00000000-0000-0000-0000-000000000000}"/>
  <bookViews>
    <workbookView xWindow="-120" yWindow="-120" windowWidth="20730" windowHeight="11040" xr2:uid="{E91231F8-BA7E-4ED2-946D-AFD512A028A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<sst xmlns="http://schemas.openxmlformats.org/spreadsheetml/2006/main" count="98" uniqueCount="63">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</sst>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3\08.2023\13.2%20PCF%20em%20Excel.%20Ago23%20UPAE%20ESCADA.xlsx" TargetMode="External"/><Relationship Id="rId1" Type="http://schemas.openxmlformats.org/officeDocument/2006/relationships/externalLinkPath" Target="/PCF/2023/08.2023/13.2%20PCF%20em%20Excel.%20Ago23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13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3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7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2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1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5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4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9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4" Type="http://schemas.openxmlformats.org/officeDocument/2006/relationships/hyperlink" Target="https://imip-sistemas.org.br/sistemas/_scriptcase_producao_v9/file/doc/portal_transparencia/contratos_fornecedores/6612/9034784000018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76F5F-002A-493D-9AB1-5643D6F860C6}">
  <sheetPr>
    <tabColor rgb="FF0070C0"/>
  </sheetPr>
  <dimension ref="A1:I991"/>
  <sheetViews>
    <sheetView showGridLines="0" tabSelected="1" zoomScale="90" zoomScaleNormal="90" workbookViewId="0">
      <selection activeCell="D15" sqref="D1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425781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44888</v>
      </c>
      <c r="G3" s="7">
        <v>45253</v>
      </c>
      <c r="H3" s="8">
        <v>1670</v>
      </c>
      <c r="I3" s="9" t="s">
        <v>16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44953</v>
      </c>
      <c r="G4" s="7">
        <v>45170</v>
      </c>
      <c r="H4" s="8">
        <v>1320</v>
      </c>
      <c r="I4" s="9" t="s">
        <v>20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21</v>
      </c>
      <c r="D5" s="5" t="s">
        <v>22</v>
      </c>
      <c r="E5" s="6" t="s">
        <v>19</v>
      </c>
      <c r="F5" s="7">
        <v>44965</v>
      </c>
      <c r="G5" s="7">
        <v>45231</v>
      </c>
      <c r="H5" s="8">
        <v>7200</v>
      </c>
      <c r="I5" s="9" t="s">
        <v>23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24</v>
      </c>
      <c r="D6" s="5" t="s">
        <v>25</v>
      </c>
      <c r="E6" s="6" t="s">
        <v>19</v>
      </c>
      <c r="F6" s="7">
        <v>44986</v>
      </c>
      <c r="G6" s="7">
        <v>45352</v>
      </c>
      <c r="H6" s="8">
        <v>1.85</v>
      </c>
      <c r="I6" s="9" t="s">
        <v>26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27</v>
      </c>
      <c r="D7" s="5" t="s">
        <v>28</v>
      </c>
      <c r="E7" s="6" t="s">
        <v>12</v>
      </c>
      <c r="F7" s="7">
        <v>44984</v>
      </c>
      <c r="G7" s="7">
        <v>45349</v>
      </c>
      <c r="H7" s="8">
        <v>360</v>
      </c>
      <c r="I7" s="9" t="s">
        <v>29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30</v>
      </c>
      <c r="D8" s="5" t="s">
        <v>31</v>
      </c>
      <c r="E8" s="6" t="s">
        <v>19</v>
      </c>
      <c r="F8" s="7">
        <v>45017</v>
      </c>
      <c r="G8" s="7">
        <v>45383</v>
      </c>
      <c r="H8" s="8">
        <v>2000</v>
      </c>
      <c r="I8" s="9" t="s">
        <v>32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33</v>
      </c>
      <c r="D9" s="5" t="s">
        <v>34</v>
      </c>
      <c r="E9" s="6" t="s">
        <v>19</v>
      </c>
      <c r="F9" s="7">
        <v>45040</v>
      </c>
      <c r="G9" s="7">
        <v>45406</v>
      </c>
      <c r="H9" s="8">
        <v>18.600000000000001</v>
      </c>
      <c r="I9" s="9" t="s">
        <v>35</v>
      </c>
    </row>
    <row r="10" spans="1:9" ht="21" customHeight="1" x14ac:dyDescent="0.2">
      <c r="A10" s="2">
        <f>IFERROR(VLOOKUP(B10,'[1]DADOS (OCULTAR)'!$Q$3:$S$135,3,0),"")</f>
        <v>9039744000194</v>
      </c>
      <c r="B10" s="3" t="s">
        <v>9</v>
      </c>
      <c r="C10" s="4" t="s">
        <v>36</v>
      </c>
      <c r="D10" s="5" t="s">
        <v>37</v>
      </c>
      <c r="E10" s="6" t="s">
        <v>19</v>
      </c>
      <c r="F10" s="7">
        <v>45034</v>
      </c>
      <c r="G10" s="7">
        <v>45400</v>
      </c>
      <c r="H10" s="8">
        <v>6.5</v>
      </c>
      <c r="I10" s="9" t="s">
        <v>38</v>
      </c>
    </row>
    <row r="11" spans="1:9" ht="21" customHeight="1" x14ac:dyDescent="0.2">
      <c r="A11" s="2">
        <f>IFERROR(VLOOKUP(B11,'[1]DADOS (OCULTAR)'!$Q$3:$S$135,3,0),"")</f>
        <v>9039744000194</v>
      </c>
      <c r="B11" s="3" t="s">
        <v>9</v>
      </c>
      <c r="C11" s="4" t="s">
        <v>39</v>
      </c>
      <c r="D11" s="5" t="s">
        <v>40</v>
      </c>
      <c r="E11" s="6" t="s">
        <v>19</v>
      </c>
      <c r="F11" s="7">
        <v>45078</v>
      </c>
      <c r="G11" s="7">
        <v>45444</v>
      </c>
      <c r="H11" s="8">
        <v>100</v>
      </c>
      <c r="I11" s="9" t="s">
        <v>41</v>
      </c>
    </row>
    <row r="12" spans="1:9" ht="21" customHeight="1" x14ac:dyDescent="0.2">
      <c r="A12" s="2">
        <f>IFERROR(VLOOKUP(B12,'[1]DADOS (OCULTAR)'!$Q$3:$S$135,3,0),"")</f>
        <v>9039744000194</v>
      </c>
      <c r="B12" s="3" t="s">
        <v>9</v>
      </c>
      <c r="C12" s="4" t="s">
        <v>42</v>
      </c>
      <c r="D12" s="5" t="s">
        <v>43</v>
      </c>
      <c r="E12" s="6" t="s">
        <v>19</v>
      </c>
      <c r="F12" s="7">
        <v>45057</v>
      </c>
      <c r="G12" s="7">
        <v>45423</v>
      </c>
      <c r="H12" s="8">
        <v>600</v>
      </c>
      <c r="I12" s="9" t="s">
        <v>44</v>
      </c>
    </row>
    <row r="13" spans="1:9" ht="21" customHeight="1" x14ac:dyDescent="0.2">
      <c r="A13" s="2">
        <f>IFERROR(VLOOKUP(B13,'[1]DADOS (OCULTAR)'!$Q$3:$S$135,3,0),"")</f>
        <v>9039744000194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45075</v>
      </c>
      <c r="G13" s="7">
        <v>45441</v>
      </c>
      <c r="H13" s="8">
        <v>30</v>
      </c>
      <c r="I13" s="9" t="s">
        <v>47</v>
      </c>
    </row>
    <row r="14" spans="1:9" ht="21" customHeight="1" x14ac:dyDescent="0.2">
      <c r="A14" s="2">
        <f>IFERROR(VLOOKUP(B14,'[1]DADOS (OCULTAR)'!$Q$3:$S$135,3,0),"")</f>
        <v>9039744000194</v>
      </c>
      <c r="B14" s="3" t="s">
        <v>9</v>
      </c>
      <c r="C14" s="4" t="s">
        <v>45</v>
      </c>
      <c r="D14" s="5" t="s">
        <v>46</v>
      </c>
      <c r="E14" s="6" t="s">
        <v>48</v>
      </c>
      <c r="F14" s="7">
        <v>45137</v>
      </c>
      <c r="G14" s="7">
        <v>45503</v>
      </c>
      <c r="H14" s="8">
        <v>450</v>
      </c>
      <c r="I14" s="9" t="s">
        <v>49</v>
      </c>
    </row>
    <row r="15" spans="1:9" ht="21" customHeight="1" x14ac:dyDescent="0.2">
      <c r="A15" s="2">
        <f>IFERROR(VLOOKUP(B15,'[1]DADOS (OCULTAR)'!$Q$3:$S$135,3,0),"")</f>
        <v>9039744000194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45092</v>
      </c>
      <c r="G15" s="7">
        <v>45458</v>
      </c>
      <c r="H15" s="8">
        <v>80</v>
      </c>
      <c r="I15" s="9" t="s">
        <v>52</v>
      </c>
    </row>
    <row r="16" spans="1:9" ht="21" customHeight="1" x14ac:dyDescent="0.2">
      <c r="A16" s="2">
        <f>IFERROR(VLOOKUP(B16,'[1]DADOS (OCULTAR)'!$Q$3:$S$135,3,0),"")</f>
        <v>9039744000194</v>
      </c>
      <c r="B16" s="3" t="s">
        <v>9</v>
      </c>
      <c r="C16" s="4" t="s">
        <v>53</v>
      </c>
      <c r="D16" s="5" t="s">
        <v>54</v>
      </c>
      <c r="E16" s="6" t="s">
        <v>12</v>
      </c>
      <c r="F16" s="7">
        <v>45128</v>
      </c>
      <c r="G16" s="7">
        <v>45494</v>
      </c>
      <c r="H16" s="8">
        <v>76</v>
      </c>
      <c r="I16" s="9" t="s">
        <v>55</v>
      </c>
    </row>
    <row r="17" spans="1:9" ht="21" customHeight="1" x14ac:dyDescent="0.2">
      <c r="A17" s="2">
        <f>IFERROR(VLOOKUP(B17,'[1]DADOS (OCULTAR)'!$Q$3:$S$135,3,0),"")</f>
        <v>9039744000194</v>
      </c>
      <c r="B17" s="3" t="s">
        <v>9</v>
      </c>
      <c r="C17" s="4" t="s">
        <v>56</v>
      </c>
      <c r="D17" s="5" t="s">
        <v>57</v>
      </c>
      <c r="E17" s="6" t="s">
        <v>12</v>
      </c>
      <c r="F17" s="7">
        <v>45133</v>
      </c>
      <c r="G17" s="7">
        <v>45499</v>
      </c>
      <c r="H17" s="8">
        <v>7</v>
      </c>
      <c r="I17" s="9" t="s">
        <v>58</v>
      </c>
    </row>
    <row r="18" spans="1:9" ht="21" customHeight="1" x14ac:dyDescent="0.2">
      <c r="A18" s="2">
        <f>IFERROR(VLOOKUP(B18,'[1]DADOS (OCULTAR)'!$Q$3:$S$135,3,0),"")</f>
        <v>9039744000194</v>
      </c>
      <c r="B18" s="3" t="s">
        <v>9</v>
      </c>
      <c r="C18" s="4" t="s">
        <v>59</v>
      </c>
      <c r="D18" s="5" t="s">
        <v>60</v>
      </c>
      <c r="E18" s="6">
        <v>1</v>
      </c>
      <c r="F18" s="7">
        <v>45110</v>
      </c>
      <c r="G18" s="7">
        <v>45476</v>
      </c>
      <c r="H18" s="8">
        <v>209</v>
      </c>
      <c r="I18" s="9" t="s">
        <v>61</v>
      </c>
    </row>
    <row r="19" spans="1:9" ht="21" customHeight="1" x14ac:dyDescent="0.2">
      <c r="A19" s="2">
        <f>IFERROR(VLOOKUP(B19,'[1]DADOS (OCULTAR)'!$Q$3:$S$135,3,0),"")</f>
        <v>9039744000194</v>
      </c>
      <c r="B19" s="3" t="s">
        <v>9</v>
      </c>
      <c r="C19" s="4" t="s">
        <v>42</v>
      </c>
      <c r="D19" s="5" t="s">
        <v>43</v>
      </c>
      <c r="E19" s="6" t="s">
        <v>48</v>
      </c>
      <c r="F19" s="7">
        <v>45139</v>
      </c>
      <c r="G19" s="7">
        <v>45505</v>
      </c>
      <c r="H19" s="8">
        <v>0</v>
      </c>
      <c r="I19" s="9" t="s">
        <v>62</v>
      </c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60A2BE58-195E-4F9C-BEE7-2FDFB50D2874}">
      <formula1>UNIDADES_OSS</formula1>
    </dataValidation>
  </dataValidations>
  <hyperlinks>
    <hyperlink ref="I2" r:id="rId1" xr:uid="{4AD24FE2-59BA-4639-92B3-84329E2AFA47}"/>
    <hyperlink ref="I3" r:id="rId2" xr:uid="{C0E7EFB0-E4FB-40B9-9FD3-AC75032E9E71}"/>
    <hyperlink ref="I4" r:id="rId3" xr:uid="{5827938F-704D-4690-BD7E-2B8DFB5ACBF2}"/>
    <hyperlink ref="I5" r:id="rId4" xr:uid="{3A2C024C-4D45-40D0-A481-65570AC10370}"/>
    <hyperlink ref="I6" r:id="rId5" xr:uid="{317A9996-31AB-4AC8-BC39-14DC26743DF8}"/>
    <hyperlink ref="I7" r:id="rId6" xr:uid="{39401911-7432-43AC-80A6-50E961444341}"/>
    <hyperlink ref="I8" r:id="rId7" xr:uid="{C6B685CC-0C26-4289-9304-8146D6738DFB}"/>
    <hyperlink ref="I9" r:id="rId8" xr:uid="{F91A0905-5D3A-48B8-922E-CAF2F92A3079}"/>
    <hyperlink ref="I10" r:id="rId9" xr:uid="{3484A2E4-F1B1-4D00-B846-F0E72A3AB5A5}"/>
    <hyperlink ref="I11" r:id="rId10" xr:uid="{822C7821-FE55-4A0A-9536-453EBFCAA37C}"/>
    <hyperlink ref="I12" r:id="rId11" xr:uid="{FD6FFAC8-E3B9-4A4B-938A-3D9B5EB6CE1E}"/>
    <hyperlink ref="I13" r:id="rId12" display="https://imip-sistemas.org.br/sistemas/_scriptcase_producao_v9/file/doc/portal_transparencia/contratos_fornecedores/6565/19309563000194a1.pdf" xr:uid="{EE70AC8F-4119-4A26-AB23-6A1757D14B7C}"/>
    <hyperlink ref="I18" r:id="rId13" xr:uid="{EDDD8B59-292B-494A-B1D9-9586FC0CF90D}"/>
    <hyperlink ref="I19" r:id="rId14" xr:uid="{2CB7AAB5-1124-405F-BF85-E12510D0BBF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Wanderson Vilar da Silva</dc:creator>
  <cp:lastModifiedBy>José Wanderson Vilar da Silva</cp:lastModifiedBy>
  <dcterms:created xsi:type="dcterms:W3CDTF">2023-09-25T19:27:10Z</dcterms:created>
  <dcterms:modified xsi:type="dcterms:W3CDTF">2023-09-25T19:27:27Z</dcterms:modified>
</cp:coreProperties>
</file>