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1 Novembro/TCE/Arquivos Excel DGMMAS/"/>
    </mc:Choice>
  </mc:AlternateContent>
  <xr:revisionPtr revIDLastSave="0" documentId="8_{3E93A7C3-B8B5-43FE-9482-9EE4BE1CCBEE}" xr6:coauthVersionLast="47" xr6:coauthVersionMax="47" xr10:uidLastSave="{00000000-0000-0000-0000-000000000000}"/>
  <bookViews>
    <workbookView xWindow="-108" yWindow="-108" windowWidth="23256" windowHeight="12456" xr2:uid="{E3B25794-144F-42E6-8264-02196C85189F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<sst xmlns="http://schemas.openxmlformats.org/spreadsheetml/2006/main" count="12" uniqueCount="12">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</sst>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11%20Novembro/13.2%20PCF%20em%20Excel.xlsx" TargetMode="External"/><Relationship Id="rId1" Type="http://schemas.openxmlformats.org/officeDocument/2006/relationships/externalLinkPath" Target="/83a0417870fc54b3/apds-bckp/Trabalho/APS%20Apoio%20Adm/ISMEP/Gest&#227;o/UPAE%20Ouricuri/11%20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OURICURI - CG Nº 002/2020</v>
          </cell>
          <cell r="E11" t="str">
            <v>1.99 - Outras Despesas com Pessoal</v>
          </cell>
          <cell r="F11" t="str">
            <v>21.986.074/0001-19</v>
          </cell>
          <cell r="G11" t="str">
            <v>PRUDENTIAL DO BRASIL SEGUROS S.A.</v>
          </cell>
          <cell r="H11" t="str">
            <v>S</v>
          </cell>
          <cell r="I11" t="str">
            <v>N</v>
          </cell>
          <cell r="J11" t="str">
            <v>262239277</v>
          </cell>
          <cell r="K11">
            <v>46000</v>
          </cell>
          <cell r="M11" t="str">
            <v>3304557 - Rio de Janeiro - RJ</v>
          </cell>
          <cell r="N11">
            <v>56.68</v>
          </cell>
        </row>
        <row r="12">
          <cell r="C12" t="str">
            <v>UPAE OURICURI - CG Nº 002/2020</v>
          </cell>
          <cell r="E12" t="str">
            <v>1.99 - Outras Despesas com Pessoal</v>
          </cell>
          <cell r="F12" t="str">
            <v>21.986.074/0001-19</v>
          </cell>
          <cell r="G12" t="str">
            <v>PRUDENTIAL DO BRASIL SEGUROS S.A.</v>
          </cell>
          <cell r="H12" t="str">
            <v>S</v>
          </cell>
          <cell r="I12" t="str">
            <v>N</v>
          </cell>
          <cell r="J12" t="str">
            <v>262239616</v>
          </cell>
          <cell r="K12">
            <v>46000</v>
          </cell>
          <cell r="M12" t="str">
            <v>3304557 - Rio de Janeiro - RJ</v>
          </cell>
          <cell r="N12">
            <v>62.5</v>
          </cell>
        </row>
        <row r="13">
          <cell r="C13" t="str">
            <v>UPAE OURICURI - CG Nº 002/2020</v>
          </cell>
          <cell r="E13" t="str">
            <v>1.99 - Outras Despesas com Pessoal</v>
          </cell>
          <cell r="F13" t="str">
            <v>21.986.074/0001-19</v>
          </cell>
          <cell r="G13" t="str">
            <v>PRUDENTIAL DO BRASIL SEGUROS S.A.</v>
          </cell>
          <cell r="H13" t="str">
            <v>S</v>
          </cell>
          <cell r="I13" t="str">
            <v>N</v>
          </cell>
          <cell r="J13" t="str">
            <v>262239624</v>
          </cell>
          <cell r="K13">
            <v>46000</v>
          </cell>
          <cell r="M13" t="str">
            <v>3304557 - Rio de Janeiro - RJ</v>
          </cell>
          <cell r="N13">
            <v>86.2</v>
          </cell>
        </row>
        <row r="14">
          <cell r="C14" t="str">
            <v>UPAE OURICURI - CG Nº 002/2020</v>
          </cell>
          <cell r="E14" t="str">
            <v>3.12 - Material Hospitalar</v>
          </cell>
          <cell r="F14">
            <v>47171763000169</v>
          </cell>
          <cell r="G14" t="str">
            <v>MVL HOSPITALAR LTDA</v>
          </cell>
          <cell r="H14" t="str">
            <v>B</v>
          </cell>
          <cell r="I14" t="str">
            <v>S</v>
          </cell>
          <cell r="J14" t="str">
            <v>000002033</v>
          </cell>
          <cell r="K14">
            <v>45961</v>
          </cell>
          <cell r="L14" t="str">
            <v>2625104717176300016955001000020331405800008</v>
          </cell>
          <cell r="M14" t="str">
            <v>26 -  Pernambuco</v>
          </cell>
          <cell r="N14">
            <v>9745.9599999999991</v>
          </cell>
        </row>
        <row r="15">
          <cell r="C15" t="str">
            <v>UPAE OURICURI - CG Nº 002/2020</v>
          </cell>
          <cell r="E15" t="str">
            <v>3.12 - Material Hospitalar</v>
          </cell>
          <cell r="F15">
            <v>47171763000169</v>
          </cell>
          <cell r="G15" t="str">
            <v>MVL HOSPITALAR LTDA</v>
          </cell>
          <cell r="H15" t="str">
            <v>B</v>
          </cell>
          <cell r="I15" t="str">
            <v>S</v>
          </cell>
          <cell r="J15" t="str">
            <v>000002034</v>
          </cell>
          <cell r="K15">
            <v>45961</v>
          </cell>
          <cell r="L15" t="str">
            <v>2625104717176300016955001000002034140590000</v>
          </cell>
          <cell r="M15" t="str">
            <v>26 -  Pernambuco</v>
          </cell>
          <cell r="N15">
            <v>15784</v>
          </cell>
        </row>
        <row r="16">
          <cell r="C16" t="str">
            <v>UPAE OURICURI - CG Nº 002/2020</v>
          </cell>
          <cell r="E16" t="str">
            <v>3.12 - Material Hospitalar</v>
          </cell>
          <cell r="F16">
            <v>47171763000169</v>
          </cell>
          <cell r="G16" t="str">
            <v>MVL HOSPITALAR LTDA</v>
          </cell>
          <cell r="H16" t="str">
            <v>B</v>
          </cell>
          <cell r="I16" t="str">
            <v>S</v>
          </cell>
          <cell r="J16" t="str">
            <v>000002063</v>
          </cell>
          <cell r="K16" t="str">
            <v>12/11/2025</v>
          </cell>
          <cell r="L16" t="str">
            <v>26251147171763000169550010000020631408800001</v>
          </cell>
          <cell r="M16" t="str">
            <v>26 -  Pernambuco</v>
          </cell>
          <cell r="N16">
            <v>1859</v>
          </cell>
        </row>
        <row r="17">
          <cell r="C17" t="str">
            <v>UPAE OURICURI - CG Nº 002/2020</v>
          </cell>
          <cell r="E17" t="str">
            <v>3.12 - Material Hospitalar</v>
          </cell>
          <cell r="F17">
            <v>67729178000653</v>
          </cell>
          <cell r="G17" t="str">
            <v>COMERCIALCIRÚRGICA RIO CLARENSE LTDA</v>
          </cell>
          <cell r="H17" t="str">
            <v>B</v>
          </cell>
          <cell r="I17" t="str">
            <v>S</v>
          </cell>
          <cell r="J17" t="str">
            <v>0119208</v>
          </cell>
          <cell r="K17">
            <v>45982</v>
          </cell>
          <cell r="L17" t="str">
            <v>26251167729178000653550010001192081363325670</v>
          </cell>
          <cell r="M17" t="str">
            <v>26 -  Pernambuco</v>
          </cell>
          <cell r="N17">
            <v>2340</v>
          </cell>
        </row>
        <row r="18">
          <cell r="C18" t="str">
            <v>UPAE OURICURI - CG Nº 002/2020</v>
          </cell>
          <cell r="E18" t="str">
            <v>3.12 - Material Hospitalar</v>
          </cell>
          <cell r="F18">
            <v>10779833000156</v>
          </cell>
          <cell r="G18" t="str">
            <v>MEDICAL MERCANTIL DE APARELHAGEM MEDICA LTDA</v>
          </cell>
          <cell r="H18" t="str">
            <v>B</v>
          </cell>
          <cell r="I18" t="str">
            <v>S</v>
          </cell>
          <cell r="J18" t="str">
            <v>000658076</v>
          </cell>
          <cell r="K18">
            <v>45985</v>
          </cell>
          <cell r="L18" t="str">
            <v>26251110779833000156550010006580761660101009</v>
          </cell>
          <cell r="M18" t="str">
            <v>26 -  Pernambuco</v>
          </cell>
          <cell r="N18">
            <v>438.08</v>
          </cell>
        </row>
        <row r="19">
          <cell r="C19" t="str">
            <v>UPAE OURICURI - CG Nº 002/2020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 LTDA</v>
          </cell>
          <cell r="H19" t="str">
            <v>B</v>
          </cell>
          <cell r="I19" t="str">
            <v>S</v>
          </cell>
          <cell r="J19" t="str">
            <v>000658076</v>
          </cell>
          <cell r="K19">
            <v>45985</v>
          </cell>
          <cell r="L19" t="str">
            <v>26251110779833000156550010006580761660101009</v>
          </cell>
          <cell r="M19" t="str">
            <v>26 -  Pernambuco</v>
          </cell>
          <cell r="N19">
            <v>275.39999999999998</v>
          </cell>
        </row>
        <row r="20">
          <cell r="C20" t="str">
            <v>UPAE OURICURI - CG Nº 002/2020</v>
          </cell>
          <cell r="E20" t="str">
            <v>3.4 - Material Farmacológico</v>
          </cell>
          <cell r="F20">
            <v>10779833000156</v>
          </cell>
          <cell r="G20" t="str">
            <v>MEDICAL MERCANTIL DE APARELHAGEM MEDICA LTDA</v>
          </cell>
          <cell r="H20" t="str">
            <v>B</v>
          </cell>
          <cell r="I20" t="str">
            <v>S</v>
          </cell>
          <cell r="J20" t="str">
            <v>000658076</v>
          </cell>
          <cell r="K20">
            <v>45985</v>
          </cell>
          <cell r="L20" t="str">
            <v>26251110779833000156550010006580761660101009</v>
          </cell>
          <cell r="M20" t="str">
            <v>26 -  Pernambuco</v>
          </cell>
          <cell r="N20">
            <v>501</v>
          </cell>
        </row>
        <row r="21">
          <cell r="C21" t="str">
            <v>UPAE OURICURI - CG Nº 002/2020</v>
          </cell>
          <cell r="E21" t="str">
            <v>3.7 - Material de Limpeza e Produtos de Hgienização</v>
          </cell>
          <cell r="F21">
            <v>15453839000152</v>
          </cell>
          <cell r="G21" t="str">
            <v>QUALY QUIMY IND. E COMERCIO DE PRODUTOS DE LIMPEZA EIRELI</v>
          </cell>
          <cell r="H21" t="str">
            <v>B</v>
          </cell>
          <cell r="I21" t="str">
            <v>S</v>
          </cell>
          <cell r="J21" t="str">
            <v>000003076</v>
          </cell>
          <cell r="K21">
            <v>45986</v>
          </cell>
          <cell r="L21" t="str">
            <v>26251115453839000152550010000030761704936463</v>
          </cell>
          <cell r="M21" t="str">
            <v>26 -  Pernambuco</v>
          </cell>
          <cell r="N21">
            <v>2404.1999999999998</v>
          </cell>
        </row>
        <row r="22">
          <cell r="C22" t="str">
            <v>UPAE OURICURI - CG Nº 002/2020</v>
          </cell>
          <cell r="E22" t="str">
            <v xml:space="preserve">3.10 - Material para Manutenção de Bens Móveis </v>
          </cell>
          <cell r="F22">
            <v>10779833000156</v>
          </cell>
          <cell r="G22" t="str">
            <v>MEDICAL MERCANTIL DE APARELHAGEM MEDICA LTDA</v>
          </cell>
          <cell r="H22" t="str">
            <v>B</v>
          </cell>
          <cell r="I22" t="str">
            <v>S</v>
          </cell>
          <cell r="J22" t="str">
            <v>000658076</v>
          </cell>
          <cell r="K22">
            <v>45985</v>
          </cell>
          <cell r="L22" t="str">
            <v>26251110779833000156550010006580761660101009</v>
          </cell>
          <cell r="M22" t="str">
            <v>26 -  Pernambuco</v>
          </cell>
          <cell r="N22">
            <v>187</v>
          </cell>
        </row>
        <row r="23">
          <cell r="C23" t="str">
            <v>UPAE OURICURI - CG Nº 002/2020</v>
          </cell>
          <cell r="E23" t="str">
            <v xml:space="preserve">3.9 - Material para Manutenção de Bens Imóveis </v>
          </cell>
          <cell r="F23">
            <v>7001353000155</v>
          </cell>
          <cell r="G23" t="str">
            <v>ELETROBELA LTDA</v>
          </cell>
          <cell r="H23" t="str">
            <v>B</v>
          </cell>
          <cell r="I23" t="str">
            <v>S</v>
          </cell>
          <cell r="J23" t="str">
            <v>5416</v>
          </cell>
          <cell r="K23">
            <v>45965</v>
          </cell>
          <cell r="L23" t="str">
            <v>26251107001353000155550010000054161021302602</v>
          </cell>
          <cell r="M23" t="str">
            <v>26 -  Pernambuco</v>
          </cell>
          <cell r="N23">
            <v>2919.9</v>
          </cell>
        </row>
        <row r="24">
          <cell r="C24" t="str">
            <v>UPAE OURICURI - CG Nº 002/2020</v>
          </cell>
          <cell r="E24" t="str">
            <v xml:space="preserve">3.9 - Material para Manutenção de Bens Imóveis </v>
          </cell>
          <cell r="F24">
            <v>7001353000155</v>
          </cell>
          <cell r="G24" t="str">
            <v>ELETROBELA LTDA</v>
          </cell>
          <cell r="H24" t="str">
            <v>B</v>
          </cell>
          <cell r="I24" t="str">
            <v>S</v>
          </cell>
          <cell r="J24" t="str">
            <v>5432</v>
          </cell>
          <cell r="K24">
            <v>45972</v>
          </cell>
          <cell r="L24" t="str">
            <v>26251107001353000155550010000054321594036565</v>
          </cell>
          <cell r="M24" t="str">
            <v>26 -  Pernambuco</v>
          </cell>
          <cell r="N24">
            <v>265.7</v>
          </cell>
        </row>
        <row r="25">
          <cell r="C25" t="str">
            <v>UPAE OURICURI - CG Nº 002/2020</v>
          </cell>
          <cell r="E25" t="str">
            <v xml:space="preserve">5.21 - Seguros em geral </v>
          </cell>
          <cell r="F25">
            <v>1378407000110</v>
          </cell>
          <cell r="G25" t="str">
            <v>ALIANÇA DO BRASIL SEGUROS</v>
          </cell>
          <cell r="H25" t="str">
            <v>S</v>
          </cell>
          <cell r="I25" t="str">
            <v>N</v>
          </cell>
          <cell r="M25" t="str">
            <v>3550308 - São Paulo - SP</v>
          </cell>
          <cell r="N25">
            <v>180.29</v>
          </cell>
        </row>
        <row r="26">
          <cell r="C26" t="str">
            <v>UPAE OURICURI - CG Nº 002/2020</v>
          </cell>
          <cell r="E26" t="str">
            <v>5.99 - Outros Serviços de Terceiros Pessoa Jurídica</v>
          </cell>
          <cell r="F26" t="str">
            <v>11.040.904/0001-67</v>
          </cell>
          <cell r="G26" t="str">
            <v>PREFEITURA MUNICIPAL DE OURICURI</v>
          </cell>
          <cell r="H26" t="str">
            <v>S</v>
          </cell>
          <cell r="I26" t="str">
            <v>N</v>
          </cell>
          <cell r="J26" t="str">
            <v>112025</v>
          </cell>
          <cell r="K26">
            <v>45994</v>
          </cell>
          <cell r="M26" t="str">
            <v>2609907 - Ouricuri - PE</v>
          </cell>
          <cell r="N26">
            <v>2.79</v>
          </cell>
        </row>
        <row r="27">
          <cell r="C27" t="str">
            <v>UPAE OURICURI - CG Nº 002/2020</v>
          </cell>
          <cell r="E27" t="str">
            <v>5.99 - Outros Serviços de Terceiros Pessoa Jurídica</v>
          </cell>
          <cell r="F27" t="str">
            <v>24.129.058/0001-06</v>
          </cell>
          <cell r="G27" t="str">
            <v>SINDICATO HOSPITAIS CLIN C SAUDE LB PESQ AN CLIN EST PE</v>
          </cell>
          <cell r="H27" t="str">
            <v>S</v>
          </cell>
          <cell r="I27" t="str">
            <v>N</v>
          </cell>
          <cell r="J27" t="str">
            <v>112025</v>
          </cell>
          <cell r="M27" t="str">
            <v>2611606 - Recife - PE</v>
          </cell>
          <cell r="N27">
            <v>160</v>
          </cell>
        </row>
        <row r="28">
          <cell r="C28" t="str">
            <v>UPAE OURICURI - CG Nº 002/2020</v>
          </cell>
          <cell r="E28" t="str">
            <v xml:space="preserve">5.25 - Serviços Bancários </v>
          </cell>
          <cell r="F28">
            <v>60097</v>
          </cell>
          <cell r="G28" t="str">
            <v>BANCO DO BRASIL CC 28358-4</v>
          </cell>
          <cell r="H28" t="str">
            <v>S</v>
          </cell>
          <cell r="I28" t="str">
            <v>N</v>
          </cell>
          <cell r="M28" t="str">
            <v>2601102 - Araripina - PE</v>
          </cell>
          <cell r="N28">
            <v>188.8</v>
          </cell>
        </row>
        <row r="29">
          <cell r="C29" t="str">
            <v>UPAE OURICURI - CG Nº 002/2020</v>
          </cell>
          <cell r="E29" t="str">
            <v xml:space="preserve">5.25 - Serviços Bancários </v>
          </cell>
          <cell r="F29">
            <v>90400888244440</v>
          </cell>
          <cell r="G29" t="str">
            <v>BANCO SANTANDER CC 130011165</v>
          </cell>
          <cell r="H29" t="str">
            <v>S</v>
          </cell>
          <cell r="I29" t="str">
            <v>N</v>
          </cell>
          <cell r="M29" t="str">
            <v>2601102 - Araripina - PE</v>
          </cell>
          <cell r="N29">
            <v>185</v>
          </cell>
        </row>
        <row r="30">
          <cell r="C30" t="str">
            <v>UPAE OURICURI - CG Nº 002/2020</v>
          </cell>
          <cell r="E30" t="str">
            <v xml:space="preserve">5.25 - Serviços Bancários </v>
          </cell>
          <cell r="F30">
            <v>60097</v>
          </cell>
          <cell r="G30" t="str">
            <v>BANCO DO BRASIL CC 28358-4</v>
          </cell>
          <cell r="H30" t="str">
            <v>S</v>
          </cell>
          <cell r="I30" t="str">
            <v>N</v>
          </cell>
          <cell r="M30" t="str">
            <v>2601102 - Araripina - PE</v>
          </cell>
          <cell r="N30">
            <v>88.74</v>
          </cell>
        </row>
        <row r="31">
          <cell r="C31" t="str">
            <v>UPAE OURICURI - CG Nº 002/2020</v>
          </cell>
          <cell r="E31" t="str">
            <v xml:space="preserve">5.25 - Serviços Bancários </v>
          </cell>
          <cell r="F31">
            <v>360305000104</v>
          </cell>
          <cell r="G31" t="str">
            <v>CAIXA ECONOMICA FEDERAL</v>
          </cell>
          <cell r="H31" t="str">
            <v>S</v>
          </cell>
          <cell r="I31" t="str">
            <v>N</v>
          </cell>
          <cell r="M31" t="str">
            <v>2611606 - Recife - PE</v>
          </cell>
          <cell r="N31">
            <v>45</v>
          </cell>
        </row>
        <row r="32">
          <cell r="C32" t="str">
            <v>UPAE OURICURI - CG Nº 002/2020</v>
          </cell>
          <cell r="E32" t="str">
            <v>5.9 - Telefonia Móvel</v>
          </cell>
          <cell r="F32" t="str">
            <v>02.421.421/0013-55</v>
          </cell>
          <cell r="G32" t="str">
            <v>TIM S.A.</v>
          </cell>
          <cell r="H32" t="str">
            <v>S</v>
          </cell>
          <cell r="I32" t="str">
            <v>N</v>
          </cell>
          <cell r="J32" t="str">
            <v>5621409778</v>
          </cell>
          <cell r="K32">
            <v>45982</v>
          </cell>
          <cell r="M32" t="str">
            <v>2611606 - Recife - PE</v>
          </cell>
          <cell r="N32">
            <v>116.56</v>
          </cell>
        </row>
        <row r="33">
          <cell r="C33" t="str">
            <v>UPAE OURICURI - CG Nº 002/2020</v>
          </cell>
          <cell r="E33" t="str">
            <v>5.13 - Água e Esgoto</v>
          </cell>
          <cell r="F33" t="str">
            <v>09.769.035/0001-64</v>
          </cell>
          <cell r="G33" t="str">
            <v xml:space="preserve">COMPANHIA PERNAMBUCANA DE SANEAMENTO </v>
          </cell>
          <cell r="H33" t="str">
            <v>S</v>
          </cell>
          <cell r="I33" t="str">
            <v>N</v>
          </cell>
          <cell r="J33" t="str">
            <v>112025</v>
          </cell>
          <cell r="K33">
            <v>45987</v>
          </cell>
          <cell r="M33" t="str">
            <v>2611606 - Recife - PE</v>
          </cell>
          <cell r="N33">
            <v>1807.78</v>
          </cell>
        </row>
        <row r="34">
          <cell r="C34" t="str">
            <v>UPAE OURICURI - CG Nº 002/2020</v>
          </cell>
          <cell r="E34" t="str">
            <v>5.12 - Energia Elétrica</v>
          </cell>
          <cell r="F34" t="str">
            <v>10.835.932/0001-08</v>
          </cell>
          <cell r="G34" t="str">
            <v>COMPANHIA ENERGÉTICA DE PERNAMBUCO</v>
          </cell>
          <cell r="H34" t="str">
            <v>S</v>
          </cell>
          <cell r="I34" t="str">
            <v>S</v>
          </cell>
          <cell r="J34" t="str">
            <v>387332569</v>
          </cell>
          <cell r="K34">
            <v>45992</v>
          </cell>
          <cell r="L34" t="str">
            <v>2625 1210 8359 3200 0108 6600 0387 3325 6910 6354 9874</v>
          </cell>
          <cell r="M34" t="str">
            <v>2611606 - Recife - PE</v>
          </cell>
          <cell r="N34">
            <v>17423.34</v>
          </cell>
        </row>
        <row r="35">
          <cell r="C35" t="str">
            <v>UPAE OURICURI - CG Nº 002/2020</v>
          </cell>
          <cell r="E35" t="str">
            <v>5.3 - Locação de Máquinas e Equipamentos</v>
          </cell>
          <cell r="F35" t="str">
            <v>10.279.299/0001-19</v>
          </cell>
          <cell r="G35" t="str">
            <v>R GRAPH LOCACAO COMERCIO E SERVICOS LTDA</v>
          </cell>
          <cell r="H35" t="str">
            <v>S</v>
          </cell>
          <cell r="I35" t="str">
            <v>N</v>
          </cell>
          <cell r="J35" t="str">
            <v>10150</v>
          </cell>
          <cell r="K35">
            <v>46006</v>
          </cell>
          <cell r="M35" t="str">
            <v>2611606 - Recife - PE</v>
          </cell>
          <cell r="N35">
            <v>1750</v>
          </cell>
        </row>
        <row r="36">
          <cell r="C36" t="str">
            <v>UPAE OURICURI - CG Nº 002/2020</v>
          </cell>
          <cell r="E36" t="str">
            <v>5.99 - Outros Serviços de Terceiros Pessoa Jurídica</v>
          </cell>
          <cell r="F36" t="str">
            <v>90.400.888/2444-40</v>
          </cell>
          <cell r="G36" t="str">
            <v>BANCO SANTANDER CC 13001116-5</v>
          </cell>
          <cell r="H36" t="str">
            <v>S</v>
          </cell>
          <cell r="I36" t="str">
            <v>N</v>
          </cell>
          <cell r="M36" t="str">
            <v>2601102 - Araripina - PE</v>
          </cell>
          <cell r="N36">
            <v>0.32</v>
          </cell>
        </row>
        <row r="37">
          <cell r="C37" t="str">
            <v>UPAE OURICURI - CG Nº 002/2020</v>
          </cell>
          <cell r="E37" t="str">
            <v>5.16 - Serviços Médico-Hospitalares, Odotonlogia e Laboratoriais</v>
          </cell>
          <cell r="F37">
            <v>18976638000128</v>
          </cell>
          <cell r="G37" t="str">
            <v>CONSULTORIOS INTEGRADOS ALENCAR &amp; ONOFRE LTDA</v>
          </cell>
          <cell r="H37" t="str">
            <v>S</v>
          </cell>
          <cell r="I37" t="str">
            <v>S</v>
          </cell>
          <cell r="J37" t="str">
            <v>480</v>
          </cell>
          <cell r="K37">
            <v>46000</v>
          </cell>
          <cell r="L37" t="str">
            <v>0683305716234</v>
          </cell>
          <cell r="M37" t="str">
            <v>2605301 - Exu - PE</v>
          </cell>
          <cell r="N37">
            <v>1560</v>
          </cell>
        </row>
        <row r="38">
          <cell r="C38" t="str">
            <v>UPAE OURICURI - CG Nº 002/2020</v>
          </cell>
          <cell r="E38" t="str">
            <v>5.16 - Serviços Médico-Hospitalares, Odotonlogia e Laboratoriais</v>
          </cell>
          <cell r="F38" t="str">
            <v>20.339.140/0001-04</v>
          </cell>
          <cell r="G38" t="str">
            <v>AS OTORHINUS LTDA</v>
          </cell>
          <cell r="H38" t="str">
            <v>S</v>
          </cell>
          <cell r="I38" t="str">
            <v>S</v>
          </cell>
          <cell r="J38" t="str">
            <v>1678</v>
          </cell>
          <cell r="K38">
            <v>45999</v>
          </cell>
          <cell r="L38" t="str">
            <v>2587737P3MZC0VPU57000TBAQ5JSV8A1</v>
          </cell>
          <cell r="M38" t="str">
            <v>2208007 - Picos - PI</v>
          </cell>
          <cell r="N38">
            <v>1116</v>
          </cell>
        </row>
        <row r="39">
          <cell r="C39" t="str">
            <v>UPAE OURICURI - CG Nº 002/2020</v>
          </cell>
          <cell r="E39" t="str">
            <v>5.16 - Serviços Médico-Hospitalares, Odotonlogia e Laboratoriais</v>
          </cell>
          <cell r="F39" t="str">
            <v>53.581.333/0001-18</v>
          </cell>
          <cell r="G39" t="str">
            <v>AURORA SERVICOS MEDICOS LTDA</v>
          </cell>
          <cell r="H39" t="str">
            <v>S</v>
          </cell>
          <cell r="I39" t="str">
            <v>S</v>
          </cell>
          <cell r="J39" t="str">
            <v>22</v>
          </cell>
          <cell r="K39">
            <v>45996</v>
          </cell>
          <cell r="L39" t="str">
            <v>46FEF8B2-3A9D28FF</v>
          </cell>
          <cell r="M39" t="str">
            <v>2210706 - Simões - PI</v>
          </cell>
          <cell r="N39">
            <v>3300</v>
          </cell>
        </row>
        <row r="40">
          <cell r="C40" t="str">
            <v>UPAE OURICURI - CG Nº 002/2020</v>
          </cell>
          <cell r="E40" t="str">
            <v>5.16 - Serviços Médico-Hospitalares, Odotonlogia e Laboratoriais</v>
          </cell>
          <cell r="F40" t="str">
            <v>17.245.974/0001-38</v>
          </cell>
          <cell r="G40" t="str">
            <v>CLINICA ANGIOART LTDA - ME</v>
          </cell>
          <cell r="H40" t="str">
            <v>S</v>
          </cell>
          <cell r="I40" t="str">
            <v>S</v>
          </cell>
          <cell r="J40" t="str">
            <v>345</v>
          </cell>
          <cell r="K40">
            <v>45997</v>
          </cell>
          <cell r="L40" t="str">
            <v>f32fb0d6ь</v>
          </cell>
          <cell r="M40" t="str">
            <v>2611101 - Petrolina - PE</v>
          </cell>
          <cell r="N40">
            <v>4620</v>
          </cell>
        </row>
        <row r="41">
          <cell r="C41" t="str">
            <v>UPAE OURICURI - CG Nº 002/2020</v>
          </cell>
          <cell r="E41" t="str">
            <v>5.16 - Serviços Médico-Hospitalares, Odotonlogia e Laboratoriais</v>
          </cell>
          <cell r="F41" t="str">
            <v>24.334.380/0001-69</v>
          </cell>
          <cell r="G41" t="str">
            <v>CLINICA DE SAUDE SANTA LUZIA LTDA</v>
          </cell>
          <cell r="H41" t="str">
            <v>S</v>
          </cell>
          <cell r="I41" t="str">
            <v>S</v>
          </cell>
          <cell r="J41" t="str">
            <v>770</v>
          </cell>
          <cell r="K41">
            <v>45999</v>
          </cell>
          <cell r="L41" t="str">
            <v>520074337</v>
          </cell>
          <cell r="M41" t="str">
            <v>2304400 - Fortaleza - CE</v>
          </cell>
          <cell r="N41">
            <v>3660</v>
          </cell>
        </row>
        <row r="42">
          <cell r="C42" t="str">
            <v>UPAE OURICURI - CG Nº 002/2020</v>
          </cell>
          <cell r="E42" t="str">
            <v>5.16 - Serviços Médico-Hospitalares, Odotonlogia e Laboratoriais</v>
          </cell>
          <cell r="F42" t="str">
            <v>15.489.924/0001-70</v>
          </cell>
          <cell r="G42" t="str">
            <v>CLINICA IMAGEM MEDICAL CENTER EIRELI</v>
          </cell>
          <cell r="H42" t="str">
            <v>S</v>
          </cell>
          <cell r="I42" t="str">
            <v>S</v>
          </cell>
          <cell r="J42" t="str">
            <v>20344</v>
          </cell>
          <cell r="K42">
            <v>45999</v>
          </cell>
          <cell r="L42" t="str">
            <v>THDC-B5K5W</v>
          </cell>
          <cell r="M42" t="str">
            <v>2609907 - Ouricuri - PE</v>
          </cell>
          <cell r="N42">
            <v>3720</v>
          </cell>
        </row>
        <row r="43">
          <cell r="C43" t="str">
            <v>UPAE OURICURI - CG Nº 002/2020</v>
          </cell>
          <cell r="E43" t="str">
            <v>5.16 - Serviços Médico-Hospitalares, Odotonlogia e Laboratoriais</v>
          </cell>
          <cell r="F43">
            <v>60363529000100</v>
          </cell>
          <cell r="G43" t="str">
            <v>CLINICA MEDICA DR RAFAEL FERREIRA ANGELO LTDA</v>
          </cell>
          <cell r="H43" t="str">
            <v>S</v>
          </cell>
          <cell r="I43" t="str">
            <v>S</v>
          </cell>
          <cell r="J43" t="str">
            <v>12</v>
          </cell>
          <cell r="K43">
            <v>46000</v>
          </cell>
          <cell r="L43" t="str">
            <v>9883797456721</v>
          </cell>
          <cell r="M43" t="str">
            <v>2310605 - Penaforte - CE</v>
          </cell>
          <cell r="N43">
            <v>4980</v>
          </cell>
        </row>
        <row r="44">
          <cell r="C44" t="str">
            <v>UPAE OURICURI - CG Nº 002/2020</v>
          </cell>
          <cell r="E44" t="str">
            <v>5.16 - Serviços Médico-Hospitalares, Odotonlogia e Laboratoriais</v>
          </cell>
          <cell r="F44" t="str">
            <v>26.425.569/0001-92</v>
          </cell>
          <cell r="G44" t="str">
            <v>CLINICA MEDICA HOLANDA FIGUEREDO LTDA - ME</v>
          </cell>
          <cell r="H44" t="str">
            <v>S</v>
          </cell>
          <cell r="I44" t="str">
            <v>S</v>
          </cell>
          <cell r="J44" t="str">
            <v>20229</v>
          </cell>
          <cell r="K44">
            <v>45996</v>
          </cell>
          <cell r="L44" t="str">
            <v>39AT-KСE72</v>
          </cell>
          <cell r="M44" t="str">
            <v>2609907 - Ouricuri - PE</v>
          </cell>
          <cell r="N44">
            <v>1620</v>
          </cell>
        </row>
        <row r="45">
          <cell r="C45" t="str">
            <v>UPAE OURICURI - CG Nº 002/2020</v>
          </cell>
          <cell r="E45" t="str">
            <v>5.16 - Serviços Médico-Hospitalares, Odotonlogia e Laboratoriais</v>
          </cell>
          <cell r="F45" t="str">
            <v>35.964.299/0001-89</v>
          </cell>
          <cell r="G45" t="str">
            <v>CLINICA MEDICA IPC LTDA</v>
          </cell>
          <cell r="H45" t="str">
            <v>S</v>
          </cell>
          <cell r="I45" t="str">
            <v>S</v>
          </cell>
          <cell r="J45" t="str">
            <v>403</v>
          </cell>
          <cell r="K45">
            <v>46000</v>
          </cell>
          <cell r="L45" t="str">
            <v>ab2hprlsvq3wk89dje7y5t6mouc</v>
          </cell>
          <cell r="M45" t="str">
            <v>2304202 - Crato - CE</v>
          </cell>
          <cell r="N45">
            <v>6120</v>
          </cell>
        </row>
        <row r="46">
          <cell r="C46" t="str">
            <v>UPAE OURICURI - CG Nº 002/2020</v>
          </cell>
          <cell r="E46" t="str">
            <v>5.16 - Serviços Médico-Hospitalares, Odotonlogia e Laboratoriais</v>
          </cell>
          <cell r="F46" t="str">
            <v>43.369.770/0001-19</v>
          </cell>
          <cell r="G46" t="str">
            <v>CLINICA MEDICA KESIA LTDA</v>
          </cell>
          <cell r="H46" t="str">
            <v>S</v>
          </cell>
          <cell r="I46" t="str">
            <v>S</v>
          </cell>
          <cell r="J46" t="str">
            <v>272</v>
          </cell>
          <cell r="K46">
            <v>46000</v>
          </cell>
          <cell r="L46" t="str">
            <v>251209141501708</v>
          </cell>
          <cell r="M46" t="str">
            <v>2601102 - Araripina - PE</v>
          </cell>
          <cell r="N46">
            <v>6270</v>
          </cell>
        </row>
        <row r="47">
          <cell r="C47" t="str">
            <v>UPAE OURICURI - CG Nº 002/2020</v>
          </cell>
          <cell r="E47" t="str">
            <v>5.16 - Serviços Médico-Hospitalares, Odotonlogia e Laboratoriais</v>
          </cell>
          <cell r="F47" t="str">
            <v>40.908.979/0001-15</v>
          </cell>
          <cell r="G47" t="str">
            <v>ENDOCARDIO LTDA</v>
          </cell>
          <cell r="H47" t="str">
            <v>S</v>
          </cell>
          <cell r="I47" t="str">
            <v>S</v>
          </cell>
          <cell r="J47" t="str">
            <v>33</v>
          </cell>
          <cell r="K47">
            <v>45996</v>
          </cell>
          <cell r="L47" t="str">
            <v>251205152758153</v>
          </cell>
          <cell r="M47" t="str">
            <v>2601102 - Araripina - PE</v>
          </cell>
          <cell r="N47">
            <v>8610</v>
          </cell>
        </row>
        <row r="48">
          <cell r="C48" t="str">
            <v>UPAE OURICURI - CG Nº 002/2020</v>
          </cell>
          <cell r="E48" t="str">
            <v>5.16 - Serviços Médico-Hospitalares, Odotonlogia e Laboratoriais</v>
          </cell>
          <cell r="F48" t="str">
            <v>45.675.047/0001-93</v>
          </cell>
          <cell r="G48" t="str">
            <v>JESSICA DA COSTA DE OLIVEIRA</v>
          </cell>
          <cell r="H48" t="str">
            <v>S</v>
          </cell>
          <cell r="I48" t="str">
            <v>S</v>
          </cell>
          <cell r="J48" t="str">
            <v>176</v>
          </cell>
          <cell r="K48">
            <v>45996</v>
          </cell>
          <cell r="L48" t="str">
            <v>qv8fbp5xre6ikt942jwgmzdchao</v>
          </cell>
          <cell r="M48" t="str">
            <v>2304202 - Crato - CE</v>
          </cell>
          <cell r="N48">
            <v>3240</v>
          </cell>
        </row>
        <row r="49">
          <cell r="C49" t="str">
            <v>UPAE OURICURI - CG Nº 002/2020</v>
          </cell>
          <cell r="E49" t="str">
            <v>5.16 - Serviços Médico-Hospitalares, Odotonlogia e Laboratoriais</v>
          </cell>
          <cell r="F49" t="str">
            <v>50.526.899/0001-59</v>
          </cell>
          <cell r="G49" t="str">
            <v>PEDRO ARTHUR PARENTE DE ALENCAR</v>
          </cell>
          <cell r="H49" t="str">
            <v>S</v>
          </cell>
          <cell r="I49" t="str">
            <v>S</v>
          </cell>
          <cell r="J49" t="str">
            <v>84</v>
          </cell>
          <cell r="K49">
            <v>45996</v>
          </cell>
          <cell r="L49" t="str">
            <v>4lj9rsw5q63m72tacp8hxnvudgb</v>
          </cell>
          <cell r="M49" t="str">
            <v>2304202 - Crato - CE</v>
          </cell>
          <cell r="N49">
            <v>4500</v>
          </cell>
        </row>
        <row r="50">
          <cell r="C50" t="str">
            <v>UPAE OURICURI - CG Nº 002/2020</v>
          </cell>
          <cell r="E50" t="str">
            <v>5.16 - Serviços Médico-Hospitalares, Odotonlogia e Laboratoriais</v>
          </cell>
          <cell r="F50" t="str">
            <v>49.172.815/0001-47</v>
          </cell>
          <cell r="G50" t="str">
            <v>T. M. DE ALENCAR &amp; CIA LTDA</v>
          </cell>
          <cell r="H50" t="str">
            <v>S</v>
          </cell>
          <cell r="I50" t="str">
            <v>S</v>
          </cell>
          <cell r="J50" t="str">
            <v>199</v>
          </cell>
          <cell r="K50">
            <v>45996</v>
          </cell>
          <cell r="L50" t="str">
            <v>mljboe78n9fixacgw254sqtzy6d</v>
          </cell>
          <cell r="M50" t="str">
            <v>2304202 - Crato - CE</v>
          </cell>
          <cell r="N50">
            <v>5100</v>
          </cell>
        </row>
        <row r="51">
          <cell r="C51" t="str">
            <v>UPAE OURICURI - CG Nº 002/2020</v>
          </cell>
          <cell r="E51" t="str">
            <v>5.16 - Serviços Médico-Hospitalares, Odotonlogia e Laboratoriais</v>
          </cell>
          <cell r="F51" t="str">
            <v xml:space="preserve">54.929.808/0001-87 </v>
          </cell>
          <cell r="G51" t="str">
            <v>MARCOS LIMA PINHO LTDA</v>
          </cell>
          <cell r="H51" t="str">
            <v>S</v>
          </cell>
          <cell r="I51" t="str">
            <v>S</v>
          </cell>
          <cell r="J51" t="str">
            <v>22</v>
          </cell>
          <cell r="K51">
            <v>45996</v>
          </cell>
          <cell r="M51" t="str">
            <v>2610400 - Parnamirim - PE</v>
          </cell>
          <cell r="N51">
            <v>1260</v>
          </cell>
        </row>
        <row r="52">
          <cell r="C52" t="str">
            <v>UPAE OURICURI - CG Nº 002/2020</v>
          </cell>
          <cell r="E52" t="str">
            <v>5.16 - Serviços Médico-Hospitalares, Odotonlogia e Laboratoriais</v>
          </cell>
          <cell r="F52" t="str">
            <v>07.200.822/0001-65</v>
          </cell>
          <cell r="G52" t="str">
            <v>FONO &amp; AUDIO SAUDE LTDA - ME</v>
          </cell>
          <cell r="H52" t="str">
            <v>S</v>
          </cell>
          <cell r="I52" t="str">
            <v>S</v>
          </cell>
          <cell r="J52" t="str">
            <v>252</v>
          </cell>
          <cell r="K52">
            <v>45993</v>
          </cell>
          <cell r="L52" t="str">
            <v>251202095309213</v>
          </cell>
          <cell r="M52" t="str">
            <v>2601102 - Araripina - PE</v>
          </cell>
          <cell r="N52">
            <v>4000</v>
          </cell>
        </row>
        <row r="53">
          <cell r="C53" t="str">
            <v>UPAE OURICURI - CG Nº 002/2020</v>
          </cell>
          <cell r="E53" t="str">
            <v>5.16 - Serviços Médico-Hospitalares, Odotonlogia e Laboratoriais</v>
          </cell>
          <cell r="F53">
            <v>61830781000136</v>
          </cell>
          <cell r="G53" t="str">
            <v>ROSANIA HORONIO DOS SANTOS PSI LTDA</v>
          </cell>
          <cell r="H53" t="str">
            <v>S</v>
          </cell>
          <cell r="I53" t="str">
            <v>S</v>
          </cell>
          <cell r="J53" t="str">
            <v>5</v>
          </cell>
          <cell r="K53">
            <v>46000</v>
          </cell>
          <cell r="L53" t="str">
            <v>5933981163600</v>
          </cell>
          <cell r="M53" t="str">
            <v>2605301 - Exu - PE</v>
          </cell>
          <cell r="N53">
            <v>2550</v>
          </cell>
        </row>
        <row r="54">
          <cell r="C54" t="str">
            <v>UPAE OURICURI - CG Nº 002/2020</v>
          </cell>
          <cell r="E54" t="str">
            <v>5.16 - Serviços Médico-Hospitalares, Odotonlogia e Laboratoriais</v>
          </cell>
          <cell r="F54" t="str">
            <v>62.434.163/0001-30</v>
          </cell>
          <cell r="G54" t="str">
            <v>THIAGO SILVA GALDINO TERAPIA OCUPACIONAL LTDA</v>
          </cell>
          <cell r="H54" t="str">
            <v>S</v>
          </cell>
          <cell r="I54" t="str">
            <v>S</v>
          </cell>
          <cell r="J54" t="str">
            <v>2</v>
          </cell>
          <cell r="K54">
            <v>45999</v>
          </cell>
          <cell r="L54" t="str">
            <v>90583IUBGUF1E5PZ4UYB5GDSHPXJR9Y3</v>
          </cell>
          <cell r="M54" t="str">
            <v>2615607 - Trindade - PE</v>
          </cell>
          <cell r="N54">
            <v>2700</v>
          </cell>
        </row>
        <row r="55">
          <cell r="C55" t="str">
            <v>UPAE OURICURI - CG Nº 002/2020</v>
          </cell>
          <cell r="E55" t="str">
            <v>5.16 - Serviços Médico-Hospitalares, Odotonlogia e Laboratoriais</v>
          </cell>
          <cell r="F55" t="str">
            <v>27.903.138/0001-57</v>
          </cell>
          <cell r="G55" t="str">
            <v>DIAGNOSTICO LABORATORIAL ALVES LANDIM</v>
          </cell>
          <cell r="H55" t="str">
            <v>S</v>
          </cell>
          <cell r="I55" t="str">
            <v>S</v>
          </cell>
          <cell r="J55" t="str">
            <v>21679</v>
          </cell>
          <cell r="K55">
            <v>45995</v>
          </cell>
          <cell r="L55" t="str">
            <v>7KUK-JV2LU</v>
          </cell>
          <cell r="M55" t="str">
            <v>2609907 - Ouricuri - PE</v>
          </cell>
          <cell r="N55">
            <v>1950</v>
          </cell>
        </row>
        <row r="56">
          <cell r="C56" t="str">
            <v>UPAE OURICURI - CG Nº 002/2020</v>
          </cell>
          <cell r="E56" t="str">
            <v>5.16 - Serviços Médico-Hospitalares, Odotonlogia e Laboratoriais</v>
          </cell>
          <cell r="F56" t="str">
            <v>27.903.138/0001-57</v>
          </cell>
          <cell r="G56" t="str">
            <v>DIAGNOSTICO LABORATORIAL ALVES LANDIM</v>
          </cell>
          <cell r="H56" t="str">
            <v>S</v>
          </cell>
          <cell r="I56" t="str">
            <v>S</v>
          </cell>
          <cell r="J56" t="str">
            <v>21680</v>
          </cell>
          <cell r="K56">
            <v>45995</v>
          </cell>
          <cell r="L56" t="str">
            <v>HWR5-851EG</v>
          </cell>
          <cell r="M56" t="str">
            <v>2609907 - Ouricuri - PE</v>
          </cell>
          <cell r="N56">
            <v>8704.5400000000009</v>
          </cell>
        </row>
        <row r="57">
          <cell r="C57" t="str">
            <v>UPAE OURICURI - CG Nº 002/2020</v>
          </cell>
          <cell r="E57" t="str">
            <v>5.10 - Detetização/Tratamento de Resíduos e Afins</v>
          </cell>
          <cell r="F57" t="str">
            <v>15.713.532/0001-43</v>
          </cell>
          <cell r="G57" t="str">
            <v>CTI AMBIENTAL - COLETA, TRANSPORTE E INCINERACAO LTDA</v>
          </cell>
          <cell r="H57" t="str">
            <v>S</v>
          </cell>
          <cell r="I57" t="str">
            <v>S</v>
          </cell>
          <cell r="J57" t="str">
            <v>64758</v>
          </cell>
          <cell r="K57">
            <v>45992</v>
          </cell>
          <cell r="L57" t="str">
            <v>45ezctf7m8w2bio9v3jsglyrna6</v>
          </cell>
          <cell r="M57" t="str">
            <v>2307304 - Juazeiro do Norte - CE</v>
          </cell>
          <cell r="N57">
            <v>130</v>
          </cell>
        </row>
        <row r="58">
          <cell r="C58" t="str">
            <v>UPAE OURICURI - CG Nº 002/2020</v>
          </cell>
          <cell r="E58" t="str">
            <v>5.17 - Manutenção de Software, Certificação Digital e Microfilmagem</v>
          </cell>
          <cell r="F58" t="str">
            <v>04.069.709/0001-02</v>
          </cell>
          <cell r="G58" t="str">
            <v>BIONEXO S.A.</v>
          </cell>
          <cell r="H58" t="str">
            <v>S</v>
          </cell>
          <cell r="I58" t="str">
            <v>S</v>
          </cell>
          <cell r="J58" t="str">
            <v>613501</v>
          </cell>
          <cell r="K58">
            <v>45993</v>
          </cell>
          <cell r="L58" t="str">
            <v>6Q5A-JXKU</v>
          </cell>
          <cell r="M58" t="str">
            <v>3550308 - São Paulo - SP</v>
          </cell>
          <cell r="N58">
            <v>1050.06</v>
          </cell>
        </row>
        <row r="59">
          <cell r="C59" t="str">
            <v>UPAE OURICURI - CG Nº 002/2020</v>
          </cell>
          <cell r="E59" t="str">
            <v>5.17 - Manutenção de Software, Certificação Digital e Microfilmagem</v>
          </cell>
          <cell r="F59" t="str">
            <v>09.393.611/0001-11</v>
          </cell>
          <cell r="G59" t="str">
            <v>NYX SERVICOS EM INFORMATICA LTDA</v>
          </cell>
          <cell r="H59" t="str">
            <v>S</v>
          </cell>
          <cell r="I59" t="str">
            <v>S</v>
          </cell>
          <cell r="J59" t="str">
            <v>6438</v>
          </cell>
          <cell r="K59">
            <v>45989</v>
          </cell>
          <cell r="L59" t="str">
            <v>1CJD-EGXM</v>
          </cell>
          <cell r="M59" t="str">
            <v>2611606 - Recife - PE</v>
          </cell>
          <cell r="N59">
            <v>822</v>
          </cell>
        </row>
        <row r="60">
          <cell r="C60" t="str">
            <v>UPAE OURICURI - CG Nº 002/2020</v>
          </cell>
          <cell r="E60" t="str">
            <v>5.17 - Manutenção de Software, Certificação Digital e Microfilmagem</v>
          </cell>
          <cell r="F60" t="str">
            <v>05.662.773/0002-38</v>
          </cell>
          <cell r="G60" t="str">
            <v>PIXEON MEDICAL SYSTEMS S.A COMERCIO E DESENVOLVIMENTO DE SOFTWARE</v>
          </cell>
          <cell r="H60" t="str">
            <v>S</v>
          </cell>
          <cell r="I60" t="str">
            <v>S</v>
          </cell>
          <cell r="J60" t="str">
            <v>102199</v>
          </cell>
          <cell r="K60" t="str">
            <v>06/11/2025</v>
          </cell>
          <cell r="L60" t="str">
            <v>YHQKD3MCV</v>
          </cell>
          <cell r="M60" t="str">
            <v>3548807 - São Caetano do Sul - SP</v>
          </cell>
          <cell r="N60">
            <v>3037.08</v>
          </cell>
        </row>
        <row r="61">
          <cell r="C61" t="str">
            <v>UPAE OURICURI - CG Nº 002/2020</v>
          </cell>
          <cell r="E61" t="str">
            <v>5.17 - Manutenção de Software, Certificação Digital e Microfilmagem</v>
          </cell>
          <cell r="F61" t="str">
            <v>38.404.090/0001-59</v>
          </cell>
          <cell r="G61" t="str">
            <v>TRECCHINA TECNOLOGIA E INOVACAO LTDA</v>
          </cell>
          <cell r="H61" t="str">
            <v>S</v>
          </cell>
          <cell r="I61" t="str">
            <v>S</v>
          </cell>
          <cell r="J61" t="str">
            <v>5</v>
          </cell>
          <cell r="K61">
            <v>45996</v>
          </cell>
          <cell r="L61" t="str">
            <v>26116062238404090000159000000000000525120784563865</v>
          </cell>
          <cell r="M61" t="str">
            <v>2611606 - Recife - PE</v>
          </cell>
          <cell r="N61">
            <v>2000</v>
          </cell>
        </row>
        <row r="62">
          <cell r="C62" t="str">
            <v>UPAE OURICURI - CG Nº 002/2020</v>
          </cell>
          <cell r="E62" t="str">
            <v>5.2 - Serviços Técnicos Profissionais</v>
          </cell>
          <cell r="F62" t="str">
            <v>36.710.076/0001-58</v>
          </cell>
          <cell r="G62" t="str">
            <v>APS APOIO ADMINISTRATIVO LTDA</v>
          </cell>
          <cell r="H62" t="str">
            <v>S</v>
          </cell>
          <cell r="I62" t="str">
            <v>S</v>
          </cell>
          <cell r="J62" t="str">
            <v>5</v>
          </cell>
          <cell r="K62">
            <v>46000</v>
          </cell>
          <cell r="L62" t="str">
            <v>26116062236710076000158000000000000525125258247739</v>
          </cell>
          <cell r="M62" t="str">
            <v>2611606 - Recife - PE</v>
          </cell>
          <cell r="N62">
            <v>3000</v>
          </cell>
        </row>
        <row r="63">
          <cell r="C63" t="str">
            <v>UPAE OURICURI - CG Nº 002/2020</v>
          </cell>
          <cell r="E63" t="str">
            <v>5.2 - Serviços Técnicos Profissionais</v>
          </cell>
          <cell r="F63" t="str">
            <v>08.190.737/0001-26</v>
          </cell>
          <cell r="G63" t="str">
            <v>PH CONTABILIDADE SOCIEDADE SIMPLES LTDA - ME</v>
          </cell>
          <cell r="H63" t="str">
            <v>S</v>
          </cell>
          <cell r="I63" t="str">
            <v>S</v>
          </cell>
          <cell r="J63" t="str">
            <v>2010</v>
          </cell>
          <cell r="K63">
            <v>45985</v>
          </cell>
          <cell r="L63" t="str">
            <v>THZZ-JJ9х</v>
          </cell>
          <cell r="M63" t="str">
            <v>2927408 - Salvador - BA</v>
          </cell>
          <cell r="N63">
            <v>5208</v>
          </cell>
        </row>
        <row r="64">
          <cell r="C64" t="str">
            <v>UPAE OURICURI - CG Nº 002/2020</v>
          </cell>
          <cell r="E64" t="str">
            <v>5.99 - Outros Serviços de Terceiros Pessoa Jurídica</v>
          </cell>
          <cell r="F64" t="str">
            <v>10.998.292/0001-57</v>
          </cell>
          <cell r="G64" t="str">
            <v>CENTRO I E E PERNAMBUCO</v>
          </cell>
          <cell r="H64" t="str">
            <v>S</v>
          </cell>
          <cell r="I64" t="str">
            <v>N</v>
          </cell>
          <cell r="J64" t="str">
            <v>97208'''</v>
          </cell>
          <cell r="K64" t="str">
            <v>19/11/2025</v>
          </cell>
          <cell r="M64" t="str">
            <v>2611606 - Recife - PE</v>
          </cell>
          <cell r="N64">
            <v>191.21</v>
          </cell>
        </row>
        <row r="65">
          <cell r="C65" t="str">
            <v>UPAE OURICURI - CG Nº 002/2020</v>
          </cell>
          <cell r="E65" t="str">
            <v>5.99 - Outros Serviços de Terceiros Pessoa Jurídica</v>
          </cell>
          <cell r="F65" t="str">
            <v>24.127.434/0001-15</v>
          </cell>
          <cell r="G65" t="str">
            <v>RODRIGO ALMENDRA E ADVOGADOS ASSOCIADOS</v>
          </cell>
          <cell r="H65" t="str">
            <v>S</v>
          </cell>
          <cell r="I65" t="str">
            <v>S</v>
          </cell>
          <cell r="J65" t="str">
            <v>1195</v>
          </cell>
          <cell r="K65">
            <v>45985</v>
          </cell>
          <cell r="L65" t="str">
            <v>K3YJ-P54J</v>
          </cell>
          <cell r="M65" t="str">
            <v>2611606 - Recife - PE</v>
          </cell>
          <cell r="N65">
            <v>3500</v>
          </cell>
        </row>
        <row r="66">
          <cell r="C66" t="str">
            <v>UPAE OURICURI - CG Nº 002/2020</v>
          </cell>
          <cell r="E66" t="str">
            <v>5.99 - Outros Serviços de Terceiros Pessoa Jurídica</v>
          </cell>
          <cell r="F66" t="str">
            <v>03.811.242/0002-34</v>
          </cell>
          <cell r="G66" t="str">
            <v>MEDICAT MEDICINA DO TRABALHO LTDA</v>
          </cell>
          <cell r="H66" t="str">
            <v>S</v>
          </cell>
          <cell r="I66" t="str">
            <v>S</v>
          </cell>
          <cell r="J66" t="str">
            <v>658</v>
          </cell>
          <cell r="K66">
            <v>45999</v>
          </cell>
          <cell r="L66" t="str">
            <v>90586WTVVFVPMHYZAHVOZ7ZO498AS3</v>
          </cell>
          <cell r="M66" t="str">
            <v>2615607 - Trindade - PE</v>
          </cell>
          <cell r="N66">
            <v>300</v>
          </cell>
        </row>
        <row r="67">
          <cell r="C67" t="str">
            <v>UPAE OURICURI - CG Nº 002/2020</v>
          </cell>
          <cell r="E67" t="str">
            <v>5.99 - Outros Serviços de Terceiros Pessoa Jurídica</v>
          </cell>
          <cell r="F67" t="str">
            <v>03.811.242/0002-34</v>
          </cell>
          <cell r="G67" t="str">
            <v>MEDICAT MEDICINA DO TRABALHO LTDA</v>
          </cell>
          <cell r="H67" t="str">
            <v>S</v>
          </cell>
          <cell r="I67" t="str">
            <v>S</v>
          </cell>
          <cell r="J67" t="str">
            <v>659</v>
          </cell>
          <cell r="K67">
            <v>46000</v>
          </cell>
          <cell r="L67" t="str">
            <v>90593LHBBI9870Y2KAUDA97SSCMWAZO</v>
          </cell>
          <cell r="M67" t="str">
            <v>2615607 - Trindade - PE</v>
          </cell>
          <cell r="N67">
            <v>1980</v>
          </cell>
        </row>
        <row r="68">
          <cell r="C68" t="str">
            <v>UPAE OURICURI - CG Nº 002/2020</v>
          </cell>
          <cell r="E68" t="str">
            <v>5.5 - Reparo e Manutenção de Máquinas e Equipamentos</v>
          </cell>
          <cell r="F68" t="str">
            <v>60.306.077/0001-16</v>
          </cell>
          <cell r="G68" t="str">
            <v>MAGNES ANTONIO MOREIRA SIQUEIRA</v>
          </cell>
          <cell r="H68" t="str">
            <v>S</v>
          </cell>
          <cell r="I68" t="str">
            <v>S</v>
          </cell>
          <cell r="J68" t="str">
            <v>39</v>
          </cell>
          <cell r="K68">
            <v>45987</v>
          </cell>
          <cell r="L68" t="str">
            <v>91e2189ec</v>
          </cell>
          <cell r="M68" t="str">
            <v>2611101 - Petrolina - PE</v>
          </cell>
          <cell r="N68">
            <v>2139.4</v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BAC8-49B5-4003-8621-B568D22E9230}">
  <sheetPr>
    <tabColor rgb="FF92D050"/>
  </sheetPr>
  <dimension ref="A1:L1992"/>
  <sheetViews>
    <sheetView showGridLines="0" tabSelected="1" zoomScale="90" zoomScaleNormal="90" workbookViewId="0">
      <selection activeCell="A32" sqref="A32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10739225001785</v>
      </c>
      <c r="B2" s="4" t="str">
        <f>'[1]TCE - ANEXO IV - Preencher'!C11</f>
        <v>UPAE OURICURI - CG Nº 002/2020</v>
      </c>
      <c r="C2" s="4" t="str">
        <f>'[1]TCE - ANEXO IV - Preencher'!E11</f>
        <v>1.99 - Outras Despesas com Pessoal</v>
      </c>
      <c r="D2" s="3" t="str">
        <f>'[1]TCE - ANEXO IV - Preencher'!F11</f>
        <v>21.986.074/0001-19</v>
      </c>
      <c r="E2" s="5" t="str">
        <f>'[1]TCE - ANEXO IV - Preencher'!G11</f>
        <v>PRUDENTIAL DO BRASIL SEGUROS S.A.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262239277</v>
      </c>
      <c r="I2" s="6">
        <f>IF('[1]TCE - ANEXO IV - Preencher'!K11="","",'[1]TCE - ANEXO IV - Preencher'!K11)</f>
        <v>46000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3304557</v>
      </c>
      <c r="L2" s="7">
        <f>'[1]TCE - ANEXO IV - Preencher'!N11</f>
        <v>56.68</v>
      </c>
    </row>
    <row r="3" spans="1:12" s="8" customFormat="1" ht="19.5" customHeight="1" x14ac:dyDescent="0.25">
      <c r="A3" s="3">
        <f>IFERROR(VLOOKUP(B3,'[1]DADOS (OCULTAR)'!$Q$3:$S$136,3,0),"")</f>
        <v>10739225001785</v>
      </c>
      <c r="B3" s="4" t="str">
        <f>'[1]TCE - ANEXO IV - Preencher'!C12</f>
        <v>UPAE OURICURI - CG Nº 002/2020</v>
      </c>
      <c r="C3" s="4" t="str">
        <f>'[1]TCE - ANEXO IV - Preencher'!E12</f>
        <v>1.99 - Outras Despesas com Pessoal</v>
      </c>
      <c r="D3" s="3" t="str">
        <f>'[1]TCE - ANEXO IV - Preencher'!F12</f>
        <v>21.986.074/0001-19</v>
      </c>
      <c r="E3" s="5" t="str">
        <f>'[1]TCE - ANEXO IV - Preencher'!G12</f>
        <v>PRUDENTIAL DO BRASIL SEGUROS S.A.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262239616</v>
      </c>
      <c r="I3" s="6">
        <f>IF('[1]TCE - ANEXO IV - Preencher'!K12="","",'[1]TCE - ANEXO IV - Preencher'!K12)</f>
        <v>46000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3304557</v>
      </c>
      <c r="L3" s="7">
        <f>'[1]TCE - ANEXO IV - Preencher'!N12</f>
        <v>62.5</v>
      </c>
    </row>
    <row r="4" spans="1:12" s="8" customFormat="1" ht="19.5" customHeight="1" x14ac:dyDescent="0.25">
      <c r="A4" s="3">
        <f>IFERROR(VLOOKUP(B4,'[1]DADOS (OCULTAR)'!$Q$3:$S$136,3,0),"")</f>
        <v>10739225001785</v>
      </c>
      <c r="B4" s="4" t="str">
        <f>'[1]TCE - ANEXO IV - Preencher'!C13</f>
        <v>UPAE OURICURI - CG Nº 002/2020</v>
      </c>
      <c r="C4" s="4" t="str">
        <f>'[1]TCE - ANEXO IV - Preencher'!E13</f>
        <v>1.99 - Outras Despesas com Pessoal</v>
      </c>
      <c r="D4" s="3" t="str">
        <f>'[1]TCE - ANEXO IV - Preencher'!F13</f>
        <v>21.986.074/0001-19</v>
      </c>
      <c r="E4" s="5" t="str">
        <f>'[1]TCE - ANEXO IV - Preencher'!G13</f>
        <v>PRUDENTIAL DO BRASIL SEGUROS S.A.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262239624</v>
      </c>
      <c r="I4" s="6">
        <f>IF('[1]TCE - ANEXO IV - Preencher'!K13="","",'[1]TCE - ANEXO IV - Preencher'!K13)</f>
        <v>46000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3304557</v>
      </c>
      <c r="L4" s="7">
        <f>'[1]TCE - ANEXO IV - Preencher'!N13</f>
        <v>86.2</v>
      </c>
    </row>
    <row r="5" spans="1:12" s="8" customFormat="1" ht="19.5" customHeight="1" x14ac:dyDescent="0.25">
      <c r="A5" s="3">
        <f>IFERROR(VLOOKUP(B5,'[1]DADOS (OCULTAR)'!$Q$3:$S$136,3,0),"")</f>
        <v>10739225001785</v>
      </c>
      <c r="B5" s="4" t="str">
        <f>'[1]TCE - ANEXO IV - Preencher'!C14</f>
        <v>UPAE OURICURI - CG Nº 002/2020</v>
      </c>
      <c r="C5" s="4" t="str">
        <f>'[1]TCE - ANEXO IV - Preencher'!E14</f>
        <v>3.12 - Material Hospitalar</v>
      </c>
      <c r="D5" s="3">
        <f>'[1]TCE - ANEXO IV - Preencher'!F14</f>
        <v>47171763000169</v>
      </c>
      <c r="E5" s="5" t="str">
        <f>'[1]TCE - ANEXO IV - Preencher'!G14</f>
        <v>MVL HOSPITALAR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000002033</v>
      </c>
      <c r="I5" s="6">
        <f>IF('[1]TCE - ANEXO IV - Preencher'!K14="","",'[1]TCE - ANEXO IV - Preencher'!K14)</f>
        <v>45961</v>
      </c>
      <c r="J5" s="5" t="str">
        <f>'[1]TCE - ANEXO IV - Preencher'!L14</f>
        <v>2625104717176300016955001000020331405800008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9745.9599999999991</v>
      </c>
    </row>
    <row r="6" spans="1:12" s="8" customFormat="1" ht="19.5" customHeight="1" x14ac:dyDescent="0.25">
      <c r="A6" s="3">
        <f>IFERROR(VLOOKUP(B6,'[1]DADOS (OCULTAR)'!$Q$3:$S$136,3,0),"")</f>
        <v>10739225001785</v>
      </c>
      <c r="B6" s="4" t="str">
        <f>'[1]TCE - ANEXO IV - Preencher'!C15</f>
        <v>UPAE OURICURI - CG Nº 002/2020</v>
      </c>
      <c r="C6" s="4" t="str">
        <f>'[1]TCE - ANEXO IV - Preencher'!E15</f>
        <v>3.12 - Material Hospitalar</v>
      </c>
      <c r="D6" s="3">
        <f>'[1]TCE - ANEXO IV - Preencher'!F15</f>
        <v>47171763000169</v>
      </c>
      <c r="E6" s="5" t="str">
        <f>'[1]TCE - ANEXO IV - Preencher'!G15</f>
        <v>MVL HOSPITALAR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000002034</v>
      </c>
      <c r="I6" s="6">
        <f>IF('[1]TCE - ANEXO IV - Preencher'!K15="","",'[1]TCE - ANEXO IV - Preencher'!K15)</f>
        <v>45961</v>
      </c>
      <c r="J6" s="5" t="str">
        <f>'[1]TCE - ANEXO IV - Preencher'!L15</f>
        <v>2625104717176300016955001000002034140590000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15784</v>
      </c>
    </row>
    <row r="7" spans="1:12" s="8" customFormat="1" ht="19.5" customHeight="1" x14ac:dyDescent="0.25">
      <c r="A7" s="3">
        <f>IFERROR(VLOOKUP(B7,'[1]DADOS (OCULTAR)'!$Q$3:$S$136,3,0),"")</f>
        <v>10739225001785</v>
      </c>
      <c r="B7" s="4" t="str">
        <f>'[1]TCE - ANEXO IV - Preencher'!C16</f>
        <v>UPAE OURICURI - CG Nº 002/2020</v>
      </c>
      <c r="C7" s="4" t="str">
        <f>'[1]TCE - ANEXO IV - Preencher'!E16</f>
        <v>3.12 - Material Hospitalar</v>
      </c>
      <c r="D7" s="3">
        <f>'[1]TCE - ANEXO IV - Preencher'!F16</f>
        <v>47171763000169</v>
      </c>
      <c r="E7" s="5" t="str">
        <f>'[1]TCE - ANEXO IV - Preencher'!G16</f>
        <v>MVL HOSPITALAR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000002063</v>
      </c>
      <c r="I7" s="6" t="str">
        <f>IF('[1]TCE - ANEXO IV - Preencher'!K16="","",'[1]TCE - ANEXO IV - Preencher'!K16)</f>
        <v>12/11/2025</v>
      </c>
      <c r="J7" s="5" t="str">
        <f>'[1]TCE - ANEXO IV - Preencher'!L16</f>
        <v>26251147171763000169550010000020631408800001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1859</v>
      </c>
    </row>
    <row r="8" spans="1:12" s="8" customFormat="1" ht="19.5" customHeight="1" x14ac:dyDescent="0.25">
      <c r="A8" s="3">
        <f>IFERROR(VLOOKUP(B8,'[1]DADOS (OCULTAR)'!$Q$3:$S$136,3,0),"")</f>
        <v>10739225001785</v>
      </c>
      <c r="B8" s="4" t="str">
        <f>'[1]TCE - ANEXO IV - Preencher'!C17</f>
        <v>UPAE OURICURI - CG Nº 002/2020</v>
      </c>
      <c r="C8" s="4" t="str">
        <f>'[1]TCE - ANEXO IV - Preencher'!E17</f>
        <v>3.12 - Material Hospitalar</v>
      </c>
      <c r="D8" s="3">
        <f>'[1]TCE - ANEXO IV - Preencher'!F17</f>
        <v>67729178000653</v>
      </c>
      <c r="E8" s="5" t="str">
        <f>'[1]TCE - ANEXO IV - Preencher'!G17</f>
        <v>COMERCIALCIRÚRGICA RIO CLARENSE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0119208</v>
      </c>
      <c r="I8" s="6">
        <f>IF('[1]TCE - ANEXO IV - Preencher'!K17="","",'[1]TCE - ANEXO IV - Preencher'!K17)</f>
        <v>45982</v>
      </c>
      <c r="J8" s="5" t="str">
        <f>'[1]TCE - ANEXO IV - Preencher'!L17</f>
        <v>26251167729178000653550010001192081363325670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2340</v>
      </c>
    </row>
    <row r="9" spans="1:12" s="8" customFormat="1" ht="19.5" customHeight="1" x14ac:dyDescent="0.25">
      <c r="A9" s="3">
        <f>IFERROR(VLOOKUP(B9,'[1]DADOS (OCULTAR)'!$Q$3:$S$136,3,0),"")</f>
        <v>10739225001785</v>
      </c>
      <c r="B9" s="4" t="str">
        <f>'[1]TCE - ANEXO IV - Preencher'!C18</f>
        <v>UPAE OURICURI - CG Nº 002/2020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APARELHAGEM MEDICA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000658076</v>
      </c>
      <c r="I9" s="6">
        <f>IF('[1]TCE - ANEXO IV - Preencher'!K18="","",'[1]TCE - ANEXO IV - Preencher'!K18)</f>
        <v>45985</v>
      </c>
      <c r="J9" s="5" t="str">
        <f>'[1]TCE - ANEXO IV - Preencher'!L18</f>
        <v>26251110779833000156550010006580761660101009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438.08</v>
      </c>
    </row>
    <row r="10" spans="1:12" s="8" customFormat="1" ht="19.5" customHeight="1" x14ac:dyDescent="0.25">
      <c r="A10" s="3">
        <f>IFERROR(VLOOKUP(B10,'[1]DADOS (OCULTAR)'!$Q$3:$S$136,3,0),"")</f>
        <v>10739225001785</v>
      </c>
      <c r="B10" s="4" t="str">
        <f>'[1]TCE - ANEXO IV - Preencher'!C19</f>
        <v>UPAE OURICURI - CG Nº 002/2020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000658076</v>
      </c>
      <c r="I10" s="6">
        <f>IF('[1]TCE - ANEXO IV - Preencher'!K19="","",'[1]TCE - ANEXO IV - Preencher'!K19)</f>
        <v>45985</v>
      </c>
      <c r="J10" s="5" t="str">
        <f>'[1]TCE - ANEXO IV - Preencher'!L19</f>
        <v>26251110779833000156550010006580761660101009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275.39999999999998</v>
      </c>
    </row>
    <row r="11" spans="1:12" s="8" customFormat="1" ht="19.5" customHeight="1" x14ac:dyDescent="0.25">
      <c r="A11" s="3">
        <f>IFERROR(VLOOKUP(B11,'[1]DADOS (OCULTAR)'!$Q$3:$S$136,3,0),"")</f>
        <v>10739225001785</v>
      </c>
      <c r="B11" s="4" t="str">
        <f>'[1]TCE - ANEXO IV - Preencher'!C20</f>
        <v>UPAE OURICURI - CG Nº 002/2020</v>
      </c>
      <c r="C11" s="4" t="str">
        <f>'[1]TCE - ANEXO IV - Preencher'!E20</f>
        <v>3.4 - Material Farmacológico</v>
      </c>
      <c r="D11" s="3">
        <f>'[1]TCE - ANEXO IV - Preencher'!F20</f>
        <v>10779833000156</v>
      </c>
      <c r="E11" s="5" t="str">
        <f>'[1]TCE - ANEXO IV - Preencher'!G20</f>
        <v>MEDICAL MERCANTIL DE APARELHAGEM MEDICA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000658076</v>
      </c>
      <c r="I11" s="6">
        <f>IF('[1]TCE - ANEXO IV - Preencher'!K20="","",'[1]TCE - ANEXO IV - Preencher'!K20)</f>
        <v>45985</v>
      </c>
      <c r="J11" s="5" t="str">
        <f>'[1]TCE - ANEXO IV - Preencher'!L20</f>
        <v>26251110779833000156550010006580761660101009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501</v>
      </c>
    </row>
    <row r="12" spans="1:12" s="8" customFormat="1" ht="19.5" customHeight="1" x14ac:dyDescent="0.25">
      <c r="A12" s="3">
        <f>IFERROR(VLOOKUP(B12,'[1]DADOS (OCULTAR)'!$Q$3:$S$136,3,0),"")</f>
        <v>10739225001785</v>
      </c>
      <c r="B12" s="4" t="str">
        <f>'[1]TCE - ANEXO IV - Preencher'!C21</f>
        <v>UPAE OURICURI - CG Nº 002/2020</v>
      </c>
      <c r="C12" s="4" t="str">
        <f>'[1]TCE - ANEXO IV - Preencher'!E21</f>
        <v>3.7 - Material de Limpeza e Produtos de Hgienização</v>
      </c>
      <c r="D12" s="3">
        <f>'[1]TCE - ANEXO IV - Preencher'!F21</f>
        <v>15453839000152</v>
      </c>
      <c r="E12" s="5" t="str">
        <f>'[1]TCE - ANEXO IV - Preencher'!G21</f>
        <v>QUALY QUIMY IND. E COMERCIO DE PRODUTOS DE LIMPEZA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000003076</v>
      </c>
      <c r="I12" s="6">
        <f>IF('[1]TCE - ANEXO IV - Preencher'!K21="","",'[1]TCE - ANEXO IV - Preencher'!K21)</f>
        <v>45986</v>
      </c>
      <c r="J12" s="5" t="str">
        <f>'[1]TCE - ANEXO IV - Preencher'!L21</f>
        <v>26251115453839000152550010000030761704936463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2404.1999999999998</v>
      </c>
    </row>
    <row r="13" spans="1:12" s="8" customFormat="1" ht="19.5" customHeight="1" x14ac:dyDescent="0.25">
      <c r="A13" s="3">
        <f>IFERROR(VLOOKUP(B13,'[1]DADOS (OCULTAR)'!$Q$3:$S$136,3,0),"")</f>
        <v>10739225001785</v>
      </c>
      <c r="B13" s="4" t="str">
        <f>'[1]TCE - ANEXO IV - Preencher'!C22</f>
        <v>UPAE OURICURI - CG Nº 002/2020</v>
      </c>
      <c r="C13" s="4" t="str">
        <f>'[1]TCE - ANEXO IV - Preencher'!E22</f>
        <v xml:space="preserve">3.10 - Material para Manutenção de Bens Móveis </v>
      </c>
      <c r="D13" s="3">
        <f>'[1]TCE - ANEXO IV - Preencher'!F22</f>
        <v>10779833000156</v>
      </c>
      <c r="E13" s="5" t="str">
        <f>'[1]TCE - ANEXO IV - Preencher'!G22</f>
        <v>MEDICAL MERCANTIL DE APARELHAGEM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000658076</v>
      </c>
      <c r="I13" s="6">
        <f>IF('[1]TCE - ANEXO IV - Preencher'!K22="","",'[1]TCE - ANEXO IV - Preencher'!K22)</f>
        <v>45985</v>
      </c>
      <c r="J13" s="5" t="str">
        <f>'[1]TCE - ANEXO IV - Preencher'!L22</f>
        <v>26251110779833000156550010006580761660101009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187</v>
      </c>
    </row>
    <row r="14" spans="1:12" s="8" customFormat="1" ht="19.5" customHeight="1" x14ac:dyDescent="0.25">
      <c r="A14" s="3">
        <f>IFERROR(VLOOKUP(B14,'[1]DADOS (OCULTAR)'!$Q$3:$S$136,3,0),"")</f>
        <v>10739225001785</v>
      </c>
      <c r="B14" s="4" t="str">
        <f>'[1]TCE - ANEXO IV - Preencher'!C23</f>
        <v>UPAE OURICURI - CG Nº 002/2020</v>
      </c>
      <c r="C14" s="4" t="str">
        <f>'[1]TCE - ANEXO IV - Preencher'!E23</f>
        <v xml:space="preserve">3.9 - Material para Manutenção de Bens Imóveis </v>
      </c>
      <c r="D14" s="3">
        <f>'[1]TCE - ANEXO IV - Preencher'!F23</f>
        <v>7001353000155</v>
      </c>
      <c r="E14" s="5" t="str">
        <f>'[1]TCE - ANEXO IV - Preencher'!G23</f>
        <v>ELETROBELA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5416</v>
      </c>
      <c r="I14" s="6">
        <f>IF('[1]TCE - ANEXO IV - Preencher'!K23="","",'[1]TCE - ANEXO IV - Preencher'!K23)</f>
        <v>45965</v>
      </c>
      <c r="J14" s="5" t="str">
        <f>'[1]TCE - ANEXO IV - Preencher'!L23</f>
        <v>26251107001353000155550010000054161021302602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2919.9</v>
      </c>
    </row>
    <row r="15" spans="1:12" s="8" customFormat="1" ht="19.5" customHeight="1" x14ac:dyDescent="0.25">
      <c r="A15" s="3">
        <f>IFERROR(VLOOKUP(B15,'[1]DADOS (OCULTAR)'!$Q$3:$S$136,3,0),"")</f>
        <v>10739225001785</v>
      </c>
      <c r="B15" s="4" t="str">
        <f>'[1]TCE - ANEXO IV - Preencher'!C24</f>
        <v>UPAE OURICURI - CG Nº 002/2020</v>
      </c>
      <c r="C15" s="4" t="str">
        <f>'[1]TCE - ANEXO IV - Preencher'!E24</f>
        <v xml:space="preserve">3.9 - Material para Manutenção de Bens Imóveis </v>
      </c>
      <c r="D15" s="3">
        <f>'[1]TCE - ANEXO IV - Preencher'!F24</f>
        <v>7001353000155</v>
      </c>
      <c r="E15" s="5" t="str">
        <f>'[1]TCE - ANEXO IV - Preencher'!G24</f>
        <v>ELETROBELA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5432</v>
      </c>
      <c r="I15" s="6">
        <f>IF('[1]TCE - ANEXO IV - Preencher'!K24="","",'[1]TCE - ANEXO IV - Preencher'!K24)</f>
        <v>45972</v>
      </c>
      <c r="J15" s="5" t="str">
        <f>'[1]TCE - ANEXO IV - Preencher'!L24</f>
        <v>26251107001353000155550010000054321594036565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265.7</v>
      </c>
    </row>
    <row r="16" spans="1:12" s="8" customFormat="1" ht="19.5" customHeight="1" x14ac:dyDescent="0.25">
      <c r="A16" s="3">
        <f>IFERROR(VLOOKUP(B16,'[1]DADOS (OCULTAR)'!$Q$3:$S$136,3,0),"")</f>
        <v>10739225001785</v>
      </c>
      <c r="B16" s="4" t="str">
        <f>'[1]TCE - ANEXO IV - Preencher'!C25</f>
        <v>UPAE OURICURI - CG Nº 002/2020</v>
      </c>
      <c r="C16" s="4" t="str">
        <f>'[1]TCE - ANEXO IV - Preencher'!E25</f>
        <v xml:space="preserve">5.21 - Seguros em geral </v>
      </c>
      <c r="D16" s="3">
        <f>'[1]TCE - ANEXO IV - Preencher'!F25</f>
        <v>1378407000110</v>
      </c>
      <c r="E16" s="5" t="str">
        <f>'[1]TCE - ANEXO IV - Preencher'!G25</f>
        <v>ALIANÇA DO BRASIL SEGUROS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3550308</v>
      </c>
      <c r="L16" s="7">
        <f>'[1]TCE - ANEXO IV - Preencher'!N25</f>
        <v>180.29</v>
      </c>
    </row>
    <row r="17" spans="1:12" s="8" customFormat="1" ht="19.5" customHeight="1" x14ac:dyDescent="0.25">
      <c r="A17" s="3">
        <f>IFERROR(VLOOKUP(B17,'[1]DADOS (OCULTAR)'!$Q$3:$S$136,3,0),"")</f>
        <v>10739225001785</v>
      </c>
      <c r="B17" s="4" t="str">
        <f>'[1]TCE - ANEXO IV - Preencher'!C26</f>
        <v>UPAE OURICURI - CG Nº 002/2020</v>
      </c>
      <c r="C17" s="4" t="str">
        <f>'[1]TCE - ANEXO IV - Preencher'!E26</f>
        <v>5.99 - Outros Serviços de Terceiros Pessoa Jurídica</v>
      </c>
      <c r="D17" s="3" t="str">
        <f>'[1]TCE - ANEXO IV - Preencher'!F26</f>
        <v>11.040.904/0001-67</v>
      </c>
      <c r="E17" s="5" t="str">
        <f>'[1]TCE - ANEXO IV - Preencher'!G26</f>
        <v>PREFEITURA MUNICIPAL DE OURICURI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112025</v>
      </c>
      <c r="I17" s="6">
        <f>IF('[1]TCE - ANEXO IV - Preencher'!K26="","",'[1]TCE - ANEXO IV - Preencher'!K26)</f>
        <v>45994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2609907</v>
      </c>
      <c r="L17" s="7">
        <f>'[1]TCE - ANEXO IV - Preencher'!N26</f>
        <v>2.79</v>
      </c>
    </row>
    <row r="18" spans="1:12" s="8" customFormat="1" ht="19.5" customHeight="1" x14ac:dyDescent="0.25">
      <c r="A18" s="3">
        <f>IFERROR(VLOOKUP(B18,'[1]DADOS (OCULTAR)'!$Q$3:$S$136,3,0),"")</f>
        <v>10739225001785</v>
      </c>
      <c r="B18" s="4" t="str">
        <f>'[1]TCE - ANEXO IV - Preencher'!C27</f>
        <v>UPAE OURICURI - CG Nº 002/2020</v>
      </c>
      <c r="C18" s="4" t="str">
        <f>'[1]TCE - ANEXO IV - Preencher'!E27</f>
        <v>5.99 - Outros Serviços de Terceiros Pessoa Jurídica</v>
      </c>
      <c r="D18" s="3" t="str">
        <f>'[1]TCE - ANEXO IV - Preencher'!F27</f>
        <v>24.129.058/0001-06</v>
      </c>
      <c r="E18" s="5" t="str">
        <f>'[1]TCE - ANEXO IV - Preencher'!G27</f>
        <v>SINDICATO HOSPITAIS CLIN C SAUDE LB PESQ AN CLIN EST PE</v>
      </c>
      <c r="F18" s="5" t="str">
        <f>'[1]TCE - ANEXO IV - Preencher'!H27</f>
        <v>S</v>
      </c>
      <c r="G18" s="5" t="str">
        <f>'[1]TCE - ANEXO IV - Preencher'!I27</f>
        <v>N</v>
      </c>
      <c r="H18" s="5" t="str">
        <f>'[1]TCE - ANEXO IV - Preencher'!J27</f>
        <v>112025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160</v>
      </c>
    </row>
    <row r="19" spans="1:12" s="8" customFormat="1" ht="19.5" customHeight="1" x14ac:dyDescent="0.25">
      <c r="A19" s="3">
        <f>IFERROR(VLOOKUP(B19,'[1]DADOS (OCULTAR)'!$Q$3:$S$136,3,0),"")</f>
        <v>10739225001785</v>
      </c>
      <c r="B19" s="4" t="str">
        <f>'[1]TCE - ANEXO IV - Preencher'!C28</f>
        <v>UPAE OURICURI - CG Nº 002/2020</v>
      </c>
      <c r="C19" s="4" t="str">
        <f>'[1]TCE - ANEXO IV - Preencher'!E28</f>
        <v xml:space="preserve">5.25 - Serviços Bancários </v>
      </c>
      <c r="D19" s="3">
        <f>'[1]TCE - ANEXO IV - Preencher'!F28</f>
        <v>60097</v>
      </c>
      <c r="E19" s="5" t="str">
        <f>'[1]TCE - ANEXO IV - Preencher'!G28</f>
        <v>BANCO DO BRASIL CC 28358-4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2601102</v>
      </c>
      <c r="L19" s="7">
        <f>'[1]TCE - ANEXO IV - Preencher'!N28</f>
        <v>188.8</v>
      </c>
    </row>
    <row r="20" spans="1:12" s="8" customFormat="1" ht="19.5" customHeight="1" x14ac:dyDescent="0.25">
      <c r="A20" s="3">
        <f>IFERROR(VLOOKUP(B20,'[1]DADOS (OCULTAR)'!$Q$3:$S$136,3,0),"")</f>
        <v>10739225001785</v>
      </c>
      <c r="B20" s="4" t="str">
        <f>'[1]TCE - ANEXO IV - Preencher'!C29</f>
        <v>UPAE OURICURI - CG Nº 002/2020</v>
      </c>
      <c r="C20" s="4" t="str">
        <f>'[1]TCE - ANEXO IV - Preencher'!E29</f>
        <v xml:space="preserve">5.25 - Serviços Bancários </v>
      </c>
      <c r="D20" s="3">
        <f>'[1]TCE - ANEXO IV - Preencher'!F29</f>
        <v>90400888244440</v>
      </c>
      <c r="E20" s="5" t="str">
        <f>'[1]TCE - ANEXO IV - Preencher'!G29</f>
        <v>BANCO SANTANDER CC 130011165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2601102</v>
      </c>
      <c r="L20" s="7">
        <f>'[1]TCE - ANEXO IV - Preencher'!N29</f>
        <v>185</v>
      </c>
    </row>
    <row r="21" spans="1:12" s="8" customFormat="1" ht="19.5" customHeight="1" x14ac:dyDescent="0.25">
      <c r="A21" s="3">
        <f>IFERROR(VLOOKUP(B21,'[1]DADOS (OCULTAR)'!$Q$3:$S$136,3,0),"")</f>
        <v>10739225001785</v>
      </c>
      <c r="B21" s="4" t="str">
        <f>'[1]TCE - ANEXO IV - Preencher'!C30</f>
        <v>UPAE OURICURI - CG Nº 002/2020</v>
      </c>
      <c r="C21" s="4" t="str">
        <f>'[1]TCE - ANEXO IV - Preencher'!E30</f>
        <v xml:space="preserve">5.25 - Serviços Bancários </v>
      </c>
      <c r="D21" s="3">
        <f>'[1]TCE - ANEXO IV - Preencher'!F30</f>
        <v>60097</v>
      </c>
      <c r="E21" s="5" t="str">
        <f>'[1]TCE - ANEXO IV - Preencher'!G30</f>
        <v>BANCO DO BRASIL CC 28358-4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2601102</v>
      </c>
      <c r="L21" s="7">
        <f>'[1]TCE - ANEXO IV - Preencher'!N30</f>
        <v>88.74</v>
      </c>
    </row>
    <row r="22" spans="1:12" s="8" customFormat="1" ht="19.5" customHeight="1" x14ac:dyDescent="0.25">
      <c r="A22" s="3">
        <f>IFERROR(VLOOKUP(B22,'[1]DADOS (OCULTAR)'!$Q$3:$S$136,3,0),"")</f>
        <v>10739225001785</v>
      </c>
      <c r="B22" s="4" t="str">
        <f>'[1]TCE - ANEXO IV - Preencher'!C31</f>
        <v>UPAE OURICURI - CG Nº 002/2020</v>
      </c>
      <c r="C22" s="4" t="str">
        <f>'[1]TCE - ANEXO IV - Preencher'!E31</f>
        <v xml:space="preserve">5.25 - Serviços Bancários </v>
      </c>
      <c r="D22" s="3">
        <f>'[1]TCE - ANEXO IV - Preencher'!F31</f>
        <v>360305000104</v>
      </c>
      <c r="E22" s="5" t="str">
        <f>'[1]TCE - ANEXO IV - Preencher'!G31</f>
        <v>CAIXA ECONOMICA FEDERAL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45</v>
      </c>
    </row>
    <row r="23" spans="1:12" s="8" customFormat="1" ht="19.5" customHeight="1" x14ac:dyDescent="0.25">
      <c r="A23" s="3">
        <f>IFERROR(VLOOKUP(B23,'[1]DADOS (OCULTAR)'!$Q$3:$S$136,3,0),"")</f>
        <v>10739225001785</v>
      </c>
      <c r="B23" s="4" t="str">
        <f>'[1]TCE - ANEXO IV - Preencher'!C32</f>
        <v>UPAE OURICURI - CG Nº 002/2020</v>
      </c>
      <c r="C23" s="4" t="str">
        <f>'[1]TCE - ANEXO IV - Preencher'!E32</f>
        <v>5.9 - Telefonia Móvel</v>
      </c>
      <c r="D23" s="3" t="str">
        <f>'[1]TCE - ANEXO IV - Preencher'!F32</f>
        <v>02.421.421/0013-55</v>
      </c>
      <c r="E23" s="5" t="str">
        <f>'[1]TCE - ANEXO IV - Preencher'!G32</f>
        <v>TIM S.A.</v>
      </c>
      <c r="F23" s="5" t="str">
        <f>'[1]TCE - ANEXO IV - Preencher'!H32</f>
        <v>S</v>
      </c>
      <c r="G23" s="5" t="str">
        <f>'[1]TCE - ANEXO IV - Preencher'!I32</f>
        <v>N</v>
      </c>
      <c r="H23" s="5" t="str">
        <f>'[1]TCE - ANEXO IV - Preencher'!J32</f>
        <v>5621409778</v>
      </c>
      <c r="I23" s="6">
        <f>IF('[1]TCE - ANEXO IV - Preencher'!K32="","",'[1]TCE - ANEXO IV - Preencher'!K32)</f>
        <v>45982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116.56</v>
      </c>
    </row>
    <row r="24" spans="1:12" s="8" customFormat="1" ht="19.5" customHeight="1" x14ac:dyDescent="0.25">
      <c r="A24" s="3">
        <f>IFERROR(VLOOKUP(B24,'[1]DADOS (OCULTAR)'!$Q$3:$S$136,3,0),"")</f>
        <v>10739225001785</v>
      </c>
      <c r="B24" s="4" t="str">
        <f>'[1]TCE - ANEXO IV - Preencher'!C33</f>
        <v>UPAE OURICURI - CG Nº 002/2020</v>
      </c>
      <c r="C24" s="4" t="str">
        <f>'[1]TCE - ANEXO IV - Preencher'!E33</f>
        <v>5.13 - Água e Esgoto</v>
      </c>
      <c r="D24" s="3" t="str">
        <f>'[1]TCE - ANEXO IV - Preencher'!F33</f>
        <v>09.769.035/0001-64</v>
      </c>
      <c r="E24" s="5" t="str">
        <f>'[1]TCE - ANEXO IV - Preencher'!G33</f>
        <v xml:space="preserve">COMPANHIA PERNAMBUCANA DE SANEAMENTO </v>
      </c>
      <c r="F24" s="5" t="str">
        <f>'[1]TCE - ANEXO IV - Preencher'!H33</f>
        <v>S</v>
      </c>
      <c r="G24" s="5" t="str">
        <f>'[1]TCE - ANEXO IV - Preencher'!I33</f>
        <v>N</v>
      </c>
      <c r="H24" s="5" t="str">
        <f>'[1]TCE - ANEXO IV - Preencher'!J33</f>
        <v>112025</v>
      </c>
      <c r="I24" s="6">
        <f>IF('[1]TCE - ANEXO IV - Preencher'!K33="","",'[1]TCE - ANEXO IV - Preencher'!K33)</f>
        <v>45987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1807.78</v>
      </c>
    </row>
    <row r="25" spans="1:12" s="8" customFormat="1" ht="19.5" customHeight="1" x14ac:dyDescent="0.25">
      <c r="A25" s="3">
        <f>IFERROR(VLOOKUP(B25,'[1]DADOS (OCULTAR)'!$Q$3:$S$136,3,0),"")</f>
        <v>10739225001785</v>
      </c>
      <c r="B25" s="4" t="str">
        <f>'[1]TCE - ANEXO IV - Preencher'!C34</f>
        <v>UPAE OURICURI - CG Nº 002/2020</v>
      </c>
      <c r="C25" s="4" t="str">
        <f>'[1]TCE - ANEXO IV - Preencher'!E34</f>
        <v>5.12 - Energia Elétrica</v>
      </c>
      <c r="D25" s="3" t="str">
        <f>'[1]TCE - ANEXO IV - Preencher'!F34</f>
        <v>10.835.932/0001-08</v>
      </c>
      <c r="E25" s="5" t="str">
        <f>'[1]TCE - ANEXO IV - Preencher'!G34</f>
        <v>COMPANHIA ENERGÉTICA DE PERNAMBUCO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387332569</v>
      </c>
      <c r="I25" s="6">
        <f>IF('[1]TCE - ANEXO IV - Preencher'!K34="","",'[1]TCE - ANEXO IV - Preencher'!K34)</f>
        <v>45992</v>
      </c>
      <c r="J25" s="5" t="str">
        <f>'[1]TCE - ANEXO IV - Preencher'!L34</f>
        <v>2625 1210 8359 3200 0108 6600 0387 3325 6910 6354 9874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17423.34</v>
      </c>
    </row>
    <row r="26" spans="1:12" s="8" customFormat="1" ht="19.5" customHeight="1" x14ac:dyDescent="0.25">
      <c r="A26" s="3">
        <f>IFERROR(VLOOKUP(B26,'[1]DADOS (OCULTAR)'!$Q$3:$S$136,3,0),"")</f>
        <v>10739225001785</v>
      </c>
      <c r="B26" s="4" t="str">
        <f>'[1]TCE - ANEXO IV - Preencher'!C35</f>
        <v>UPAE OURICURI - CG Nº 002/2020</v>
      </c>
      <c r="C26" s="4" t="str">
        <f>'[1]TCE - ANEXO IV - Preencher'!E35</f>
        <v>5.3 - Locação de Máquinas e Equipamentos</v>
      </c>
      <c r="D26" s="3" t="str">
        <f>'[1]TCE - ANEXO IV - Preencher'!F35</f>
        <v>10.279.299/0001-19</v>
      </c>
      <c r="E26" s="5" t="str">
        <f>'[1]TCE - ANEXO IV - Preencher'!G35</f>
        <v>R GRAPH LOCACAO COMERCIO E SERVICOS LTDA</v>
      </c>
      <c r="F26" s="5" t="str">
        <f>'[1]TCE - ANEXO IV - Preencher'!H35</f>
        <v>S</v>
      </c>
      <c r="G26" s="5" t="str">
        <f>'[1]TCE - ANEXO IV - Preencher'!I35</f>
        <v>N</v>
      </c>
      <c r="H26" s="5" t="str">
        <f>'[1]TCE - ANEXO IV - Preencher'!J35</f>
        <v>10150</v>
      </c>
      <c r="I26" s="6">
        <f>IF('[1]TCE - ANEXO IV - Preencher'!K35="","",'[1]TCE - ANEXO IV - Preencher'!K35)</f>
        <v>46006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1750</v>
      </c>
    </row>
    <row r="27" spans="1:12" s="8" customFormat="1" ht="19.5" customHeight="1" x14ac:dyDescent="0.25">
      <c r="A27" s="3">
        <f>IFERROR(VLOOKUP(B27,'[1]DADOS (OCULTAR)'!$Q$3:$S$136,3,0),"")</f>
        <v>10739225001785</v>
      </c>
      <c r="B27" s="4" t="str">
        <f>'[1]TCE - ANEXO IV - Preencher'!C36</f>
        <v>UPAE OURICURI - CG Nº 002/2020</v>
      </c>
      <c r="C27" s="4" t="str">
        <f>'[1]TCE - ANEXO IV - Preencher'!E36</f>
        <v>5.99 - Outros Serviços de Terceiros Pessoa Jurídica</v>
      </c>
      <c r="D27" s="3" t="str">
        <f>'[1]TCE - ANEXO IV - Preencher'!F36</f>
        <v>90.400.888/2444-40</v>
      </c>
      <c r="E27" s="5" t="str">
        <f>'[1]TCE - ANEXO IV - Preencher'!G36</f>
        <v>BANCO SANTANDER CC 13001116-5</v>
      </c>
      <c r="F27" s="5" t="str">
        <f>'[1]TCE - ANEXO IV - Preencher'!H36</f>
        <v>S</v>
      </c>
      <c r="G27" s="5" t="str">
        <f>'[1]TCE - ANEXO IV - Preencher'!I36</f>
        <v>N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2601102</v>
      </c>
      <c r="L27" s="7">
        <f>'[1]TCE - ANEXO IV - Preencher'!N36</f>
        <v>0.32</v>
      </c>
    </row>
    <row r="28" spans="1:12" s="8" customFormat="1" ht="19.5" customHeight="1" x14ac:dyDescent="0.25">
      <c r="A28" s="3">
        <f>IFERROR(VLOOKUP(B28,'[1]DADOS (OCULTAR)'!$Q$3:$S$136,3,0),"")</f>
        <v>10739225001785</v>
      </c>
      <c r="B28" s="4" t="str">
        <f>'[1]TCE - ANEXO IV - Preencher'!C37</f>
        <v>UPAE OURICURI - CG Nº 002/2020</v>
      </c>
      <c r="C28" s="4" t="str">
        <f>'[1]TCE - ANEXO IV - Preencher'!E37</f>
        <v>5.16 - Serviços Médico-Hospitalares, Odotonlogia e Laboratoriais</v>
      </c>
      <c r="D28" s="3">
        <f>'[1]TCE - ANEXO IV - Preencher'!F37</f>
        <v>18976638000128</v>
      </c>
      <c r="E28" s="5" t="str">
        <f>'[1]TCE - ANEXO IV - Preencher'!G37</f>
        <v>CONSULTORIOS INTEGRADOS ALENCAR &amp; ONOFRE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480</v>
      </c>
      <c r="I28" s="6">
        <f>IF('[1]TCE - ANEXO IV - Preencher'!K37="","",'[1]TCE - ANEXO IV - Preencher'!K37)</f>
        <v>46000</v>
      </c>
      <c r="J28" s="5" t="str">
        <f>'[1]TCE - ANEXO IV - Preencher'!L37</f>
        <v>0683305716234</v>
      </c>
      <c r="K28" s="5" t="str">
        <f>IF(F28="B",LEFT('[1]TCE - ANEXO IV - Preencher'!M37,2),IF(F28="S",LEFT('[1]TCE - ANEXO IV - Preencher'!M37,7),IF('[1]TCE - ANEXO IV - Preencher'!H37="","")))</f>
        <v>2605301</v>
      </c>
      <c r="L28" s="7">
        <f>'[1]TCE - ANEXO IV - Preencher'!N37</f>
        <v>1560</v>
      </c>
    </row>
    <row r="29" spans="1:12" s="8" customFormat="1" ht="19.5" customHeight="1" x14ac:dyDescent="0.25">
      <c r="A29" s="3">
        <f>IFERROR(VLOOKUP(B29,'[1]DADOS (OCULTAR)'!$Q$3:$S$136,3,0),"")</f>
        <v>10739225001785</v>
      </c>
      <c r="B29" s="4" t="str">
        <f>'[1]TCE - ANEXO IV - Preencher'!C38</f>
        <v>UPAE OURICURI - CG Nº 002/2020</v>
      </c>
      <c r="C29" s="4" t="str">
        <f>'[1]TCE - ANEXO IV - Preencher'!E38</f>
        <v>5.16 - Serviços Médico-Hospitalares, Odotonlogia e Laboratoriais</v>
      </c>
      <c r="D29" s="3" t="str">
        <f>'[1]TCE - ANEXO IV - Preencher'!F38</f>
        <v>20.339.140/0001-04</v>
      </c>
      <c r="E29" s="5" t="str">
        <f>'[1]TCE - ANEXO IV - Preencher'!G38</f>
        <v>AS OTORHINUS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1678</v>
      </c>
      <c r="I29" s="6">
        <f>IF('[1]TCE - ANEXO IV - Preencher'!K38="","",'[1]TCE - ANEXO IV - Preencher'!K38)</f>
        <v>45999</v>
      </c>
      <c r="J29" s="5" t="str">
        <f>'[1]TCE - ANEXO IV - Preencher'!L38</f>
        <v>2587737P3MZC0VPU57000TBAQ5JSV8A1</v>
      </c>
      <c r="K29" s="5" t="str">
        <f>IF(F29="B",LEFT('[1]TCE - ANEXO IV - Preencher'!M38,2),IF(F29="S",LEFT('[1]TCE - ANEXO IV - Preencher'!M38,7),IF('[1]TCE - ANEXO IV - Preencher'!H38="","")))</f>
        <v>2208007</v>
      </c>
      <c r="L29" s="7">
        <f>'[1]TCE - ANEXO IV - Preencher'!N38</f>
        <v>1116</v>
      </c>
    </row>
    <row r="30" spans="1:12" s="8" customFormat="1" ht="19.5" customHeight="1" x14ac:dyDescent="0.25">
      <c r="A30" s="3">
        <f>IFERROR(VLOOKUP(B30,'[1]DADOS (OCULTAR)'!$Q$3:$S$136,3,0),"")</f>
        <v>10739225001785</v>
      </c>
      <c r="B30" s="4" t="str">
        <f>'[1]TCE - ANEXO IV - Preencher'!C39</f>
        <v>UPAE OURICURI - CG Nº 002/2020</v>
      </c>
      <c r="C30" s="4" t="str">
        <f>'[1]TCE - ANEXO IV - Preencher'!E39</f>
        <v>5.16 - Serviços Médico-Hospitalares, Odotonlogia e Laboratoriais</v>
      </c>
      <c r="D30" s="3" t="str">
        <f>'[1]TCE - ANEXO IV - Preencher'!F39</f>
        <v>53.581.333/0001-18</v>
      </c>
      <c r="E30" s="5" t="str">
        <f>'[1]TCE - ANEXO IV - Preencher'!G39</f>
        <v>AURORA SERVICOS MEDICOS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22</v>
      </c>
      <c r="I30" s="6">
        <f>IF('[1]TCE - ANEXO IV - Preencher'!K39="","",'[1]TCE - ANEXO IV - Preencher'!K39)</f>
        <v>45996</v>
      </c>
      <c r="J30" s="5" t="str">
        <f>'[1]TCE - ANEXO IV - Preencher'!L39</f>
        <v>46FEF8B2-3A9D28FF</v>
      </c>
      <c r="K30" s="5" t="str">
        <f>IF(F30="B",LEFT('[1]TCE - ANEXO IV - Preencher'!M39,2),IF(F30="S",LEFT('[1]TCE - ANEXO IV - Preencher'!M39,7),IF('[1]TCE - ANEXO IV - Preencher'!H39="","")))</f>
        <v>2210706</v>
      </c>
      <c r="L30" s="7">
        <f>'[1]TCE - ANEXO IV - Preencher'!N39</f>
        <v>3300</v>
      </c>
    </row>
    <row r="31" spans="1:12" s="8" customFormat="1" ht="19.5" customHeight="1" x14ac:dyDescent="0.25">
      <c r="A31" s="3">
        <f>IFERROR(VLOOKUP(B31,'[1]DADOS (OCULTAR)'!$Q$3:$S$136,3,0),"")</f>
        <v>10739225001785</v>
      </c>
      <c r="B31" s="4" t="str">
        <f>'[1]TCE - ANEXO IV - Preencher'!C40</f>
        <v>UPAE OURICURI - CG Nº 002/2020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>17.245.974/0001-38</v>
      </c>
      <c r="E31" s="5" t="str">
        <f>'[1]TCE - ANEXO IV - Preencher'!G40</f>
        <v>CLINICA ANGIOART LTDA - ME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345</v>
      </c>
      <c r="I31" s="6">
        <f>IF('[1]TCE - ANEXO IV - Preencher'!K40="","",'[1]TCE - ANEXO IV - Preencher'!K40)</f>
        <v>45997</v>
      </c>
      <c r="J31" s="5" t="str">
        <f>'[1]TCE - ANEXO IV - Preencher'!L40</f>
        <v>f32fb0d6ь</v>
      </c>
      <c r="K31" s="5" t="str">
        <f>IF(F31="B",LEFT('[1]TCE - ANEXO IV - Preencher'!M40,2),IF(F31="S",LEFT('[1]TCE - ANEXO IV - Preencher'!M40,7),IF('[1]TCE - ANEXO IV - Preencher'!H40="","")))</f>
        <v>2611101</v>
      </c>
      <c r="L31" s="7">
        <f>'[1]TCE - ANEXO IV - Preencher'!N40</f>
        <v>4620</v>
      </c>
    </row>
    <row r="32" spans="1:12" s="8" customFormat="1" ht="19.5" customHeight="1" x14ac:dyDescent="0.25">
      <c r="A32" s="3">
        <f>IFERROR(VLOOKUP(B32,'[1]DADOS (OCULTAR)'!$Q$3:$S$136,3,0),"")</f>
        <v>10739225001785</v>
      </c>
      <c r="B32" s="4" t="str">
        <f>'[1]TCE - ANEXO IV - Preencher'!C41</f>
        <v>UPAE OURICURI - CG Nº 002/2020</v>
      </c>
      <c r="C32" s="4" t="str">
        <f>'[1]TCE - ANEXO IV - Preencher'!E41</f>
        <v>5.16 - Serviços Médico-Hospitalares, Odotonlogia e Laboratoriais</v>
      </c>
      <c r="D32" s="3" t="str">
        <f>'[1]TCE - ANEXO IV - Preencher'!F41</f>
        <v>24.334.380/0001-69</v>
      </c>
      <c r="E32" s="5" t="str">
        <f>'[1]TCE - ANEXO IV - Preencher'!G41</f>
        <v>CLINICA DE SAUDE SANTA LUZIA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770</v>
      </c>
      <c r="I32" s="6">
        <f>IF('[1]TCE - ANEXO IV - Preencher'!K41="","",'[1]TCE - ANEXO IV - Preencher'!K41)</f>
        <v>45999</v>
      </c>
      <c r="J32" s="5" t="str">
        <f>'[1]TCE - ANEXO IV - Preencher'!L41</f>
        <v>520074337</v>
      </c>
      <c r="K32" s="5" t="str">
        <f>IF(F32="B",LEFT('[1]TCE - ANEXO IV - Preencher'!M41,2),IF(F32="S",LEFT('[1]TCE - ANEXO IV - Preencher'!M41,7),IF('[1]TCE - ANEXO IV - Preencher'!H41="","")))</f>
        <v>2304400</v>
      </c>
      <c r="L32" s="7">
        <f>'[1]TCE - ANEXO IV - Preencher'!N41</f>
        <v>3660</v>
      </c>
    </row>
    <row r="33" spans="1:12" s="8" customFormat="1" ht="19.5" customHeight="1" x14ac:dyDescent="0.25">
      <c r="A33" s="3">
        <f>IFERROR(VLOOKUP(B33,'[1]DADOS (OCULTAR)'!$Q$3:$S$136,3,0),"")</f>
        <v>10739225001785</v>
      </c>
      <c r="B33" s="4" t="str">
        <f>'[1]TCE - ANEXO IV - Preencher'!C42</f>
        <v>UPAE OURICURI - CG Nº 002/2020</v>
      </c>
      <c r="C33" s="4" t="str">
        <f>'[1]TCE - ANEXO IV - Preencher'!E42</f>
        <v>5.16 - Serviços Médico-Hospitalares, Odotonlogia e Laboratoriais</v>
      </c>
      <c r="D33" s="3" t="str">
        <f>'[1]TCE - ANEXO IV - Preencher'!F42</f>
        <v>15.489.924/0001-70</v>
      </c>
      <c r="E33" s="5" t="str">
        <f>'[1]TCE - ANEXO IV - Preencher'!G42</f>
        <v>CLINICA IMAGEM MEDICAL CENTER EIRELI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20344</v>
      </c>
      <c r="I33" s="6">
        <f>IF('[1]TCE - ANEXO IV - Preencher'!K42="","",'[1]TCE - ANEXO IV - Preencher'!K42)</f>
        <v>45999</v>
      </c>
      <c r="J33" s="5" t="str">
        <f>'[1]TCE - ANEXO IV - Preencher'!L42</f>
        <v>THDC-B5K5W</v>
      </c>
      <c r="K33" s="5" t="str">
        <f>IF(F33="B",LEFT('[1]TCE - ANEXO IV - Preencher'!M42,2),IF(F33="S",LEFT('[1]TCE - ANEXO IV - Preencher'!M42,7),IF('[1]TCE - ANEXO IV - Preencher'!H42="","")))</f>
        <v>2609907</v>
      </c>
      <c r="L33" s="7">
        <f>'[1]TCE - ANEXO IV - Preencher'!N42</f>
        <v>3720</v>
      </c>
    </row>
    <row r="34" spans="1:12" s="8" customFormat="1" ht="19.5" customHeight="1" x14ac:dyDescent="0.25">
      <c r="A34" s="3">
        <f>IFERROR(VLOOKUP(B34,'[1]DADOS (OCULTAR)'!$Q$3:$S$136,3,0),"")</f>
        <v>10739225001785</v>
      </c>
      <c r="B34" s="4" t="str">
        <f>'[1]TCE - ANEXO IV - Preencher'!C43</f>
        <v>UPAE OURICURI - CG Nº 002/2020</v>
      </c>
      <c r="C34" s="4" t="str">
        <f>'[1]TCE - ANEXO IV - Preencher'!E43</f>
        <v>5.16 - Serviços Médico-Hospitalares, Odotonlogia e Laboratoriais</v>
      </c>
      <c r="D34" s="3">
        <f>'[1]TCE - ANEXO IV - Preencher'!F43</f>
        <v>60363529000100</v>
      </c>
      <c r="E34" s="5" t="str">
        <f>'[1]TCE - ANEXO IV - Preencher'!G43</f>
        <v>CLINICA MEDICA DR RAFAEL FERREIRA ANGELO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12</v>
      </c>
      <c r="I34" s="6">
        <f>IF('[1]TCE - ANEXO IV - Preencher'!K43="","",'[1]TCE - ANEXO IV - Preencher'!K43)</f>
        <v>46000</v>
      </c>
      <c r="J34" s="5" t="str">
        <f>'[1]TCE - ANEXO IV - Preencher'!L43</f>
        <v>9883797456721</v>
      </c>
      <c r="K34" s="5" t="str">
        <f>IF(F34="B",LEFT('[1]TCE - ANEXO IV - Preencher'!M43,2),IF(F34="S",LEFT('[1]TCE - ANEXO IV - Preencher'!M43,7),IF('[1]TCE - ANEXO IV - Preencher'!H43="","")))</f>
        <v>2310605</v>
      </c>
      <c r="L34" s="7">
        <f>'[1]TCE - ANEXO IV - Preencher'!N43</f>
        <v>4980</v>
      </c>
    </row>
    <row r="35" spans="1:12" s="8" customFormat="1" ht="19.5" customHeight="1" x14ac:dyDescent="0.25">
      <c r="A35" s="3">
        <f>IFERROR(VLOOKUP(B35,'[1]DADOS (OCULTAR)'!$Q$3:$S$136,3,0),"")</f>
        <v>10739225001785</v>
      </c>
      <c r="B35" s="4" t="str">
        <f>'[1]TCE - ANEXO IV - Preencher'!C44</f>
        <v>UPAE OURICURI - CG Nº 002/2020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>26.425.569/0001-92</v>
      </c>
      <c r="E35" s="5" t="str">
        <f>'[1]TCE - ANEXO IV - Preencher'!G44</f>
        <v>CLINICA MEDICA HOLANDA FIGUEREDO LTDA - ME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20229</v>
      </c>
      <c r="I35" s="6">
        <f>IF('[1]TCE - ANEXO IV - Preencher'!K44="","",'[1]TCE - ANEXO IV - Preencher'!K44)</f>
        <v>45996</v>
      </c>
      <c r="J35" s="5" t="str">
        <f>'[1]TCE - ANEXO IV - Preencher'!L44</f>
        <v>39AT-KСE72</v>
      </c>
      <c r="K35" s="5" t="str">
        <f>IF(F35="B",LEFT('[1]TCE - ANEXO IV - Preencher'!M44,2),IF(F35="S",LEFT('[1]TCE - ANEXO IV - Preencher'!M44,7),IF('[1]TCE - ANEXO IV - Preencher'!H44="","")))</f>
        <v>2609907</v>
      </c>
      <c r="L35" s="7">
        <f>'[1]TCE - ANEXO IV - Preencher'!N44</f>
        <v>1620</v>
      </c>
    </row>
    <row r="36" spans="1:12" s="8" customFormat="1" ht="19.5" customHeight="1" x14ac:dyDescent="0.25">
      <c r="A36" s="3">
        <f>IFERROR(VLOOKUP(B36,'[1]DADOS (OCULTAR)'!$Q$3:$S$136,3,0),"")</f>
        <v>10739225001785</v>
      </c>
      <c r="B36" s="4" t="str">
        <f>'[1]TCE - ANEXO IV - Preencher'!C45</f>
        <v>UPAE OURICURI - CG Nº 002/2020</v>
      </c>
      <c r="C36" s="4" t="str">
        <f>'[1]TCE - ANEXO IV - Preencher'!E45</f>
        <v>5.16 - Serviços Médico-Hospitalares, Odotonlogia e Laboratoriais</v>
      </c>
      <c r="D36" s="3" t="str">
        <f>'[1]TCE - ANEXO IV - Preencher'!F45</f>
        <v>35.964.299/0001-89</v>
      </c>
      <c r="E36" s="5" t="str">
        <f>'[1]TCE - ANEXO IV - Preencher'!G45</f>
        <v>CLINICA MEDICA IPC LTDA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403</v>
      </c>
      <c r="I36" s="6">
        <f>IF('[1]TCE - ANEXO IV - Preencher'!K45="","",'[1]TCE - ANEXO IV - Preencher'!K45)</f>
        <v>46000</v>
      </c>
      <c r="J36" s="5" t="str">
        <f>'[1]TCE - ANEXO IV - Preencher'!L45</f>
        <v>ab2hprlsvq3wk89dje7y5t6mouc</v>
      </c>
      <c r="K36" s="5" t="str">
        <f>IF(F36="B",LEFT('[1]TCE - ANEXO IV - Preencher'!M45,2),IF(F36="S",LEFT('[1]TCE - ANEXO IV - Preencher'!M45,7),IF('[1]TCE - ANEXO IV - Preencher'!H45="","")))</f>
        <v>2304202</v>
      </c>
      <c r="L36" s="7">
        <f>'[1]TCE - ANEXO IV - Preencher'!N45</f>
        <v>6120</v>
      </c>
    </row>
    <row r="37" spans="1:12" s="8" customFormat="1" ht="19.5" customHeight="1" x14ac:dyDescent="0.25">
      <c r="A37" s="3">
        <f>IFERROR(VLOOKUP(B37,'[1]DADOS (OCULTAR)'!$Q$3:$S$136,3,0),"")</f>
        <v>10739225001785</v>
      </c>
      <c r="B37" s="4" t="str">
        <f>'[1]TCE - ANEXO IV - Preencher'!C46</f>
        <v>UPAE OURICURI - CG Nº 002/2020</v>
      </c>
      <c r="C37" s="4" t="str">
        <f>'[1]TCE - ANEXO IV - Preencher'!E46</f>
        <v>5.16 - Serviços Médico-Hospitalares, Odotonlogia e Laboratoriais</v>
      </c>
      <c r="D37" s="3" t="str">
        <f>'[1]TCE - ANEXO IV - Preencher'!F46</f>
        <v>43.369.770/0001-19</v>
      </c>
      <c r="E37" s="5" t="str">
        <f>'[1]TCE - ANEXO IV - Preencher'!G46</f>
        <v>CLINICA MEDICA KESIA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272</v>
      </c>
      <c r="I37" s="6">
        <f>IF('[1]TCE - ANEXO IV - Preencher'!K46="","",'[1]TCE - ANEXO IV - Preencher'!K46)</f>
        <v>46000</v>
      </c>
      <c r="J37" s="5" t="str">
        <f>'[1]TCE - ANEXO IV - Preencher'!L46</f>
        <v>251209141501708</v>
      </c>
      <c r="K37" s="5" t="str">
        <f>IF(F37="B",LEFT('[1]TCE - ANEXO IV - Preencher'!M46,2),IF(F37="S",LEFT('[1]TCE - ANEXO IV - Preencher'!M46,7),IF('[1]TCE - ANEXO IV - Preencher'!H46="","")))</f>
        <v>2601102</v>
      </c>
      <c r="L37" s="7">
        <f>'[1]TCE - ANEXO IV - Preencher'!N46</f>
        <v>6270</v>
      </c>
    </row>
    <row r="38" spans="1:12" s="8" customFormat="1" ht="19.5" customHeight="1" x14ac:dyDescent="0.25">
      <c r="A38" s="3">
        <f>IFERROR(VLOOKUP(B38,'[1]DADOS (OCULTAR)'!$Q$3:$S$136,3,0),"")</f>
        <v>10739225001785</v>
      </c>
      <c r="B38" s="4" t="str">
        <f>'[1]TCE - ANEXO IV - Preencher'!C47</f>
        <v>UPAE OURICURI - CG Nº 002/2020</v>
      </c>
      <c r="C38" s="4" t="str">
        <f>'[1]TCE - ANEXO IV - Preencher'!E47</f>
        <v>5.16 - Serviços Médico-Hospitalares, Odotonlogia e Laboratoriais</v>
      </c>
      <c r="D38" s="3" t="str">
        <f>'[1]TCE - ANEXO IV - Preencher'!F47</f>
        <v>40.908.979/0001-15</v>
      </c>
      <c r="E38" s="5" t="str">
        <f>'[1]TCE - ANEXO IV - Preencher'!G47</f>
        <v>ENDOCARDIO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33</v>
      </c>
      <c r="I38" s="6">
        <f>IF('[1]TCE - ANEXO IV - Preencher'!K47="","",'[1]TCE - ANEXO IV - Preencher'!K47)</f>
        <v>45996</v>
      </c>
      <c r="J38" s="5" t="str">
        <f>'[1]TCE - ANEXO IV - Preencher'!L47</f>
        <v>251205152758153</v>
      </c>
      <c r="K38" s="5" t="str">
        <f>IF(F38="B",LEFT('[1]TCE - ANEXO IV - Preencher'!M47,2),IF(F38="S",LEFT('[1]TCE - ANEXO IV - Preencher'!M47,7),IF('[1]TCE - ANEXO IV - Preencher'!H47="","")))</f>
        <v>2601102</v>
      </c>
      <c r="L38" s="7">
        <f>'[1]TCE - ANEXO IV - Preencher'!N47</f>
        <v>8610</v>
      </c>
    </row>
    <row r="39" spans="1:12" s="8" customFormat="1" ht="19.5" customHeight="1" x14ac:dyDescent="0.25">
      <c r="A39" s="3">
        <f>IFERROR(VLOOKUP(B39,'[1]DADOS (OCULTAR)'!$Q$3:$S$136,3,0),"")</f>
        <v>10739225001785</v>
      </c>
      <c r="B39" s="4" t="str">
        <f>'[1]TCE - ANEXO IV - Preencher'!C48</f>
        <v>UPAE OURICURI - CG Nº 002/2020</v>
      </c>
      <c r="C39" s="4" t="str">
        <f>'[1]TCE - ANEXO IV - Preencher'!E48</f>
        <v>5.16 - Serviços Médico-Hospitalares, Odotonlogia e Laboratoriais</v>
      </c>
      <c r="D39" s="3" t="str">
        <f>'[1]TCE - ANEXO IV - Preencher'!F48</f>
        <v>45.675.047/0001-93</v>
      </c>
      <c r="E39" s="5" t="str">
        <f>'[1]TCE - ANEXO IV - Preencher'!G48</f>
        <v>JESSICA DA COSTA DE OLIVEIRA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176</v>
      </c>
      <c r="I39" s="6">
        <f>IF('[1]TCE - ANEXO IV - Preencher'!K48="","",'[1]TCE - ANEXO IV - Preencher'!K48)</f>
        <v>45996</v>
      </c>
      <c r="J39" s="5" t="str">
        <f>'[1]TCE - ANEXO IV - Preencher'!L48</f>
        <v>qv8fbp5xre6ikt942jwgmzdchao</v>
      </c>
      <c r="K39" s="5" t="str">
        <f>IF(F39="B",LEFT('[1]TCE - ANEXO IV - Preencher'!M48,2),IF(F39="S",LEFT('[1]TCE - ANEXO IV - Preencher'!M48,7),IF('[1]TCE - ANEXO IV - Preencher'!H48="","")))</f>
        <v>2304202</v>
      </c>
      <c r="L39" s="7">
        <f>'[1]TCE - ANEXO IV - Preencher'!N48</f>
        <v>3240</v>
      </c>
    </row>
    <row r="40" spans="1:12" s="8" customFormat="1" ht="19.5" customHeight="1" x14ac:dyDescent="0.25">
      <c r="A40" s="3">
        <f>IFERROR(VLOOKUP(B40,'[1]DADOS (OCULTAR)'!$Q$3:$S$136,3,0),"")</f>
        <v>10739225001785</v>
      </c>
      <c r="B40" s="4" t="str">
        <f>'[1]TCE - ANEXO IV - Preencher'!C49</f>
        <v>UPAE OURICURI - CG Nº 002/2020</v>
      </c>
      <c r="C40" s="4" t="str">
        <f>'[1]TCE - ANEXO IV - Preencher'!E49</f>
        <v>5.16 - Serviços Médico-Hospitalares, Odotonlogia e Laboratoriais</v>
      </c>
      <c r="D40" s="3" t="str">
        <f>'[1]TCE - ANEXO IV - Preencher'!F49</f>
        <v>50.526.899/0001-59</v>
      </c>
      <c r="E40" s="5" t="str">
        <f>'[1]TCE - ANEXO IV - Preencher'!G49</f>
        <v>PEDRO ARTHUR PARENTE DE ALENCAR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84</v>
      </c>
      <c r="I40" s="6">
        <f>IF('[1]TCE - ANEXO IV - Preencher'!K49="","",'[1]TCE - ANEXO IV - Preencher'!K49)</f>
        <v>45996</v>
      </c>
      <c r="J40" s="5" t="str">
        <f>'[1]TCE - ANEXO IV - Preencher'!L49</f>
        <v>4lj9rsw5q63m72tacp8hxnvudgb</v>
      </c>
      <c r="K40" s="5" t="str">
        <f>IF(F40="B",LEFT('[1]TCE - ANEXO IV - Preencher'!M49,2),IF(F40="S",LEFT('[1]TCE - ANEXO IV - Preencher'!M49,7),IF('[1]TCE - ANEXO IV - Preencher'!H49="","")))</f>
        <v>2304202</v>
      </c>
      <c r="L40" s="7">
        <f>'[1]TCE - ANEXO IV - Preencher'!N49</f>
        <v>4500</v>
      </c>
    </row>
    <row r="41" spans="1:12" s="8" customFormat="1" ht="19.5" customHeight="1" x14ac:dyDescent="0.25">
      <c r="A41" s="3">
        <f>IFERROR(VLOOKUP(B41,'[1]DADOS (OCULTAR)'!$Q$3:$S$136,3,0),"")</f>
        <v>10739225001785</v>
      </c>
      <c r="B41" s="4" t="str">
        <f>'[1]TCE - ANEXO IV - Preencher'!C50</f>
        <v>UPAE OURICURI - CG Nº 002/2020</v>
      </c>
      <c r="C41" s="4" t="str">
        <f>'[1]TCE - ANEXO IV - Preencher'!E50</f>
        <v>5.16 - Serviços Médico-Hospitalares, Odotonlogia e Laboratoriais</v>
      </c>
      <c r="D41" s="3" t="str">
        <f>'[1]TCE - ANEXO IV - Preencher'!F50</f>
        <v>49.172.815/0001-47</v>
      </c>
      <c r="E41" s="5" t="str">
        <f>'[1]TCE - ANEXO IV - Preencher'!G50</f>
        <v>T. M. DE ALENCAR &amp; CIA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199</v>
      </c>
      <c r="I41" s="6">
        <f>IF('[1]TCE - ANEXO IV - Preencher'!K50="","",'[1]TCE - ANEXO IV - Preencher'!K50)</f>
        <v>45996</v>
      </c>
      <c r="J41" s="5" t="str">
        <f>'[1]TCE - ANEXO IV - Preencher'!L50</f>
        <v>mljboe78n9fixacgw254sqtzy6d</v>
      </c>
      <c r="K41" s="5" t="str">
        <f>IF(F41="B",LEFT('[1]TCE - ANEXO IV - Preencher'!M50,2),IF(F41="S",LEFT('[1]TCE - ANEXO IV - Preencher'!M50,7),IF('[1]TCE - ANEXO IV - Preencher'!H50="","")))</f>
        <v>2304202</v>
      </c>
      <c r="L41" s="7">
        <f>'[1]TCE - ANEXO IV - Preencher'!N50</f>
        <v>5100</v>
      </c>
    </row>
    <row r="42" spans="1:12" s="8" customFormat="1" ht="19.5" customHeight="1" x14ac:dyDescent="0.25">
      <c r="A42" s="3">
        <f>IFERROR(VLOOKUP(B42,'[1]DADOS (OCULTAR)'!$Q$3:$S$136,3,0),"")</f>
        <v>10739225001785</v>
      </c>
      <c r="B42" s="4" t="str">
        <f>'[1]TCE - ANEXO IV - Preencher'!C51</f>
        <v>UPAE OURICURI - CG Nº 002/2020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 xml:space="preserve">54.929.808/0001-87 </v>
      </c>
      <c r="E42" s="5" t="str">
        <f>'[1]TCE - ANEXO IV - Preencher'!G51</f>
        <v>MARCOS LIMA PINHO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22</v>
      </c>
      <c r="I42" s="6">
        <f>IF('[1]TCE - ANEXO IV - Preencher'!K51="","",'[1]TCE - ANEXO IV - Preencher'!K51)</f>
        <v>45996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2610400</v>
      </c>
      <c r="L42" s="7">
        <f>'[1]TCE - ANEXO IV - Preencher'!N51</f>
        <v>1260</v>
      </c>
    </row>
    <row r="43" spans="1:12" s="8" customFormat="1" ht="19.5" customHeight="1" x14ac:dyDescent="0.25">
      <c r="A43" s="3">
        <f>IFERROR(VLOOKUP(B43,'[1]DADOS (OCULTAR)'!$Q$3:$S$136,3,0),"")</f>
        <v>10739225001785</v>
      </c>
      <c r="B43" s="4" t="str">
        <f>'[1]TCE - ANEXO IV - Preencher'!C52</f>
        <v>UPAE OURICURI - CG Nº 002/2020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07.200.822/0001-65</v>
      </c>
      <c r="E43" s="5" t="str">
        <f>'[1]TCE - ANEXO IV - Preencher'!G52</f>
        <v>FONO &amp; AUDIO SAUDE LTDA - ME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252</v>
      </c>
      <c r="I43" s="6">
        <f>IF('[1]TCE - ANEXO IV - Preencher'!K52="","",'[1]TCE - ANEXO IV - Preencher'!K52)</f>
        <v>45993</v>
      </c>
      <c r="J43" s="5" t="str">
        <f>'[1]TCE - ANEXO IV - Preencher'!L52</f>
        <v>251202095309213</v>
      </c>
      <c r="K43" s="5" t="str">
        <f>IF(F43="B",LEFT('[1]TCE - ANEXO IV - Preencher'!M52,2),IF(F43="S",LEFT('[1]TCE - ANEXO IV - Preencher'!M52,7),IF('[1]TCE - ANEXO IV - Preencher'!H52="","")))</f>
        <v>2601102</v>
      </c>
      <c r="L43" s="7">
        <f>'[1]TCE - ANEXO IV - Preencher'!N52</f>
        <v>4000</v>
      </c>
    </row>
    <row r="44" spans="1:12" s="8" customFormat="1" ht="19.5" customHeight="1" x14ac:dyDescent="0.25">
      <c r="A44" s="3">
        <f>IFERROR(VLOOKUP(B44,'[1]DADOS (OCULTAR)'!$Q$3:$S$136,3,0),"")</f>
        <v>10739225001785</v>
      </c>
      <c r="B44" s="4" t="str">
        <f>'[1]TCE - ANEXO IV - Preencher'!C53</f>
        <v>UPAE OURICURI - CG Nº 002/2020</v>
      </c>
      <c r="C44" s="4" t="str">
        <f>'[1]TCE - ANEXO IV - Preencher'!E53</f>
        <v>5.16 - Serviços Médico-Hospitalares, Odotonlogia e Laboratoriais</v>
      </c>
      <c r="D44" s="3">
        <f>'[1]TCE - ANEXO IV - Preencher'!F53</f>
        <v>61830781000136</v>
      </c>
      <c r="E44" s="5" t="str">
        <f>'[1]TCE - ANEXO IV - Preencher'!G53</f>
        <v>ROSANIA HORONIO DOS SANTOS PSI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5</v>
      </c>
      <c r="I44" s="6">
        <f>IF('[1]TCE - ANEXO IV - Preencher'!K53="","",'[1]TCE - ANEXO IV - Preencher'!K53)</f>
        <v>46000</v>
      </c>
      <c r="J44" s="5" t="str">
        <f>'[1]TCE - ANEXO IV - Preencher'!L53</f>
        <v>5933981163600</v>
      </c>
      <c r="K44" s="5" t="str">
        <f>IF(F44="B",LEFT('[1]TCE - ANEXO IV - Preencher'!M53,2),IF(F44="S",LEFT('[1]TCE - ANEXO IV - Preencher'!M53,7),IF('[1]TCE - ANEXO IV - Preencher'!H53="","")))</f>
        <v>2605301</v>
      </c>
      <c r="L44" s="7">
        <f>'[1]TCE - ANEXO IV - Preencher'!N53</f>
        <v>2550</v>
      </c>
    </row>
    <row r="45" spans="1:12" s="8" customFormat="1" ht="19.5" customHeight="1" x14ac:dyDescent="0.25">
      <c r="A45" s="3">
        <f>IFERROR(VLOOKUP(B45,'[1]DADOS (OCULTAR)'!$Q$3:$S$136,3,0),"")</f>
        <v>10739225001785</v>
      </c>
      <c r="B45" s="4" t="str">
        <f>'[1]TCE - ANEXO IV - Preencher'!C54</f>
        <v>UPAE OURICURI - CG Nº 002/2020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62.434.163/0001-30</v>
      </c>
      <c r="E45" s="5" t="str">
        <f>'[1]TCE - ANEXO IV - Preencher'!G54</f>
        <v>THIAGO SILVA GALDINO TERAPIA OCUPACIONAL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2</v>
      </c>
      <c r="I45" s="6">
        <f>IF('[1]TCE - ANEXO IV - Preencher'!K54="","",'[1]TCE - ANEXO IV - Preencher'!K54)</f>
        <v>45999</v>
      </c>
      <c r="J45" s="5" t="str">
        <f>'[1]TCE - ANEXO IV - Preencher'!L54</f>
        <v>90583IUBGUF1E5PZ4UYB5GDSHPXJR9Y3</v>
      </c>
      <c r="K45" s="5" t="str">
        <f>IF(F45="B",LEFT('[1]TCE - ANEXO IV - Preencher'!M54,2),IF(F45="S",LEFT('[1]TCE - ANEXO IV - Preencher'!M54,7),IF('[1]TCE - ANEXO IV - Preencher'!H54="","")))</f>
        <v>2615607</v>
      </c>
      <c r="L45" s="7">
        <f>'[1]TCE - ANEXO IV - Preencher'!N54</f>
        <v>2700</v>
      </c>
    </row>
    <row r="46" spans="1:12" s="8" customFormat="1" ht="19.5" customHeight="1" x14ac:dyDescent="0.25">
      <c r="A46" s="3">
        <f>IFERROR(VLOOKUP(B46,'[1]DADOS (OCULTAR)'!$Q$3:$S$136,3,0),"")</f>
        <v>10739225001785</v>
      </c>
      <c r="B46" s="4" t="str">
        <f>'[1]TCE - ANEXO IV - Preencher'!C55</f>
        <v>UPAE OURICURI - CG Nº 002/2020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27.903.138/0001-57</v>
      </c>
      <c r="E46" s="5" t="str">
        <f>'[1]TCE - ANEXO IV - Preencher'!G55</f>
        <v>DIAGNOSTICO LABORATORIAL ALVES LANDIM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21679</v>
      </c>
      <c r="I46" s="6">
        <f>IF('[1]TCE - ANEXO IV - Preencher'!K55="","",'[1]TCE - ANEXO IV - Preencher'!K55)</f>
        <v>45995</v>
      </c>
      <c r="J46" s="5" t="str">
        <f>'[1]TCE - ANEXO IV - Preencher'!L55</f>
        <v>7KUK-JV2LU</v>
      </c>
      <c r="K46" s="5" t="str">
        <f>IF(F46="B",LEFT('[1]TCE - ANEXO IV - Preencher'!M55,2),IF(F46="S",LEFT('[1]TCE - ANEXO IV - Preencher'!M55,7),IF('[1]TCE - ANEXO IV - Preencher'!H55="","")))</f>
        <v>2609907</v>
      </c>
      <c r="L46" s="7">
        <f>'[1]TCE - ANEXO IV - Preencher'!N55</f>
        <v>1950</v>
      </c>
    </row>
    <row r="47" spans="1:12" s="8" customFormat="1" ht="19.5" customHeight="1" x14ac:dyDescent="0.25">
      <c r="A47" s="3">
        <f>IFERROR(VLOOKUP(B47,'[1]DADOS (OCULTAR)'!$Q$3:$S$136,3,0),"")</f>
        <v>10739225001785</v>
      </c>
      <c r="B47" s="4" t="str">
        <f>'[1]TCE - ANEXO IV - Preencher'!C56</f>
        <v>UPAE OURICURI - CG Nº 002/2020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27.903.138/0001-57</v>
      </c>
      <c r="E47" s="5" t="str">
        <f>'[1]TCE - ANEXO IV - Preencher'!G56</f>
        <v>DIAGNOSTICO LABORATORIAL ALVES LANDIM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21680</v>
      </c>
      <c r="I47" s="6">
        <f>IF('[1]TCE - ANEXO IV - Preencher'!K56="","",'[1]TCE - ANEXO IV - Preencher'!K56)</f>
        <v>45995</v>
      </c>
      <c r="J47" s="5" t="str">
        <f>'[1]TCE - ANEXO IV - Preencher'!L56</f>
        <v>HWR5-851EG</v>
      </c>
      <c r="K47" s="5" t="str">
        <f>IF(F47="B",LEFT('[1]TCE - ANEXO IV - Preencher'!M56,2),IF(F47="S",LEFT('[1]TCE - ANEXO IV - Preencher'!M56,7),IF('[1]TCE - ANEXO IV - Preencher'!H56="","")))</f>
        <v>2609907</v>
      </c>
      <c r="L47" s="7">
        <f>'[1]TCE - ANEXO IV - Preencher'!N56</f>
        <v>8704.5400000000009</v>
      </c>
    </row>
    <row r="48" spans="1:12" s="8" customFormat="1" ht="19.5" customHeight="1" x14ac:dyDescent="0.25">
      <c r="A48" s="3">
        <f>IFERROR(VLOOKUP(B48,'[1]DADOS (OCULTAR)'!$Q$3:$S$136,3,0),"")</f>
        <v>10739225001785</v>
      </c>
      <c r="B48" s="4" t="str">
        <f>'[1]TCE - ANEXO IV - Preencher'!C57</f>
        <v>UPAE OURICURI - CG Nº 002/2020</v>
      </c>
      <c r="C48" s="4" t="str">
        <f>'[1]TCE - ANEXO IV - Preencher'!E57</f>
        <v>5.10 - Detetização/Tratamento de Resíduos e Afins</v>
      </c>
      <c r="D48" s="3" t="str">
        <f>'[1]TCE - ANEXO IV - Preencher'!F57</f>
        <v>15.713.532/0001-43</v>
      </c>
      <c r="E48" s="5" t="str">
        <f>'[1]TCE - ANEXO IV - Preencher'!G57</f>
        <v>CTI AMBIENTAL - COLETA, TRANSPORTE E INCINERACAO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64758</v>
      </c>
      <c r="I48" s="6">
        <f>IF('[1]TCE - ANEXO IV - Preencher'!K57="","",'[1]TCE - ANEXO IV - Preencher'!K57)</f>
        <v>45992</v>
      </c>
      <c r="J48" s="5" t="str">
        <f>'[1]TCE - ANEXO IV - Preencher'!L57</f>
        <v>45ezctf7m8w2bio9v3jsglyrna6</v>
      </c>
      <c r="K48" s="5" t="str">
        <f>IF(F48="B",LEFT('[1]TCE - ANEXO IV - Preencher'!M57,2),IF(F48="S",LEFT('[1]TCE - ANEXO IV - Preencher'!M57,7),IF('[1]TCE - ANEXO IV - Preencher'!H57="","")))</f>
        <v>2307304</v>
      </c>
      <c r="L48" s="7">
        <f>'[1]TCE - ANEXO IV - Preencher'!N57</f>
        <v>130</v>
      </c>
    </row>
    <row r="49" spans="1:12" s="8" customFormat="1" ht="19.5" customHeight="1" x14ac:dyDescent="0.25">
      <c r="A49" s="3">
        <f>IFERROR(VLOOKUP(B49,'[1]DADOS (OCULTAR)'!$Q$3:$S$136,3,0),"")</f>
        <v>10739225001785</v>
      </c>
      <c r="B49" s="4" t="str">
        <f>'[1]TCE - ANEXO IV - Preencher'!C58</f>
        <v>UPAE OURICURI - CG Nº 002/2020</v>
      </c>
      <c r="C49" s="4" t="str">
        <f>'[1]TCE - ANEXO IV - Preencher'!E58</f>
        <v>5.17 - Manutenção de Software, Certificação Digital e Microfilmagem</v>
      </c>
      <c r="D49" s="3" t="str">
        <f>'[1]TCE - ANEXO IV - Preencher'!F58</f>
        <v>04.069.709/0001-02</v>
      </c>
      <c r="E49" s="5" t="str">
        <f>'[1]TCE - ANEXO IV - Preencher'!G58</f>
        <v>BIONEXO S.A.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613501</v>
      </c>
      <c r="I49" s="6">
        <f>IF('[1]TCE - ANEXO IV - Preencher'!K58="","",'[1]TCE - ANEXO IV - Preencher'!K58)</f>
        <v>45993</v>
      </c>
      <c r="J49" s="5" t="str">
        <f>'[1]TCE - ANEXO IV - Preencher'!L58</f>
        <v>6Q5A-JXKU</v>
      </c>
      <c r="K49" s="5" t="str">
        <f>IF(F49="B",LEFT('[1]TCE - ANEXO IV - Preencher'!M58,2),IF(F49="S",LEFT('[1]TCE - ANEXO IV - Preencher'!M58,7),IF('[1]TCE - ANEXO IV - Preencher'!H58="","")))</f>
        <v>3550308</v>
      </c>
      <c r="L49" s="7">
        <f>'[1]TCE - ANEXO IV - Preencher'!N58</f>
        <v>1050.06</v>
      </c>
    </row>
    <row r="50" spans="1:12" s="8" customFormat="1" ht="19.5" customHeight="1" x14ac:dyDescent="0.25">
      <c r="A50" s="3">
        <f>IFERROR(VLOOKUP(B50,'[1]DADOS (OCULTAR)'!$Q$3:$S$136,3,0),"")</f>
        <v>10739225001785</v>
      </c>
      <c r="B50" s="4" t="str">
        <f>'[1]TCE - ANEXO IV - Preencher'!C59</f>
        <v>UPAE OURICURI - CG Nº 002/2020</v>
      </c>
      <c r="C50" s="4" t="str">
        <f>'[1]TCE - ANEXO IV - Preencher'!E59</f>
        <v>5.17 - Manutenção de Software, Certificação Digital e Microfilmagem</v>
      </c>
      <c r="D50" s="3" t="str">
        <f>'[1]TCE - ANEXO IV - Preencher'!F59</f>
        <v>09.393.611/0001-11</v>
      </c>
      <c r="E50" s="5" t="str">
        <f>'[1]TCE - ANEXO IV - Preencher'!G59</f>
        <v>NYX SERVICOS EM INFORMATICA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6438</v>
      </c>
      <c r="I50" s="6">
        <f>IF('[1]TCE - ANEXO IV - Preencher'!K59="","",'[1]TCE - ANEXO IV - Preencher'!K59)</f>
        <v>45989</v>
      </c>
      <c r="J50" s="5" t="str">
        <f>'[1]TCE - ANEXO IV - Preencher'!L59</f>
        <v>1CJD-EGXM</v>
      </c>
      <c r="K50" s="5" t="str">
        <f>IF(F50="B",LEFT('[1]TCE - ANEXO IV - Preencher'!M59,2),IF(F50="S",LEFT('[1]TCE - ANEXO IV - Preencher'!M59,7),IF('[1]TCE - ANEXO IV - Preencher'!H59="","")))</f>
        <v>2611606</v>
      </c>
      <c r="L50" s="7">
        <f>'[1]TCE - ANEXO IV - Preencher'!N59</f>
        <v>822</v>
      </c>
    </row>
    <row r="51" spans="1:12" s="8" customFormat="1" ht="19.5" customHeight="1" x14ac:dyDescent="0.25">
      <c r="A51" s="3">
        <f>IFERROR(VLOOKUP(B51,'[1]DADOS (OCULTAR)'!$Q$3:$S$136,3,0),"")</f>
        <v>10739225001785</v>
      </c>
      <c r="B51" s="4" t="str">
        <f>'[1]TCE - ANEXO IV - Preencher'!C60</f>
        <v>UPAE OURICURI - CG Nº 002/2020</v>
      </c>
      <c r="C51" s="4" t="str">
        <f>'[1]TCE - ANEXO IV - Preencher'!E60</f>
        <v>5.17 - Manutenção de Software, Certificação Digital e Microfilmagem</v>
      </c>
      <c r="D51" s="3" t="str">
        <f>'[1]TCE - ANEXO IV - Preencher'!F60</f>
        <v>05.662.773/0002-38</v>
      </c>
      <c r="E51" s="5" t="str">
        <f>'[1]TCE - ANEXO IV - Preencher'!G60</f>
        <v>PIXEON MEDICAL SYSTEMS S.A COMERCIO E DESENVOLVIMENTO DE SOFTWARE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102199</v>
      </c>
      <c r="I51" s="6" t="str">
        <f>IF('[1]TCE - ANEXO IV - Preencher'!K60="","",'[1]TCE - ANEXO IV - Preencher'!K60)</f>
        <v>06/11/2025</v>
      </c>
      <c r="J51" s="5" t="str">
        <f>'[1]TCE - ANEXO IV - Preencher'!L60</f>
        <v>YHQKD3MCV</v>
      </c>
      <c r="K51" s="5" t="str">
        <f>IF(F51="B",LEFT('[1]TCE - ANEXO IV - Preencher'!M60,2),IF(F51="S",LEFT('[1]TCE - ANEXO IV - Preencher'!M60,7),IF('[1]TCE - ANEXO IV - Preencher'!H60="","")))</f>
        <v>3548807</v>
      </c>
      <c r="L51" s="7">
        <f>'[1]TCE - ANEXO IV - Preencher'!N60</f>
        <v>3037.08</v>
      </c>
    </row>
    <row r="52" spans="1:12" s="8" customFormat="1" ht="19.5" customHeight="1" x14ac:dyDescent="0.25">
      <c r="A52" s="3">
        <f>IFERROR(VLOOKUP(B52,'[1]DADOS (OCULTAR)'!$Q$3:$S$136,3,0),"")</f>
        <v>10739225001785</v>
      </c>
      <c r="B52" s="4" t="str">
        <f>'[1]TCE - ANEXO IV - Preencher'!C61</f>
        <v>UPAE OURICURI - CG Nº 002/2020</v>
      </c>
      <c r="C52" s="4" t="str">
        <f>'[1]TCE - ANEXO IV - Preencher'!E61</f>
        <v>5.17 - Manutenção de Software, Certificação Digital e Microfilmagem</v>
      </c>
      <c r="D52" s="3" t="str">
        <f>'[1]TCE - ANEXO IV - Preencher'!F61</f>
        <v>38.404.090/0001-59</v>
      </c>
      <c r="E52" s="5" t="str">
        <f>'[1]TCE - ANEXO IV - Preencher'!G61</f>
        <v>TRECCHINA TECNOLOGIA E INOVACAO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5</v>
      </c>
      <c r="I52" s="6">
        <f>IF('[1]TCE - ANEXO IV - Preencher'!K61="","",'[1]TCE - ANEXO IV - Preencher'!K61)</f>
        <v>45996</v>
      </c>
      <c r="J52" s="5" t="str">
        <f>'[1]TCE - ANEXO IV - Preencher'!L61</f>
        <v>26116062238404090000159000000000000525120784563865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2000</v>
      </c>
    </row>
    <row r="53" spans="1:12" s="8" customFormat="1" ht="19.5" customHeight="1" x14ac:dyDescent="0.25">
      <c r="A53" s="3">
        <f>IFERROR(VLOOKUP(B53,'[1]DADOS (OCULTAR)'!$Q$3:$S$136,3,0),"")</f>
        <v>10739225001785</v>
      </c>
      <c r="B53" s="4" t="str">
        <f>'[1]TCE - ANEXO IV - Preencher'!C62</f>
        <v>UPAE OURICURI - CG Nº 002/2020</v>
      </c>
      <c r="C53" s="4" t="str">
        <f>'[1]TCE - ANEXO IV - Preencher'!E62</f>
        <v>5.2 - Serviços Técnicos Profissionais</v>
      </c>
      <c r="D53" s="3" t="str">
        <f>'[1]TCE - ANEXO IV - Preencher'!F62</f>
        <v>36.710.076/0001-58</v>
      </c>
      <c r="E53" s="5" t="str">
        <f>'[1]TCE - ANEXO IV - Preencher'!G62</f>
        <v>APS APOIO ADMINISTRATIVO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5</v>
      </c>
      <c r="I53" s="6">
        <f>IF('[1]TCE - ANEXO IV - Preencher'!K62="","",'[1]TCE - ANEXO IV - Preencher'!K62)</f>
        <v>46000</v>
      </c>
      <c r="J53" s="5" t="str">
        <f>'[1]TCE - ANEXO IV - Preencher'!L62</f>
        <v>26116062236710076000158000000000000525125258247739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3000</v>
      </c>
    </row>
    <row r="54" spans="1:12" s="8" customFormat="1" ht="19.5" customHeight="1" x14ac:dyDescent="0.25">
      <c r="A54" s="3">
        <f>IFERROR(VLOOKUP(B54,'[1]DADOS (OCULTAR)'!$Q$3:$S$136,3,0),"")</f>
        <v>10739225001785</v>
      </c>
      <c r="B54" s="4" t="str">
        <f>'[1]TCE - ANEXO IV - Preencher'!C63</f>
        <v>UPAE OURICURI - CG Nº 002/2020</v>
      </c>
      <c r="C54" s="4" t="str">
        <f>'[1]TCE - ANEXO IV - Preencher'!E63</f>
        <v>5.2 - Serviços Técnicos Profissionais</v>
      </c>
      <c r="D54" s="3" t="str">
        <f>'[1]TCE - ANEXO IV - Preencher'!F63</f>
        <v>08.190.737/0001-26</v>
      </c>
      <c r="E54" s="5" t="str">
        <f>'[1]TCE - ANEXO IV - Preencher'!G63</f>
        <v>PH CONTABILIDADE SOCIEDADE SIMPLES LTDA - ME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2010</v>
      </c>
      <c r="I54" s="6">
        <f>IF('[1]TCE - ANEXO IV - Preencher'!K63="","",'[1]TCE - ANEXO IV - Preencher'!K63)</f>
        <v>45985</v>
      </c>
      <c r="J54" s="5" t="str">
        <f>'[1]TCE - ANEXO IV - Preencher'!L63</f>
        <v>THZZ-JJ9х</v>
      </c>
      <c r="K54" s="5" t="str">
        <f>IF(F54="B",LEFT('[1]TCE - ANEXO IV - Preencher'!M63,2),IF(F54="S",LEFT('[1]TCE - ANEXO IV - Preencher'!M63,7),IF('[1]TCE - ANEXO IV - Preencher'!H63="","")))</f>
        <v>2927408</v>
      </c>
      <c r="L54" s="7">
        <f>'[1]TCE - ANEXO IV - Preencher'!N63</f>
        <v>5208</v>
      </c>
    </row>
    <row r="55" spans="1:12" s="8" customFormat="1" ht="19.5" customHeight="1" x14ac:dyDescent="0.25">
      <c r="A55" s="3">
        <f>IFERROR(VLOOKUP(B55,'[1]DADOS (OCULTAR)'!$Q$3:$S$136,3,0),"")</f>
        <v>10739225001785</v>
      </c>
      <c r="B55" s="4" t="str">
        <f>'[1]TCE - ANEXO IV - Preencher'!C64</f>
        <v>UPAE OURICURI - CG Nº 002/2020</v>
      </c>
      <c r="C55" s="4" t="str">
        <f>'[1]TCE - ANEXO IV - Preencher'!E64</f>
        <v>5.99 - Outros Serviços de Terceiros Pessoa Jurídica</v>
      </c>
      <c r="D55" s="3" t="str">
        <f>'[1]TCE - ANEXO IV - Preencher'!F64</f>
        <v>10.998.292/0001-57</v>
      </c>
      <c r="E55" s="5" t="str">
        <f>'[1]TCE - ANEXO IV - Preencher'!G64</f>
        <v>CENTRO I E E PERNAMBUCO</v>
      </c>
      <c r="F55" s="5" t="str">
        <f>'[1]TCE - ANEXO IV - Preencher'!H64</f>
        <v>S</v>
      </c>
      <c r="G55" s="5" t="str">
        <f>'[1]TCE - ANEXO IV - Preencher'!I64</f>
        <v>N</v>
      </c>
      <c r="H55" s="5" t="str">
        <f>'[1]TCE - ANEXO IV - Preencher'!J64</f>
        <v>97208'''</v>
      </c>
      <c r="I55" s="6" t="str">
        <f>IF('[1]TCE - ANEXO IV - Preencher'!K64="","",'[1]TCE - ANEXO IV - Preencher'!K64)</f>
        <v>19/11/2025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191.21</v>
      </c>
    </row>
    <row r="56" spans="1:12" s="8" customFormat="1" ht="19.5" customHeight="1" x14ac:dyDescent="0.25">
      <c r="A56" s="3">
        <f>IFERROR(VLOOKUP(B56,'[1]DADOS (OCULTAR)'!$Q$3:$S$136,3,0),"")</f>
        <v>10739225001785</v>
      </c>
      <c r="B56" s="4" t="str">
        <f>'[1]TCE - ANEXO IV - Preencher'!C65</f>
        <v>UPAE OURICURI - CG Nº 002/2020</v>
      </c>
      <c r="C56" s="4" t="str">
        <f>'[1]TCE - ANEXO IV - Preencher'!E65</f>
        <v>5.99 - Outros Serviços de Terceiros Pessoa Jurídica</v>
      </c>
      <c r="D56" s="3" t="str">
        <f>'[1]TCE - ANEXO IV - Preencher'!F65</f>
        <v>24.127.434/0001-15</v>
      </c>
      <c r="E56" s="5" t="str">
        <f>'[1]TCE - ANEXO IV - Preencher'!G65</f>
        <v>RODRIGO ALMENDRA E ADVOGADOS ASSOCIADOS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1195</v>
      </c>
      <c r="I56" s="6">
        <f>IF('[1]TCE - ANEXO IV - Preencher'!K65="","",'[1]TCE - ANEXO IV - Preencher'!K65)</f>
        <v>45985</v>
      </c>
      <c r="J56" s="5" t="str">
        <f>'[1]TCE - ANEXO IV - Preencher'!L65</f>
        <v>K3YJ-P54J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3500</v>
      </c>
    </row>
    <row r="57" spans="1:12" s="8" customFormat="1" ht="19.5" customHeight="1" x14ac:dyDescent="0.25">
      <c r="A57" s="3">
        <f>IFERROR(VLOOKUP(B57,'[1]DADOS (OCULTAR)'!$Q$3:$S$136,3,0),"")</f>
        <v>10739225001785</v>
      </c>
      <c r="B57" s="4" t="str">
        <f>'[1]TCE - ANEXO IV - Preencher'!C66</f>
        <v>UPAE OURICURI - CG Nº 002/2020</v>
      </c>
      <c r="C57" s="4" t="str">
        <f>'[1]TCE - ANEXO IV - Preencher'!E66</f>
        <v>5.99 - Outros Serviços de Terceiros Pessoa Jurídica</v>
      </c>
      <c r="D57" s="3" t="str">
        <f>'[1]TCE - ANEXO IV - Preencher'!F66</f>
        <v>03.811.242/0002-34</v>
      </c>
      <c r="E57" s="5" t="str">
        <f>'[1]TCE - ANEXO IV - Preencher'!G66</f>
        <v>MEDICAT MEDICINA DO TRABALHO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658</v>
      </c>
      <c r="I57" s="6">
        <f>IF('[1]TCE - ANEXO IV - Preencher'!K66="","",'[1]TCE - ANEXO IV - Preencher'!K66)</f>
        <v>45999</v>
      </c>
      <c r="J57" s="5" t="str">
        <f>'[1]TCE - ANEXO IV - Preencher'!L66</f>
        <v>90586WTVVFVPMHYZAHVOZ7ZO498AS3</v>
      </c>
      <c r="K57" s="5" t="str">
        <f>IF(F57="B",LEFT('[1]TCE - ANEXO IV - Preencher'!M66,2),IF(F57="S",LEFT('[1]TCE - ANEXO IV - Preencher'!M66,7),IF('[1]TCE - ANEXO IV - Preencher'!H66="","")))</f>
        <v>2615607</v>
      </c>
      <c r="L57" s="7">
        <f>'[1]TCE - ANEXO IV - Preencher'!N66</f>
        <v>300</v>
      </c>
    </row>
    <row r="58" spans="1:12" s="8" customFormat="1" ht="19.5" customHeight="1" x14ac:dyDescent="0.25">
      <c r="A58" s="3">
        <f>IFERROR(VLOOKUP(B58,'[1]DADOS (OCULTAR)'!$Q$3:$S$136,3,0),"")</f>
        <v>10739225001785</v>
      </c>
      <c r="B58" s="4" t="str">
        <f>'[1]TCE - ANEXO IV - Preencher'!C67</f>
        <v>UPAE OURICURI - CG Nº 002/2020</v>
      </c>
      <c r="C58" s="4" t="str">
        <f>'[1]TCE - ANEXO IV - Preencher'!E67</f>
        <v>5.99 - Outros Serviços de Terceiros Pessoa Jurídica</v>
      </c>
      <c r="D58" s="3" t="str">
        <f>'[1]TCE - ANEXO IV - Preencher'!F67</f>
        <v>03.811.242/0002-34</v>
      </c>
      <c r="E58" s="5" t="str">
        <f>'[1]TCE - ANEXO IV - Preencher'!G67</f>
        <v>MEDICAT MEDICINA DO TRABALHO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659</v>
      </c>
      <c r="I58" s="6">
        <f>IF('[1]TCE - ANEXO IV - Preencher'!K67="","",'[1]TCE - ANEXO IV - Preencher'!K67)</f>
        <v>46000</v>
      </c>
      <c r="J58" s="5" t="str">
        <f>'[1]TCE - ANEXO IV - Preencher'!L67</f>
        <v>90593LHBBI9870Y2KAUDA97SSCMWAZO</v>
      </c>
      <c r="K58" s="5" t="str">
        <f>IF(F58="B",LEFT('[1]TCE - ANEXO IV - Preencher'!M67,2),IF(F58="S",LEFT('[1]TCE - ANEXO IV - Preencher'!M67,7),IF('[1]TCE - ANEXO IV - Preencher'!H67="","")))</f>
        <v>2615607</v>
      </c>
      <c r="L58" s="7">
        <f>'[1]TCE - ANEXO IV - Preencher'!N67</f>
        <v>1980</v>
      </c>
    </row>
    <row r="59" spans="1:12" s="8" customFormat="1" ht="19.5" customHeight="1" x14ac:dyDescent="0.25">
      <c r="A59" s="3">
        <f>IFERROR(VLOOKUP(B59,'[1]DADOS (OCULTAR)'!$Q$3:$S$136,3,0),"")</f>
        <v>10739225001785</v>
      </c>
      <c r="B59" s="4" t="str">
        <f>'[1]TCE - ANEXO IV - Preencher'!C68</f>
        <v>UPAE OURICURI - CG Nº 002/2020</v>
      </c>
      <c r="C59" s="4" t="str">
        <f>'[1]TCE - ANEXO IV - Preencher'!E68</f>
        <v>5.5 - Reparo e Manutenção de Máquinas e Equipamentos</v>
      </c>
      <c r="D59" s="3" t="str">
        <f>'[1]TCE - ANEXO IV - Preencher'!F68</f>
        <v>60.306.077/0001-16</v>
      </c>
      <c r="E59" s="5" t="str">
        <f>'[1]TCE - ANEXO IV - Preencher'!G68</f>
        <v>MAGNES ANTONIO MOREIRA SIQUEIRA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39</v>
      </c>
      <c r="I59" s="6">
        <f>IF('[1]TCE - ANEXO IV - Preencher'!K68="","",'[1]TCE - ANEXO IV - Preencher'!K68)</f>
        <v>45987</v>
      </c>
      <c r="J59" s="5" t="str">
        <f>'[1]TCE - ANEXO IV - Preencher'!L68</f>
        <v>91e2189ec</v>
      </c>
      <c r="K59" s="5" t="str">
        <f>IF(F59="B",LEFT('[1]TCE - ANEXO IV - Preencher'!M68,2),IF(F59="S",LEFT('[1]TCE - ANEXO IV - Preencher'!M68,7),IF('[1]TCE - ANEXO IV - Preencher'!H68="","")))</f>
        <v>2611101</v>
      </c>
      <c r="L59" s="7">
        <f>'[1]TCE - ANEXO IV - Preencher'!N68</f>
        <v>2139.4</v>
      </c>
    </row>
    <row r="60" spans="1:12" s="8" customFormat="1" ht="19.5" customHeight="1" x14ac:dyDescent="0.25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5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5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5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5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5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5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5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5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5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5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5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5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5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5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5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5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5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5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5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5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5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5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5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5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5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5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5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5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5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5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5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5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5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5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5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5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5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5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5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5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5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5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5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5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5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5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5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5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5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5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5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5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5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5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5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5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5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5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5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5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5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5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5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5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2025-12-22T14:16:51Z</dcterms:created>
  <dcterms:modified xsi:type="dcterms:W3CDTF">2025-12-22T14:17:02Z</dcterms:modified>
</cp:coreProperties>
</file>