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12025\09. TCE\EXCEL\"/>
    </mc:Choice>
  </mc:AlternateContent>
  <xr:revisionPtr revIDLastSave="0" documentId="8_{127F02BA-7DDF-44B3-917F-097CCF14E5FF}" xr6:coauthVersionLast="47" xr6:coauthVersionMax="47" xr10:uidLastSave="{00000000-0000-0000-0000-000000000000}"/>
  <bookViews>
    <workbookView xWindow="-28920" yWindow="1830" windowWidth="29040" windowHeight="15720" xr2:uid="{E1212437-3FB2-48F9-A1B6-E2A06EE7DC4D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<sst xmlns="http://schemas.openxmlformats.org/spreadsheetml/2006/main" count="12" uniqueCount="12">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</sst>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12025\13.2%20PCF%20em%20Excel%20%20-%20NOVEMBRO%202025.xlsx" TargetMode="External"/><Relationship Id="rId1" Type="http://schemas.openxmlformats.org/officeDocument/2006/relationships/externalLinkPath" Target="/1.%20CONTROLADORIA/20.%20UPAE%20SALGUEIRO/2025/ANEXOS%20UPAE%20SALGUEIRO%20112025/13.2%20PCF%20em%20Excel%20%20-%20NOV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SALGUEIRO - CG Nº 006/2014</v>
          </cell>
          <cell r="E11" t="str">
            <v>3.12 - Material Hospitalar</v>
          </cell>
          <cell r="F11" t="str">
            <v>47.171.763/0001-69</v>
          </cell>
          <cell r="G11" t="str">
            <v>MVL HOSPITALAR LTDA</v>
          </cell>
          <cell r="H11" t="str">
            <v>B</v>
          </cell>
          <cell r="I11" t="str">
            <v>S</v>
          </cell>
          <cell r="J11">
            <v>2032</v>
          </cell>
          <cell r="K11" t="str">
            <v>31/10/2025</v>
          </cell>
          <cell r="L11" t="str">
            <v>26251047171763000169550010000020321405700006</v>
          </cell>
          <cell r="M11" t="str">
            <v>26 - Pernambuco</v>
          </cell>
          <cell r="N11">
            <v>10456.66</v>
          </cell>
        </row>
        <row r="12">
          <cell r="C12" t="str">
            <v>UPAE SALGUEIRO - CG Nº 006/2014</v>
          </cell>
          <cell r="E12" t="str">
            <v>3.12 - Material Hospitalar</v>
          </cell>
          <cell r="F12" t="str">
            <v>39.500.546/0001-47</v>
          </cell>
          <cell r="G12" t="str">
            <v>REC DISTRIBUIDORA HOSPITALAR LTDA</v>
          </cell>
          <cell r="H12" t="str">
            <v>B</v>
          </cell>
          <cell r="I12" t="str">
            <v>S</v>
          </cell>
          <cell r="J12">
            <v>3447</v>
          </cell>
          <cell r="K12" t="str">
            <v>14/11/2025</v>
          </cell>
          <cell r="L12" t="str">
            <v>26251139500546000147550010000034471699387162</v>
          </cell>
          <cell r="M12" t="str">
            <v>26 - Pernambuco</v>
          </cell>
          <cell r="N12">
            <v>2049.66</v>
          </cell>
        </row>
        <row r="13">
          <cell r="C13" t="str">
            <v>UPAE SALGUEIRO - CG Nº 006/2014</v>
          </cell>
          <cell r="E13" t="str">
            <v>3.12 - Material Hospitalar</v>
          </cell>
          <cell r="F13" t="str">
            <v>01.884.446/0001-99</v>
          </cell>
          <cell r="G13" t="str">
            <v>TECNOVIDA COMERCIAL LTDA</v>
          </cell>
          <cell r="H13" t="str">
            <v>B</v>
          </cell>
          <cell r="I13" t="str">
            <v>S</v>
          </cell>
          <cell r="J13">
            <v>146045</v>
          </cell>
          <cell r="K13" t="str">
            <v>13/11/2025</v>
          </cell>
          <cell r="L13" t="str">
            <v>26251101884446000199550010001460451148070006</v>
          </cell>
          <cell r="M13" t="str">
            <v>26 - Pernambuco</v>
          </cell>
          <cell r="N13">
            <v>4811.6000000000004</v>
          </cell>
        </row>
        <row r="14">
          <cell r="C14" t="str">
            <v>UPAE SALGUEIRO - CG Nº 006/2014</v>
          </cell>
          <cell r="E14" t="str">
            <v>3.12 - Material Hospitalar</v>
          </cell>
          <cell r="F14" t="str">
            <v>08.674.752/0001-40</v>
          </cell>
          <cell r="G14" t="str">
            <v>CIRURGICA MONTEBELLO LTDA</v>
          </cell>
          <cell r="H14" t="str">
            <v>B</v>
          </cell>
          <cell r="I14" t="str">
            <v>S</v>
          </cell>
          <cell r="J14">
            <v>244667</v>
          </cell>
          <cell r="K14" t="str">
            <v>21/10/2025</v>
          </cell>
          <cell r="L14" t="str">
            <v>26251008674752000140550010002446671063416336</v>
          </cell>
          <cell r="M14" t="str">
            <v>26 - Pernambuco</v>
          </cell>
          <cell r="N14">
            <v>1388.35</v>
          </cell>
        </row>
        <row r="15">
          <cell r="C15" t="str">
            <v>UPAE SALGUEIRO - CG Nº 006/2014</v>
          </cell>
          <cell r="E15" t="str">
            <v>3.12 - Material Hospitalar</v>
          </cell>
          <cell r="F15" t="str">
            <v>08.674.752/0001-40</v>
          </cell>
          <cell r="G15" t="str">
            <v>CIRURGICA MONTEBELLO LTDA</v>
          </cell>
          <cell r="H15" t="str">
            <v>B</v>
          </cell>
          <cell r="I15" t="str">
            <v>S</v>
          </cell>
          <cell r="J15">
            <v>245355</v>
          </cell>
          <cell r="K15" t="str">
            <v>29/10/2025</v>
          </cell>
          <cell r="L15" t="str">
            <v>26251008674752000140550010002453551231856382</v>
          </cell>
          <cell r="M15" t="str">
            <v>26 - Pernambuco</v>
          </cell>
          <cell r="N15">
            <v>877.26</v>
          </cell>
        </row>
        <row r="16">
          <cell r="C16" t="str">
            <v>UPAE SALGUEIRO - CG Nº 006/2014</v>
          </cell>
          <cell r="E16" t="str">
            <v>3.12 - Material Hospitalar</v>
          </cell>
          <cell r="F16" t="str">
            <v>10.779.833/0001-56</v>
          </cell>
          <cell r="G16" t="str">
            <v>MEDICAL MERCANTIL DE APAR MEDICA LTDA</v>
          </cell>
          <cell r="H16" t="str">
            <v>B</v>
          </cell>
          <cell r="I16" t="str">
            <v>S</v>
          </cell>
          <cell r="J16">
            <v>657279</v>
          </cell>
          <cell r="K16" t="str">
            <v>13/11/2025</v>
          </cell>
          <cell r="L16" t="str">
            <v>26251110779833000156550010006572791659304005</v>
          </cell>
          <cell r="M16" t="str">
            <v>26 - Pernambuco</v>
          </cell>
          <cell r="N16">
            <v>763.44</v>
          </cell>
        </row>
        <row r="17">
          <cell r="C17" t="str">
            <v>UPAE SALGUEIRO - CG Nº 006/2014</v>
          </cell>
          <cell r="E17" t="str">
            <v>3.12 - Material Hospitalar</v>
          </cell>
          <cell r="F17" t="str">
            <v>61.418.042/0001-31</v>
          </cell>
          <cell r="G17" t="str">
            <v>CIRURGICA FERNANDES COM DE MAT CIRUR E HOSP LTDA</v>
          </cell>
          <cell r="H17" t="str">
            <v>B</v>
          </cell>
          <cell r="I17" t="str">
            <v>S</v>
          </cell>
          <cell r="J17">
            <v>1918039</v>
          </cell>
          <cell r="K17" t="str">
            <v>22/10/2025</v>
          </cell>
          <cell r="L17" t="str">
            <v>35251061418042000131550040019180391497386812</v>
          </cell>
          <cell r="M17" t="str">
            <v>35 - São Paulo</v>
          </cell>
          <cell r="N17">
            <v>2069.2800000000002</v>
          </cell>
        </row>
        <row r="18">
          <cell r="C18" t="str">
            <v>UPAE SALGUEIRO - CG Nº 006/2014</v>
          </cell>
          <cell r="E18" t="str">
            <v>3.4 - Material Farmacológico</v>
          </cell>
          <cell r="F18" t="str">
            <v>49.351.786/0011-52</v>
          </cell>
          <cell r="G18" t="str">
            <v>BAXTER HOSPITALAR LTDA</v>
          </cell>
          <cell r="H18" t="str">
            <v>B</v>
          </cell>
          <cell r="I18" t="str">
            <v>S</v>
          </cell>
          <cell r="J18">
            <v>598771</v>
          </cell>
          <cell r="K18" t="str">
            <v>20/11/2025</v>
          </cell>
          <cell r="L18" t="str">
            <v>35251149351786001152550060005987711000465651</v>
          </cell>
          <cell r="M18" t="str">
            <v>35 - São Paulo</v>
          </cell>
          <cell r="N18">
            <v>2079</v>
          </cell>
        </row>
        <row r="19">
          <cell r="C19" t="str">
            <v>UPAE SALGUEIRO - CG Nº 006/2014</v>
          </cell>
          <cell r="E19" t="str">
            <v>3.11 - Material Laboratorial</v>
          </cell>
          <cell r="F19" t="str">
            <v>10.779.833/0001-56</v>
          </cell>
          <cell r="G19" t="str">
            <v>MEDICAL MERCANTIL DE APAR MEDICA LTDA</v>
          </cell>
          <cell r="H19" t="str">
            <v>B</v>
          </cell>
          <cell r="I19" t="str">
            <v>S</v>
          </cell>
          <cell r="J19">
            <v>657200</v>
          </cell>
          <cell r="K19" t="str">
            <v>13/11/2025</v>
          </cell>
          <cell r="L19" t="str">
            <v>26251110779833000156550010006572001659225008</v>
          </cell>
          <cell r="M19" t="str">
            <v>26 - Pernambuco</v>
          </cell>
          <cell r="N19">
            <v>437.5</v>
          </cell>
        </row>
        <row r="20">
          <cell r="C20" t="str">
            <v>UPAE SALGUEIRO - CG Nº 006/2014</v>
          </cell>
          <cell r="E20" t="str">
            <v>3.11 - Material Laboratorial</v>
          </cell>
          <cell r="F20" t="str">
            <v>10.779.833/0001-56</v>
          </cell>
          <cell r="G20" t="str">
            <v>MEDICAL MERCANTIL DE APAR MEDICA LTDA</v>
          </cell>
          <cell r="H20" t="str">
            <v>B</v>
          </cell>
          <cell r="I20" t="str">
            <v>S</v>
          </cell>
          <cell r="J20">
            <v>657279</v>
          </cell>
          <cell r="K20" t="str">
            <v>13/11/2025</v>
          </cell>
          <cell r="L20" t="str">
            <v>26251110779833000156550010006572791659304005</v>
          </cell>
          <cell r="M20" t="str">
            <v>26 - Pernambuco</v>
          </cell>
          <cell r="N20">
            <v>410.82</v>
          </cell>
        </row>
        <row r="21">
          <cell r="C21" t="str">
            <v>UPAE SALGUEIRO - CG Nº 006/2014</v>
          </cell>
          <cell r="E21" t="str">
            <v>3.99 - Outras despesas com Material de Consumo</v>
          </cell>
          <cell r="F21" t="str">
            <v>61.418.042/0001-31</v>
          </cell>
          <cell r="G21" t="str">
            <v>CIRURGICA FERNANDES COM DE MAT CIRUR E HOSP LTDA</v>
          </cell>
          <cell r="H21" t="str">
            <v>B</v>
          </cell>
          <cell r="I21" t="str">
            <v>S</v>
          </cell>
          <cell r="J21">
            <v>1918039</v>
          </cell>
          <cell r="K21" t="str">
            <v>22/10/2025</v>
          </cell>
          <cell r="L21" t="str">
            <v>35251061418042000131550040019180391497386812</v>
          </cell>
          <cell r="M21" t="str">
            <v>35 - São Paulo</v>
          </cell>
          <cell r="N21">
            <v>189.81</v>
          </cell>
        </row>
        <row r="22">
          <cell r="C22" t="str">
            <v>UPAE SALGUEIRO - CG Nº 006/2014</v>
          </cell>
          <cell r="E22" t="str">
            <v>3.7 - Material de Limpeza e Produtos de Hgienização</v>
          </cell>
          <cell r="F22" t="str">
            <v>46.012.702/0001-96</v>
          </cell>
          <cell r="G22" t="str">
            <v>TEC EQUIPAMENTOS E SERVIÇOS LTDA</v>
          </cell>
          <cell r="H22" t="str">
            <v>B</v>
          </cell>
          <cell r="I22" t="str">
            <v>S</v>
          </cell>
          <cell r="J22">
            <v>2801</v>
          </cell>
          <cell r="K22" t="str">
            <v>23/10/2025</v>
          </cell>
          <cell r="L22" t="str">
            <v>35251046012702000196550010000028011057154615</v>
          </cell>
          <cell r="M22" t="str">
            <v>35 - São Paulo</v>
          </cell>
          <cell r="N22">
            <v>63</v>
          </cell>
        </row>
        <row r="23">
          <cell r="C23" t="str">
            <v>UPAE SALGUEIRO - CG Nº 006/2014</v>
          </cell>
          <cell r="E23" t="str">
            <v>3.7 - Material de Limpeza e Produtos de Hgienização</v>
          </cell>
          <cell r="F23" t="str">
            <v>39.500.546/0001-47</v>
          </cell>
          <cell r="G23" t="str">
            <v>REC DISTRIBUIDORA HOSPITALAR LTDA</v>
          </cell>
          <cell r="H23" t="str">
            <v>B</v>
          </cell>
          <cell r="I23" t="str">
            <v>S</v>
          </cell>
          <cell r="J23">
            <v>3447</v>
          </cell>
          <cell r="K23" t="str">
            <v>14/11/2025</v>
          </cell>
          <cell r="L23" t="str">
            <v>26251139500546000147550010000034471699387162</v>
          </cell>
          <cell r="M23" t="str">
            <v>26 - Pernambuco</v>
          </cell>
          <cell r="N23">
            <v>112</v>
          </cell>
        </row>
        <row r="24">
          <cell r="C24" t="str">
            <v>UPAE SALGUEIRO - CG Nº 006/2014</v>
          </cell>
          <cell r="E24" t="str">
            <v>3.7 - Material de Limpeza e Produtos de Hgienização</v>
          </cell>
          <cell r="F24" t="str">
            <v>18.577.850/0001-12</v>
          </cell>
          <cell r="G24" t="str">
            <v>MATTOS DISTRIBUIDORA DE PRODUTOS DE LIMPEZA LTDA</v>
          </cell>
          <cell r="H24" t="str">
            <v>B</v>
          </cell>
          <cell r="I24" t="str">
            <v>S</v>
          </cell>
          <cell r="J24">
            <v>11842</v>
          </cell>
          <cell r="K24" t="str">
            <v>24/11/2025</v>
          </cell>
          <cell r="L24" t="str">
            <v>26251118577850000112550010000118421000118437</v>
          </cell>
          <cell r="M24" t="str">
            <v>26 - Pernambuco</v>
          </cell>
          <cell r="N24">
            <v>243</v>
          </cell>
        </row>
        <row r="25">
          <cell r="C25" t="str">
            <v>UPAE SALGUEIRO - CG Nº 006/2014</v>
          </cell>
          <cell r="E25" t="str">
            <v>3.7 - Material de Limpeza e Produtos de Hgienização</v>
          </cell>
          <cell r="F25" t="str">
            <v>08.674.752/0001-40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>
            <v>244667</v>
          </cell>
          <cell r="K25" t="str">
            <v>21/10/2025</v>
          </cell>
          <cell r="L25" t="str">
            <v>26251008674752000140550010002446671063416336</v>
          </cell>
          <cell r="M25" t="str">
            <v>26 - Pernambuco</v>
          </cell>
          <cell r="N25">
            <v>150.47999999999999</v>
          </cell>
        </row>
        <row r="26">
          <cell r="C26" t="str">
            <v>UPAE SALGUEIRO - CG Nº 006/2014</v>
          </cell>
          <cell r="E26" t="str">
            <v>3.7 - Material de Limpeza e Produtos de Hgienização</v>
          </cell>
          <cell r="F26" t="str">
            <v>10.779.833/0001-56</v>
          </cell>
          <cell r="G26" t="str">
            <v>MEDICAL MERCANTIL DE APAR MEDICA LTDA</v>
          </cell>
          <cell r="H26" t="str">
            <v>B</v>
          </cell>
          <cell r="I26" t="str">
            <v>S</v>
          </cell>
          <cell r="J26">
            <v>657279</v>
          </cell>
          <cell r="K26" t="str">
            <v>13/11/2025</v>
          </cell>
          <cell r="L26" t="str">
            <v>26251110779833000156550010006572791659304005</v>
          </cell>
          <cell r="M26" t="str">
            <v>26 - Pernambuco</v>
          </cell>
          <cell r="N26">
            <v>1892</v>
          </cell>
        </row>
        <row r="27">
          <cell r="C27" t="str">
            <v>UPAE SALGUEIRO - CG Nº 006/2014</v>
          </cell>
          <cell r="E27" t="str">
            <v>3.6 - Material de Expediente</v>
          </cell>
          <cell r="F27" t="str">
            <v>15.610.582/0001-03</v>
          </cell>
          <cell r="G27" t="str">
            <v>M DE F M FRAGOSO ETIQUETAS</v>
          </cell>
          <cell r="H27" t="str">
            <v>B</v>
          </cell>
          <cell r="I27" t="str">
            <v>S</v>
          </cell>
          <cell r="J27">
            <v>1542</v>
          </cell>
          <cell r="K27" t="str">
            <v>03/11/2025</v>
          </cell>
          <cell r="L27" t="str">
            <v>26251115610582000103550010000015421230399503</v>
          </cell>
          <cell r="M27" t="str">
            <v>26 - Pernambuco</v>
          </cell>
          <cell r="N27">
            <v>1640</v>
          </cell>
        </row>
        <row r="28">
          <cell r="C28" t="str">
            <v>UPAE SALGUEIRO - CG Nº 006/2014</v>
          </cell>
          <cell r="E28" t="str">
            <v xml:space="preserve">3.9 - Material para Manutenção de Bens Imóveis </v>
          </cell>
          <cell r="F28" t="str">
            <v>53.369.089/0001-24</v>
          </cell>
          <cell r="G28" t="str">
            <v>ZAX VAREJO E ATACADO LTDA</v>
          </cell>
          <cell r="H28" t="str">
            <v>B</v>
          </cell>
          <cell r="I28" t="str">
            <v>S</v>
          </cell>
          <cell r="J28">
            <v>1431</v>
          </cell>
          <cell r="K28" t="str">
            <v>17/11/2025</v>
          </cell>
          <cell r="L28" t="str">
            <v>26251153369089000124550010000014311336801546</v>
          </cell>
          <cell r="M28" t="str">
            <v>26 - Pernambuco</v>
          </cell>
          <cell r="N28">
            <v>5867.4</v>
          </cell>
        </row>
        <row r="29">
          <cell r="C29" t="str">
            <v>UPAE SALGUEIRO - CG Nº 006/2014</v>
          </cell>
          <cell r="E29" t="str">
            <v xml:space="preserve">3.9 - Material para Manutenção de Bens Imóveis </v>
          </cell>
          <cell r="F29" t="str">
            <v>46.012.702/0001-96</v>
          </cell>
          <cell r="G29" t="str">
            <v>TEC EQUIPAMENTOS E SERVIÇOS LTDA</v>
          </cell>
          <cell r="H29" t="str">
            <v>B</v>
          </cell>
          <cell r="I29" t="str">
            <v>S</v>
          </cell>
          <cell r="J29">
            <v>2801</v>
          </cell>
          <cell r="K29" t="str">
            <v>23/10/2025</v>
          </cell>
          <cell r="L29" t="str">
            <v>35251046012702000196550010000028011057154615</v>
          </cell>
          <cell r="M29" t="str">
            <v>35 - São Paulo</v>
          </cell>
          <cell r="N29">
            <v>36</v>
          </cell>
        </row>
        <row r="30">
          <cell r="C30" t="str">
            <v>UPAE SALGUEIRO - CG Nº 006/2014</v>
          </cell>
          <cell r="E30" t="str">
            <v xml:space="preserve">3.9 - Material para Manutenção de Bens Imóveis </v>
          </cell>
          <cell r="F30" t="str">
            <v>11.035.397/0001-73</v>
          </cell>
          <cell r="G30" t="str">
            <v>ROBERTO MERINO RODRIGUES DOS SANTOS</v>
          </cell>
          <cell r="H30" t="str">
            <v>B</v>
          </cell>
          <cell r="I30" t="str">
            <v>S</v>
          </cell>
          <cell r="J30">
            <v>7054</v>
          </cell>
          <cell r="K30" t="str">
            <v>02/11/2025</v>
          </cell>
          <cell r="L30" t="str">
            <v>35251111035397000173550010000070541000450850</v>
          </cell>
          <cell r="M30" t="str">
            <v>35 - São Paulo</v>
          </cell>
          <cell r="N30">
            <v>1001.4</v>
          </cell>
        </row>
        <row r="31">
          <cell r="C31" t="str">
            <v>UPAE SALGUEIRO - CG Nº 006/2014</v>
          </cell>
          <cell r="E31" t="str">
            <v xml:space="preserve">3.9 - Material para Manutenção de Bens Imóveis </v>
          </cell>
          <cell r="F31" t="str">
            <v>12.800.694/0001-20</v>
          </cell>
          <cell r="G31" t="str">
            <v>ROCHA COMERCIO E INDUSTRIA LTDA</v>
          </cell>
          <cell r="H31" t="str">
            <v>B</v>
          </cell>
          <cell r="I31" t="str">
            <v>S</v>
          </cell>
          <cell r="J31">
            <v>165422</v>
          </cell>
          <cell r="K31" t="str">
            <v>12/11/2025</v>
          </cell>
          <cell r="L31" t="str">
            <v>26251112800694000120550010001654221017164975</v>
          </cell>
          <cell r="M31" t="str">
            <v>26 - Pernambuco</v>
          </cell>
          <cell r="N31">
            <v>328.39</v>
          </cell>
        </row>
        <row r="32">
          <cell r="C32" t="str">
            <v>UPAE SALGUEIRO - CG Nº 006/2014</v>
          </cell>
          <cell r="E32" t="str">
            <v xml:space="preserve">3.9 - Material para Manutenção de Bens Imóveis </v>
          </cell>
          <cell r="F32" t="str">
            <v>12.800.694/0001-20</v>
          </cell>
          <cell r="G32" t="str">
            <v>ROCHA COMERCIO E INDUSTRIA LTDA</v>
          </cell>
          <cell r="H32" t="str">
            <v>B</v>
          </cell>
          <cell r="I32" t="str">
            <v>S</v>
          </cell>
          <cell r="J32">
            <v>165140</v>
          </cell>
          <cell r="K32" t="str">
            <v>05/11/2025</v>
          </cell>
          <cell r="L32" t="str">
            <v>26251112800694000120550010001651401017027651</v>
          </cell>
          <cell r="M32" t="str">
            <v>26 - Pernambuco</v>
          </cell>
          <cell r="N32">
            <v>73.69</v>
          </cell>
        </row>
        <row r="33">
          <cell r="C33" t="str">
            <v>UPAE SALGUEIRO - CG Nº 006/2014</v>
          </cell>
          <cell r="E33" t="str">
            <v xml:space="preserve">3.10 - Material para Manutenção de Bens Móveis </v>
          </cell>
          <cell r="F33" t="str">
            <v>31.981.304/0001-00</v>
          </cell>
          <cell r="G33" t="str">
            <v>R W MATERIAIS MEDICOS HOSPITALARES E ODONTOLOGICOS LTDA</v>
          </cell>
          <cell r="H33" t="str">
            <v>B</v>
          </cell>
          <cell r="I33" t="str">
            <v>S</v>
          </cell>
          <cell r="J33">
            <v>1653</v>
          </cell>
          <cell r="K33" t="str">
            <v>13/11/2025</v>
          </cell>
          <cell r="L33" t="str">
            <v>35251131981304000100550010000016531004400164</v>
          </cell>
          <cell r="M33" t="str">
            <v>35 - São Paulo</v>
          </cell>
          <cell r="N33">
            <v>1211.5999999999999</v>
          </cell>
        </row>
        <row r="34">
          <cell r="C34" t="str">
            <v>UPAE SALGUEIRO - CG Nº 006/2014</v>
          </cell>
          <cell r="E34" t="str">
            <v xml:space="preserve">3.8 - Uniformes, Tecidos e Aviamentos </v>
          </cell>
          <cell r="F34" t="str">
            <v>53.369.089/0001-24</v>
          </cell>
          <cell r="G34" t="str">
            <v>ZAX VAREJO E ATACADO LTDA</v>
          </cell>
          <cell r="H34" t="str">
            <v>B</v>
          </cell>
          <cell r="I34" t="str">
            <v>S</v>
          </cell>
          <cell r="J34">
            <v>1431</v>
          </cell>
          <cell r="K34" t="str">
            <v>17/11/2025</v>
          </cell>
          <cell r="L34" t="str">
            <v>26251153369089000124550010000014311336801546</v>
          </cell>
          <cell r="M34" t="str">
            <v>26 - Pernambuco</v>
          </cell>
          <cell r="N34">
            <v>190</v>
          </cell>
        </row>
        <row r="35">
          <cell r="C35" t="str">
            <v>UPAE SALGUEIRO - CG Nº 006/2014</v>
          </cell>
          <cell r="E35" t="str">
            <v xml:space="preserve">3.8 - Uniformes, Tecidos e Aviamentos </v>
          </cell>
          <cell r="F35" t="str">
            <v>36.484.212/0001-39</v>
          </cell>
          <cell r="G35" t="str">
            <v>MANUEL LOPES PESSOA DE ARAUJO FILHO</v>
          </cell>
          <cell r="H35" t="str">
            <v>B</v>
          </cell>
          <cell r="I35" t="str">
            <v>S</v>
          </cell>
          <cell r="J35">
            <v>1780</v>
          </cell>
          <cell r="K35" t="str">
            <v>30/10/2025</v>
          </cell>
          <cell r="L35" t="str">
            <v>26251036484212000139550020000001780126799874</v>
          </cell>
          <cell r="M35" t="str">
            <v>26 - Pernambuco</v>
          </cell>
          <cell r="N35">
            <v>60</v>
          </cell>
        </row>
        <row r="36">
          <cell r="C36" t="str">
            <v>UPAE SALGUEIRO - CG Nº 006/2014</v>
          </cell>
          <cell r="E36" t="str">
            <v xml:space="preserve">3.8 - Uniformes, Tecidos e Aviamentos </v>
          </cell>
          <cell r="F36" t="str">
            <v>10.779.833/0001-56</v>
          </cell>
          <cell r="G36" t="str">
            <v>MEDICAL MERCANTIL DE APAR MEDICA LTDA</v>
          </cell>
          <cell r="H36" t="str">
            <v>B</v>
          </cell>
          <cell r="I36" t="str">
            <v>S</v>
          </cell>
          <cell r="J36">
            <v>657201</v>
          </cell>
          <cell r="K36" t="str">
            <v>13/11/2025</v>
          </cell>
          <cell r="L36" t="str">
            <v>26251110779833000156550010006572011659226001</v>
          </cell>
          <cell r="M36" t="str">
            <v>26 - Pernambuco</v>
          </cell>
          <cell r="N36">
            <v>2137.35</v>
          </cell>
        </row>
        <row r="37">
          <cell r="C37" t="str">
            <v>UPAE SALGUEIRO - CG Nº 006/2014</v>
          </cell>
          <cell r="E37" t="str">
            <v xml:space="preserve">3.8 - Uniformes, Tecidos e Aviamentos </v>
          </cell>
          <cell r="F37" t="str">
            <v>06.921.633/0002-08</v>
          </cell>
          <cell r="G37" t="str">
            <v>POMPILIO AGRICOLA LTDA</v>
          </cell>
          <cell r="H37" t="str">
            <v>B</v>
          </cell>
          <cell r="I37" t="str">
            <v>S</v>
          </cell>
          <cell r="J37">
            <v>9449</v>
          </cell>
          <cell r="K37" t="str">
            <v>19/11/2025</v>
          </cell>
          <cell r="L37" t="str">
            <v>26251106921633000208550010000094491624521010</v>
          </cell>
          <cell r="M37" t="str">
            <v>26 - Pernambuco</v>
          </cell>
          <cell r="N37">
            <v>54</v>
          </cell>
        </row>
        <row r="38">
          <cell r="C38" t="str">
            <v>UPAE SALGUEIRO - CG Nº 006/2014</v>
          </cell>
          <cell r="E38" t="str">
            <v xml:space="preserve">5.21 - Seguros em geral </v>
          </cell>
          <cell r="F38" t="str">
            <v>61.198164/0001-60</v>
          </cell>
          <cell r="G38" t="str">
            <v>PORTO SEGURO COMPANHIA DE SEGUROS GERAIS</v>
          </cell>
          <cell r="H38" t="str">
            <v>B</v>
          </cell>
          <cell r="I38" t="str">
            <v>N</v>
          </cell>
          <cell r="J38" t="str">
            <v>112025</v>
          </cell>
          <cell r="K38">
            <v>45985</v>
          </cell>
          <cell r="M38" t="str">
            <v>35 -  São Paulo</v>
          </cell>
          <cell r="N38">
            <v>486.34</v>
          </cell>
        </row>
        <row r="39">
          <cell r="C39" t="str">
            <v>UPAE SALGUEIRO - CG Nº 006/2014</v>
          </cell>
          <cell r="E39" t="str">
            <v>4.99 - Outros Serviços de Terceiros Pessoa Física</v>
          </cell>
          <cell r="F39" t="str">
            <v>087.674.824-81</v>
          </cell>
          <cell r="G39" t="str">
            <v>DENEKYUSE PEREIRA BARBOSA</v>
          </cell>
          <cell r="H39" t="str">
            <v>B</v>
          </cell>
          <cell r="I39" t="str">
            <v>N</v>
          </cell>
          <cell r="J39" t="str">
            <v>112025</v>
          </cell>
          <cell r="K39">
            <v>45986</v>
          </cell>
          <cell r="M39" t="str">
            <v>2612208 - Salgueiro - PE</v>
          </cell>
          <cell r="N39">
            <v>300</v>
          </cell>
        </row>
        <row r="40">
          <cell r="C40" t="str">
            <v>UPAE SALGUEIRO - CG Nº 006/2014</v>
          </cell>
          <cell r="E40" t="str">
            <v>4.99 - Outros Serviços de Terceiros Pessoa Física</v>
          </cell>
          <cell r="F40" t="str">
            <v>013.465.414-50</v>
          </cell>
          <cell r="G40" t="str">
            <v>JOAO PAULO ALVES</v>
          </cell>
          <cell r="H40" t="str">
            <v>B</v>
          </cell>
          <cell r="I40" t="str">
            <v>N</v>
          </cell>
          <cell r="J40" t="str">
            <v>112025</v>
          </cell>
          <cell r="K40">
            <v>45964</v>
          </cell>
          <cell r="M40" t="str">
            <v>2612208 - Salgueiro - PE</v>
          </cell>
          <cell r="N40">
            <v>50.37</v>
          </cell>
        </row>
        <row r="41">
          <cell r="C41" t="str">
            <v>UPAE SALGUEIRO - CG Nº 006/2014</v>
          </cell>
          <cell r="E41" t="str">
            <v>4.99 - Outros Serviços de Terceiros Pessoa Física</v>
          </cell>
          <cell r="F41" t="str">
            <v>013.465.414-50</v>
          </cell>
          <cell r="G41" t="str">
            <v>JOAO PAULO ALVES</v>
          </cell>
          <cell r="H41" t="str">
            <v>B</v>
          </cell>
          <cell r="I41" t="str">
            <v>N</v>
          </cell>
          <cell r="J41" t="str">
            <v>112025</v>
          </cell>
          <cell r="K41">
            <v>45985</v>
          </cell>
          <cell r="M41" t="str">
            <v>2612208 - Salgueiro - PE</v>
          </cell>
          <cell r="N41">
            <v>300</v>
          </cell>
        </row>
        <row r="42">
          <cell r="C42" t="str">
            <v>UPAE SALGUEIRO - CG Nº 006/2014</v>
          </cell>
          <cell r="E42" t="str">
            <v>4.99 - Outros Serviços de Terceiros Pessoa Física</v>
          </cell>
          <cell r="F42" t="str">
            <v>013.465.414-50</v>
          </cell>
          <cell r="G42" t="str">
            <v>JOAO PAULO ALVES</v>
          </cell>
          <cell r="H42" t="str">
            <v>B</v>
          </cell>
          <cell r="I42" t="str">
            <v>N</v>
          </cell>
          <cell r="J42" t="str">
            <v>112025</v>
          </cell>
          <cell r="K42">
            <v>45964</v>
          </cell>
          <cell r="M42" t="str">
            <v>2612208 - Salgueiro - PE</v>
          </cell>
          <cell r="N42">
            <v>450</v>
          </cell>
        </row>
        <row r="43">
          <cell r="C43" t="str">
            <v>UPAE SALGUEIRO - CG Nº 006/2014</v>
          </cell>
          <cell r="E43" t="str">
            <v>4.99 - Outros Serviços de Terceiros Pessoa Física</v>
          </cell>
          <cell r="F43" t="str">
            <v>048.426.714-08</v>
          </cell>
          <cell r="G43" t="str">
            <v>RAFAELA DONATO DA SILVA SANTOS</v>
          </cell>
          <cell r="H43" t="str">
            <v>B</v>
          </cell>
          <cell r="I43" t="str">
            <v>N</v>
          </cell>
          <cell r="J43" t="str">
            <v>112025</v>
          </cell>
          <cell r="K43">
            <v>45955</v>
          </cell>
          <cell r="M43" t="str">
            <v>2611606 - Recife - PE</v>
          </cell>
          <cell r="N43">
            <v>25</v>
          </cell>
        </row>
        <row r="44">
          <cell r="C44" t="str">
            <v>UPAE SALGUEIRO - CG Nº 006/2014</v>
          </cell>
          <cell r="E44" t="str">
            <v>4.99 - Outros Serviços de Terceiros Pessoa Física</v>
          </cell>
          <cell r="F44" t="str">
            <v>048.426.714-08</v>
          </cell>
          <cell r="G44" t="str">
            <v>RAFAELA DONATO DA SILVA SANTOS</v>
          </cell>
          <cell r="H44" t="str">
            <v>B</v>
          </cell>
          <cell r="I44" t="str">
            <v>N</v>
          </cell>
          <cell r="J44" t="str">
            <v>112025</v>
          </cell>
          <cell r="K44">
            <v>45931</v>
          </cell>
          <cell r="M44" t="str">
            <v>2611606 - Recife - PE</v>
          </cell>
          <cell r="N44">
            <v>50</v>
          </cell>
        </row>
        <row r="45">
          <cell r="C45" t="str">
            <v>UPAE SALGUEIRO - CG Nº 006/2014</v>
          </cell>
          <cell r="E45" t="str">
            <v>4.99 - Outros Serviços de Terceiros Pessoa Física</v>
          </cell>
          <cell r="F45" t="str">
            <v>025.640.594-81</v>
          </cell>
          <cell r="G45" t="str">
            <v>ROSANE KEYLA QUIRINO DE BRITO</v>
          </cell>
          <cell r="H45" t="str">
            <v>B</v>
          </cell>
          <cell r="I45" t="str">
            <v>N</v>
          </cell>
          <cell r="J45" t="str">
            <v>112025</v>
          </cell>
          <cell r="K45">
            <v>45985</v>
          </cell>
          <cell r="M45" t="str">
            <v>2612208 - Salgueiro - PE</v>
          </cell>
          <cell r="N45">
            <v>300</v>
          </cell>
        </row>
        <row r="46">
          <cell r="C46" t="str">
            <v>UPAE SALGUEIRO - CG Nº 006/2014</v>
          </cell>
          <cell r="E46" t="str">
            <v>4.99 - Outros Serviços de Terceiros Pessoa Física</v>
          </cell>
          <cell r="F46" t="str">
            <v>025.640.594-81</v>
          </cell>
          <cell r="G46" t="str">
            <v>ROSANE KEYLA QUIRINO DE BRITO</v>
          </cell>
          <cell r="H46" t="str">
            <v>B</v>
          </cell>
          <cell r="I46" t="str">
            <v>N</v>
          </cell>
          <cell r="J46" t="str">
            <v>112025</v>
          </cell>
          <cell r="K46">
            <v>45966</v>
          </cell>
          <cell r="M46" t="str">
            <v>2612208 - Salgueiro - PE</v>
          </cell>
          <cell r="N46">
            <v>1074.1500000000001</v>
          </cell>
        </row>
        <row r="47">
          <cell r="C47" t="str">
            <v>UPAE SALGUEIRO - CG Nº 006/2014</v>
          </cell>
          <cell r="E47" t="str">
            <v>4.99 - Outros Serviços de Terceiros Pessoa Física</v>
          </cell>
          <cell r="F47" t="str">
            <v>025.640.594-81</v>
          </cell>
          <cell r="G47" t="str">
            <v>ROSANE KEYLA QUIRINO DE BRITO</v>
          </cell>
          <cell r="H47" t="str">
            <v>B</v>
          </cell>
          <cell r="I47" t="str">
            <v>N</v>
          </cell>
          <cell r="J47" t="str">
            <v>112025</v>
          </cell>
          <cell r="K47">
            <v>45961</v>
          </cell>
          <cell r="M47" t="str">
            <v>2612208 - Salgueiro - PE</v>
          </cell>
          <cell r="N47">
            <v>450</v>
          </cell>
        </row>
        <row r="48">
          <cell r="C48" t="str">
            <v>UPAE SALGUEIRO - CG Nº 006/2014</v>
          </cell>
          <cell r="E48" t="str">
            <v>4.99 - Outros Serviços de Terceiros Pessoa Física</v>
          </cell>
          <cell r="F48" t="str">
            <v>059.787.464-60</v>
          </cell>
          <cell r="G48" t="str">
            <v>SUZANA BARBOSA MOREIRA GRANJA BARRO</v>
          </cell>
          <cell r="H48" t="str">
            <v>B</v>
          </cell>
          <cell r="I48" t="str">
            <v>N</v>
          </cell>
          <cell r="J48" t="str">
            <v>112025</v>
          </cell>
          <cell r="K48">
            <v>45973</v>
          </cell>
          <cell r="M48" t="str">
            <v>2612208 - Salgueiro - PE</v>
          </cell>
          <cell r="N48">
            <v>474.45</v>
          </cell>
        </row>
        <row r="49">
          <cell r="C49" t="str">
            <v>UPAE SALGUEIRO - CG Nº 006/2014</v>
          </cell>
          <cell r="E49" t="str">
            <v>4.99 - Outros Serviços de Terceiros Pessoa Física</v>
          </cell>
          <cell r="F49" t="str">
            <v>059.787.464-60</v>
          </cell>
          <cell r="G49" t="str">
            <v>SUZANA BARBOSA MOREIRA GRANJA BARRO</v>
          </cell>
          <cell r="H49" t="str">
            <v>B</v>
          </cell>
          <cell r="I49" t="str">
            <v>N</v>
          </cell>
          <cell r="J49" t="str">
            <v>112025</v>
          </cell>
          <cell r="K49">
            <v>45965</v>
          </cell>
          <cell r="M49" t="str">
            <v>2612208 - Salgueiro - PE</v>
          </cell>
          <cell r="N49">
            <v>200</v>
          </cell>
        </row>
        <row r="50">
          <cell r="C50" t="str">
            <v>UPAE SALGUEIRO - CG Nº 006/2014</v>
          </cell>
          <cell r="E50" t="str">
            <v>5.99 - Outros Serviços de Terceiros Pessoa Jurídica</v>
          </cell>
          <cell r="F50" t="str">
            <v>18.717.010/0001-08</v>
          </cell>
          <cell r="G50" t="str">
            <v>EDJANE SANTOS DE MOURA LTDA</v>
          </cell>
          <cell r="H50" t="str">
            <v>S</v>
          </cell>
          <cell r="I50" t="str">
            <v>S</v>
          </cell>
          <cell r="J50">
            <v>11155</v>
          </cell>
          <cell r="K50">
            <v>45951</v>
          </cell>
          <cell r="M50" t="str">
            <v>2611606 - Recife - PE</v>
          </cell>
          <cell r="N50">
            <v>620</v>
          </cell>
        </row>
        <row r="51">
          <cell r="C51" t="str">
            <v>UPAE SALGUEIRO - CG Nº 006/2014</v>
          </cell>
          <cell r="E51" t="str">
            <v>5.99 - Outros Serviços de Terceiros Pessoa Jurídica</v>
          </cell>
          <cell r="F51" t="str">
            <v>18.717.010/0001-08</v>
          </cell>
          <cell r="G51" t="str">
            <v>EDJANE SANTOS DE MOURA LTDA</v>
          </cell>
          <cell r="H51" t="str">
            <v>S</v>
          </cell>
          <cell r="I51" t="str">
            <v>S</v>
          </cell>
          <cell r="J51">
            <v>11239</v>
          </cell>
          <cell r="K51">
            <v>45974</v>
          </cell>
          <cell r="M51" t="str">
            <v>2611606 - Recife - PE</v>
          </cell>
          <cell r="N51">
            <v>246</v>
          </cell>
        </row>
        <row r="52">
          <cell r="C52" t="str">
            <v>UPAE SALGUEIRO - CG Nº 006/2014</v>
          </cell>
          <cell r="E52" t="str">
            <v>5.3 - Locação de Máquinas e Equipamentos</v>
          </cell>
          <cell r="F52" t="str">
            <v>24.801.362/0001-40</v>
          </cell>
          <cell r="G52" t="str">
            <v xml:space="preserve">AMD SISTEMAS NF </v>
          </cell>
          <cell r="H52" t="str">
            <v>S</v>
          </cell>
          <cell r="I52" t="str">
            <v>S</v>
          </cell>
          <cell r="J52">
            <v>2191</v>
          </cell>
          <cell r="K52">
            <v>45992</v>
          </cell>
          <cell r="M52" t="str">
            <v>2611606 - Recife - PE</v>
          </cell>
          <cell r="N52">
            <v>209</v>
          </cell>
        </row>
        <row r="53">
          <cell r="C53" t="str">
            <v>UPAE SALGUEIRO - CG Nº 006/2014</v>
          </cell>
          <cell r="E53" t="str">
            <v>5.3 - Locação de Máquinas e Equipamentos</v>
          </cell>
          <cell r="F53" t="str">
            <v>24.801.362/0001-40</v>
          </cell>
          <cell r="G53" t="str">
            <v xml:space="preserve">AMD SISTEMAS NF </v>
          </cell>
          <cell r="H53" t="str">
            <v>S</v>
          </cell>
          <cell r="I53" t="str">
            <v>S</v>
          </cell>
          <cell r="J53">
            <v>2204</v>
          </cell>
          <cell r="K53">
            <v>45992</v>
          </cell>
          <cell r="M53" t="str">
            <v>2611606 - Recife - PE</v>
          </cell>
          <cell r="N53">
            <v>207</v>
          </cell>
        </row>
        <row r="54">
          <cell r="C54" t="str">
            <v>UPAE SALGUEIRO - CG Nº 006/2014</v>
          </cell>
          <cell r="E54" t="str">
            <v>5.17 - Manutenção de Software, Certificação Digital e Microfilmagem</v>
          </cell>
          <cell r="F54" t="str">
            <v>05.020.356/0001-00</v>
          </cell>
          <cell r="G54" t="str">
            <v>BID COMÉRCIO LTDA</v>
          </cell>
          <cell r="H54" t="str">
            <v>S</v>
          </cell>
          <cell r="I54" t="str">
            <v>S</v>
          </cell>
          <cell r="J54">
            <v>8640</v>
          </cell>
          <cell r="K54">
            <v>45992</v>
          </cell>
          <cell r="L54" t="str">
            <v>IKKI-6GSU</v>
          </cell>
          <cell r="M54" t="str">
            <v>2611606 - Recife - PE</v>
          </cell>
          <cell r="N54">
            <v>458.41</v>
          </cell>
        </row>
        <row r="55">
          <cell r="C55" t="str">
            <v>UPAE SALGUEIRO - CG Nº 006/2014</v>
          </cell>
          <cell r="E55" t="str">
            <v>5.17 - Manutenção de Software, Certificação Digital e Microfilmagem</v>
          </cell>
          <cell r="F55" t="str">
            <v>04.069.709/0001-02</v>
          </cell>
          <cell r="G55" t="str">
            <v xml:space="preserve">BIONEXO </v>
          </cell>
          <cell r="H55" t="str">
            <v>S</v>
          </cell>
          <cell r="I55" t="str">
            <v>S</v>
          </cell>
          <cell r="J55">
            <v>613490</v>
          </cell>
          <cell r="K55">
            <v>45993</v>
          </cell>
          <cell r="L55" t="str">
            <v>U2Z4-AXSV</v>
          </cell>
          <cell r="M55" t="str">
            <v>3550308 - São Paulo - SP</v>
          </cell>
          <cell r="N55">
            <v>1138.82</v>
          </cell>
        </row>
        <row r="56">
          <cell r="C56" t="str">
            <v>UPAE SALGUEIRO - CG Nº 006/2014</v>
          </cell>
          <cell r="E56" t="str">
            <v>5.10 - Detetização/Tratamento de Resíduos e Afins</v>
          </cell>
          <cell r="F56" t="str">
            <v>11.863.530/0001-80</v>
          </cell>
          <cell r="G56" t="str">
            <v>BRASCON</v>
          </cell>
          <cell r="H56" t="str">
            <v>S</v>
          </cell>
          <cell r="I56" t="str">
            <v>S</v>
          </cell>
          <cell r="J56">
            <v>270879</v>
          </cell>
          <cell r="K56">
            <v>45994</v>
          </cell>
          <cell r="L56" t="str">
            <v>ZJQ8YTHQ2</v>
          </cell>
          <cell r="M56" t="str">
            <v>2611309 - Pombos - PE</v>
          </cell>
          <cell r="N56">
            <v>50.32</v>
          </cell>
        </row>
        <row r="57">
          <cell r="C57" t="str">
            <v>UPAE SALGUEIRO - CG Nº 006/2014</v>
          </cell>
          <cell r="E57" t="str">
            <v>5.16 - Serviços Médico-Hospitalares, Odotonlogia e Laboratoriais</v>
          </cell>
          <cell r="F57" t="str">
            <v>24.395.504/0001-16</v>
          </cell>
          <cell r="G57" t="str">
            <v xml:space="preserve">CGE - CENTRO DE GASTROENTEROLOGIA E ENDOSCOPIA LTDA </v>
          </cell>
          <cell r="H57" t="str">
            <v>S</v>
          </cell>
          <cell r="I57" t="str">
            <v>S</v>
          </cell>
          <cell r="J57">
            <v>582</v>
          </cell>
          <cell r="K57">
            <v>45995</v>
          </cell>
          <cell r="M57" t="str">
            <v>2302503 - Brejo Santo - CE</v>
          </cell>
          <cell r="N57">
            <v>5950</v>
          </cell>
        </row>
        <row r="58">
          <cell r="C58" t="str">
            <v>UPAE SALGUEIRO - CG Nº 006/2014</v>
          </cell>
          <cell r="E58" t="str">
            <v>5.16 - Serviços Médico-Hospitalares, Odotonlogia e Laboratoriais</v>
          </cell>
          <cell r="F58" t="str">
            <v>24.395.504/0001-16</v>
          </cell>
          <cell r="G58" t="str">
            <v xml:space="preserve">CGE - CENTRO DE GASTROENTEROLOGIA E ENDOSCOPIA LTDA </v>
          </cell>
          <cell r="H58" t="str">
            <v>S</v>
          </cell>
          <cell r="I58" t="str">
            <v>S</v>
          </cell>
          <cell r="J58">
            <v>583</v>
          </cell>
          <cell r="K58">
            <v>45995</v>
          </cell>
          <cell r="M58" t="str">
            <v>2302503 - Brejo Santo - CE</v>
          </cell>
          <cell r="N58">
            <v>3360</v>
          </cell>
        </row>
        <row r="59">
          <cell r="C59" t="str">
            <v>UPAE SALGUEIRO - CG Nº 006/2014</v>
          </cell>
          <cell r="E59" t="str">
            <v>5.16 - Serviços Médico-Hospitalares, Odotonlogia e Laboratoriais</v>
          </cell>
          <cell r="F59" t="str">
            <v>20.692.334-0001/80</v>
          </cell>
          <cell r="G59" t="str">
            <v xml:space="preserve">CLINICA DE OUVIDO, NARIZ E GARGANTA </v>
          </cell>
          <cell r="H59" t="str">
            <v>S</v>
          </cell>
          <cell r="I59" t="str">
            <v>S</v>
          </cell>
          <cell r="J59">
            <v>1748</v>
          </cell>
          <cell r="K59">
            <v>45994</v>
          </cell>
          <cell r="L59" t="str">
            <v>qcr2ehywm3vk59a4of78jispn6b</v>
          </cell>
          <cell r="M59" t="str">
            <v>2307304 - Juazeiro do Norte - CE</v>
          </cell>
          <cell r="N59">
            <v>11900</v>
          </cell>
        </row>
        <row r="60">
          <cell r="C60" t="str">
            <v>UPAE SALGUEIRO - CG Nº 006/2014</v>
          </cell>
          <cell r="E60" t="str">
            <v>5.16 - Serviços Médico-Hospitalares, Odotonlogia e Laboratoriais</v>
          </cell>
          <cell r="F60" t="str">
            <v>20.692.334-0001/80</v>
          </cell>
          <cell r="G60" t="str">
            <v xml:space="preserve">CLINICA DE OUVIDO, NARIZ E GARGANTA </v>
          </cell>
          <cell r="H60" t="str">
            <v>S</v>
          </cell>
          <cell r="I60" t="str">
            <v>S</v>
          </cell>
          <cell r="J60">
            <v>1749</v>
          </cell>
          <cell r="K60">
            <v>45994</v>
          </cell>
          <cell r="L60" t="str">
            <v>sf42mahwi8uycdxbjgtzkn6rpo9</v>
          </cell>
          <cell r="M60" t="str">
            <v>2307304 - Juazeiro do Norte - CE</v>
          </cell>
          <cell r="N60">
            <v>5880</v>
          </cell>
        </row>
        <row r="61">
          <cell r="C61" t="str">
            <v>UPAE SALGUEIRO - CG Nº 006/2014</v>
          </cell>
          <cell r="E61" t="str">
            <v>5.16 - Serviços Médico-Hospitalares, Odotonlogia e Laboratoriais</v>
          </cell>
          <cell r="F61" t="str">
            <v>35.964.299.0001-89</v>
          </cell>
          <cell r="G61" t="str">
            <v xml:space="preserve">CLINICA MÉDICA IPC </v>
          </cell>
          <cell r="H61" t="str">
            <v>S</v>
          </cell>
          <cell r="I61" t="str">
            <v>S</v>
          </cell>
          <cell r="J61">
            <v>401</v>
          </cell>
          <cell r="K61">
            <v>45999</v>
          </cell>
          <cell r="L61" t="str">
            <v>a9s5qzo8utrckxv3wj4dm2niby7</v>
          </cell>
          <cell r="M61" t="str">
            <v>2304202 - Crato - CE</v>
          </cell>
          <cell r="N61">
            <v>7140</v>
          </cell>
        </row>
        <row r="62">
          <cell r="C62" t="str">
            <v>UPAE SALGUEIRO - CG Nº 006/2014</v>
          </cell>
          <cell r="E62" t="str">
            <v>5.16 - Serviços Médico-Hospitalares, Odotonlogia e Laboratoriais</v>
          </cell>
          <cell r="F62" t="str">
            <v>27.553.677/0001-03</v>
          </cell>
          <cell r="G62" t="str">
            <v>CLINICA MEDICA ULTRACLIN LTDA</v>
          </cell>
          <cell r="H62" t="str">
            <v>S</v>
          </cell>
          <cell r="I62" t="str">
            <v>S</v>
          </cell>
          <cell r="J62">
            <v>595</v>
          </cell>
          <cell r="K62">
            <v>46002</v>
          </cell>
          <cell r="L62" t="str">
            <v>4ychefwlvzouq8p9krsing2xt6d</v>
          </cell>
          <cell r="M62" t="str">
            <v>2613909 - Serra Talhada - PE</v>
          </cell>
          <cell r="N62">
            <v>4462.5</v>
          </cell>
        </row>
        <row r="63">
          <cell r="C63" t="str">
            <v>UPAE SALGUEIRO - CG Nº 006/2014</v>
          </cell>
          <cell r="E63" t="str">
            <v>5.16 - Serviços Médico-Hospitalares, Odotonlogia e Laboratoriais</v>
          </cell>
          <cell r="F63" t="str">
            <v>21.043.220/0001-72</v>
          </cell>
          <cell r="G63" t="str">
            <v>CLINICA REUMATOLOGICA DE PERNAMBUCO LTDA - EPP</v>
          </cell>
          <cell r="H63" t="str">
            <v>S</v>
          </cell>
          <cell r="I63" t="str">
            <v>S</v>
          </cell>
          <cell r="J63">
            <v>624</v>
          </cell>
          <cell r="K63">
            <v>45999</v>
          </cell>
          <cell r="L63" t="str">
            <v>TAGF13057</v>
          </cell>
          <cell r="M63" t="str">
            <v>2613909 - Serra Talhada - PE</v>
          </cell>
          <cell r="N63">
            <v>11662</v>
          </cell>
        </row>
        <row r="64">
          <cell r="C64" t="str">
            <v>UPAE SALGUEIRO - CG Nº 006/2014</v>
          </cell>
          <cell r="E64" t="str">
            <v>5.3 - Locação de Máquinas e Equipamentos</v>
          </cell>
          <cell r="F64" t="str">
            <v>05.097.661/0001-09</v>
          </cell>
          <cell r="G64" t="str">
            <v>CONTAGE Consultoria em Telecomunicações e Monitoramento Ltda</v>
          </cell>
          <cell r="H64" t="str">
            <v>S</v>
          </cell>
          <cell r="I64" t="str">
            <v>S</v>
          </cell>
          <cell r="J64">
            <v>111664</v>
          </cell>
          <cell r="K64">
            <v>45966</v>
          </cell>
          <cell r="M64" t="str">
            <v>2611606 - Recife - PE</v>
          </cell>
          <cell r="N64">
            <v>220</v>
          </cell>
        </row>
        <row r="65">
          <cell r="C65" t="str">
            <v>UPAE SALGUEIRO - CG Nº 006/2014</v>
          </cell>
          <cell r="E65" t="str">
            <v>5.18 - Teledonia Fixa</v>
          </cell>
          <cell r="F65" t="str">
            <v>41.644.220/0017-00</v>
          </cell>
          <cell r="G65" t="str">
            <v>DB3 SERVIÇOS</v>
          </cell>
          <cell r="H65" t="str">
            <v>S</v>
          </cell>
          <cell r="I65" t="str">
            <v>S</v>
          </cell>
          <cell r="J65">
            <v>14315</v>
          </cell>
          <cell r="K65">
            <v>45995</v>
          </cell>
          <cell r="L65" t="str">
            <v xml:space="preserve">26251241644220001700620020000143151010091189  </v>
          </cell>
          <cell r="M65" t="str">
            <v>2607901 - Jaboatão dos Guararapes - PE</v>
          </cell>
          <cell r="N65">
            <v>950</v>
          </cell>
        </row>
        <row r="66">
          <cell r="C66" t="str">
            <v>UPAE SALGUEIRO - CG Nº 006/2014</v>
          </cell>
          <cell r="E66" t="str">
            <v>5.5 - Reparo e Manutenção de Máquinas e Equipamentos</v>
          </cell>
          <cell r="F66" t="str">
            <v>08.930.024/0001-51</v>
          </cell>
          <cell r="G66" t="str">
            <v xml:space="preserve">ELETRON  (ELEVADOR) NF </v>
          </cell>
          <cell r="H66" t="str">
            <v>S</v>
          </cell>
          <cell r="I66" t="str">
            <v>S</v>
          </cell>
          <cell r="J66">
            <v>5789</v>
          </cell>
          <cell r="K66" t="str">
            <v>19/11/2025</v>
          </cell>
          <cell r="L66" t="str">
            <v>RPS4555</v>
          </cell>
          <cell r="M66" t="str">
            <v>2611101 - Petrolina - PE</v>
          </cell>
          <cell r="N66">
            <v>600</v>
          </cell>
        </row>
        <row r="67">
          <cell r="C67" t="str">
            <v>UPAE SALGUEIRO - CG Nº 006/2014</v>
          </cell>
          <cell r="E67" t="str">
            <v>5.17 - Manutenção de Software, Certificação Digital e Microfilmagem</v>
          </cell>
          <cell r="F67" t="str">
            <v>07.358.108/0001-08</v>
          </cell>
          <cell r="G67" t="str">
            <v>EVEO NF 69090</v>
          </cell>
          <cell r="H67" t="str">
            <v>S</v>
          </cell>
          <cell r="I67" t="str">
            <v>S</v>
          </cell>
          <cell r="J67">
            <v>70810</v>
          </cell>
          <cell r="K67">
            <v>45966</v>
          </cell>
          <cell r="L67" t="str">
            <v>DSWT-9KNH</v>
          </cell>
          <cell r="M67" t="str">
            <v>3550308 - São Paulo - SP</v>
          </cell>
          <cell r="N67">
            <v>209.81</v>
          </cell>
        </row>
        <row r="68">
          <cell r="C68" t="str">
            <v>UPAE SALGUEIRO - CG Nº 006/2014</v>
          </cell>
          <cell r="E68" t="str">
            <v>5.99 - Outros Serviços de Terceiros Pessoa Jurídica</v>
          </cell>
          <cell r="F68" t="str">
            <v>11.735.586/0001-59</v>
          </cell>
          <cell r="G68" t="str">
            <v xml:space="preserve">FADE - UFPE NF </v>
          </cell>
          <cell r="H68" t="str">
            <v>S</v>
          </cell>
          <cell r="I68" t="str">
            <v>S</v>
          </cell>
          <cell r="J68">
            <v>85115</v>
          </cell>
          <cell r="K68">
            <v>45995</v>
          </cell>
          <cell r="L68" t="str">
            <v xml:space="preserve">RL1B-XW6R </v>
          </cell>
          <cell r="M68" t="str">
            <v>2611606 - Recife - PE</v>
          </cell>
          <cell r="N68">
            <v>176.54</v>
          </cell>
        </row>
        <row r="69">
          <cell r="C69" t="str">
            <v>UPAE SALGUEIRO - CG Nº 006/2014</v>
          </cell>
          <cell r="E69" t="str">
            <v>5.16 - Serviços Médico-Hospitalares, Odotonlogia e Laboratoriais</v>
          </cell>
          <cell r="F69" t="str">
            <v>28.964.115/0001-15</v>
          </cell>
          <cell r="G69" t="str">
            <v>FEMINARE CUIDADOS DA MULHER LTDA - CONSULTAS</v>
          </cell>
          <cell r="H69" t="str">
            <v>S</v>
          </cell>
          <cell r="I69" t="str">
            <v>S</v>
          </cell>
          <cell r="J69">
            <v>1126</v>
          </cell>
          <cell r="K69">
            <v>46002</v>
          </cell>
          <cell r="L69" t="str">
            <v>kxrza685m9pgel4vib3ysnc7wut</v>
          </cell>
          <cell r="M69" t="str">
            <v>2612208 - Salgueiro - PE</v>
          </cell>
          <cell r="N69">
            <v>6009.5</v>
          </cell>
        </row>
        <row r="70">
          <cell r="C70" t="str">
            <v>UPAE SALGUEIRO - CG Nº 006/2014</v>
          </cell>
          <cell r="E70" t="str">
            <v>5.16 - Serviços Médico-Hospitalares, Odotonlogia e Laboratoriais</v>
          </cell>
          <cell r="F70" t="str">
            <v>28.964.115/0001-15</v>
          </cell>
          <cell r="G70" t="str">
            <v>FEMINARE CUIDADOS DA MULHER LTDA - COLPOS</v>
          </cell>
          <cell r="H70" t="str">
            <v>S</v>
          </cell>
          <cell r="I70" t="str">
            <v>S</v>
          </cell>
          <cell r="J70">
            <v>1125</v>
          </cell>
          <cell r="K70">
            <v>46002</v>
          </cell>
          <cell r="L70" t="str">
            <v>nyihmclwzqf4peu5tk2jxo768sb</v>
          </cell>
          <cell r="M70" t="str">
            <v>2612208 - Salgueiro - PE</v>
          </cell>
          <cell r="N70">
            <v>1116</v>
          </cell>
        </row>
        <row r="71">
          <cell r="C71" t="str">
            <v>UPAE SALGUEIRO - CG Nº 006/2014</v>
          </cell>
          <cell r="E71" t="str">
            <v>5.16 - Serviços Médico-Hospitalares, Odotonlogia e Laboratoriais</v>
          </cell>
          <cell r="F71" t="str">
            <v>28.964.115/0001-15</v>
          </cell>
          <cell r="G71" t="str">
            <v>FEMINARE CUIDADOS DA MULHER LTDA - USG</v>
          </cell>
          <cell r="H71" t="str">
            <v>S</v>
          </cell>
          <cell r="I71" t="str">
            <v>S</v>
          </cell>
          <cell r="J71">
            <v>1124</v>
          </cell>
          <cell r="K71">
            <v>46002</v>
          </cell>
          <cell r="L71" t="str">
            <v>ht5j2fnciwpqodeyk7xlguzva3b</v>
          </cell>
          <cell r="M71" t="str">
            <v>2612208 - Salgueiro - PE</v>
          </cell>
          <cell r="N71">
            <v>2640</v>
          </cell>
        </row>
        <row r="72">
          <cell r="C72" t="str">
            <v>UPAE SALGUEIRO - CG Nº 006/2014</v>
          </cell>
          <cell r="E72" t="str">
            <v>5.16 - Serviços Médico-Hospitalares, Odotonlogia e Laboratoriais</v>
          </cell>
          <cell r="F72" t="str">
            <v>34.455.676/0001-91</v>
          </cell>
          <cell r="G72" t="str">
            <v>FEMMINA SERVIÇOS MÉDICOS LTDA</v>
          </cell>
          <cell r="H72" t="str">
            <v>S</v>
          </cell>
          <cell r="I72" t="str">
            <v>S</v>
          </cell>
          <cell r="J72">
            <v>287</v>
          </cell>
          <cell r="K72">
            <v>45994</v>
          </cell>
          <cell r="L72" t="str">
            <v>ovu46mk9tcelxwsh38dfbnqzga7</v>
          </cell>
          <cell r="M72" t="str">
            <v>2612208 - Salgueiro - PE</v>
          </cell>
          <cell r="N72">
            <v>2975</v>
          </cell>
        </row>
        <row r="73">
          <cell r="C73" t="str">
            <v>UPAE SALGUEIRO - CG Nº 006/2014</v>
          </cell>
          <cell r="E73" t="str">
            <v>5.17 - Manutenção de Software, Certificação Digital e Microfilmagem</v>
          </cell>
          <cell r="F73" t="str">
            <v>23.064.331/0001-90</v>
          </cell>
          <cell r="G73" t="str">
            <v>FLOWTI TECNOLOGIA LTDA</v>
          </cell>
          <cell r="H73" t="str">
            <v>S</v>
          </cell>
          <cell r="I73" t="str">
            <v>S</v>
          </cell>
          <cell r="J73">
            <v>11577</v>
          </cell>
          <cell r="K73">
            <v>45964</v>
          </cell>
          <cell r="L73" t="str">
            <v>42029091223064331000190000000001157725110000000009</v>
          </cell>
          <cell r="M73" t="str">
            <v>4202909 - Brusque - SC</v>
          </cell>
          <cell r="N73">
            <v>3960.63</v>
          </cell>
        </row>
        <row r="74">
          <cell r="C74" t="str">
            <v>UPAE SALGUEIRO - CG Nº 006/2014</v>
          </cell>
          <cell r="E74" t="str">
            <v>5.17 - Manutenção de Software, Certificação Digital e Microfilmagem</v>
          </cell>
          <cell r="F74" t="str">
            <v>23.064.331/0001-90</v>
          </cell>
          <cell r="G74" t="str">
            <v>FLOWTI TECNOLOGIA LTDA</v>
          </cell>
          <cell r="H74" t="str">
            <v>S</v>
          </cell>
          <cell r="I74" t="str">
            <v>S</v>
          </cell>
          <cell r="J74">
            <v>11112</v>
          </cell>
          <cell r="K74">
            <v>45964</v>
          </cell>
          <cell r="L74" t="str">
            <v>42029091223064331000190000000001111225110000000007</v>
          </cell>
          <cell r="M74" t="str">
            <v>4202909 - Brusque - SC</v>
          </cell>
          <cell r="N74">
            <v>55.1</v>
          </cell>
        </row>
        <row r="75">
          <cell r="C75" t="str">
            <v>UPAE SALGUEIRO - CG Nº 006/2014</v>
          </cell>
          <cell r="E75" t="str">
            <v>5.17 - Manutenção de Software, Certificação Digital e Microfilmagem</v>
          </cell>
          <cell r="F75" t="str">
            <v>23.064.331/0001-90</v>
          </cell>
          <cell r="G75" t="str">
            <v>FLOWTI TECNOLOGIA LTDA</v>
          </cell>
          <cell r="H75" t="str">
            <v>S</v>
          </cell>
          <cell r="I75" t="str">
            <v>S</v>
          </cell>
          <cell r="J75">
            <v>11066</v>
          </cell>
          <cell r="K75">
            <v>45964</v>
          </cell>
          <cell r="L75" t="str">
            <v>42029091223064331000190000000001106625110000000003</v>
          </cell>
          <cell r="M75" t="str">
            <v>4202909 - Brusque - SC</v>
          </cell>
          <cell r="N75">
            <v>186.67</v>
          </cell>
        </row>
        <row r="76">
          <cell r="C76" t="str">
            <v>UPAE SALGUEIRO - CG Nº 006/2014</v>
          </cell>
          <cell r="E76" t="str">
            <v>5.16 - Serviços Médico-Hospitalares, Odotonlogia e Laboratoriais</v>
          </cell>
          <cell r="F76" t="str">
            <v>46.476.486/0001-30</v>
          </cell>
          <cell r="G76" t="str">
            <v>G5MED SOLUCOES EM SAUDE LTDA</v>
          </cell>
          <cell r="H76" t="str">
            <v>S</v>
          </cell>
          <cell r="I76" t="str">
            <v>S</v>
          </cell>
          <cell r="J76">
            <v>1632</v>
          </cell>
          <cell r="K76">
            <v>45994</v>
          </cell>
          <cell r="L76" t="str">
            <v xml:space="preserve">M5WJ-VD49 </v>
          </cell>
          <cell r="M76" t="str">
            <v>2611606 - Recife - PE</v>
          </cell>
          <cell r="N76">
            <v>8220</v>
          </cell>
        </row>
        <row r="77">
          <cell r="C77" t="str">
            <v>UPAE SALGUEIRO - CG Nº 006/2014</v>
          </cell>
          <cell r="E77" t="str">
            <v>5.17 - Manutenção de Software, Certificação Digital e Microfilmagem</v>
          </cell>
          <cell r="F77" t="str">
            <v>05.620.302/0002-67</v>
          </cell>
          <cell r="G77" t="str">
            <v>GREEN PAPER FREE SOLUCOES SEM PAPEL LTDA</v>
          </cell>
          <cell r="H77" t="str">
            <v>S</v>
          </cell>
          <cell r="I77" t="str">
            <v>S</v>
          </cell>
          <cell r="J77">
            <v>11900</v>
          </cell>
          <cell r="K77">
            <v>45965</v>
          </cell>
          <cell r="L77" t="str">
            <v>NVJE-28VGW</v>
          </cell>
          <cell r="M77" t="str">
            <v>2602308 - Bonito - PE</v>
          </cell>
          <cell r="N77">
            <v>2090</v>
          </cell>
        </row>
        <row r="78">
          <cell r="C78" t="str">
            <v>UPAE SALGUEIRO - CG Nº 006/2014</v>
          </cell>
          <cell r="E78" t="str">
            <v>5.2 - Serviços Técnicos Profissionais</v>
          </cell>
          <cell r="F78" t="str">
            <v>35.676.951/0001-60</v>
          </cell>
          <cell r="G78" t="str">
            <v>IMGL CONSULTORIA &amp; TREINAMENTO LTDA</v>
          </cell>
          <cell r="H78" t="str">
            <v>S</v>
          </cell>
          <cell r="I78" t="str">
            <v>S</v>
          </cell>
          <cell r="J78">
            <v>588</v>
          </cell>
          <cell r="K78">
            <v>45991</v>
          </cell>
          <cell r="L78" t="str">
            <v xml:space="preserve">WD7T-BHRQ </v>
          </cell>
          <cell r="M78" t="str">
            <v>2611606 - Recife - PE</v>
          </cell>
          <cell r="N78">
            <v>546.20000000000005</v>
          </cell>
        </row>
        <row r="79">
          <cell r="C79" t="str">
            <v>UPAE SALGUEIRO - CG Nº 006/2014</v>
          </cell>
          <cell r="E79" t="str">
            <v>5.3 - Locação de Máquinas e Equipamentos</v>
          </cell>
          <cell r="F79" t="str">
            <v>20.265.080/0001-14</v>
          </cell>
          <cell r="G79" t="str">
            <v xml:space="preserve">JM SILVA MÁQUINAS NF </v>
          </cell>
          <cell r="H79" t="str">
            <v>S</v>
          </cell>
          <cell r="I79" t="str">
            <v>S</v>
          </cell>
          <cell r="J79">
            <v>6908</v>
          </cell>
          <cell r="K79">
            <v>45993</v>
          </cell>
          <cell r="M79" t="str">
            <v>2611606 - Recife - PE</v>
          </cell>
          <cell r="N79">
            <v>1980</v>
          </cell>
        </row>
        <row r="80">
          <cell r="C80" t="str">
            <v>UPAE SALGUEIRO - CG Nº 006/2014</v>
          </cell>
          <cell r="E80" t="str">
            <v>5.15 - Serviços Domésticos</v>
          </cell>
          <cell r="F80" t="str">
            <v>14.425.335/0001-66</v>
          </cell>
          <cell r="G80" t="str">
            <v>LIDOMAR MEDEIROS DA SILVA MATIAS</v>
          </cell>
          <cell r="H80" t="str">
            <v>S</v>
          </cell>
          <cell r="I80" t="str">
            <v>S</v>
          </cell>
          <cell r="J80">
            <v>108</v>
          </cell>
          <cell r="K80">
            <v>46002</v>
          </cell>
          <cell r="L80" t="str">
            <v>26122082214425335000166000000000010825126223864419</v>
          </cell>
          <cell r="M80" t="str">
            <v>2612208 - Salgueiro - PE</v>
          </cell>
          <cell r="N80">
            <v>264.10000000000002</v>
          </cell>
        </row>
        <row r="81">
          <cell r="C81" t="str">
            <v>UPAE SALGUEIRO - CG Nº 006/2014</v>
          </cell>
          <cell r="E81" t="str">
            <v>5.16 - Serviços Médico-Hospitalares, Odotonlogia e Laboratoriais</v>
          </cell>
          <cell r="F81" t="str">
            <v>12.979.968/0001-90</v>
          </cell>
          <cell r="G81" t="str">
            <v>LABORATORIO PETRI LTDA - ME</v>
          </cell>
          <cell r="H81" t="str">
            <v>S</v>
          </cell>
          <cell r="I81" t="str">
            <v>S</v>
          </cell>
          <cell r="J81">
            <v>77073</v>
          </cell>
          <cell r="K81">
            <v>46002</v>
          </cell>
          <cell r="L81" t="str">
            <v xml:space="preserve">3wj7hle5mbugxpvfz6q8n4aorts </v>
          </cell>
          <cell r="M81" t="str">
            <v>2612208 - Salgueiro - PE</v>
          </cell>
          <cell r="N81">
            <v>28143.599999999999</v>
          </cell>
        </row>
        <row r="82">
          <cell r="C82" t="str">
            <v>UPAE SALGUEIRO - CG Nº 006/2014</v>
          </cell>
          <cell r="E82" t="str">
            <v>5.5 - Reparo e Manutenção de Máquinas e Equipamentos</v>
          </cell>
          <cell r="F82" t="str">
            <v>26.332.434/0001-82</v>
          </cell>
          <cell r="G82" t="str">
            <v xml:space="preserve">LÓGICO PROJETOS </v>
          </cell>
          <cell r="H82" t="str">
            <v>S</v>
          </cell>
          <cell r="I82" t="str">
            <v>S</v>
          </cell>
          <cell r="J82">
            <v>2</v>
          </cell>
          <cell r="K82">
            <v>45993</v>
          </cell>
          <cell r="L82" t="str">
            <v>26116062226332434000182000000000000225125385627035</v>
          </cell>
          <cell r="M82" t="str">
            <v>2611606 - Recife - PE</v>
          </cell>
          <cell r="N82">
            <v>6800</v>
          </cell>
        </row>
        <row r="83">
          <cell r="C83" t="str">
            <v>UPAE SALGUEIRO - CG Nº 006/2014</v>
          </cell>
          <cell r="E83" t="str">
            <v>5.17 - Manutenção de Software, Certificação Digital e Microfilmagem</v>
          </cell>
          <cell r="F83" t="str">
            <v>09.071.679/0001-84</v>
          </cell>
          <cell r="G83" t="str">
            <v>MARIO DE OLIVEIRA</v>
          </cell>
          <cell r="H83" t="str">
            <v>S</v>
          </cell>
          <cell r="I83" t="str">
            <v>S</v>
          </cell>
          <cell r="J83">
            <v>143</v>
          </cell>
          <cell r="K83">
            <v>45993</v>
          </cell>
          <cell r="M83" t="str">
            <v>2607604 - Ilha de Itamaracá - PE</v>
          </cell>
          <cell r="N83">
            <v>573.72</v>
          </cell>
        </row>
        <row r="84">
          <cell r="C84" t="str">
            <v>UPAE SALGUEIRO - CG Nº 006/2014</v>
          </cell>
          <cell r="E84" t="str">
            <v>5.17 - Manutenção de Software, Certificação Digital e Microfilmagem</v>
          </cell>
          <cell r="F84" t="str">
            <v>92.306.257/0002-75</v>
          </cell>
          <cell r="G84" t="str">
            <v>MV INFORMATICA NORDESTE LTDA</v>
          </cell>
          <cell r="H84" t="str">
            <v>S</v>
          </cell>
          <cell r="I84" t="str">
            <v>S</v>
          </cell>
          <cell r="J84">
            <v>98203</v>
          </cell>
          <cell r="K84">
            <v>45962</v>
          </cell>
          <cell r="L84" t="str">
            <v xml:space="preserve">1QNS-5ITN </v>
          </cell>
          <cell r="M84" t="str">
            <v>2611606 - Recife - PE</v>
          </cell>
          <cell r="N84">
            <v>13697.06</v>
          </cell>
        </row>
        <row r="85">
          <cell r="C85" t="str">
            <v>UPAE SALGUEIRO - CG Nº 006/2014</v>
          </cell>
          <cell r="E85" t="str">
            <v>5.17 - Manutenção de Software, Certificação Digital e Microfilmagem</v>
          </cell>
          <cell r="F85" t="str">
            <v>03.124977/0001-09</v>
          </cell>
          <cell r="G85" t="str">
            <v xml:space="preserve">MV SISTEMAS </v>
          </cell>
          <cell r="H85" t="str">
            <v>S</v>
          </cell>
          <cell r="I85" t="str">
            <v>S</v>
          </cell>
          <cell r="J85">
            <v>1740</v>
          </cell>
          <cell r="K85">
            <v>45964</v>
          </cell>
          <cell r="L85" t="str">
            <v>PC7QWQY74EA8Z9U6U4LDO6LXI2ZSQULL</v>
          </cell>
          <cell r="M85" t="str">
            <v>3305802 - Teresópolis - RJ</v>
          </cell>
          <cell r="N85">
            <v>833.54</v>
          </cell>
        </row>
        <row r="86">
          <cell r="C86" t="str">
            <v>UPAE SALGUEIRO - CG Nº 006/2014</v>
          </cell>
          <cell r="E86" t="str">
            <v>5.16 - Serviços Médico-Hospitalares, Odotonlogia e Laboratoriais</v>
          </cell>
          <cell r="F86" t="str">
            <v>10.524.885/0001-81</v>
          </cell>
          <cell r="G86" t="str">
            <v>ORTO MED PRESTACAO DE SERVICOS MEDICOS</v>
          </cell>
          <cell r="H86" t="str">
            <v>S</v>
          </cell>
          <cell r="I86" t="str">
            <v>S</v>
          </cell>
          <cell r="J86">
            <v>2726</v>
          </cell>
          <cell r="K86">
            <v>45999</v>
          </cell>
          <cell r="L86" t="str">
            <v>jlt8oy5zwn64xpqsi2hvbm3kfca</v>
          </cell>
          <cell r="M86" t="str">
            <v>2612208 - Salgueiro - PE</v>
          </cell>
          <cell r="N86">
            <v>13090</v>
          </cell>
        </row>
        <row r="87">
          <cell r="C87" t="str">
            <v>UPAE SALGUEIRO - CG Nº 006/2014</v>
          </cell>
          <cell r="E87" t="str">
            <v>5.99 - Outros Serviços de Terceiros Pessoa Jurídica</v>
          </cell>
          <cell r="F87" t="str">
            <v>58.921.792/0001-17</v>
          </cell>
          <cell r="G87" t="str">
            <v>PLANISA PLANEJ E ORG DE INST DE SAUDE</v>
          </cell>
          <cell r="H87" t="str">
            <v>S</v>
          </cell>
          <cell r="I87" t="str">
            <v>S</v>
          </cell>
          <cell r="J87">
            <v>39426</v>
          </cell>
          <cell r="K87">
            <v>45966</v>
          </cell>
          <cell r="L87" t="str">
            <v>JEMD-HTAP</v>
          </cell>
          <cell r="M87" t="str">
            <v>3550308 - São Paulo - SP</v>
          </cell>
          <cell r="N87">
            <v>4212.2</v>
          </cell>
        </row>
        <row r="88">
          <cell r="C88" t="str">
            <v>UPAE SALGUEIRO - CG Nº 006/2014</v>
          </cell>
          <cell r="E88" t="str">
            <v>5.99 - Outros Serviços de Terceiros Pessoa Jurídica</v>
          </cell>
          <cell r="F88" t="str">
            <v>11.254.698/0001-98</v>
          </cell>
          <cell r="G88" t="str">
            <v>PSICOCLÍNICA LTDA</v>
          </cell>
          <cell r="H88" t="str">
            <v>S</v>
          </cell>
          <cell r="I88" t="str">
            <v>S</v>
          </cell>
          <cell r="J88">
            <v>424</v>
          </cell>
          <cell r="K88">
            <v>45986</v>
          </cell>
          <cell r="L88" t="str">
            <v>kej43vads8lymrit7q6h2bf5ocx</v>
          </cell>
          <cell r="M88" t="str">
            <v>2612208 - Salgueiro - PE</v>
          </cell>
          <cell r="N88">
            <v>440</v>
          </cell>
        </row>
        <row r="89">
          <cell r="C89" t="str">
            <v>UPAE SALGUEIRO - CG Nº 006/2014</v>
          </cell>
          <cell r="E89" t="str">
            <v>5.10 - Detetização/Tratamento de Resíduos e Afins</v>
          </cell>
          <cell r="F89" t="str">
            <v>10.333.266-0001/00</v>
          </cell>
          <cell r="G89" t="str">
            <v>QUALITY- CARLOS ANTONIO DE OLIVEIRA</v>
          </cell>
          <cell r="H89" t="str">
            <v>S</v>
          </cell>
          <cell r="I89" t="str">
            <v>S</v>
          </cell>
          <cell r="J89">
            <v>25</v>
          </cell>
          <cell r="K89">
            <v>46003</v>
          </cell>
          <cell r="L89" t="str">
            <v>26116062210333266000100000000000002525121828769968</v>
          </cell>
          <cell r="M89" t="str">
            <v>2611606 - Recife - PE</v>
          </cell>
          <cell r="N89">
            <v>577.5</v>
          </cell>
        </row>
        <row r="90">
          <cell r="C90" t="str">
            <v>UPAE SALGUEIRO - CG Nº 006/2014</v>
          </cell>
          <cell r="E90" t="str">
            <v>5.3 - Locação de Máquinas e Equipamentos</v>
          </cell>
          <cell r="F90" t="str">
            <v>10.279.299/0001-19</v>
          </cell>
          <cell r="G90" t="str">
            <v xml:space="preserve">RGRAPH LOCAÇÃO </v>
          </cell>
          <cell r="H90" t="str">
            <v>S</v>
          </cell>
          <cell r="I90" t="str">
            <v>S</v>
          </cell>
          <cell r="J90">
            <v>10144</v>
          </cell>
          <cell r="K90">
            <v>46003</v>
          </cell>
          <cell r="M90" t="str">
            <v>2611606 - Recife - PE</v>
          </cell>
          <cell r="N90">
            <v>447</v>
          </cell>
        </row>
        <row r="91">
          <cell r="C91" t="str">
            <v>UPAE SALGUEIRO - CG Nº 006/2014</v>
          </cell>
          <cell r="E91" t="str">
            <v>5.17 - Manutenção de Software, Certificação Digital e Microfilmagem</v>
          </cell>
          <cell r="F91" t="str">
            <v>09.236.362/0001-50</v>
          </cell>
          <cell r="G91" t="str">
            <v>SELECTY TECNOLOGIA NF 15648</v>
          </cell>
          <cell r="H91" t="str">
            <v>S</v>
          </cell>
          <cell r="I91" t="str">
            <v>S</v>
          </cell>
          <cell r="J91">
            <v>16263</v>
          </cell>
          <cell r="K91">
            <v>45992</v>
          </cell>
          <cell r="L91" t="str">
            <v>JUG8BD0C</v>
          </cell>
          <cell r="M91" t="str">
            <v>4106902 - Curitiba - PR</v>
          </cell>
          <cell r="N91">
            <v>79.67</v>
          </cell>
        </row>
        <row r="92">
          <cell r="C92" t="str">
            <v>UPAE SALGUEIRO - CG Nº 006/2014</v>
          </cell>
          <cell r="E92" t="str">
            <v>5.5 - Reparo e Manutenção de Máquinas e Equipamentos</v>
          </cell>
          <cell r="F92" t="str">
            <v>07.146.768/0001-17</v>
          </cell>
          <cell r="G92" t="str">
            <v xml:space="preserve">SERV IMAGEM NORDESTE NF </v>
          </cell>
          <cell r="H92" t="str">
            <v>S</v>
          </cell>
          <cell r="I92" t="str">
            <v>S</v>
          </cell>
          <cell r="J92">
            <v>7183</v>
          </cell>
          <cell r="K92">
            <v>45986</v>
          </cell>
          <cell r="L92" t="str">
            <v>VTLV42044</v>
          </cell>
          <cell r="M92" t="str">
            <v>2607901 - Jaboatão dos Guararapes - PE</v>
          </cell>
          <cell r="N92">
            <v>2536.92</v>
          </cell>
        </row>
        <row r="93">
          <cell r="C93" t="str">
            <v>UPAE SALGUEIRO - CG Nº 006/2014</v>
          </cell>
          <cell r="E93" t="str">
            <v>5.16 - Serviços Médico-Hospitalares, Odotonlogia e Laboratoriais</v>
          </cell>
          <cell r="F93" t="str">
            <v>35.693.484/0001-86</v>
          </cell>
          <cell r="G93" t="str">
            <v>SIMEI SERVIÇOS MÉDICOS</v>
          </cell>
          <cell r="H93" t="str">
            <v>S</v>
          </cell>
          <cell r="I93" t="str">
            <v>S</v>
          </cell>
          <cell r="J93">
            <v>270</v>
          </cell>
          <cell r="K93">
            <v>45994</v>
          </cell>
          <cell r="L93" t="str">
            <v>3p2slga6krq8bt4cudmhozwi9je</v>
          </cell>
          <cell r="M93" t="str">
            <v>2612208 - Salgueiro - PE</v>
          </cell>
          <cell r="N93">
            <v>3570</v>
          </cell>
        </row>
        <row r="94">
          <cell r="C94" t="str">
            <v>UPAE SALGUEIRO - CG Nº 006/2014</v>
          </cell>
          <cell r="E94" t="str">
            <v>5.99 - Outros Serviços de Terceiros Pessoa Jurídica</v>
          </cell>
          <cell r="F94" t="str">
            <v>12.730.464/0001-32</v>
          </cell>
          <cell r="G94" t="str">
            <v>SINGULUS</v>
          </cell>
          <cell r="H94" t="str">
            <v>S</v>
          </cell>
          <cell r="I94" t="str">
            <v>S</v>
          </cell>
          <cell r="J94">
            <v>10332</v>
          </cell>
          <cell r="K94">
            <v>45995</v>
          </cell>
          <cell r="L94" t="str">
            <v>9thlivogy6rbezwfnd4qx3mj8k5</v>
          </cell>
          <cell r="M94" t="str">
            <v>2612208 - Salgueiro - PE</v>
          </cell>
          <cell r="N94">
            <v>395</v>
          </cell>
        </row>
        <row r="95">
          <cell r="C95" t="str">
            <v>UPAE SALGUEIRO - CG Nº 006/2014</v>
          </cell>
          <cell r="E95" t="str">
            <v>5.5 - Reparo e Manutenção de Máquinas e Equipamentos</v>
          </cell>
          <cell r="F95" t="str">
            <v>03.480.539/0001-83</v>
          </cell>
          <cell r="G95" t="str">
            <v>SL ENGENHARIA HOSPITALAR</v>
          </cell>
          <cell r="H95" t="str">
            <v>S</v>
          </cell>
          <cell r="I95" t="str">
            <v>S</v>
          </cell>
          <cell r="J95">
            <v>21168</v>
          </cell>
          <cell r="K95">
            <v>46006</v>
          </cell>
          <cell r="M95" t="str">
            <v>2607901 - Jaboatão dos Guararapes - PE</v>
          </cell>
          <cell r="N95">
            <v>6655.17</v>
          </cell>
        </row>
        <row r="96">
          <cell r="C96" t="str">
            <v>UPAE SALGUEIRO - CG Nº 006/2014</v>
          </cell>
          <cell r="E96" t="str">
            <v>5.18 - Teledonia Fixa</v>
          </cell>
          <cell r="F96" t="str">
            <v>19.256.987/0001-38</v>
          </cell>
          <cell r="G96" t="str">
            <v>TECHNO BYTES TELECOM - JEFERSON RAMON DE OLIVEIRA MELO LTD</v>
          </cell>
          <cell r="H96" t="str">
            <v>S</v>
          </cell>
          <cell r="I96" t="str">
            <v>S</v>
          </cell>
          <cell r="J96">
            <v>438</v>
          </cell>
          <cell r="K96">
            <v>45992</v>
          </cell>
          <cell r="L96" t="str">
            <v>2625 1219 2569 8700 0138 6200 1000 0004 3810 6146 6507</v>
          </cell>
          <cell r="M96" t="str">
            <v>2612208 - Salgueiro - PE</v>
          </cell>
          <cell r="N96">
            <v>850</v>
          </cell>
        </row>
        <row r="97">
          <cell r="C97" t="str">
            <v>UPAE SALGUEIRO - CG Nº 006/2014</v>
          </cell>
          <cell r="E97" t="str">
            <v>5.16 - Serviços Médico-Hospitalares, Odotonlogia e Laboratoriais</v>
          </cell>
          <cell r="F97" t="str">
            <v>08.703.825/0001-84</v>
          </cell>
          <cell r="G97" t="str">
            <v>TELEPACS DIAGNOSTICO POR IMAGEM LTDA</v>
          </cell>
          <cell r="H97" t="str">
            <v>S</v>
          </cell>
          <cell r="I97" t="str">
            <v>S</v>
          </cell>
          <cell r="J97">
            <v>16601</v>
          </cell>
          <cell r="K97">
            <v>46006</v>
          </cell>
          <cell r="L97" t="str">
            <v>pITMnYlYx</v>
          </cell>
          <cell r="M97" t="str">
            <v>3170206 - Uberlândia - MG</v>
          </cell>
          <cell r="N97">
            <v>4549.3999999999996</v>
          </cell>
        </row>
        <row r="98">
          <cell r="C98" t="str">
            <v>UPAE SALGUEIRO - CG Nº 006/2014</v>
          </cell>
          <cell r="E98" t="str">
            <v>5.99 - Outros Serviços de Terceiros Pessoa Jurídica</v>
          </cell>
          <cell r="F98" t="str">
            <v>35.521.046/0001-30</v>
          </cell>
          <cell r="G98" t="str">
            <v xml:space="preserve">TGI </v>
          </cell>
          <cell r="H98" t="str">
            <v>S</v>
          </cell>
          <cell r="I98" t="str">
            <v>S</v>
          </cell>
          <cell r="J98">
            <v>27417</v>
          </cell>
          <cell r="K98">
            <v>45966</v>
          </cell>
          <cell r="L98" t="str">
            <v>FBHY-SECJ</v>
          </cell>
          <cell r="M98" t="str">
            <v>2611606 - Recife - PE</v>
          </cell>
          <cell r="N98">
            <v>3600</v>
          </cell>
        </row>
        <row r="99">
          <cell r="C99" t="str">
            <v>UPAE SALGUEIRO - CG Nº 006/2014</v>
          </cell>
          <cell r="E99" t="str">
            <v>5.16 - Serviços Médico-Hospitalares, Odotonlogia e Laboratoriais</v>
          </cell>
          <cell r="F99" t="str">
            <v>20.069.080/0001-49</v>
          </cell>
          <cell r="G99" t="str">
            <v>TOPHOSP GESTAO E SERVIOS MEDICOS HOSPIT (CONSULTAS)</v>
          </cell>
          <cell r="H99" t="str">
            <v>S</v>
          </cell>
          <cell r="I99" t="str">
            <v>S</v>
          </cell>
          <cell r="J99">
            <v>826</v>
          </cell>
          <cell r="K99">
            <v>45994</v>
          </cell>
          <cell r="L99" t="str">
            <v>hc452uwt3qfgebymv9s8kindolx</v>
          </cell>
          <cell r="M99" t="str">
            <v>2612208 - Salgueiro - PE</v>
          </cell>
          <cell r="N99">
            <v>24990</v>
          </cell>
        </row>
        <row r="100">
          <cell r="C100" t="str">
            <v>UPAE SALGUEIRO - CG Nº 006/2014</v>
          </cell>
          <cell r="E100" t="str">
            <v>5.16 - Serviços Médico-Hospitalares, Odotonlogia e Laboratoriais</v>
          </cell>
          <cell r="F100" t="str">
            <v>09.039.744/0015-90</v>
          </cell>
          <cell r="G100" t="str">
            <v>USH - UROLOGIA SERVIÇO HOSPITALAR LTDA</v>
          </cell>
          <cell r="H100" t="str">
            <v>S</v>
          </cell>
          <cell r="I100" t="str">
            <v>S</v>
          </cell>
          <cell r="J100">
            <v>418</v>
          </cell>
          <cell r="K100">
            <v>45996</v>
          </cell>
          <cell r="L100" t="str">
            <v xml:space="preserve">VHWW-JDMX </v>
          </cell>
          <cell r="M100" t="str">
            <v>2611606 - Recife - PE</v>
          </cell>
          <cell r="N100">
            <v>2380</v>
          </cell>
        </row>
        <row r="101">
          <cell r="C101" t="str">
            <v>UPAE SALGUEIRO - CG Nº 006/2014</v>
          </cell>
          <cell r="E101" t="str">
            <v>5.17 - Manutenção de Software, Certificação Digital e Microfilmagem</v>
          </cell>
          <cell r="F101" t="str">
            <v>07.363.764/0001-90</v>
          </cell>
          <cell r="G101" t="str">
            <v>TOTVS NORDESTE SOFTWARE LTDA</v>
          </cell>
          <cell r="H101" t="str">
            <v>S</v>
          </cell>
          <cell r="I101" t="str">
            <v>S</v>
          </cell>
          <cell r="J101">
            <v>4293051</v>
          </cell>
          <cell r="K101">
            <v>45966</v>
          </cell>
          <cell r="L101" t="str">
            <v>JHSL-B7RP</v>
          </cell>
          <cell r="M101" t="str">
            <v>3550308 - São Paulo - SP</v>
          </cell>
          <cell r="N101">
            <v>125.05</v>
          </cell>
        </row>
        <row r="102">
          <cell r="C102" t="str">
            <v>UPAE SALGUEIRO - CG Nº 006/2014</v>
          </cell>
          <cell r="E102" t="str">
            <v>5.17 - Manutenção de Software, Certificação Digital e Microfilmagem</v>
          </cell>
          <cell r="F102" t="str">
            <v>07.363.764/0001-90</v>
          </cell>
          <cell r="G102" t="str">
            <v>TOTVS NORDESTE SOFTWARE LTDA</v>
          </cell>
          <cell r="H102" t="str">
            <v>S</v>
          </cell>
          <cell r="I102" t="str">
            <v>S</v>
          </cell>
          <cell r="J102">
            <v>4293047</v>
          </cell>
          <cell r="K102">
            <v>45966</v>
          </cell>
          <cell r="L102" t="str">
            <v>U4RK-FN3Q</v>
          </cell>
          <cell r="M102" t="str">
            <v>3550308 - São Paulo - SP</v>
          </cell>
          <cell r="N102">
            <v>112.64</v>
          </cell>
        </row>
        <row r="103">
          <cell r="C103" t="str">
            <v>UPAE SALGUEIRO - CG Nº 006/2014</v>
          </cell>
          <cell r="E103" t="str">
            <v>5.17 - Manutenção de Software, Certificação Digital e Microfilmagem</v>
          </cell>
          <cell r="F103" t="str">
            <v>07.363.764/0001-90</v>
          </cell>
          <cell r="G103" t="str">
            <v>TOTVS NORDESTE SOFTWARE LTDA</v>
          </cell>
          <cell r="H103" t="str">
            <v>S</v>
          </cell>
          <cell r="I103" t="str">
            <v>S</v>
          </cell>
          <cell r="J103">
            <v>4292875</v>
          </cell>
          <cell r="K103">
            <v>45965</v>
          </cell>
          <cell r="L103" t="str">
            <v>NHZV-PXYM</v>
          </cell>
          <cell r="M103" t="str">
            <v>3550308 - São Paulo - SP</v>
          </cell>
          <cell r="N103">
            <v>46.97</v>
          </cell>
        </row>
        <row r="104">
          <cell r="C104" t="str">
            <v>UPAE SALGUEIRO - CG Nº 006/2014</v>
          </cell>
          <cell r="E104" t="str">
            <v>5.17 - Manutenção de Software, Certificação Digital e Microfilmagem</v>
          </cell>
          <cell r="F104" t="str">
            <v>07.363.764/0001-90</v>
          </cell>
          <cell r="G104" t="str">
            <v>TOTVS NORDESTE SOFTWARE LTDA</v>
          </cell>
          <cell r="H104" t="str">
            <v>S</v>
          </cell>
          <cell r="I104" t="str">
            <v>S</v>
          </cell>
          <cell r="J104">
            <v>4293081</v>
          </cell>
          <cell r="K104">
            <v>45966</v>
          </cell>
          <cell r="L104" t="str">
            <v>MAVV-PDPQ</v>
          </cell>
          <cell r="M104" t="str">
            <v>3550308 - São Paulo - SP</v>
          </cell>
          <cell r="N104">
            <v>594.14</v>
          </cell>
        </row>
        <row r="105">
          <cell r="C105" t="str">
            <v>UPAE SALGUEIRO - CG Nº 006/2014</v>
          </cell>
          <cell r="E105" t="str">
            <v>5.17 - Manutenção de Software, Certificação Digital e Microfilmagem</v>
          </cell>
          <cell r="F105" t="str">
            <v>07.363.764/0001-90</v>
          </cell>
          <cell r="G105" t="str">
            <v>TOTVS NORDESTE SOFTWARE LTDA</v>
          </cell>
          <cell r="H105" t="str">
            <v>S</v>
          </cell>
          <cell r="I105" t="str">
            <v>S</v>
          </cell>
          <cell r="J105">
            <v>4292873</v>
          </cell>
          <cell r="K105">
            <v>45965</v>
          </cell>
          <cell r="L105" t="str">
            <v>BIJU-XMRK</v>
          </cell>
          <cell r="M105" t="str">
            <v>3550308 - São Paulo - SP</v>
          </cell>
          <cell r="N105">
            <v>78.94</v>
          </cell>
        </row>
        <row r="106">
          <cell r="C106" t="str">
            <v>UPAE SALGUEIRO - CG Nº 006/2014</v>
          </cell>
          <cell r="E106" t="str">
            <v>5.17 - Manutenção de Software, Certificação Digital e Microfilmagem</v>
          </cell>
          <cell r="F106" t="str">
            <v>07.363.764/0001-90</v>
          </cell>
          <cell r="G106" t="str">
            <v>TOTVS NORDESTE SOFTWARE LTDA</v>
          </cell>
          <cell r="H106" t="str">
            <v>S</v>
          </cell>
          <cell r="I106" t="str">
            <v>S</v>
          </cell>
          <cell r="J106">
            <v>4293085</v>
          </cell>
          <cell r="K106">
            <v>45966</v>
          </cell>
          <cell r="L106" t="str">
            <v>DRK4-1HMR</v>
          </cell>
          <cell r="M106" t="str">
            <v>3550308 - São Paulo - SP</v>
          </cell>
          <cell r="N106">
            <v>115.2</v>
          </cell>
        </row>
        <row r="107">
          <cell r="C107" t="str">
            <v>UPAE SALGUEIRO - CG Nº 006/2014</v>
          </cell>
          <cell r="E107" t="str">
            <v>5.2 - Serviços Técnicos Profissionais</v>
          </cell>
          <cell r="F107" t="str">
            <v>04.324.995/0001-05</v>
          </cell>
          <cell r="G107" t="str">
            <v xml:space="preserve">VOZ COMUNICAÇÃO NF </v>
          </cell>
          <cell r="H107" t="str">
            <v>S</v>
          </cell>
          <cell r="I107" t="str">
            <v>S</v>
          </cell>
          <cell r="J107">
            <v>33</v>
          </cell>
          <cell r="K107">
            <v>45992</v>
          </cell>
          <cell r="L107" t="str">
            <v>26116062204324995000105000000000003325120221297900</v>
          </cell>
          <cell r="M107" t="str">
            <v>2611606 - Recife - PE</v>
          </cell>
          <cell r="N107">
            <v>562.5</v>
          </cell>
        </row>
        <row r="108">
          <cell r="C108" t="str">
            <v>UPAE SALGUEIRO - CG Nº 006/2014</v>
          </cell>
          <cell r="E108" t="str">
            <v>5.1 - Locação de Equipamentos Médicos-Hospitalares</v>
          </cell>
          <cell r="F108" t="str">
            <v>24.380.578/0004-21</v>
          </cell>
          <cell r="G108" t="str">
            <v>WHITE MARTINS NF</v>
          </cell>
          <cell r="H108" t="str">
            <v>S</v>
          </cell>
          <cell r="I108" t="str">
            <v>S</v>
          </cell>
          <cell r="J108">
            <v>99382104</v>
          </cell>
          <cell r="K108">
            <v>45972</v>
          </cell>
          <cell r="M108" t="str">
            <v>2607901 - Jaboatão dos Guararapes - PE</v>
          </cell>
          <cell r="N108">
            <v>69.78</v>
          </cell>
        </row>
        <row r="109">
          <cell r="C109" t="str">
            <v>UPAE SALGUEIRO - CG Nº 006/2014</v>
          </cell>
          <cell r="E109" t="str">
            <v>5.99 - Outros Serviços de Terceiros Pessoa Jurídica</v>
          </cell>
          <cell r="F109" t="str">
            <v>10.998.292/0001-57</v>
          </cell>
          <cell r="G109" t="str">
            <v>CIEE - CENTRO DE INTEGRAÇÃO EMPRESA ESCOLAR</v>
          </cell>
          <cell r="H109" t="str">
            <v>S</v>
          </cell>
          <cell r="I109" t="str">
            <v>S</v>
          </cell>
          <cell r="J109">
            <v>45962</v>
          </cell>
          <cell r="K109">
            <v>45962</v>
          </cell>
          <cell r="M109" t="str">
            <v>2611606 - Recife - PE</v>
          </cell>
          <cell r="N109">
            <v>182.1</v>
          </cell>
        </row>
        <row r="110">
          <cell r="C110" t="str">
            <v>UPAE SALGUEIRO - CG Nº 006/2014</v>
          </cell>
          <cell r="E110" t="str">
            <v>1.99 - Outras Despesas com Pessoal</v>
          </cell>
          <cell r="F110" t="str">
            <v>04.740.876/0001-25</v>
          </cell>
          <cell r="G110" t="str">
            <v>ALELO S.A</v>
          </cell>
          <cell r="H110" t="str">
            <v>S</v>
          </cell>
          <cell r="I110" t="str">
            <v>S</v>
          </cell>
          <cell r="J110" t="str">
            <v>557566</v>
          </cell>
          <cell r="K110">
            <v>45962</v>
          </cell>
          <cell r="M110" t="str">
            <v>35 -  São Paulo</v>
          </cell>
          <cell r="N110">
            <v>17071.560000000001</v>
          </cell>
        </row>
        <row r="111">
          <cell r="C111" t="str">
            <v>UPAE SALGUEIRO - CG Nº 006/2014</v>
          </cell>
          <cell r="E111" t="str">
            <v>1.99 - Outras Despesas com Pessoal</v>
          </cell>
          <cell r="F111" t="str">
            <v>33.608.308/0001-73</v>
          </cell>
          <cell r="G111" t="str">
            <v>MONGERAL</v>
          </cell>
          <cell r="H111" t="str">
            <v>S</v>
          </cell>
          <cell r="I111" t="str">
            <v>N</v>
          </cell>
          <cell r="J111" t="str">
            <v>112025</v>
          </cell>
          <cell r="K111">
            <v>45991</v>
          </cell>
          <cell r="M111" t="str">
            <v>35 -  São Paulo</v>
          </cell>
          <cell r="N111">
            <v>137.35</v>
          </cell>
        </row>
        <row r="112">
          <cell r="C112" t="str">
            <v>UPAE SALGUEIRO - CG Nº 006/2014</v>
          </cell>
          <cell r="E112" t="str">
            <v>5.13 - Água e Esgoto</v>
          </cell>
          <cell r="F112" t="str">
            <v>09.769.035/0001-64</v>
          </cell>
          <cell r="G112" t="str">
            <v>COMPESA - COMPANHIA PERNAMBUCANA DE SANEAMENTO</v>
          </cell>
          <cell r="H112" t="str">
            <v>S</v>
          </cell>
          <cell r="I112" t="str">
            <v>S</v>
          </cell>
          <cell r="J112" t="str">
            <v>112025</v>
          </cell>
          <cell r="K112">
            <v>45978</v>
          </cell>
          <cell r="M112" t="str">
            <v>2612208 - Salgueiro - PE</v>
          </cell>
          <cell r="N112">
            <v>3340.12</v>
          </cell>
        </row>
        <row r="113">
          <cell r="C113" t="str">
            <v>UPAE SALGUEIRO - CG Nº 006/2014</v>
          </cell>
          <cell r="E113" t="str">
            <v>5.12 - Energia Elétrica</v>
          </cell>
          <cell r="F113" t="str">
            <v>10.835.932/0001-08</v>
          </cell>
          <cell r="G113" t="str">
            <v xml:space="preserve">COMPANHIA ENERGETICA DE PERNAMBUCO </v>
          </cell>
          <cell r="H113" t="str">
            <v>S</v>
          </cell>
          <cell r="I113" t="str">
            <v>S</v>
          </cell>
          <cell r="J113" t="str">
            <v>387332571</v>
          </cell>
          <cell r="K113">
            <v>45992</v>
          </cell>
          <cell r="M113" t="str">
            <v>2612208 - Salgueiro - PE</v>
          </cell>
          <cell r="N113">
            <v>14242.28</v>
          </cell>
        </row>
        <row r="114">
          <cell r="C114" t="str">
            <v>UPAE SALGUEIRO - CG Nº 006/2014</v>
          </cell>
          <cell r="E114" t="str">
            <v>5.2 - Serviços Técnicos Profissionais</v>
          </cell>
          <cell r="F114" t="str">
            <v>02.512.303/0001-19</v>
          </cell>
          <cell r="G114" t="str">
            <v>NOROES, AZEVEDO ADVOGADOS ASSOCIADOS</v>
          </cell>
          <cell r="H114" t="str">
            <v>S</v>
          </cell>
          <cell r="I114" t="str">
            <v>S</v>
          </cell>
          <cell r="J114" t="str">
            <v>26</v>
          </cell>
          <cell r="K114">
            <v>45969</v>
          </cell>
          <cell r="M114" t="str">
            <v>2611606 - Recife - PE</v>
          </cell>
          <cell r="N114">
            <v>7122.1</v>
          </cell>
        </row>
        <row r="115">
          <cell r="C115" t="str">
            <v>UPAE SALGUEIRO - CG Nº 006/2014</v>
          </cell>
          <cell r="E115" t="str">
            <v>5.2 - Serviços Técnicos Profissionais</v>
          </cell>
          <cell r="F115" t="str">
            <v>02.512.303/0001-19</v>
          </cell>
          <cell r="G115" t="str">
            <v>NOROES, AZEVEDO ADVOGADOS ASSOCIADOS</v>
          </cell>
          <cell r="H115" t="str">
            <v>S</v>
          </cell>
          <cell r="I115" t="str">
            <v>S</v>
          </cell>
          <cell r="J115" t="str">
            <v>25</v>
          </cell>
          <cell r="K115">
            <v>45969</v>
          </cell>
          <cell r="M115" t="str">
            <v>2611606 - Recife - PE</v>
          </cell>
          <cell r="N115">
            <v>3007.1</v>
          </cell>
        </row>
        <row r="116">
          <cell r="C116" t="str">
            <v>UPAE SALGUEIRO - CG Nº 006/2014</v>
          </cell>
          <cell r="E116" t="str">
            <v>5.17 - Manutenção de Software, Certificação Digital e Microfilmagem</v>
          </cell>
          <cell r="F116" t="str">
            <v>07.358.108/0001-08</v>
          </cell>
          <cell r="G116" t="str">
            <v>EVEO S.A.</v>
          </cell>
          <cell r="H116" t="str">
            <v>S</v>
          </cell>
          <cell r="I116" t="str">
            <v>S</v>
          </cell>
          <cell r="J116" t="str">
            <v>70081</v>
          </cell>
          <cell r="K116">
            <v>45953</v>
          </cell>
          <cell r="M116" t="str">
            <v>3550308 - São Paulo - SP</v>
          </cell>
          <cell r="N116">
            <v>209.81</v>
          </cell>
        </row>
        <row r="117">
          <cell r="C117" t="str">
            <v>UPAE SALGUEIRO - CG Nº 006/2014</v>
          </cell>
          <cell r="E117" t="str">
            <v>5.17 - Manutenção de Software, Certificação Digital e Microfilmagem</v>
          </cell>
          <cell r="F117" t="str">
            <v>09.071.679/0001-84</v>
          </cell>
          <cell r="G117" t="str">
            <v>MARIO DE OLIVEIRA TELECOMUNICACOES ME</v>
          </cell>
          <cell r="H117" t="str">
            <v>S</v>
          </cell>
          <cell r="I117" t="str">
            <v>S</v>
          </cell>
          <cell r="J117" t="str">
            <v>131</v>
          </cell>
          <cell r="K117">
            <v>45964</v>
          </cell>
          <cell r="M117" t="str">
            <v>2611606 - Recife - PE</v>
          </cell>
          <cell r="N117">
            <v>664.58</v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F396-DDAF-4DB2-A47B-466EE9728F9A}">
  <sheetPr>
    <tabColor rgb="FF92D050"/>
  </sheetPr>
  <dimension ref="A1:L1992"/>
  <sheetViews>
    <sheetView showGridLines="0" tabSelected="1" topLeftCell="A25" zoomScale="90" zoomScaleNormal="90" workbookViewId="0">
      <selection activeCell="E75" sqref="E7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9039744001590</v>
      </c>
      <c r="B2" s="4" t="str">
        <f>'[1]TCE - ANEXO IV - Preencher'!C11</f>
        <v>UPAE SALGUEIRO - CG Nº 006/2014</v>
      </c>
      <c r="C2" s="4" t="str">
        <f>'[1]TCE - ANEXO IV - Preencher'!E11</f>
        <v>3.12 - Material Hospitalar</v>
      </c>
      <c r="D2" s="3" t="str">
        <f>'[1]TCE - ANEXO IV - Preencher'!F11</f>
        <v>47.171.763/0001-69</v>
      </c>
      <c r="E2" s="5" t="str">
        <f>'[1]TCE - ANEXO IV - Preencher'!G11</f>
        <v>MVL HOSPITALAR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2032</v>
      </c>
      <c r="I2" s="6" t="str">
        <f>IF('[1]TCE - ANEXO IV - Preencher'!K11="","",'[1]TCE - ANEXO IV - Preencher'!K11)</f>
        <v>31/10/2025</v>
      </c>
      <c r="J2" s="5" t="str">
        <f>'[1]TCE - ANEXO IV - Preencher'!L11</f>
        <v>26251047171763000169550010000020321405700006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10456.66</v>
      </c>
    </row>
    <row r="3" spans="1:12" s="8" customFormat="1" ht="19.5" customHeight="1" x14ac:dyDescent="0.2">
      <c r="A3" s="3">
        <f>IFERROR(VLOOKUP(B3,'[1]DADOS (OCULTAR)'!$Q$3:$S$136,3,0),"")</f>
        <v>9039744001590</v>
      </c>
      <c r="B3" s="4" t="str">
        <f>'[1]TCE - ANEXO IV - Preencher'!C12</f>
        <v>UPAE SALGUEIRO - CG Nº 006/2014</v>
      </c>
      <c r="C3" s="4" t="str">
        <f>'[1]TCE - ANEXO IV - Preencher'!E12</f>
        <v>3.12 - Material Hospitalar</v>
      </c>
      <c r="D3" s="3" t="str">
        <f>'[1]TCE - ANEXO IV - Preencher'!F12</f>
        <v>39.500.546/0001-47</v>
      </c>
      <c r="E3" s="5" t="str">
        <f>'[1]TCE - ANEXO IV - Preencher'!G12</f>
        <v>REC DISTRIBUIDORA HOSPITALAR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3447</v>
      </c>
      <c r="I3" s="6" t="str">
        <f>IF('[1]TCE - ANEXO IV - Preencher'!K12="","",'[1]TCE - ANEXO IV - Preencher'!K12)</f>
        <v>14/11/2025</v>
      </c>
      <c r="J3" s="5" t="str">
        <f>'[1]TCE - ANEXO IV - Preencher'!L12</f>
        <v>26251139500546000147550010000034471699387162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2049.66</v>
      </c>
    </row>
    <row r="4" spans="1:12" s="8" customFormat="1" ht="19.5" customHeight="1" x14ac:dyDescent="0.2">
      <c r="A4" s="3">
        <f>IFERROR(VLOOKUP(B4,'[1]DADOS (OCULTAR)'!$Q$3:$S$136,3,0),"")</f>
        <v>9039744001590</v>
      </c>
      <c r="B4" s="4" t="str">
        <f>'[1]TCE - ANEXO IV - Preencher'!C13</f>
        <v>UPAE SALGUEIRO - CG Nº 006/2014</v>
      </c>
      <c r="C4" s="4" t="str">
        <f>'[1]TCE - ANEXO IV - Preencher'!E13</f>
        <v>3.12 - Material Hospitalar</v>
      </c>
      <c r="D4" s="3" t="str">
        <f>'[1]TCE - ANEXO IV - Preencher'!F13</f>
        <v>01.884.446/0001-99</v>
      </c>
      <c r="E4" s="5" t="str">
        <f>'[1]TCE - ANEXO IV - Preencher'!G13</f>
        <v>TECNOVIDA COMERCIAL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146045</v>
      </c>
      <c r="I4" s="6" t="str">
        <f>IF('[1]TCE - ANEXO IV - Preencher'!K13="","",'[1]TCE - ANEXO IV - Preencher'!K13)</f>
        <v>13/11/2025</v>
      </c>
      <c r="J4" s="5" t="str">
        <f>'[1]TCE - ANEXO IV - Preencher'!L13</f>
        <v>26251101884446000199550010001460451148070006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4811.6000000000004</v>
      </c>
    </row>
    <row r="5" spans="1:12" s="8" customFormat="1" ht="19.5" customHeight="1" x14ac:dyDescent="0.2">
      <c r="A5" s="3">
        <f>IFERROR(VLOOKUP(B5,'[1]DADOS (OCULTAR)'!$Q$3:$S$136,3,0),"")</f>
        <v>9039744001590</v>
      </c>
      <c r="B5" s="4" t="str">
        <f>'[1]TCE - ANEXO IV - Preencher'!C14</f>
        <v>UPAE SALGUEIRO - CG Nº 006/2014</v>
      </c>
      <c r="C5" s="4" t="str">
        <f>'[1]TCE - ANEXO IV - Preencher'!E14</f>
        <v>3.12 - Material Hospitalar</v>
      </c>
      <c r="D5" s="3" t="str">
        <f>'[1]TCE - ANEXO IV - Preencher'!F14</f>
        <v>08.674.752/0001-40</v>
      </c>
      <c r="E5" s="5" t="str">
        <f>'[1]TCE - ANEXO IV - Preencher'!G14</f>
        <v>CIRURGICA MONTEBELLO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244667</v>
      </c>
      <c r="I5" s="6" t="str">
        <f>IF('[1]TCE - ANEXO IV - Preencher'!K14="","",'[1]TCE - ANEXO IV - Preencher'!K14)</f>
        <v>21/10/2025</v>
      </c>
      <c r="J5" s="5" t="str">
        <f>'[1]TCE - ANEXO IV - Preencher'!L14</f>
        <v>26251008674752000140550010002446671063416336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1388.35</v>
      </c>
    </row>
    <row r="6" spans="1:12" s="8" customFormat="1" ht="19.5" customHeight="1" x14ac:dyDescent="0.2">
      <c r="A6" s="3">
        <f>IFERROR(VLOOKUP(B6,'[1]DADOS (OCULTAR)'!$Q$3:$S$136,3,0),"")</f>
        <v>9039744001590</v>
      </c>
      <c r="B6" s="4" t="str">
        <f>'[1]TCE - ANEXO IV - Preencher'!C15</f>
        <v>UPAE SALGUEIRO - CG Nº 006/2014</v>
      </c>
      <c r="C6" s="4" t="str">
        <f>'[1]TCE - ANEXO IV - Preencher'!E15</f>
        <v>3.12 - Material Hospitalar</v>
      </c>
      <c r="D6" s="3" t="str">
        <f>'[1]TCE - ANEXO IV - Preencher'!F15</f>
        <v>08.674.752/0001-40</v>
      </c>
      <c r="E6" s="5" t="str">
        <f>'[1]TCE - ANEXO IV - Preencher'!G15</f>
        <v>CIRURGICA MONTEBELLO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245355</v>
      </c>
      <c r="I6" s="6" t="str">
        <f>IF('[1]TCE - ANEXO IV - Preencher'!K15="","",'[1]TCE - ANEXO IV - Preencher'!K15)</f>
        <v>29/10/2025</v>
      </c>
      <c r="J6" s="5" t="str">
        <f>'[1]TCE - ANEXO IV - Preencher'!L15</f>
        <v>26251008674752000140550010002453551231856382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877.26</v>
      </c>
    </row>
    <row r="7" spans="1:12" s="8" customFormat="1" ht="19.5" customHeight="1" x14ac:dyDescent="0.2">
      <c r="A7" s="3">
        <f>IFERROR(VLOOKUP(B7,'[1]DADOS (OCULTAR)'!$Q$3:$S$136,3,0),"")</f>
        <v>9039744001590</v>
      </c>
      <c r="B7" s="4" t="str">
        <f>'[1]TCE - ANEXO IV - Preencher'!C16</f>
        <v>UPAE SALGUEIRO - CG Nº 006/2014</v>
      </c>
      <c r="C7" s="4" t="str">
        <f>'[1]TCE - ANEXO IV - Preencher'!E16</f>
        <v>3.12 - Material Hospitalar</v>
      </c>
      <c r="D7" s="3" t="str">
        <f>'[1]TCE - ANEXO IV - Preencher'!F16</f>
        <v>10.779.833/0001-56</v>
      </c>
      <c r="E7" s="5" t="str">
        <f>'[1]TCE - ANEXO IV - Preencher'!G16</f>
        <v>MEDICAL MERCANTIL DE APAR MEDICA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657279</v>
      </c>
      <c r="I7" s="6" t="str">
        <f>IF('[1]TCE - ANEXO IV - Preencher'!K16="","",'[1]TCE - ANEXO IV - Preencher'!K16)</f>
        <v>13/11/2025</v>
      </c>
      <c r="J7" s="5" t="str">
        <f>'[1]TCE - ANEXO IV - Preencher'!L16</f>
        <v>26251110779833000156550010006572791659304005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763.44</v>
      </c>
    </row>
    <row r="8" spans="1:12" s="8" customFormat="1" ht="19.5" customHeight="1" x14ac:dyDescent="0.2">
      <c r="A8" s="3">
        <f>IFERROR(VLOOKUP(B8,'[1]DADOS (OCULTAR)'!$Q$3:$S$136,3,0),"")</f>
        <v>9039744001590</v>
      </c>
      <c r="B8" s="4" t="str">
        <f>'[1]TCE - ANEXO IV - Preencher'!C17</f>
        <v>UPAE SALGUEIRO - CG Nº 006/2014</v>
      </c>
      <c r="C8" s="4" t="str">
        <f>'[1]TCE - ANEXO IV - Preencher'!E17</f>
        <v>3.12 - Material Hospitalar</v>
      </c>
      <c r="D8" s="3" t="str">
        <f>'[1]TCE - ANEXO IV - Preencher'!F17</f>
        <v>61.418.042/0001-31</v>
      </c>
      <c r="E8" s="5" t="str">
        <f>'[1]TCE - ANEXO IV - Preencher'!G17</f>
        <v>CIRURGICA FERNANDES COM DE MAT CIRUR E HOSP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1918039</v>
      </c>
      <c r="I8" s="6" t="str">
        <f>IF('[1]TCE - ANEXO IV - Preencher'!K17="","",'[1]TCE - ANEXO IV - Preencher'!K17)</f>
        <v>22/10/2025</v>
      </c>
      <c r="J8" s="5" t="str">
        <f>'[1]TCE - ANEXO IV - Preencher'!L17</f>
        <v>35251061418042000131550040019180391497386812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2069.2800000000002</v>
      </c>
    </row>
    <row r="9" spans="1:12" s="8" customFormat="1" ht="19.5" customHeight="1" x14ac:dyDescent="0.2">
      <c r="A9" s="3">
        <f>IFERROR(VLOOKUP(B9,'[1]DADOS (OCULTAR)'!$Q$3:$S$136,3,0),"")</f>
        <v>9039744001590</v>
      </c>
      <c r="B9" s="4" t="str">
        <f>'[1]TCE - ANEXO IV - Preencher'!C18</f>
        <v>UPAE SALGUEIRO - CG Nº 006/2014</v>
      </c>
      <c r="C9" s="4" t="str">
        <f>'[1]TCE - ANEXO IV - Preencher'!E18</f>
        <v>3.4 - Material Farmacológico</v>
      </c>
      <c r="D9" s="3" t="str">
        <f>'[1]TCE - ANEXO IV - Preencher'!F18</f>
        <v>49.351.786/0011-52</v>
      </c>
      <c r="E9" s="5" t="str">
        <f>'[1]TCE - ANEXO IV - Preencher'!G18</f>
        <v>BAXTER HOSPITALAR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598771</v>
      </c>
      <c r="I9" s="6" t="str">
        <f>IF('[1]TCE - ANEXO IV - Preencher'!K18="","",'[1]TCE - ANEXO IV - Preencher'!K18)</f>
        <v>20/11/2025</v>
      </c>
      <c r="J9" s="5" t="str">
        <f>'[1]TCE - ANEXO IV - Preencher'!L18</f>
        <v>35251149351786001152550060005987711000465651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2079</v>
      </c>
    </row>
    <row r="10" spans="1:12" s="8" customFormat="1" ht="19.5" customHeight="1" x14ac:dyDescent="0.2">
      <c r="A10" s="3">
        <f>IFERROR(VLOOKUP(B10,'[1]DADOS (OCULTAR)'!$Q$3:$S$136,3,0),"")</f>
        <v>9039744001590</v>
      </c>
      <c r="B10" s="4" t="str">
        <f>'[1]TCE - ANEXO IV - Preencher'!C19</f>
        <v>UPAE SALGUEIRO - CG Nº 006/2014</v>
      </c>
      <c r="C10" s="4" t="str">
        <f>'[1]TCE - ANEXO IV - Preencher'!E19</f>
        <v>3.11 - Material Laboratorial</v>
      </c>
      <c r="D10" s="3" t="str">
        <f>'[1]TCE - ANEXO IV - Preencher'!F19</f>
        <v>10.779.833/0001-56</v>
      </c>
      <c r="E10" s="5" t="str">
        <f>'[1]TCE - ANEXO IV - Preencher'!G19</f>
        <v>MEDICAL MERCANTIL DE APAR MEDICA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657200</v>
      </c>
      <c r="I10" s="6" t="str">
        <f>IF('[1]TCE - ANEXO IV - Preencher'!K19="","",'[1]TCE - ANEXO IV - Preencher'!K19)</f>
        <v>13/11/2025</v>
      </c>
      <c r="J10" s="5" t="str">
        <f>'[1]TCE - ANEXO IV - Preencher'!L19</f>
        <v>26251110779833000156550010006572001659225008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437.5</v>
      </c>
    </row>
    <row r="11" spans="1:12" s="8" customFormat="1" ht="19.5" customHeight="1" x14ac:dyDescent="0.2">
      <c r="A11" s="3">
        <f>IFERROR(VLOOKUP(B11,'[1]DADOS (OCULTAR)'!$Q$3:$S$136,3,0),"")</f>
        <v>9039744001590</v>
      </c>
      <c r="B11" s="4" t="str">
        <f>'[1]TCE - ANEXO IV - Preencher'!C20</f>
        <v>UPAE SALGUEIRO - CG Nº 006/2014</v>
      </c>
      <c r="C11" s="4" t="str">
        <f>'[1]TCE - ANEXO IV - Preencher'!E20</f>
        <v>3.11 - Material Laboratorial</v>
      </c>
      <c r="D11" s="3" t="str">
        <f>'[1]TCE - ANEXO IV - Preencher'!F20</f>
        <v>10.779.833/0001-56</v>
      </c>
      <c r="E11" s="5" t="str">
        <f>'[1]TCE - ANEXO IV - Preencher'!G20</f>
        <v>MEDICAL MERCANTIL DE APAR MEDICA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657279</v>
      </c>
      <c r="I11" s="6" t="str">
        <f>IF('[1]TCE - ANEXO IV - Preencher'!K20="","",'[1]TCE - ANEXO IV - Preencher'!K20)</f>
        <v>13/11/2025</v>
      </c>
      <c r="J11" s="5" t="str">
        <f>'[1]TCE - ANEXO IV - Preencher'!L20</f>
        <v>26251110779833000156550010006572791659304005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410.82</v>
      </c>
    </row>
    <row r="12" spans="1:12" s="8" customFormat="1" ht="19.5" customHeight="1" x14ac:dyDescent="0.2">
      <c r="A12" s="3">
        <f>IFERROR(VLOOKUP(B12,'[1]DADOS (OCULTAR)'!$Q$3:$S$136,3,0),"")</f>
        <v>9039744001590</v>
      </c>
      <c r="B12" s="4" t="str">
        <f>'[1]TCE - ANEXO IV - Preencher'!C21</f>
        <v>UPAE SALGUEIRO - CG Nº 006/2014</v>
      </c>
      <c r="C12" s="4" t="str">
        <f>'[1]TCE - ANEXO IV - Preencher'!E21</f>
        <v>3.99 - Outras despesas com Material de Consumo</v>
      </c>
      <c r="D12" s="3" t="str">
        <f>'[1]TCE - ANEXO IV - Preencher'!F21</f>
        <v>61.418.042/0001-31</v>
      </c>
      <c r="E12" s="5" t="str">
        <f>'[1]TCE - ANEXO IV - Preencher'!G21</f>
        <v>CIRURGICA FERNANDES COM DE MAT CIRUR E HOSP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1918039</v>
      </c>
      <c r="I12" s="6" t="str">
        <f>IF('[1]TCE - ANEXO IV - Preencher'!K21="","",'[1]TCE - ANEXO IV - Preencher'!K21)</f>
        <v>22/10/2025</v>
      </c>
      <c r="J12" s="5" t="str">
        <f>'[1]TCE - ANEXO IV - Preencher'!L21</f>
        <v>35251061418042000131550040019180391497386812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189.81</v>
      </c>
    </row>
    <row r="13" spans="1:12" s="8" customFormat="1" ht="19.5" customHeight="1" x14ac:dyDescent="0.2">
      <c r="A13" s="3">
        <f>IFERROR(VLOOKUP(B13,'[1]DADOS (OCULTAR)'!$Q$3:$S$136,3,0),"")</f>
        <v>9039744001590</v>
      </c>
      <c r="B13" s="4" t="str">
        <f>'[1]TCE - ANEXO IV - Preencher'!C22</f>
        <v>UPAE SALGUEIRO - CG Nº 006/2014</v>
      </c>
      <c r="C13" s="4" t="str">
        <f>'[1]TCE - ANEXO IV - Preencher'!E22</f>
        <v>3.7 - Material de Limpeza e Produtos de Hgienização</v>
      </c>
      <c r="D13" s="3" t="str">
        <f>'[1]TCE - ANEXO IV - Preencher'!F22</f>
        <v>46.012.702/0001-96</v>
      </c>
      <c r="E13" s="5" t="str">
        <f>'[1]TCE - ANEXO IV - Preencher'!G22</f>
        <v>TEC EQUIPAMENTOS E SERVIÇOS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2801</v>
      </c>
      <c r="I13" s="6" t="str">
        <f>IF('[1]TCE - ANEXO IV - Preencher'!K22="","",'[1]TCE - ANEXO IV - Preencher'!K22)</f>
        <v>23/10/2025</v>
      </c>
      <c r="J13" s="5" t="str">
        <f>'[1]TCE - ANEXO IV - Preencher'!L22</f>
        <v>35251046012702000196550010000028011057154615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63</v>
      </c>
    </row>
    <row r="14" spans="1:12" s="8" customFormat="1" ht="19.5" customHeight="1" x14ac:dyDescent="0.2">
      <c r="A14" s="3">
        <f>IFERROR(VLOOKUP(B14,'[1]DADOS (OCULTAR)'!$Q$3:$S$136,3,0),"")</f>
        <v>9039744001590</v>
      </c>
      <c r="B14" s="4" t="str">
        <f>'[1]TCE - ANEXO IV - Preencher'!C23</f>
        <v>UPAE SALGUEIRO - CG Nº 006/2014</v>
      </c>
      <c r="C14" s="4" t="str">
        <f>'[1]TCE - ANEXO IV - Preencher'!E23</f>
        <v>3.7 - Material de Limpeza e Produtos de Hgienização</v>
      </c>
      <c r="D14" s="3" t="str">
        <f>'[1]TCE - ANEXO IV - Preencher'!F23</f>
        <v>39.500.546/0001-47</v>
      </c>
      <c r="E14" s="5" t="str">
        <f>'[1]TCE - ANEXO IV - Preencher'!G23</f>
        <v>REC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3447</v>
      </c>
      <c r="I14" s="6" t="str">
        <f>IF('[1]TCE - ANEXO IV - Preencher'!K23="","",'[1]TCE - ANEXO IV - Preencher'!K23)</f>
        <v>14/11/2025</v>
      </c>
      <c r="J14" s="5" t="str">
        <f>'[1]TCE - ANEXO IV - Preencher'!L23</f>
        <v>26251139500546000147550010000034471699387162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112</v>
      </c>
    </row>
    <row r="15" spans="1:12" s="8" customFormat="1" ht="19.5" customHeight="1" x14ac:dyDescent="0.2">
      <c r="A15" s="3">
        <f>IFERROR(VLOOKUP(B15,'[1]DADOS (OCULTAR)'!$Q$3:$S$136,3,0),"")</f>
        <v>9039744001590</v>
      </c>
      <c r="B15" s="4" t="str">
        <f>'[1]TCE - ANEXO IV - Preencher'!C24</f>
        <v>UPAE SALGUEIRO - CG Nº 006/2014</v>
      </c>
      <c r="C15" s="4" t="str">
        <f>'[1]TCE - ANEXO IV - Preencher'!E24</f>
        <v>3.7 - Material de Limpeza e Produtos de Hgienização</v>
      </c>
      <c r="D15" s="3" t="str">
        <f>'[1]TCE - ANEXO IV - Preencher'!F24</f>
        <v>18.577.850/0001-12</v>
      </c>
      <c r="E15" s="5" t="str">
        <f>'[1]TCE - ANEXO IV - Preencher'!G24</f>
        <v>MATTOS DISTRIBUIDORA DE PRODUTOS DE LIMPEZA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11842</v>
      </c>
      <c r="I15" s="6" t="str">
        <f>IF('[1]TCE - ANEXO IV - Preencher'!K24="","",'[1]TCE - ANEXO IV - Preencher'!K24)</f>
        <v>24/11/2025</v>
      </c>
      <c r="J15" s="5" t="str">
        <f>'[1]TCE - ANEXO IV - Preencher'!L24</f>
        <v>26251118577850000112550010000118421000118437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243</v>
      </c>
    </row>
    <row r="16" spans="1:12" s="8" customFormat="1" ht="19.5" customHeight="1" x14ac:dyDescent="0.2">
      <c r="A16" s="3">
        <f>IFERROR(VLOOKUP(B16,'[1]DADOS (OCULTAR)'!$Q$3:$S$136,3,0),"")</f>
        <v>9039744001590</v>
      </c>
      <c r="B16" s="4" t="str">
        <f>'[1]TCE - ANEXO IV - Preencher'!C25</f>
        <v>UPAE SALGUEIRO - CG Nº 006/2014</v>
      </c>
      <c r="C16" s="4" t="str">
        <f>'[1]TCE - ANEXO IV - Preencher'!E25</f>
        <v>3.7 - Material de Limpeza e Produtos de Hgienização</v>
      </c>
      <c r="D16" s="3" t="str">
        <f>'[1]TCE - ANEXO IV - Preencher'!F25</f>
        <v>08.674.752/0001-40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244667</v>
      </c>
      <c r="I16" s="6" t="str">
        <f>IF('[1]TCE - ANEXO IV - Preencher'!K25="","",'[1]TCE - ANEXO IV - Preencher'!K25)</f>
        <v>21/10/2025</v>
      </c>
      <c r="J16" s="5" t="str">
        <f>'[1]TCE - ANEXO IV - Preencher'!L25</f>
        <v>26251008674752000140550010002446671063416336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150.47999999999999</v>
      </c>
    </row>
    <row r="17" spans="1:12" s="8" customFormat="1" ht="19.5" customHeight="1" x14ac:dyDescent="0.2">
      <c r="A17" s="3">
        <f>IFERROR(VLOOKUP(B17,'[1]DADOS (OCULTAR)'!$Q$3:$S$136,3,0),"")</f>
        <v>9039744001590</v>
      </c>
      <c r="B17" s="4" t="str">
        <f>'[1]TCE - ANEXO IV - Preencher'!C26</f>
        <v>UPAE SALGUEIRO - CG Nº 006/2014</v>
      </c>
      <c r="C17" s="4" t="str">
        <f>'[1]TCE - ANEXO IV - Preencher'!E26</f>
        <v>3.7 - Material de Limpeza e Produtos de Hgienização</v>
      </c>
      <c r="D17" s="3" t="str">
        <f>'[1]TCE - ANEXO IV - Preencher'!F26</f>
        <v>10.779.833/0001-56</v>
      </c>
      <c r="E17" s="5" t="str">
        <f>'[1]TCE - ANEXO IV - Preencher'!G26</f>
        <v>MEDICAL MERCANTIL DE APAR MEDICA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657279</v>
      </c>
      <c r="I17" s="6" t="str">
        <f>IF('[1]TCE - ANEXO IV - Preencher'!K26="","",'[1]TCE - ANEXO IV - Preencher'!K26)</f>
        <v>13/11/2025</v>
      </c>
      <c r="J17" s="5" t="str">
        <f>'[1]TCE - ANEXO IV - Preencher'!L26</f>
        <v>26251110779833000156550010006572791659304005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1892</v>
      </c>
    </row>
    <row r="18" spans="1:12" s="8" customFormat="1" ht="19.5" customHeight="1" x14ac:dyDescent="0.2">
      <c r="A18" s="3">
        <f>IFERROR(VLOOKUP(B18,'[1]DADOS (OCULTAR)'!$Q$3:$S$136,3,0),"")</f>
        <v>9039744001590</v>
      </c>
      <c r="B18" s="4" t="str">
        <f>'[1]TCE - ANEXO IV - Preencher'!C27</f>
        <v>UPAE SALGUEIRO - CG Nº 006/2014</v>
      </c>
      <c r="C18" s="4" t="str">
        <f>'[1]TCE - ANEXO IV - Preencher'!E27</f>
        <v>3.6 - Material de Expediente</v>
      </c>
      <c r="D18" s="3" t="str">
        <f>'[1]TCE - ANEXO IV - Preencher'!F27</f>
        <v>15.610.582/0001-03</v>
      </c>
      <c r="E18" s="5" t="str">
        <f>'[1]TCE - ANEXO IV - Preencher'!G27</f>
        <v>M DE F M FRAGOSO ETIQUETAS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1542</v>
      </c>
      <c r="I18" s="6" t="str">
        <f>IF('[1]TCE - ANEXO IV - Preencher'!K27="","",'[1]TCE - ANEXO IV - Preencher'!K27)</f>
        <v>03/11/2025</v>
      </c>
      <c r="J18" s="5" t="str">
        <f>'[1]TCE - ANEXO IV - Preencher'!L27</f>
        <v>26251115610582000103550010000015421230399503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1640</v>
      </c>
    </row>
    <row r="19" spans="1:12" s="8" customFormat="1" ht="19.5" customHeight="1" x14ac:dyDescent="0.2">
      <c r="A19" s="3">
        <f>IFERROR(VLOOKUP(B19,'[1]DADOS (OCULTAR)'!$Q$3:$S$136,3,0),"")</f>
        <v>9039744001590</v>
      </c>
      <c r="B19" s="4" t="str">
        <f>'[1]TCE - ANEXO IV - Preencher'!C28</f>
        <v>UPAE SALGUEIRO - CG Nº 006/2014</v>
      </c>
      <c r="C19" s="4" t="str">
        <f>'[1]TCE - ANEXO IV - Preencher'!E28</f>
        <v xml:space="preserve">3.9 - Material para Manutenção de Bens Imóveis </v>
      </c>
      <c r="D19" s="3" t="str">
        <f>'[1]TCE - ANEXO IV - Preencher'!F28</f>
        <v>53.369.089/0001-24</v>
      </c>
      <c r="E19" s="5" t="str">
        <f>'[1]TCE - ANEXO IV - Preencher'!G28</f>
        <v>ZAX VAREJO E ATACADO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1431</v>
      </c>
      <c r="I19" s="6" t="str">
        <f>IF('[1]TCE - ANEXO IV - Preencher'!K28="","",'[1]TCE - ANEXO IV - Preencher'!K28)</f>
        <v>17/11/2025</v>
      </c>
      <c r="J19" s="5" t="str">
        <f>'[1]TCE - ANEXO IV - Preencher'!L28</f>
        <v>26251153369089000124550010000014311336801546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5867.4</v>
      </c>
    </row>
    <row r="20" spans="1:12" s="8" customFormat="1" ht="19.5" customHeight="1" x14ac:dyDescent="0.2">
      <c r="A20" s="3">
        <f>IFERROR(VLOOKUP(B20,'[1]DADOS (OCULTAR)'!$Q$3:$S$136,3,0),"")</f>
        <v>9039744001590</v>
      </c>
      <c r="B20" s="4" t="str">
        <f>'[1]TCE - ANEXO IV - Preencher'!C29</f>
        <v>UPAE SALGUEIRO - CG Nº 006/2014</v>
      </c>
      <c r="C20" s="4" t="str">
        <f>'[1]TCE - ANEXO IV - Preencher'!E29</f>
        <v xml:space="preserve">3.9 - Material para Manutenção de Bens Imóveis </v>
      </c>
      <c r="D20" s="3" t="str">
        <f>'[1]TCE - ANEXO IV - Preencher'!F29</f>
        <v>46.012.702/0001-96</v>
      </c>
      <c r="E20" s="5" t="str">
        <f>'[1]TCE - ANEXO IV - Preencher'!G29</f>
        <v>TEC EQUIPAMENTOS E SERVIÇOS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2801</v>
      </c>
      <c r="I20" s="6" t="str">
        <f>IF('[1]TCE - ANEXO IV - Preencher'!K29="","",'[1]TCE - ANEXO IV - Preencher'!K29)</f>
        <v>23/10/2025</v>
      </c>
      <c r="J20" s="5" t="str">
        <f>'[1]TCE - ANEXO IV - Preencher'!L29</f>
        <v>35251046012702000196550010000028011057154615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36</v>
      </c>
    </row>
    <row r="21" spans="1:12" s="8" customFormat="1" ht="19.5" customHeight="1" x14ac:dyDescent="0.2">
      <c r="A21" s="3">
        <f>IFERROR(VLOOKUP(B21,'[1]DADOS (OCULTAR)'!$Q$3:$S$136,3,0),"")</f>
        <v>9039744001590</v>
      </c>
      <c r="B21" s="4" t="str">
        <f>'[1]TCE - ANEXO IV - Preencher'!C30</f>
        <v>UPAE SALGUEIRO - CG Nº 006/2014</v>
      </c>
      <c r="C21" s="4" t="str">
        <f>'[1]TCE - ANEXO IV - Preencher'!E30</f>
        <v xml:space="preserve">3.9 - Material para Manutenção de Bens Imóveis </v>
      </c>
      <c r="D21" s="3" t="str">
        <f>'[1]TCE - ANEXO IV - Preencher'!F30</f>
        <v>11.035.397/0001-73</v>
      </c>
      <c r="E21" s="5" t="str">
        <f>'[1]TCE - ANEXO IV - Preencher'!G30</f>
        <v>ROBERTO MERINO RODRIGUES DOS SANTOS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7054</v>
      </c>
      <c r="I21" s="6" t="str">
        <f>IF('[1]TCE - ANEXO IV - Preencher'!K30="","",'[1]TCE - ANEXO IV - Preencher'!K30)</f>
        <v>02/11/2025</v>
      </c>
      <c r="J21" s="5" t="str">
        <f>'[1]TCE - ANEXO IV - Preencher'!L30</f>
        <v>35251111035397000173550010000070541000450850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1001.4</v>
      </c>
    </row>
    <row r="22" spans="1:12" s="8" customFormat="1" ht="19.5" customHeight="1" x14ac:dyDescent="0.2">
      <c r="A22" s="3">
        <f>IFERROR(VLOOKUP(B22,'[1]DADOS (OCULTAR)'!$Q$3:$S$136,3,0),"")</f>
        <v>9039744001590</v>
      </c>
      <c r="B22" s="4" t="str">
        <f>'[1]TCE - ANEXO IV - Preencher'!C31</f>
        <v>UPAE SALGUEIRO - CG Nº 006/2014</v>
      </c>
      <c r="C22" s="4" t="str">
        <f>'[1]TCE - ANEXO IV - Preencher'!E31</f>
        <v xml:space="preserve">3.9 - Material para Manutenção de Bens Imóveis </v>
      </c>
      <c r="D22" s="3" t="str">
        <f>'[1]TCE - ANEXO IV - Preencher'!F31</f>
        <v>12.800.694/0001-20</v>
      </c>
      <c r="E22" s="5" t="str">
        <f>'[1]TCE - ANEXO IV - Preencher'!G31</f>
        <v>ROCHA COMERCIO E INDUSTRIA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165422</v>
      </c>
      <c r="I22" s="6" t="str">
        <f>IF('[1]TCE - ANEXO IV - Preencher'!K31="","",'[1]TCE - ANEXO IV - Preencher'!K31)</f>
        <v>12/11/2025</v>
      </c>
      <c r="J22" s="5" t="str">
        <f>'[1]TCE - ANEXO IV - Preencher'!L31</f>
        <v>26251112800694000120550010001654221017164975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328.39</v>
      </c>
    </row>
    <row r="23" spans="1:12" s="8" customFormat="1" ht="19.5" customHeight="1" x14ac:dyDescent="0.2">
      <c r="A23" s="3">
        <f>IFERROR(VLOOKUP(B23,'[1]DADOS (OCULTAR)'!$Q$3:$S$136,3,0),"")</f>
        <v>9039744001590</v>
      </c>
      <c r="B23" s="4" t="str">
        <f>'[1]TCE - ANEXO IV - Preencher'!C32</f>
        <v>UPAE SALGUEIRO - CG Nº 006/2014</v>
      </c>
      <c r="C23" s="4" t="str">
        <f>'[1]TCE - ANEXO IV - Preencher'!E32</f>
        <v xml:space="preserve">3.9 - Material para Manutenção de Bens Imóveis </v>
      </c>
      <c r="D23" s="3" t="str">
        <f>'[1]TCE - ANEXO IV - Preencher'!F32</f>
        <v>12.800.694/0001-20</v>
      </c>
      <c r="E23" s="5" t="str">
        <f>'[1]TCE - ANEXO IV - Preencher'!G32</f>
        <v>ROCHA COMERCIO E INDUSTRIA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165140</v>
      </c>
      <c r="I23" s="6" t="str">
        <f>IF('[1]TCE - ANEXO IV - Preencher'!K32="","",'[1]TCE - ANEXO IV - Preencher'!K32)</f>
        <v>05/11/2025</v>
      </c>
      <c r="J23" s="5" t="str">
        <f>'[1]TCE - ANEXO IV - Preencher'!L32</f>
        <v>26251112800694000120550010001651401017027651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73.69</v>
      </c>
    </row>
    <row r="24" spans="1:12" s="8" customFormat="1" ht="19.5" customHeight="1" x14ac:dyDescent="0.2">
      <c r="A24" s="3">
        <f>IFERROR(VLOOKUP(B24,'[1]DADOS (OCULTAR)'!$Q$3:$S$136,3,0),"")</f>
        <v>9039744001590</v>
      </c>
      <c r="B24" s="4" t="str">
        <f>'[1]TCE - ANEXO IV - Preencher'!C33</f>
        <v>UPAE SALGUEIRO - CG Nº 006/2014</v>
      </c>
      <c r="C24" s="4" t="str">
        <f>'[1]TCE - ANEXO IV - Preencher'!E33</f>
        <v xml:space="preserve">3.10 - Material para Manutenção de Bens Móveis </v>
      </c>
      <c r="D24" s="3" t="str">
        <f>'[1]TCE - ANEXO IV - Preencher'!F33</f>
        <v>31.981.304/0001-00</v>
      </c>
      <c r="E24" s="5" t="str">
        <f>'[1]TCE - ANEXO IV - Preencher'!G33</f>
        <v>R W MATERIAIS MEDICOS HOSPITALARES E ODONTOLOGICOS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1653</v>
      </c>
      <c r="I24" s="6" t="str">
        <f>IF('[1]TCE - ANEXO IV - Preencher'!K33="","",'[1]TCE - ANEXO IV - Preencher'!K33)</f>
        <v>13/11/2025</v>
      </c>
      <c r="J24" s="5" t="str">
        <f>'[1]TCE - ANEXO IV - Preencher'!L33</f>
        <v>35251131981304000100550010000016531004400164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1211.5999999999999</v>
      </c>
    </row>
    <row r="25" spans="1:12" s="8" customFormat="1" ht="19.5" customHeight="1" x14ac:dyDescent="0.2">
      <c r="A25" s="3">
        <f>IFERROR(VLOOKUP(B25,'[1]DADOS (OCULTAR)'!$Q$3:$S$136,3,0),"")</f>
        <v>9039744001590</v>
      </c>
      <c r="B25" s="4" t="str">
        <f>'[1]TCE - ANEXO IV - Preencher'!C34</f>
        <v>UPAE SALGUEIRO - CG Nº 006/2014</v>
      </c>
      <c r="C25" s="4" t="str">
        <f>'[1]TCE - ANEXO IV - Preencher'!E34</f>
        <v xml:space="preserve">3.8 - Uniformes, Tecidos e Aviamentos </v>
      </c>
      <c r="D25" s="3" t="str">
        <f>'[1]TCE - ANEXO IV - Preencher'!F34</f>
        <v>53.369.089/0001-24</v>
      </c>
      <c r="E25" s="5" t="str">
        <f>'[1]TCE - ANEXO IV - Preencher'!G34</f>
        <v>ZAX VAREJO E ATACADO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1431</v>
      </c>
      <c r="I25" s="6" t="str">
        <f>IF('[1]TCE - ANEXO IV - Preencher'!K34="","",'[1]TCE - ANEXO IV - Preencher'!K34)</f>
        <v>17/11/2025</v>
      </c>
      <c r="J25" s="5" t="str">
        <f>'[1]TCE - ANEXO IV - Preencher'!L34</f>
        <v>26251153369089000124550010000014311336801546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190</v>
      </c>
    </row>
    <row r="26" spans="1:12" s="8" customFormat="1" ht="19.5" customHeight="1" x14ac:dyDescent="0.2">
      <c r="A26" s="3">
        <f>IFERROR(VLOOKUP(B26,'[1]DADOS (OCULTAR)'!$Q$3:$S$136,3,0),"")</f>
        <v>9039744001590</v>
      </c>
      <c r="B26" s="4" t="str">
        <f>'[1]TCE - ANEXO IV - Preencher'!C35</f>
        <v>UPAE SALGUEIRO - CG Nº 006/2014</v>
      </c>
      <c r="C26" s="4" t="str">
        <f>'[1]TCE - ANEXO IV - Preencher'!E35</f>
        <v xml:space="preserve">3.8 - Uniformes, Tecidos e Aviamentos </v>
      </c>
      <c r="D26" s="3" t="str">
        <f>'[1]TCE - ANEXO IV - Preencher'!F35</f>
        <v>36.484.212/0001-39</v>
      </c>
      <c r="E26" s="5" t="str">
        <f>'[1]TCE - ANEXO IV - Preencher'!G35</f>
        <v>MANUEL LOPES PESSOA DE ARAUJO FILHO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1780</v>
      </c>
      <c r="I26" s="6" t="str">
        <f>IF('[1]TCE - ANEXO IV - Preencher'!K35="","",'[1]TCE - ANEXO IV - Preencher'!K35)</f>
        <v>30/10/2025</v>
      </c>
      <c r="J26" s="5" t="str">
        <f>'[1]TCE - ANEXO IV - Preencher'!L35</f>
        <v>26251036484212000139550020000001780126799874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60</v>
      </c>
    </row>
    <row r="27" spans="1:12" s="8" customFormat="1" ht="19.5" customHeight="1" x14ac:dyDescent="0.2">
      <c r="A27" s="3">
        <f>IFERROR(VLOOKUP(B27,'[1]DADOS (OCULTAR)'!$Q$3:$S$136,3,0),"")</f>
        <v>9039744001590</v>
      </c>
      <c r="B27" s="4" t="str">
        <f>'[1]TCE - ANEXO IV - Preencher'!C36</f>
        <v>UPAE SALGUEIRO - CG Nº 006/2014</v>
      </c>
      <c r="C27" s="4" t="str">
        <f>'[1]TCE - ANEXO IV - Preencher'!E36</f>
        <v xml:space="preserve">3.8 - Uniformes, Tecidos e Aviamentos </v>
      </c>
      <c r="D27" s="3" t="str">
        <f>'[1]TCE - ANEXO IV - Preencher'!F36</f>
        <v>10.779.833/0001-56</v>
      </c>
      <c r="E27" s="5" t="str">
        <f>'[1]TCE - ANEXO IV - Preencher'!G36</f>
        <v>MEDICAL MERCANTIL DE APAR MEDICA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657201</v>
      </c>
      <c r="I27" s="6" t="str">
        <f>IF('[1]TCE - ANEXO IV - Preencher'!K36="","",'[1]TCE - ANEXO IV - Preencher'!K36)</f>
        <v>13/11/2025</v>
      </c>
      <c r="J27" s="5" t="str">
        <f>'[1]TCE - ANEXO IV - Preencher'!L36</f>
        <v>26251110779833000156550010006572011659226001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2137.35</v>
      </c>
    </row>
    <row r="28" spans="1:12" s="8" customFormat="1" ht="19.5" customHeight="1" x14ac:dyDescent="0.2">
      <c r="A28" s="3">
        <f>IFERROR(VLOOKUP(B28,'[1]DADOS (OCULTAR)'!$Q$3:$S$136,3,0),"")</f>
        <v>9039744001590</v>
      </c>
      <c r="B28" s="4" t="str">
        <f>'[1]TCE - ANEXO IV - Preencher'!C37</f>
        <v>UPAE SALGUEIRO - CG Nº 006/2014</v>
      </c>
      <c r="C28" s="4" t="str">
        <f>'[1]TCE - ANEXO IV - Preencher'!E37</f>
        <v xml:space="preserve">3.8 - Uniformes, Tecidos e Aviamentos </v>
      </c>
      <c r="D28" s="3" t="str">
        <f>'[1]TCE - ANEXO IV - Preencher'!F37</f>
        <v>06.921.633/0002-08</v>
      </c>
      <c r="E28" s="5" t="str">
        <f>'[1]TCE - ANEXO IV - Preencher'!G37</f>
        <v>POMPILIO AGRICOLA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9449</v>
      </c>
      <c r="I28" s="6" t="str">
        <f>IF('[1]TCE - ANEXO IV - Preencher'!K37="","",'[1]TCE - ANEXO IV - Preencher'!K37)</f>
        <v>19/11/2025</v>
      </c>
      <c r="J28" s="5" t="str">
        <f>'[1]TCE - ANEXO IV - Preencher'!L37</f>
        <v>26251106921633000208550010000094491624521010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54</v>
      </c>
    </row>
    <row r="29" spans="1:12" s="8" customFormat="1" ht="19.5" customHeight="1" x14ac:dyDescent="0.2">
      <c r="A29" s="3">
        <f>IFERROR(VLOOKUP(B29,'[1]DADOS (OCULTAR)'!$Q$3:$S$136,3,0),"")</f>
        <v>9039744001590</v>
      </c>
      <c r="B29" s="4" t="str">
        <f>'[1]TCE - ANEXO IV - Preencher'!C38</f>
        <v>UPAE SALGUEIRO - CG Nº 006/2014</v>
      </c>
      <c r="C29" s="4" t="str">
        <f>'[1]TCE - ANEXO IV - Preencher'!E38</f>
        <v xml:space="preserve">5.21 - Seguros em geral </v>
      </c>
      <c r="D29" s="3" t="str">
        <f>'[1]TCE - ANEXO IV - Preencher'!F38</f>
        <v>61.198164/0001-60</v>
      </c>
      <c r="E29" s="5" t="str">
        <f>'[1]TCE - ANEXO IV - Preencher'!G38</f>
        <v>PORTO SEGURO COMPANHIA DE SEGUROS GERAIS</v>
      </c>
      <c r="F29" s="5" t="str">
        <f>'[1]TCE - ANEXO IV - Preencher'!H38</f>
        <v>B</v>
      </c>
      <c r="G29" s="5" t="str">
        <f>'[1]TCE - ANEXO IV - Preencher'!I38</f>
        <v>N</v>
      </c>
      <c r="H29" s="5" t="str">
        <f>'[1]TCE - ANEXO IV - Preencher'!J38</f>
        <v>112025</v>
      </c>
      <c r="I29" s="6">
        <f>IF('[1]TCE - ANEXO IV - Preencher'!K38="","",'[1]TCE - ANEXO IV - Preencher'!K38)</f>
        <v>45985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486.34</v>
      </c>
    </row>
    <row r="30" spans="1:12" s="8" customFormat="1" ht="19.5" customHeight="1" x14ac:dyDescent="0.2">
      <c r="A30" s="3">
        <f>IFERROR(VLOOKUP(B30,'[1]DADOS (OCULTAR)'!$Q$3:$S$136,3,0),"")</f>
        <v>9039744001590</v>
      </c>
      <c r="B30" s="4" t="str">
        <f>'[1]TCE - ANEXO IV - Preencher'!C39</f>
        <v>UPAE SALGUEIRO - CG Nº 006/2014</v>
      </c>
      <c r="C30" s="4" t="str">
        <f>'[1]TCE - ANEXO IV - Preencher'!E39</f>
        <v>4.99 - Outros Serviços de Terceiros Pessoa Física</v>
      </c>
      <c r="D30" s="3" t="str">
        <f>'[1]TCE - ANEXO IV - Preencher'!F39</f>
        <v>087.674.824-81</v>
      </c>
      <c r="E30" s="5" t="str">
        <f>'[1]TCE - ANEXO IV - Preencher'!G39</f>
        <v>DENEKYUSE PEREIRA BARBOSA</v>
      </c>
      <c r="F30" s="5" t="str">
        <f>'[1]TCE - ANEXO IV - Preencher'!H39</f>
        <v>B</v>
      </c>
      <c r="G30" s="5" t="str">
        <f>'[1]TCE - ANEXO IV - Preencher'!I39</f>
        <v>N</v>
      </c>
      <c r="H30" s="5" t="str">
        <f>'[1]TCE - ANEXO IV - Preencher'!J39</f>
        <v>112025</v>
      </c>
      <c r="I30" s="6">
        <f>IF('[1]TCE - ANEXO IV - Preencher'!K39="","",'[1]TCE - ANEXO IV - Preencher'!K39)</f>
        <v>45986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300</v>
      </c>
    </row>
    <row r="31" spans="1:12" s="8" customFormat="1" ht="19.5" customHeight="1" x14ac:dyDescent="0.2">
      <c r="A31" s="3">
        <f>IFERROR(VLOOKUP(B31,'[1]DADOS (OCULTAR)'!$Q$3:$S$136,3,0),"")</f>
        <v>9039744001590</v>
      </c>
      <c r="B31" s="4" t="str">
        <f>'[1]TCE - ANEXO IV - Preencher'!C40</f>
        <v>UPAE SALGUEIRO - CG Nº 006/2014</v>
      </c>
      <c r="C31" s="4" t="str">
        <f>'[1]TCE - ANEXO IV - Preencher'!E40</f>
        <v>4.99 - Outros Serviços de Terceiros Pessoa Física</v>
      </c>
      <c r="D31" s="3" t="str">
        <f>'[1]TCE - ANEXO IV - Preencher'!F40</f>
        <v>013.465.414-50</v>
      </c>
      <c r="E31" s="5" t="str">
        <f>'[1]TCE - ANEXO IV - Preencher'!G40</f>
        <v>JOAO PAULO ALVES</v>
      </c>
      <c r="F31" s="5" t="str">
        <f>'[1]TCE - ANEXO IV - Preencher'!H40</f>
        <v>B</v>
      </c>
      <c r="G31" s="5" t="str">
        <f>'[1]TCE - ANEXO IV - Preencher'!I40</f>
        <v>N</v>
      </c>
      <c r="H31" s="5" t="str">
        <f>'[1]TCE - ANEXO IV - Preencher'!J40</f>
        <v>112025</v>
      </c>
      <c r="I31" s="6">
        <f>IF('[1]TCE - ANEXO IV - Preencher'!K40="","",'[1]TCE - ANEXO IV - Preencher'!K40)</f>
        <v>45964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50.37</v>
      </c>
    </row>
    <row r="32" spans="1:12" s="8" customFormat="1" ht="19.5" customHeight="1" x14ac:dyDescent="0.2">
      <c r="A32" s="3">
        <f>IFERROR(VLOOKUP(B32,'[1]DADOS (OCULTAR)'!$Q$3:$S$136,3,0),"")</f>
        <v>9039744001590</v>
      </c>
      <c r="B32" s="4" t="str">
        <f>'[1]TCE - ANEXO IV - Preencher'!C41</f>
        <v>UPAE SALGUEIRO - CG Nº 006/2014</v>
      </c>
      <c r="C32" s="4" t="str">
        <f>'[1]TCE - ANEXO IV - Preencher'!E41</f>
        <v>4.99 - Outros Serviços de Terceiros Pessoa Física</v>
      </c>
      <c r="D32" s="3" t="str">
        <f>'[1]TCE - ANEXO IV - Preencher'!F41</f>
        <v>013.465.414-50</v>
      </c>
      <c r="E32" s="5" t="str">
        <f>'[1]TCE - ANEXO IV - Preencher'!G41</f>
        <v>JOAO PAULO ALVES</v>
      </c>
      <c r="F32" s="5" t="str">
        <f>'[1]TCE - ANEXO IV - Preencher'!H41</f>
        <v>B</v>
      </c>
      <c r="G32" s="5" t="str">
        <f>'[1]TCE - ANEXO IV - Preencher'!I41</f>
        <v>N</v>
      </c>
      <c r="H32" s="5" t="str">
        <f>'[1]TCE - ANEXO IV - Preencher'!J41</f>
        <v>112025</v>
      </c>
      <c r="I32" s="6">
        <f>IF('[1]TCE - ANEXO IV - Preencher'!K41="","",'[1]TCE - ANEXO IV - Preencher'!K41)</f>
        <v>45985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300</v>
      </c>
    </row>
    <row r="33" spans="1:12" s="8" customFormat="1" ht="19.5" customHeight="1" x14ac:dyDescent="0.2">
      <c r="A33" s="3">
        <f>IFERROR(VLOOKUP(B33,'[1]DADOS (OCULTAR)'!$Q$3:$S$136,3,0),"")</f>
        <v>9039744001590</v>
      </c>
      <c r="B33" s="4" t="str">
        <f>'[1]TCE - ANEXO IV - Preencher'!C42</f>
        <v>UPAE SALGUEIRO - CG Nº 006/2014</v>
      </c>
      <c r="C33" s="4" t="str">
        <f>'[1]TCE - ANEXO IV - Preencher'!E42</f>
        <v>4.99 - Outros Serviços de Terceiros Pessoa Física</v>
      </c>
      <c r="D33" s="3" t="str">
        <f>'[1]TCE - ANEXO IV - Preencher'!F42</f>
        <v>013.465.414-50</v>
      </c>
      <c r="E33" s="5" t="str">
        <f>'[1]TCE - ANEXO IV - Preencher'!G42</f>
        <v>JOAO PAULO ALVES</v>
      </c>
      <c r="F33" s="5" t="str">
        <f>'[1]TCE - ANEXO IV - Preencher'!H42</f>
        <v>B</v>
      </c>
      <c r="G33" s="5" t="str">
        <f>'[1]TCE - ANEXO IV - Preencher'!I42</f>
        <v>N</v>
      </c>
      <c r="H33" s="5" t="str">
        <f>'[1]TCE - ANEXO IV - Preencher'!J42</f>
        <v>112025</v>
      </c>
      <c r="I33" s="6">
        <f>IF('[1]TCE - ANEXO IV - Preencher'!K42="","",'[1]TCE - ANEXO IV - Preencher'!K42)</f>
        <v>45964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450</v>
      </c>
    </row>
    <row r="34" spans="1:12" s="8" customFormat="1" ht="19.5" customHeight="1" x14ac:dyDescent="0.2">
      <c r="A34" s="3">
        <f>IFERROR(VLOOKUP(B34,'[1]DADOS (OCULTAR)'!$Q$3:$S$136,3,0),"")</f>
        <v>9039744001590</v>
      </c>
      <c r="B34" s="4" t="str">
        <f>'[1]TCE - ANEXO IV - Preencher'!C43</f>
        <v>UPAE SALGUEIRO - CG Nº 006/2014</v>
      </c>
      <c r="C34" s="4" t="str">
        <f>'[1]TCE - ANEXO IV - Preencher'!E43</f>
        <v>4.99 - Outros Serviços de Terceiros Pessoa Física</v>
      </c>
      <c r="D34" s="3" t="str">
        <f>'[1]TCE - ANEXO IV - Preencher'!F43</f>
        <v>048.426.714-08</v>
      </c>
      <c r="E34" s="5" t="str">
        <f>'[1]TCE - ANEXO IV - Preencher'!G43</f>
        <v>RAFAELA DONATO DA SILVA SANTOS</v>
      </c>
      <c r="F34" s="5" t="str">
        <f>'[1]TCE - ANEXO IV - Preencher'!H43</f>
        <v>B</v>
      </c>
      <c r="G34" s="5" t="str">
        <f>'[1]TCE - ANEXO IV - Preencher'!I43</f>
        <v>N</v>
      </c>
      <c r="H34" s="5" t="str">
        <f>'[1]TCE - ANEXO IV - Preencher'!J43</f>
        <v>112025</v>
      </c>
      <c r="I34" s="6">
        <f>IF('[1]TCE - ANEXO IV - Preencher'!K43="","",'[1]TCE - ANEXO IV - Preencher'!K43)</f>
        <v>45955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25</v>
      </c>
    </row>
    <row r="35" spans="1:12" s="8" customFormat="1" ht="19.5" customHeight="1" x14ac:dyDescent="0.2">
      <c r="A35" s="3">
        <f>IFERROR(VLOOKUP(B35,'[1]DADOS (OCULTAR)'!$Q$3:$S$136,3,0),"")</f>
        <v>9039744001590</v>
      </c>
      <c r="B35" s="4" t="str">
        <f>'[1]TCE - ANEXO IV - Preencher'!C44</f>
        <v>UPAE SALGUEIRO - CG Nº 006/2014</v>
      </c>
      <c r="C35" s="4" t="str">
        <f>'[1]TCE - ANEXO IV - Preencher'!E44</f>
        <v>4.99 - Outros Serviços de Terceiros Pessoa Física</v>
      </c>
      <c r="D35" s="3" t="str">
        <f>'[1]TCE - ANEXO IV - Preencher'!F44</f>
        <v>048.426.714-08</v>
      </c>
      <c r="E35" s="5" t="str">
        <f>'[1]TCE - ANEXO IV - Preencher'!G44</f>
        <v>RAFAELA DONATO DA SILVA SANTOS</v>
      </c>
      <c r="F35" s="5" t="str">
        <f>'[1]TCE - ANEXO IV - Preencher'!H44</f>
        <v>B</v>
      </c>
      <c r="G35" s="5" t="str">
        <f>'[1]TCE - ANEXO IV - Preencher'!I44</f>
        <v>N</v>
      </c>
      <c r="H35" s="5" t="str">
        <f>'[1]TCE - ANEXO IV - Preencher'!J44</f>
        <v>112025</v>
      </c>
      <c r="I35" s="6">
        <f>IF('[1]TCE - ANEXO IV - Preencher'!K44="","",'[1]TCE - ANEXO IV - Preencher'!K44)</f>
        <v>45931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50</v>
      </c>
    </row>
    <row r="36" spans="1:12" s="8" customFormat="1" ht="19.5" customHeight="1" x14ac:dyDescent="0.2">
      <c r="A36" s="3">
        <f>IFERROR(VLOOKUP(B36,'[1]DADOS (OCULTAR)'!$Q$3:$S$136,3,0),"")</f>
        <v>9039744001590</v>
      </c>
      <c r="B36" s="4" t="str">
        <f>'[1]TCE - ANEXO IV - Preencher'!C45</f>
        <v>UPAE SALGUEIRO - CG Nº 006/2014</v>
      </c>
      <c r="C36" s="4" t="str">
        <f>'[1]TCE - ANEXO IV - Preencher'!E45</f>
        <v>4.99 - Outros Serviços de Terceiros Pessoa Física</v>
      </c>
      <c r="D36" s="3" t="str">
        <f>'[1]TCE - ANEXO IV - Preencher'!F45</f>
        <v>025.640.594-81</v>
      </c>
      <c r="E36" s="5" t="str">
        <f>'[1]TCE - ANEXO IV - Preencher'!G45</f>
        <v>ROSANE KEYLA QUIRINO DE BRITO</v>
      </c>
      <c r="F36" s="5" t="str">
        <f>'[1]TCE - ANEXO IV - Preencher'!H45</f>
        <v>B</v>
      </c>
      <c r="G36" s="5" t="str">
        <f>'[1]TCE - ANEXO IV - Preencher'!I45</f>
        <v>N</v>
      </c>
      <c r="H36" s="5" t="str">
        <f>'[1]TCE - ANEXO IV - Preencher'!J45</f>
        <v>112025</v>
      </c>
      <c r="I36" s="6">
        <f>IF('[1]TCE - ANEXO IV - Preencher'!K45="","",'[1]TCE - ANEXO IV - Preencher'!K45)</f>
        <v>45985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300</v>
      </c>
    </row>
    <row r="37" spans="1:12" s="8" customFormat="1" ht="19.5" customHeight="1" x14ac:dyDescent="0.2">
      <c r="A37" s="3">
        <f>IFERROR(VLOOKUP(B37,'[1]DADOS (OCULTAR)'!$Q$3:$S$136,3,0),"")</f>
        <v>9039744001590</v>
      </c>
      <c r="B37" s="4" t="str">
        <f>'[1]TCE - ANEXO IV - Preencher'!C46</f>
        <v>UPAE SALGUEIRO - CG Nº 006/2014</v>
      </c>
      <c r="C37" s="4" t="str">
        <f>'[1]TCE - ANEXO IV - Preencher'!E46</f>
        <v>4.99 - Outros Serviços de Terceiros Pessoa Física</v>
      </c>
      <c r="D37" s="3" t="str">
        <f>'[1]TCE - ANEXO IV - Preencher'!F46</f>
        <v>025.640.594-81</v>
      </c>
      <c r="E37" s="5" t="str">
        <f>'[1]TCE - ANEXO IV - Preencher'!G46</f>
        <v>ROSANE KEYLA QUIRINO DE BRITO</v>
      </c>
      <c r="F37" s="5" t="str">
        <f>'[1]TCE - ANEXO IV - Preencher'!H46</f>
        <v>B</v>
      </c>
      <c r="G37" s="5" t="str">
        <f>'[1]TCE - ANEXO IV - Preencher'!I46</f>
        <v>N</v>
      </c>
      <c r="H37" s="5" t="str">
        <f>'[1]TCE - ANEXO IV - Preencher'!J46</f>
        <v>112025</v>
      </c>
      <c r="I37" s="6">
        <f>IF('[1]TCE - ANEXO IV - Preencher'!K46="","",'[1]TCE - ANEXO IV - Preencher'!K46)</f>
        <v>45966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1074.1500000000001</v>
      </c>
    </row>
    <row r="38" spans="1:12" s="8" customFormat="1" ht="19.5" customHeight="1" x14ac:dyDescent="0.2">
      <c r="A38" s="3">
        <f>IFERROR(VLOOKUP(B38,'[1]DADOS (OCULTAR)'!$Q$3:$S$136,3,0),"")</f>
        <v>9039744001590</v>
      </c>
      <c r="B38" s="4" t="str">
        <f>'[1]TCE - ANEXO IV - Preencher'!C47</f>
        <v>UPAE SALGUEIRO - CG Nº 006/2014</v>
      </c>
      <c r="C38" s="4" t="str">
        <f>'[1]TCE - ANEXO IV - Preencher'!E47</f>
        <v>4.99 - Outros Serviços de Terceiros Pessoa Física</v>
      </c>
      <c r="D38" s="3" t="str">
        <f>'[1]TCE - ANEXO IV - Preencher'!F47</f>
        <v>025.640.594-81</v>
      </c>
      <c r="E38" s="5" t="str">
        <f>'[1]TCE - ANEXO IV - Preencher'!G47</f>
        <v>ROSANE KEYLA QUIRINO DE BRITO</v>
      </c>
      <c r="F38" s="5" t="str">
        <f>'[1]TCE - ANEXO IV - Preencher'!H47</f>
        <v>B</v>
      </c>
      <c r="G38" s="5" t="str">
        <f>'[1]TCE - ANEXO IV - Preencher'!I47</f>
        <v>N</v>
      </c>
      <c r="H38" s="5" t="str">
        <f>'[1]TCE - ANEXO IV - Preencher'!J47</f>
        <v>112025</v>
      </c>
      <c r="I38" s="6">
        <f>IF('[1]TCE - ANEXO IV - Preencher'!K47="","",'[1]TCE - ANEXO IV - Preencher'!K47)</f>
        <v>45961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450</v>
      </c>
    </row>
    <row r="39" spans="1:12" s="8" customFormat="1" ht="19.5" customHeight="1" x14ac:dyDescent="0.2">
      <c r="A39" s="3">
        <f>IFERROR(VLOOKUP(B39,'[1]DADOS (OCULTAR)'!$Q$3:$S$136,3,0),"")</f>
        <v>9039744001590</v>
      </c>
      <c r="B39" s="4" t="str">
        <f>'[1]TCE - ANEXO IV - Preencher'!C48</f>
        <v>UPAE SALGUEIRO - CG Nº 006/2014</v>
      </c>
      <c r="C39" s="4" t="str">
        <f>'[1]TCE - ANEXO IV - Preencher'!E48</f>
        <v>4.99 - Outros Serviços de Terceiros Pessoa Física</v>
      </c>
      <c r="D39" s="3" t="str">
        <f>'[1]TCE - ANEXO IV - Preencher'!F48</f>
        <v>059.787.464-60</v>
      </c>
      <c r="E39" s="5" t="str">
        <f>'[1]TCE - ANEXO IV - Preencher'!G48</f>
        <v>SUZANA BARBOSA MOREIRA GRANJA BARRO</v>
      </c>
      <c r="F39" s="5" t="str">
        <f>'[1]TCE - ANEXO IV - Preencher'!H48</f>
        <v>B</v>
      </c>
      <c r="G39" s="5" t="str">
        <f>'[1]TCE - ANEXO IV - Preencher'!I48</f>
        <v>N</v>
      </c>
      <c r="H39" s="5" t="str">
        <f>'[1]TCE - ANEXO IV - Preencher'!J48</f>
        <v>112025</v>
      </c>
      <c r="I39" s="6">
        <f>IF('[1]TCE - ANEXO IV - Preencher'!K48="","",'[1]TCE - ANEXO IV - Preencher'!K48)</f>
        <v>45973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474.45</v>
      </c>
    </row>
    <row r="40" spans="1:12" s="8" customFormat="1" ht="19.5" customHeight="1" x14ac:dyDescent="0.2">
      <c r="A40" s="3">
        <f>IFERROR(VLOOKUP(B40,'[1]DADOS (OCULTAR)'!$Q$3:$S$136,3,0),"")</f>
        <v>9039744001590</v>
      </c>
      <c r="B40" s="4" t="str">
        <f>'[1]TCE - ANEXO IV - Preencher'!C49</f>
        <v>UPAE SALGUEIRO - CG Nº 006/2014</v>
      </c>
      <c r="C40" s="4" t="str">
        <f>'[1]TCE - ANEXO IV - Preencher'!E49</f>
        <v>4.99 - Outros Serviços de Terceiros Pessoa Física</v>
      </c>
      <c r="D40" s="3" t="str">
        <f>'[1]TCE - ANEXO IV - Preencher'!F49</f>
        <v>059.787.464-60</v>
      </c>
      <c r="E40" s="5" t="str">
        <f>'[1]TCE - ANEXO IV - Preencher'!G49</f>
        <v>SUZANA BARBOSA MOREIRA GRANJA BARRO</v>
      </c>
      <c r="F40" s="5" t="str">
        <f>'[1]TCE - ANEXO IV - Preencher'!H49</f>
        <v>B</v>
      </c>
      <c r="G40" s="5" t="str">
        <f>'[1]TCE - ANEXO IV - Preencher'!I49</f>
        <v>N</v>
      </c>
      <c r="H40" s="5" t="str">
        <f>'[1]TCE - ANEXO IV - Preencher'!J49</f>
        <v>112025</v>
      </c>
      <c r="I40" s="6">
        <f>IF('[1]TCE - ANEXO IV - Preencher'!K49="","",'[1]TCE - ANEXO IV - Preencher'!K49)</f>
        <v>45965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200</v>
      </c>
    </row>
    <row r="41" spans="1:12" s="8" customFormat="1" ht="19.5" customHeight="1" x14ac:dyDescent="0.2">
      <c r="A41" s="3">
        <f>IFERROR(VLOOKUP(B41,'[1]DADOS (OCULTAR)'!$Q$3:$S$136,3,0),"")</f>
        <v>9039744001590</v>
      </c>
      <c r="B41" s="4" t="str">
        <f>'[1]TCE - ANEXO IV - Preencher'!C50</f>
        <v>UPAE SALGUEIRO - CG Nº 006/2014</v>
      </c>
      <c r="C41" s="4" t="str">
        <f>'[1]TCE - ANEXO IV - Preencher'!E50</f>
        <v>5.99 - Outros Serviços de Terceiros Pessoa Jurídica</v>
      </c>
      <c r="D41" s="3" t="str">
        <f>'[1]TCE - ANEXO IV - Preencher'!F50</f>
        <v>18.717.010/0001-08</v>
      </c>
      <c r="E41" s="5" t="str">
        <f>'[1]TCE - ANEXO IV - Preencher'!G50</f>
        <v>EDJANE SANTOS DE MOURA LTDA</v>
      </c>
      <c r="F41" s="5" t="str">
        <f>'[1]TCE - ANEXO IV - Preencher'!H50</f>
        <v>S</v>
      </c>
      <c r="G41" s="5" t="str">
        <f>'[1]TCE - ANEXO IV - Preencher'!I50</f>
        <v>S</v>
      </c>
      <c r="H41" s="5">
        <f>'[1]TCE - ANEXO IV - Preencher'!J50</f>
        <v>11155</v>
      </c>
      <c r="I41" s="6">
        <f>IF('[1]TCE - ANEXO IV - Preencher'!K50="","",'[1]TCE - ANEXO IV - Preencher'!K50)</f>
        <v>45951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620</v>
      </c>
    </row>
    <row r="42" spans="1:12" s="8" customFormat="1" ht="19.5" customHeight="1" x14ac:dyDescent="0.2">
      <c r="A42" s="3">
        <f>IFERROR(VLOOKUP(B42,'[1]DADOS (OCULTAR)'!$Q$3:$S$136,3,0),"")</f>
        <v>9039744001590</v>
      </c>
      <c r="B42" s="4" t="str">
        <f>'[1]TCE - ANEXO IV - Preencher'!C51</f>
        <v>UPAE SALGUEIRO - CG Nº 006/2014</v>
      </c>
      <c r="C42" s="4" t="str">
        <f>'[1]TCE - ANEXO IV - Preencher'!E51</f>
        <v>5.99 - Outros Serviços de Terceiros Pessoa Jurídica</v>
      </c>
      <c r="D42" s="3" t="str">
        <f>'[1]TCE - ANEXO IV - Preencher'!F51</f>
        <v>18.717.010/0001-08</v>
      </c>
      <c r="E42" s="5" t="str">
        <f>'[1]TCE - ANEXO IV - Preencher'!G51</f>
        <v>EDJANE SANTOS DE MOURA LTDA</v>
      </c>
      <c r="F42" s="5" t="str">
        <f>'[1]TCE - ANEXO IV - Preencher'!H51</f>
        <v>S</v>
      </c>
      <c r="G42" s="5" t="str">
        <f>'[1]TCE - ANEXO IV - Preencher'!I51</f>
        <v>S</v>
      </c>
      <c r="H42" s="5">
        <f>'[1]TCE - ANEXO IV - Preencher'!J51</f>
        <v>11239</v>
      </c>
      <c r="I42" s="6">
        <f>IF('[1]TCE - ANEXO IV - Preencher'!K51="","",'[1]TCE - ANEXO IV - Preencher'!K51)</f>
        <v>45974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246</v>
      </c>
    </row>
    <row r="43" spans="1:12" s="8" customFormat="1" ht="19.5" customHeight="1" x14ac:dyDescent="0.2">
      <c r="A43" s="3">
        <f>IFERROR(VLOOKUP(B43,'[1]DADOS (OCULTAR)'!$Q$3:$S$136,3,0),"")</f>
        <v>9039744001590</v>
      </c>
      <c r="B43" s="4" t="str">
        <f>'[1]TCE - ANEXO IV - Preencher'!C52</f>
        <v>UPAE SALGUEIRO - CG Nº 006/2014</v>
      </c>
      <c r="C43" s="4" t="str">
        <f>'[1]TCE - ANEXO IV - Preencher'!E52</f>
        <v>5.3 - Locação de Máquinas e Equipamentos</v>
      </c>
      <c r="D43" s="3" t="str">
        <f>'[1]TCE - ANEXO IV - Preencher'!F52</f>
        <v>24.801.362/0001-40</v>
      </c>
      <c r="E43" s="5" t="str">
        <f>'[1]TCE - ANEXO IV - Preencher'!G52</f>
        <v xml:space="preserve">AMD SISTEMAS NF </v>
      </c>
      <c r="F43" s="5" t="str">
        <f>'[1]TCE - ANEXO IV - Preencher'!H52</f>
        <v>S</v>
      </c>
      <c r="G43" s="5" t="str">
        <f>'[1]TCE - ANEXO IV - Preencher'!I52</f>
        <v>S</v>
      </c>
      <c r="H43" s="5">
        <f>'[1]TCE - ANEXO IV - Preencher'!J52</f>
        <v>2191</v>
      </c>
      <c r="I43" s="6">
        <f>IF('[1]TCE - ANEXO IV - Preencher'!K52="","",'[1]TCE - ANEXO IV - Preencher'!K52)</f>
        <v>45992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209</v>
      </c>
    </row>
    <row r="44" spans="1:12" s="8" customFormat="1" ht="19.5" customHeight="1" x14ac:dyDescent="0.2">
      <c r="A44" s="3">
        <f>IFERROR(VLOOKUP(B44,'[1]DADOS (OCULTAR)'!$Q$3:$S$136,3,0),"")</f>
        <v>9039744001590</v>
      </c>
      <c r="B44" s="4" t="str">
        <f>'[1]TCE - ANEXO IV - Preencher'!C53</f>
        <v>UPAE SALGUEIRO - CG Nº 006/2014</v>
      </c>
      <c r="C44" s="4" t="str">
        <f>'[1]TCE - ANEXO IV - Preencher'!E53</f>
        <v>5.3 - Locação de Máquinas e Equipamentos</v>
      </c>
      <c r="D44" s="3" t="str">
        <f>'[1]TCE - ANEXO IV - Preencher'!F53</f>
        <v>24.801.362/0001-40</v>
      </c>
      <c r="E44" s="5" t="str">
        <f>'[1]TCE - ANEXO IV - Preencher'!G53</f>
        <v xml:space="preserve">AMD SISTEMAS NF </v>
      </c>
      <c r="F44" s="5" t="str">
        <f>'[1]TCE - ANEXO IV - Preencher'!H53</f>
        <v>S</v>
      </c>
      <c r="G44" s="5" t="str">
        <f>'[1]TCE - ANEXO IV - Preencher'!I53</f>
        <v>S</v>
      </c>
      <c r="H44" s="5">
        <f>'[1]TCE - ANEXO IV - Preencher'!J53</f>
        <v>2204</v>
      </c>
      <c r="I44" s="6">
        <f>IF('[1]TCE - ANEXO IV - Preencher'!K53="","",'[1]TCE - ANEXO IV - Preencher'!K53)</f>
        <v>45992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207</v>
      </c>
    </row>
    <row r="45" spans="1:12" s="8" customFormat="1" ht="19.5" customHeight="1" x14ac:dyDescent="0.2">
      <c r="A45" s="3">
        <f>IFERROR(VLOOKUP(B45,'[1]DADOS (OCULTAR)'!$Q$3:$S$136,3,0),"")</f>
        <v>9039744001590</v>
      </c>
      <c r="B45" s="4" t="str">
        <f>'[1]TCE - ANEXO IV - Preencher'!C54</f>
        <v>UPAE SALGUEIRO - CG Nº 006/2014</v>
      </c>
      <c r="C45" s="4" t="str">
        <f>'[1]TCE - ANEXO IV - Preencher'!E54</f>
        <v>5.17 - Manutenção de Software, Certificação Digital e Microfilmagem</v>
      </c>
      <c r="D45" s="3" t="str">
        <f>'[1]TCE - ANEXO IV - Preencher'!F54</f>
        <v>05.020.356/0001-00</v>
      </c>
      <c r="E45" s="5" t="str">
        <f>'[1]TCE - ANEXO IV - Preencher'!G54</f>
        <v>BID COMÉRCIO LTDA</v>
      </c>
      <c r="F45" s="5" t="str">
        <f>'[1]TCE - ANEXO IV - Preencher'!H54</f>
        <v>S</v>
      </c>
      <c r="G45" s="5" t="str">
        <f>'[1]TCE - ANEXO IV - Preencher'!I54</f>
        <v>S</v>
      </c>
      <c r="H45" s="5">
        <f>'[1]TCE - ANEXO IV - Preencher'!J54</f>
        <v>8640</v>
      </c>
      <c r="I45" s="6">
        <f>IF('[1]TCE - ANEXO IV - Preencher'!K54="","",'[1]TCE - ANEXO IV - Preencher'!K54)</f>
        <v>45992</v>
      </c>
      <c r="J45" s="5" t="str">
        <f>'[1]TCE - ANEXO IV - Preencher'!L54</f>
        <v>IKKI-6GSU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458.41</v>
      </c>
    </row>
    <row r="46" spans="1:12" s="8" customFormat="1" ht="19.5" customHeight="1" x14ac:dyDescent="0.2">
      <c r="A46" s="3">
        <f>IFERROR(VLOOKUP(B46,'[1]DADOS (OCULTAR)'!$Q$3:$S$136,3,0),"")</f>
        <v>9039744001590</v>
      </c>
      <c r="B46" s="4" t="str">
        <f>'[1]TCE - ANEXO IV - Preencher'!C55</f>
        <v>UPAE SALGUEIRO - CG Nº 006/2014</v>
      </c>
      <c r="C46" s="4" t="str">
        <f>'[1]TCE - ANEXO IV - Preencher'!E55</f>
        <v>5.17 - Manutenção de Software, Certificação Digital e Microfilmagem</v>
      </c>
      <c r="D46" s="3" t="str">
        <f>'[1]TCE - ANEXO IV - Preencher'!F55</f>
        <v>04.069.709/0001-02</v>
      </c>
      <c r="E46" s="5" t="str">
        <f>'[1]TCE - ANEXO IV - Preencher'!G55</f>
        <v xml:space="preserve">BIONEXO </v>
      </c>
      <c r="F46" s="5" t="str">
        <f>'[1]TCE - ANEXO IV - Preencher'!H55</f>
        <v>S</v>
      </c>
      <c r="G46" s="5" t="str">
        <f>'[1]TCE - ANEXO IV - Preencher'!I55</f>
        <v>S</v>
      </c>
      <c r="H46" s="5">
        <f>'[1]TCE - ANEXO IV - Preencher'!J55</f>
        <v>613490</v>
      </c>
      <c r="I46" s="6">
        <f>IF('[1]TCE - ANEXO IV - Preencher'!K55="","",'[1]TCE - ANEXO IV - Preencher'!K55)</f>
        <v>45993</v>
      </c>
      <c r="J46" s="5" t="str">
        <f>'[1]TCE - ANEXO IV - Preencher'!L55</f>
        <v>U2Z4-AXSV</v>
      </c>
      <c r="K46" s="5" t="str">
        <f>IF(F46="B",LEFT('[1]TCE - ANEXO IV - Preencher'!M55,2),IF(F46="S",LEFT('[1]TCE - ANEXO IV - Preencher'!M55,7),IF('[1]TCE - ANEXO IV - Preencher'!H55="","")))</f>
        <v>3550308</v>
      </c>
      <c r="L46" s="7">
        <f>'[1]TCE - ANEXO IV - Preencher'!N55</f>
        <v>1138.82</v>
      </c>
    </row>
    <row r="47" spans="1:12" s="8" customFormat="1" ht="19.5" customHeight="1" x14ac:dyDescent="0.2">
      <c r="A47" s="3">
        <f>IFERROR(VLOOKUP(B47,'[1]DADOS (OCULTAR)'!$Q$3:$S$136,3,0),"")</f>
        <v>9039744001590</v>
      </c>
      <c r="B47" s="4" t="str">
        <f>'[1]TCE - ANEXO IV - Preencher'!C56</f>
        <v>UPAE SALGUEIRO - CG Nº 006/2014</v>
      </c>
      <c r="C47" s="4" t="str">
        <f>'[1]TCE - ANEXO IV - Preencher'!E56</f>
        <v>5.10 - Detetização/Tratamento de Resíduos e Afins</v>
      </c>
      <c r="D47" s="3" t="str">
        <f>'[1]TCE - ANEXO IV - Preencher'!F56</f>
        <v>11.863.530/0001-80</v>
      </c>
      <c r="E47" s="5" t="str">
        <f>'[1]TCE - ANEXO IV - Preencher'!G56</f>
        <v>BRASCON</v>
      </c>
      <c r="F47" s="5" t="str">
        <f>'[1]TCE - ANEXO IV - Preencher'!H56</f>
        <v>S</v>
      </c>
      <c r="G47" s="5" t="str">
        <f>'[1]TCE - ANEXO IV - Preencher'!I56</f>
        <v>S</v>
      </c>
      <c r="H47" s="5">
        <f>'[1]TCE - ANEXO IV - Preencher'!J56</f>
        <v>270879</v>
      </c>
      <c r="I47" s="6">
        <f>IF('[1]TCE - ANEXO IV - Preencher'!K56="","",'[1]TCE - ANEXO IV - Preencher'!K56)</f>
        <v>45994</v>
      </c>
      <c r="J47" s="5" t="str">
        <f>'[1]TCE - ANEXO IV - Preencher'!L56</f>
        <v>ZJQ8YTHQ2</v>
      </c>
      <c r="K47" s="5" t="str">
        <f>IF(F47="B",LEFT('[1]TCE - ANEXO IV - Preencher'!M56,2),IF(F47="S",LEFT('[1]TCE - ANEXO IV - Preencher'!M56,7),IF('[1]TCE - ANEXO IV - Preencher'!H56="","")))</f>
        <v>2611309</v>
      </c>
      <c r="L47" s="7">
        <f>'[1]TCE - ANEXO IV - Preencher'!N56</f>
        <v>50.32</v>
      </c>
    </row>
    <row r="48" spans="1:12" s="8" customFormat="1" ht="19.5" customHeight="1" x14ac:dyDescent="0.2">
      <c r="A48" s="3">
        <f>IFERROR(VLOOKUP(B48,'[1]DADOS (OCULTAR)'!$Q$3:$S$136,3,0),"")</f>
        <v>9039744001590</v>
      </c>
      <c r="B48" s="4" t="str">
        <f>'[1]TCE - ANEXO IV - Preencher'!C57</f>
        <v>UPAE SALGUEIRO - CG Nº 006/2014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24.395.504/0001-16</v>
      </c>
      <c r="E48" s="5" t="str">
        <f>'[1]TCE - ANEXO IV - Preencher'!G57</f>
        <v xml:space="preserve">CGE - CENTRO DE GASTROENTEROLOGIA E ENDOSCOPIA LTDA </v>
      </c>
      <c r="F48" s="5" t="str">
        <f>'[1]TCE - ANEXO IV - Preencher'!H57</f>
        <v>S</v>
      </c>
      <c r="G48" s="5" t="str">
        <f>'[1]TCE - ANEXO IV - Preencher'!I57</f>
        <v>S</v>
      </c>
      <c r="H48" s="5">
        <f>'[1]TCE - ANEXO IV - Preencher'!J57</f>
        <v>582</v>
      </c>
      <c r="I48" s="6">
        <f>IF('[1]TCE - ANEXO IV - Preencher'!K57="","",'[1]TCE - ANEXO IV - Preencher'!K57)</f>
        <v>45995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2302503</v>
      </c>
      <c r="L48" s="7">
        <f>'[1]TCE - ANEXO IV - Preencher'!N57</f>
        <v>5950</v>
      </c>
    </row>
    <row r="49" spans="1:12" s="8" customFormat="1" ht="19.5" customHeight="1" x14ac:dyDescent="0.2">
      <c r="A49" s="3">
        <f>IFERROR(VLOOKUP(B49,'[1]DADOS (OCULTAR)'!$Q$3:$S$136,3,0),"")</f>
        <v>9039744001590</v>
      </c>
      <c r="B49" s="4" t="str">
        <f>'[1]TCE - ANEXO IV - Preencher'!C58</f>
        <v>UPAE SALGUEIRO - CG Nº 006/2014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24.395.504/0001-16</v>
      </c>
      <c r="E49" s="5" t="str">
        <f>'[1]TCE - ANEXO IV - Preencher'!G58</f>
        <v xml:space="preserve">CGE - CENTRO DE GASTROENTEROLOGIA E ENDOSCOPIA LTDA </v>
      </c>
      <c r="F49" s="5" t="str">
        <f>'[1]TCE - ANEXO IV - Preencher'!H58</f>
        <v>S</v>
      </c>
      <c r="G49" s="5" t="str">
        <f>'[1]TCE - ANEXO IV - Preencher'!I58</f>
        <v>S</v>
      </c>
      <c r="H49" s="5">
        <f>'[1]TCE - ANEXO IV - Preencher'!J58</f>
        <v>583</v>
      </c>
      <c r="I49" s="6">
        <f>IF('[1]TCE - ANEXO IV - Preencher'!K58="","",'[1]TCE - ANEXO IV - Preencher'!K58)</f>
        <v>45995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2302503</v>
      </c>
      <c r="L49" s="7">
        <f>'[1]TCE - ANEXO IV - Preencher'!N58</f>
        <v>3360</v>
      </c>
    </row>
    <row r="50" spans="1:12" s="8" customFormat="1" ht="19.5" customHeight="1" x14ac:dyDescent="0.2">
      <c r="A50" s="3">
        <f>IFERROR(VLOOKUP(B50,'[1]DADOS (OCULTAR)'!$Q$3:$S$136,3,0),"")</f>
        <v>9039744001590</v>
      </c>
      <c r="B50" s="4" t="str">
        <f>'[1]TCE - ANEXO IV - Preencher'!C59</f>
        <v>UPAE SALGUEIRO - CG Nº 006/2014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20.692.334-0001/80</v>
      </c>
      <c r="E50" s="5" t="str">
        <f>'[1]TCE - ANEXO IV - Preencher'!G59</f>
        <v xml:space="preserve">CLINICA DE OUVIDO, NARIZ E GARGANTA </v>
      </c>
      <c r="F50" s="5" t="str">
        <f>'[1]TCE - ANEXO IV - Preencher'!H59</f>
        <v>S</v>
      </c>
      <c r="G50" s="5" t="str">
        <f>'[1]TCE - ANEXO IV - Preencher'!I59</f>
        <v>S</v>
      </c>
      <c r="H50" s="5">
        <f>'[1]TCE - ANEXO IV - Preencher'!J59</f>
        <v>1748</v>
      </c>
      <c r="I50" s="6">
        <f>IF('[1]TCE - ANEXO IV - Preencher'!K59="","",'[1]TCE - ANEXO IV - Preencher'!K59)</f>
        <v>45994</v>
      </c>
      <c r="J50" s="5" t="str">
        <f>'[1]TCE - ANEXO IV - Preencher'!L59</f>
        <v>qcr2ehywm3vk59a4of78jispn6b</v>
      </c>
      <c r="K50" s="5" t="str">
        <f>IF(F50="B",LEFT('[1]TCE - ANEXO IV - Preencher'!M59,2),IF(F50="S",LEFT('[1]TCE - ANEXO IV - Preencher'!M59,7),IF('[1]TCE - ANEXO IV - Preencher'!H59="","")))</f>
        <v>2307304</v>
      </c>
      <c r="L50" s="7">
        <f>'[1]TCE - ANEXO IV - Preencher'!N59</f>
        <v>11900</v>
      </c>
    </row>
    <row r="51" spans="1:12" s="8" customFormat="1" ht="19.5" customHeight="1" x14ac:dyDescent="0.2">
      <c r="A51" s="3">
        <f>IFERROR(VLOOKUP(B51,'[1]DADOS (OCULTAR)'!$Q$3:$S$136,3,0),"")</f>
        <v>9039744001590</v>
      </c>
      <c r="B51" s="4" t="str">
        <f>'[1]TCE - ANEXO IV - Preencher'!C60</f>
        <v>UPAE SALGUEIRO - CG Nº 006/2014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20.692.334-0001/80</v>
      </c>
      <c r="E51" s="5" t="str">
        <f>'[1]TCE - ANEXO IV - Preencher'!G60</f>
        <v xml:space="preserve">CLINICA DE OUVIDO, NARIZ E GARGANTA </v>
      </c>
      <c r="F51" s="5" t="str">
        <f>'[1]TCE - ANEXO IV - Preencher'!H60</f>
        <v>S</v>
      </c>
      <c r="G51" s="5" t="str">
        <f>'[1]TCE - ANEXO IV - Preencher'!I60</f>
        <v>S</v>
      </c>
      <c r="H51" s="5">
        <f>'[1]TCE - ANEXO IV - Preencher'!J60</f>
        <v>1749</v>
      </c>
      <c r="I51" s="6">
        <f>IF('[1]TCE - ANEXO IV - Preencher'!K60="","",'[1]TCE - ANEXO IV - Preencher'!K60)</f>
        <v>45994</v>
      </c>
      <c r="J51" s="5" t="str">
        <f>'[1]TCE - ANEXO IV - Preencher'!L60</f>
        <v>sf42mahwi8uycdxbjgtzkn6rpo9</v>
      </c>
      <c r="K51" s="5" t="str">
        <f>IF(F51="B",LEFT('[1]TCE - ANEXO IV - Preencher'!M60,2),IF(F51="S",LEFT('[1]TCE - ANEXO IV - Preencher'!M60,7),IF('[1]TCE - ANEXO IV - Preencher'!H60="","")))</f>
        <v>2307304</v>
      </c>
      <c r="L51" s="7">
        <f>'[1]TCE - ANEXO IV - Preencher'!N60</f>
        <v>5880</v>
      </c>
    </row>
    <row r="52" spans="1:12" s="8" customFormat="1" ht="19.5" customHeight="1" x14ac:dyDescent="0.2">
      <c r="A52" s="3">
        <f>IFERROR(VLOOKUP(B52,'[1]DADOS (OCULTAR)'!$Q$3:$S$136,3,0),"")</f>
        <v>9039744001590</v>
      </c>
      <c r="B52" s="4" t="str">
        <f>'[1]TCE - ANEXO IV - Preencher'!C61</f>
        <v>UPAE SALGUEIRO - CG Nº 006/2014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35.964.299.0001-89</v>
      </c>
      <c r="E52" s="5" t="str">
        <f>'[1]TCE - ANEXO IV - Preencher'!G61</f>
        <v xml:space="preserve">CLINICA MÉDICA IPC </v>
      </c>
      <c r="F52" s="5" t="str">
        <f>'[1]TCE - ANEXO IV - Preencher'!H61</f>
        <v>S</v>
      </c>
      <c r="G52" s="5" t="str">
        <f>'[1]TCE - ANEXO IV - Preencher'!I61</f>
        <v>S</v>
      </c>
      <c r="H52" s="5">
        <f>'[1]TCE - ANEXO IV - Preencher'!J61</f>
        <v>401</v>
      </c>
      <c r="I52" s="6">
        <f>IF('[1]TCE - ANEXO IV - Preencher'!K61="","",'[1]TCE - ANEXO IV - Preencher'!K61)</f>
        <v>45999</v>
      </c>
      <c r="J52" s="5" t="str">
        <f>'[1]TCE - ANEXO IV - Preencher'!L61</f>
        <v>a9s5qzo8utrckxv3wj4dm2niby7</v>
      </c>
      <c r="K52" s="5" t="str">
        <f>IF(F52="B",LEFT('[1]TCE - ANEXO IV - Preencher'!M61,2),IF(F52="S",LEFT('[1]TCE - ANEXO IV - Preencher'!M61,7),IF('[1]TCE - ANEXO IV - Preencher'!H61="","")))</f>
        <v>2304202</v>
      </c>
      <c r="L52" s="7">
        <f>'[1]TCE - ANEXO IV - Preencher'!N61</f>
        <v>7140</v>
      </c>
    </row>
    <row r="53" spans="1:12" s="8" customFormat="1" ht="19.5" customHeight="1" x14ac:dyDescent="0.2">
      <c r="A53" s="3">
        <f>IFERROR(VLOOKUP(B53,'[1]DADOS (OCULTAR)'!$Q$3:$S$136,3,0),"")</f>
        <v>9039744001590</v>
      </c>
      <c r="B53" s="4" t="str">
        <f>'[1]TCE - ANEXO IV - Preencher'!C62</f>
        <v>UPAE SALGUEIRO - CG Nº 006/2014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27.553.677/0001-03</v>
      </c>
      <c r="E53" s="5" t="str">
        <f>'[1]TCE - ANEXO IV - Preencher'!G62</f>
        <v>CLINICA MEDICA ULTRACLIN LTDA</v>
      </c>
      <c r="F53" s="5" t="str">
        <f>'[1]TCE - ANEXO IV - Preencher'!H62</f>
        <v>S</v>
      </c>
      <c r="G53" s="5" t="str">
        <f>'[1]TCE - ANEXO IV - Preencher'!I62</f>
        <v>S</v>
      </c>
      <c r="H53" s="5">
        <f>'[1]TCE - ANEXO IV - Preencher'!J62</f>
        <v>595</v>
      </c>
      <c r="I53" s="6">
        <f>IF('[1]TCE - ANEXO IV - Preencher'!K62="","",'[1]TCE - ANEXO IV - Preencher'!K62)</f>
        <v>46002</v>
      </c>
      <c r="J53" s="5" t="str">
        <f>'[1]TCE - ANEXO IV - Preencher'!L62</f>
        <v>4ychefwlvzouq8p9krsing2xt6d</v>
      </c>
      <c r="K53" s="5" t="str">
        <f>IF(F53="B",LEFT('[1]TCE - ANEXO IV - Preencher'!M62,2),IF(F53="S",LEFT('[1]TCE - ANEXO IV - Preencher'!M62,7),IF('[1]TCE - ANEXO IV - Preencher'!H62="","")))</f>
        <v>2613909</v>
      </c>
      <c r="L53" s="7">
        <f>'[1]TCE - ANEXO IV - Preencher'!N62</f>
        <v>4462.5</v>
      </c>
    </row>
    <row r="54" spans="1:12" s="8" customFormat="1" ht="19.5" customHeight="1" x14ac:dyDescent="0.2">
      <c r="A54" s="3">
        <f>IFERROR(VLOOKUP(B54,'[1]DADOS (OCULTAR)'!$Q$3:$S$136,3,0),"")</f>
        <v>9039744001590</v>
      </c>
      <c r="B54" s="4" t="str">
        <f>'[1]TCE - ANEXO IV - Preencher'!C63</f>
        <v>UPAE SALGUEIRO - CG Nº 006/2014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21.043.220/0001-72</v>
      </c>
      <c r="E54" s="5" t="str">
        <f>'[1]TCE - ANEXO IV - Preencher'!G63</f>
        <v>CLINICA REUMATOLOGICA DE PERNAMBUCO LTDA - EPP</v>
      </c>
      <c r="F54" s="5" t="str">
        <f>'[1]TCE - ANEXO IV - Preencher'!H63</f>
        <v>S</v>
      </c>
      <c r="G54" s="5" t="str">
        <f>'[1]TCE - ANEXO IV - Preencher'!I63</f>
        <v>S</v>
      </c>
      <c r="H54" s="5">
        <f>'[1]TCE - ANEXO IV - Preencher'!J63</f>
        <v>624</v>
      </c>
      <c r="I54" s="6">
        <f>IF('[1]TCE - ANEXO IV - Preencher'!K63="","",'[1]TCE - ANEXO IV - Preencher'!K63)</f>
        <v>45999</v>
      </c>
      <c r="J54" s="5" t="str">
        <f>'[1]TCE - ANEXO IV - Preencher'!L63</f>
        <v>TAGF13057</v>
      </c>
      <c r="K54" s="5" t="str">
        <f>IF(F54="B",LEFT('[1]TCE - ANEXO IV - Preencher'!M63,2),IF(F54="S",LEFT('[1]TCE - ANEXO IV - Preencher'!M63,7),IF('[1]TCE - ANEXO IV - Preencher'!H63="","")))</f>
        <v>2613909</v>
      </c>
      <c r="L54" s="7">
        <f>'[1]TCE - ANEXO IV - Preencher'!N63</f>
        <v>11662</v>
      </c>
    </row>
    <row r="55" spans="1:12" s="8" customFormat="1" ht="19.5" customHeight="1" x14ac:dyDescent="0.2">
      <c r="A55" s="3">
        <f>IFERROR(VLOOKUP(B55,'[1]DADOS (OCULTAR)'!$Q$3:$S$136,3,0),"")</f>
        <v>9039744001590</v>
      </c>
      <c r="B55" s="4" t="str">
        <f>'[1]TCE - ANEXO IV - Preencher'!C64</f>
        <v>UPAE SALGUEIRO - CG Nº 006/2014</v>
      </c>
      <c r="C55" s="4" t="str">
        <f>'[1]TCE - ANEXO IV - Preencher'!E64</f>
        <v>5.3 - Locação de Máquinas e Equipamentos</v>
      </c>
      <c r="D55" s="3" t="str">
        <f>'[1]TCE - ANEXO IV - Preencher'!F64</f>
        <v>05.097.661/0001-09</v>
      </c>
      <c r="E55" s="5" t="str">
        <f>'[1]TCE - ANEXO IV - Preencher'!G64</f>
        <v>CONTAGE Consultoria em Telecomunicações e Monitoramento Ltda</v>
      </c>
      <c r="F55" s="5" t="str">
        <f>'[1]TCE - ANEXO IV - Preencher'!H64</f>
        <v>S</v>
      </c>
      <c r="G55" s="5" t="str">
        <f>'[1]TCE - ANEXO IV - Preencher'!I64</f>
        <v>S</v>
      </c>
      <c r="H55" s="5">
        <f>'[1]TCE - ANEXO IV - Preencher'!J64</f>
        <v>111664</v>
      </c>
      <c r="I55" s="6">
        <f>IF('[1]TCE - ANEXO IV - Preencher'!K64="","",'[1]TCE - ANEXO IV - Preencher'!K64)</f>
        <v>45966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220</v>
      </c>
    </row>
    <row r="56" spans="1:12" s="8" customFormat="1" ht="19.5" customHeight="1" x14ac:dyDescent="0.2">
      <c r="A56" s="3">
        <f>IFERROR(VLOOKUP(B56,'[1]DADOS (OCULTAR)'!$Q$3:$S$136,3,0),"")</f>
        <v>9039744001590</v>
      </c>
      <c r="B56" s="4" t="str">
        <f>'[1]TCE - ANEXO IV - Preencher'!C65</f>
        <v>UPAE SALGUEIRO - CG Nº 006/2014</v>
      </c>
      <c r="C56" s="4" t="str">
        <f>'[1]TCE - ANEXO IV - Preencher'!E65</f>
        <v>5.18 - Teledonia Fixa</v>
      </c>
      <c r="D56" s="3" t="str">
        <f>'[1]TCE - ANEXO IV - Preencher'!F65</f>
        <v>41.644.220/0017-00</v>
      </c>
      <c r="E56" s="5" t="str">
        <f>'[1]TCE - ANEXO IV - Preencher'!G65</f>
        <v>DB3 SERVIÇOS</v>
      </c>
      <c r="F56" s="5" t="str">
        <f>'[1]TCE - ANEXO IV - Preencher'!H65</f>
        <v>S</v>
      </c>
      <c r="G56" s="5" t="str">
        <f>'[1]TCE - ANEXO IV - Preencher'!I65</f>
        <v>S</v>
      </c>
      <c r="H56" s="5">
        <f>'[1]TCE - ANEXO IV - Preencher'!J65</f>
        <v>14315</v>
      </c>
      <c r="I56" s="6">
        <f>IF('[1]TCE - ANEXO IV - Preencher'!K65="","",'[1]TCE - ANEXO IV - Preencher'!K65)</f>
        <v>45995</v>
      </c>
      <c r="J56" s="5" t="str">
        <f>'[1]TCE - ANEXO IV - Preencher'!L65</f>
        <v xml:space="preserve">26251241644220001700620020000143151010091189  </v>
      </c>
      <c r="K56" s="5" t="str">
        <f>IF(F56="B",LEFT('[1]TCE - ANEXO IV - Preencher'!M65,2),IF(F56="S",LEFT('[1]TCE - ANEXO IV - Preencher'!M65,7),IF('[1]TCE - ANEXO IV - Preencher'!H65="","")))</f>
        <v>2607901</v>
      </c>
      <c r="L56" s="7">
        <f>'[1]TCE - ANEXO IV - Preencher'!N65</f>
        <v>950</v>
      </c>
    </row>
    <row r="57" spans="1:12" s="8" customFormat="1" ht="19.5" customHeight="1" x14ac:dyDescent="0.2">
      <c r="A57" s="3">
        <f>IFERROR(VLOOKUP(B57,'[1]DADOS (OCULTAR)'!$Q$3:$S$136,3,0),"")</f>
        <v>9039744001590</v>
      </c>
      <c r="B57" s="4" t="str">
        <f>'[1]TCE - ANEXO IV - Preencher'!C66</f>
        <v>UPAE SALGUEIRO - CG Nº 006/2014</v>
      </c>
      <c r="C57" s="4" t="str">
        <f>'[1]TCE - ANEXO IV - Preencher'!E66</f>
        <v>5.5 - Reparo e Manutenção de Máquinas e Equipamentos</v>
      </c>
      <c r="D57" s="3" t="str">
        <f>'[1]TCE - ANEXO IV - Preencher'!F66</f>
        <v>08.930.024/0001-51</v>
      </c>
      <c r="E57" s="5" t="str">
        <f>'[1]TCE - ANEXO IV - Preencher'!G66</f>
        <v xml:space="preserve">ELETRON  (ELEVADOR) NF </v>
      </c>
      <c r="F57" s="5" t="str">
        <f>'[1]TCE - ANEXO IV - Preencher'!H66</f>
        <v>S</v>
      </c>
      <c r="G57" s="5" t="str">
        <f>'[1]TCE - ANEXO IV - Preencher'!I66</f>
        <v>S</v>
      </c>
      <c r="H57" s="5">
        <f>'[1]TCE - ANEXO IV - Preencher'!J66</f>
        <v>5789</v>
      </c>
      <c r="I57" s="6" t="str">
        <f>IF('[1]TCE - ANEXO IV - Preencher'!K66="","",'[1]TCE - ANEXO IV - Preencher'!K66)</f>
        <v>19/11/2025</v>
      </c>
      <c r="J57" s="5" t="str">
        <f>'[1]TCE - ANEXO IV - Preencher'!L66</f>
        <v>RPS4555</v>
      </c>
      <c r="K57" s="5" t="str">
        <f>IF(F57="B",LEFT('[1]TCE - ANEXO IV - Preencher'!M66,2),IF(F57="S",LEFT('[1]TCE - ANEXO IV - Preencher'!M66,7),IF('[1]TCE - ANEXO IV - Preencher'!H66="","")))</f>
        <v>2611101</v>
      </c>
      <c r="L57" s="7">
        <f>'[1]TCE - ANEXO IV - Preencher'!N66</f>
        <v>600</v>
      </c>
    </row>
    <row r="58" spans="1:12" s="8" customFormat="1" ht="19.5" customHeight="1" x14ac:dyDescent="0.2">
      <c r="A58" s="3">
        <f>IFERROR(VLOOKUP(B58,'[1]DADOS (OCULTAR)'!$Q$3:$S$136,3,0),"")</f>
        <v>9039744001590</v>
      </c>
      <c r="B58" s="4" t="str">
        <f>'[1]TCE - ANEXO IV - Preencher'!C67</f>
        <v>UPAE SALGUEIRO - CG Nº 006/2014</v>
      </c>
      <c r="C58" s="4" t="str">
        <f>'[1]TCE - ANEXO IV - Preencher'!E67</f>
        <v>5.17 - Manutenção de Software, Certificação Digital e Microfilmagem</v>
      </c>
      <c r="D58" s="3" t="str">
        <f>'[1]TCE - ANEXO IV - Preencher'!F67</f>
        <v>07.358.108/0001-08</v>
      </c>
      <c r="E58" s="5" t="str">
        <f>'[1]TCE - ANEXO IV - Preencher'!G67</f>
        <v>EVEO NF 69090</v>
      </c>
      <c r="F58" s="5" t="str">
        <f>'[1]TCE - ANEXO IV - Preencher'!H67</f>
        <v>S</v>
      </c>
      <c r="G58" s="5" t="str">
        <f>'[1]TCE - ANEXO IV - Preencher'!I67</f>
        <v>S</v>
      </c>
      <c r="H58" s="5">
        <f>'[1]TCE - ANEXO IV - Preencher'!J67</f>
        <v>70810</v>
      </c>
      <c r="I58" s="6">
        <f>IF('[1]TCE - ANEXO IV - Preencher'!K67="","",'[1]TCE - ANEXO IV - Preencher'!K67)</f>
        <v>45966</v>
      </c>
      <c r="J58" s="5" t="str">
        <f>'[1]TCE - ANEXO IV - Preencher'!L67</f>
        <v>DSWT-9KNH</v>
      </c>
      <c r="K58" s="5" t="str">
        <f>IF(F58="B",LEFT('[1]TCE - ANEXO IV - Preencher'!M67,2),IF(F58="S",LEFT('[1]TCE - ANEXO IV - Preencher'!M67,7),IF('[1]TCE - ANEXO IV - Preencher'!H67="","")))</f>
        <v>3550308</v>
      </c>
      <c r="L58" s="7">
        <f>'[1]TCE - ANEXO IV - Preencher'!N67</f>
        <v>209.81</v>
      </c>
    </row>
    <row r="59" spans="1:12" s="8" customFormat="1" ht="19.5" customHeight="1" x14ac:dyDescent="0.2">
      <c r="A59" s="3">
        <f>IFERROR(VLOOKUP(B59,'[1]DADOS (OCULTAR)'!$Q$3:$S$136,3,0),"")</f>
        <v>9039744001590</v>
      </c>
      <c r="B59" s="4" t="str">
        <f>'[1]TCE - ANEXO IV - Preencher'!C68</f>
        <v>UPAE SALGUEIRO - CG Nº 006/2014</v>
      </c>
      <c r="C59" s="4" t="str">
        <f>'[1]TCE - ANEXO IV - Preencher'!E68</f>
        <v>5.99 - Outros Serviços de Terceiros Pessoa Jurídica</v>
      </c>
      <c r="D59" s="3" t="str">
        <f>'[1]TCE - ANEXO IV - Preencher'!F68</f>
        <v>11.735.586/0001-59</v>
      </c>
      <c r="E59" s="5" t="str">
        <f>'[1]TCE - ANEXO IV - Preencher'!G68</f>
        <v xml:space="preserve">FADE - UFPE NF </v>
      </c>
      <c r="F59" s="5" t="str">
        <f>'[1]TCE - ANEXO IV - Preencher'!H68</f>
        <v>S</v>
      </c>
      <c r="G59" s="5" t="str">
        <f>'[1]TCE - ANEXO IV - Preencher'!I68</f>
        <v>S</v>
      </c>
      <c r="H59" s="5">
        <f>'[1]TCE - ANEXO IV - Preencher'!J68</f>
        <v>85115</v>
      </c>
      <c r="I59" s="6">
        <f>IF('[1]TCE - ANEXO IV - Preencher'!K68="","",'[1]TCE - ANEXO IV - Preencher'!K68)</f>
        <v>45995</v>
      </c>
      <c r="J59" s="5" t="str">
        <f>'[1]TCE - ANEXO IV - Preencher'!L68</f>
        <v xml:space="preserve">RL1B-XW6R 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176.54</v>
      </c>
    </row>
    <row r="60" spans="1:12" s="8" customFormat="1" ht="19.5" customHeight="1" x14ac:dyDescent="0.2">
      <c r="A60" s="3">
        <f>IFERROR(VLOOKUP(B60,'[1]DADOS (OCULTAR)'!$Q$3:$S$136,3,0),"")</f>
        <v>9039744001590</v>
      </c>
      <c r="B60" s="4" t="str">
        <f>'[1]TCE - ANEXO IV - Preencher'!C69</f>
        <v>UPAE SALGUEIRO - CG Nº 006/2014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>28.964.115/0001-15</v>
      </c>
      <c r="E60" s="5" t="str">
        <f>'[1]TCE - ANEXO IV - Preencher'!G69</f>
        <v>FEMINARE CUIDADOS DA MULHER LTDA - CONSULTAS</v>
      </c>
      <c r="F60" s="5" t="str">
        <f>'[1]TCE - ANEXO IV - Preencher'!H69</f>
        <v>S</v>
      </c>
      <c r="G60" s="5" t="str">
        <f>'[1]TCE - ANEXO IV - Preencher'!I69</f>
        <v>S</v>
      </c>
      <c r="H60" s="5">
        <f>'[1]TCE - ANEXO IV - Preencher'!J69</f>
        <v>1126</v>
      </c>
      <c r="I60" s="6">
        <f>IF('[1]TCE - ANEXO IV - Preencher'!K69="","",'[1]TCE - ANEXO IV - Preencher'!K69)</f>
        <v>46002</v>
      </c>
      <c r="J60" s="5" t="str">
        <f>'[1]TCE - ANEXO IV - Preencher'!L69</f>
        <v>kxrza685m9pgel4vib3ysnc7wut</v>
      </c>
      <c r="K60" s="5" t="str">
        <f>IF(F60="B",LEFT('[1]TCE - ANEXO IV - Preencher'!M69,2),IF(F60="S",LEFT('[1]TCE - ANEXO IV - Preencher'!M69,7),IF('[1]TCE - ANEXO IV - Preencher'!H69="","")))</f>
        <v>2612208</v>
      </c>
      <c r="L60" s="7">
        <f>'[1]TCE - ANEXO IV - Preencher'!N69</f>
        <v>6009.5</v>
      </c>
    </row>
    <row r="61" spans="1:12" s="8" customFormat="1" ht="19.5" customHeight="1" x14ac:dyDescent="0.2">
      <c r="A61" s="3">
        <f>IFERROR(VLOOKUP(B61,'[1]DADOS (OCULTAR)'!$Q$3:$S$136,3,0),"")</f>
        <v>9039744001590</v>
      </c>
      <c r="B61" s="4" t="str">
        <f>'[1]TCE - ANEXO IV - Preencher'!C70</f>
        <v>UPAE SALGUEIRO - CG Nº 006/2014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28.964.115/0001-15</v>
      </c>
      <c r="E61" s="5" t="str">
        <f>'[1]TCE - ANEXO IV - Preencher'!G70</f>
        <v>FEMINARE CUIDADOS DA MULHER LTDA - COLPOS</v>
      </c>
      <c r="F61" s="5" t="str">
        <f>'[1]TCE - ANEXO IV - Preencher'!H70</f>
        <v>S</v>
      </c>
      <c r="G61" s="5" t="str">
        <f>'[1]TCE - ANEXO IV - Preencher'!I70</f>
        <v>S</v>
      </c>
      <c r="H61" s="5">
        <f>'[1]TCE - ANEXO IV - Preencher'!J70</f>
        <v>1125</v>
      </c>
      <c r="I61" s="6">
        <f>IF('[1]TCE - ANEXO IV - Preencher'!K70="","",'[1]TCE - ANEXO IV - Preencher'!K70)</f>
        <v>46002</v>
      </c>
      <c r="J61" s="5" t="str">
        <f>'[1]TCE - ANEXO IV - Preencher'!L70</f>
        <v>nyihmclwzqf4peu5tk2jxo768sb</v>
      </c>
      <c r="K61" s="5" t="str">
        <f>IF(F61="B",LEFT('[1]TCE - ANEXO IV - Preencher'!M70,2),IF(F61="S",LEFT('[1]TCE - ANEXO IV - Preencher'!M70,7),IF('[1]TCE - ANEXO IV - Preencher'!H70="","")))</f>
        <v>2612208</v>
      </c>
      <c r="L61" s="7">
        <f>'[1]TCE - ANEXO IV - Preencher'!N70</f>
        <v>1116</v>
      </c>
    </row>
    <row r="62" spans="1:12" s="8" customFormat="1" ht="19.5" customHeight="1" x14ac:dyDescent="0.2">
      <c r="A62" s="3">
        <f>IFERROR(VLOOKUP(B62,'[1]DADOS (OCULTAR)'!$Q$3:$S$136,3,0),"")</f>
        <v>9039744001590</v>
      </c>
      <c r="B62" s="4" t="str">
        <f>'[1]TCE - ANEXO IV - Preencher'!C71</f>
        <v>UPAE SALGUEIRO - CG Nº 006/2014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28.964.115/0001-15</v>
      </c>
      <c r="E62" s="5" t="str">
        <f>'[1]TCE - ANEXO IV - Preencher'!G71</f>
        <v>FEMINARE CUIDADOS DA MULHER LTDA - USG</v>
      </c>
      <c r="F62" s="5" t="str">
        <f>'[1]TCE - ANEXO IV - Preencher'!H71</f>
        <v>S</v>
      </c>
      <c r="G62" s="5" t="str">
        <f>'[1]TCE - ANEXO IV - Preencher'!I71</f>
        <v>S</v>
      </c>
      <c r="H62" s="5">
        <f>'[1]TCE - ANEXO IV - Preencher'!J71</f>
        <v>1124</v>
      </c>
      <c r="I62" s="6">
        <f>IF('[1]TCE - ANEXO IV - Preencher'!K71="","",'[1]TCE - ANEXO IV - Preencher'!K71)</f>
        <v>46002</v>
      </c>
      <c r="J62" s="5" t="str">
        <f>'[1]TCE - ANEXO IV - Preencher'!L71</f>
        <v>ht5j2fnciwpqodeyk7xlguzva3b</v>
      </c>
      <c r="K62" s="5" t="str">
        <f>IF(F62="B",LEFT('[1]TCE - ANEXO IV - Preencher'!M71,2),IF(F62="S",LEFT('[1]TCE - ANEXO IV - Preencher'!M71,7),IF('[1]TCE - ANEXO IV - Preencher'!H71="","")))</f>
        <v>2612208</v>
      </c>
      <c r="L62" s="7">
        <f>'[1]TCE - ANEXO IV - Preencher'!N71</f>
        <v>2640</v>
      </c>
    </row>
    <row r="63" spans="1:12" s="8" customFormat="1" ht="19.5" customHeight="1" x14ac:dyDescent="0.2">
      <c r="A63" s="3">
        <f>IFERROR(VLOOKUP(B63,'[1]DADOS (OCULTAR)'!$Q$3:$S$136,3,0),"")</f>
        <v>9039744001590</v>
      </c>
      <c r="B63" s="4" t="str">
        <f>'[1]TCE - ANEXO IV - Preencher'!C72</f>
        <v>UPAE SALGUEIRO - CG Nº 006/2014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34.455.676/0001-91</v>
      </c>
      <c r="E63" s="5" t="str">
        <f>'[1]TCE - ANEXO IV - Preencher'!G72</f>
        <v>FEMMINA SERVIÇOS MÉDICOS LTDA</v>
      </c>
      <c r="F63" s="5" t="str">
        <f>'[1]TCE - ANEXO IV - Preencher'!H72</f>
        <v>S</v>
      </c>
      <c r="G63" s="5" t="str">
        <f>'[1]TCE - ANEXO IV - Preencher'!I72</f>
        <v>S</v>
      </c>
      <c r="H63" s="5">
        <f>'[1]TCE - ANEXO IV - Preencher'!J72</f>
        <v>287</v>
      </c>
      <c r="I63" s="6">
        <f>IF('[1]TCE - ANEXO IV - Preencher'!K72="","",'[1]TCE - ANEXO IV - Preencher'!K72)</f>
        <v>45994</v>
      </c>
      <c r="J63" s="5" t="str">
        <f>'[1]TCE - ANEXO IV - Preencher'!L72</f>
        <v>ovu46mk9tcelxwsh38dfbnqzga7</v>
      </c>
      <c r="K63" s="5" t="str">
        <f>IF(F63="B",LEFT('[1]TCE - ANEXO IV - Preencher'!M72,2),IF(F63="S",LEFT('[1]TCE - ANEXO IV - Preencher'!M72,7),IF('[1]TCE - ANEXO IV - Preencher'!H72="","")))</f>
        <v>2612208</v>
      </c>
      <c r="L63" s="7">
        <f>'[1]TCE - ANEXO IV - Preencher'!N72</f>
        <v>2975</v>
      </c>
    </row>
    <row r="64" spans="1:12" s="8" customFormat="1" ht="19.5" customHeight="1" x14ac:dyDescent="0.2">
      <c r="A64" s="3">
        <f>IFERROR(VLOOKUP(B64,'[1]DADOS (OCULTAR)'!$Q$3:$S$136,3,0),"")</f>
        <v>9039744001590</v>
      </c>
      <c r="B64" s="4" t="str">
        <f>'[1]TCE - ANEXO IV - Preencher'!C73</f>
        <v>UPAE SALGUEIRO - CG Nº 006/2014</v>
      </c>
      <c r="C64" s="4" t="str">
        <f>'[1]TCE - ANEXO IV - Preencher'!E73</f>
        <v>5.17 - Manutenção de Software, Certificação Digital e Microfilmagem</v>
      </c>
      <c r="D64" s="3" t="str">
        <f>'[1]TCE - ANEXO IV - Preencher'!F73</f>
        <v>23.064.331/0001-90</v>
      </c>
      <c r="E64" s="5" t="str">
        <f>'[1]TCE - ANEXO IV - Preencher'!G73</f>
        <v>FLOWTI TECNOLOGIA LTDA</v>
      </c>
      <c r="F64" s="5" t="str">
        <f>'[1]TCE - ANEXO IV - Preencher'!H73</f>
        <v>S</v>
      </c>
      <c r="G64" s="5" t="str">
        <f>'[1]TCE - ANEXO IV - Preencher'!I73</f>
        <v>S</v>
      </c>
      <c r="H64" s="5">
        <f>'[1]TCE - ANEXO IV - Preencher'!J73</f>
        <v>11577</v>
      </c>
      <c r="I64" s="6">
        <f>IF('[1]TCE - ANEXO IV - Preencher'!K73="","",'[1]TCE - ANEXO IV - Preencher'!K73)</f>
        <v>45964</v>
      </c>
      <c r="J64" s="5" t="str">
        <f>'[1]TCE - ANEXO IV - Preencher'!L73</f>
        <v>42029091223064331000190000000001157725110000000009</v>
      </c>
      <c r="K64" s="5" t="str">
        <f>IF(F64="B",LEFT('[1]TCE - ANEXO IV - Preencher'!M73,2),IF(F64="S",LEFT('[1]TCE - ANEXO IV - Preencher'!M73,7),IF('[1]TCE - ANEXO IV - Preencher'!H73="","")))</f>
        <v>4202909</v>
      </c>
      <c r="L64" s="7">
        <f>'[1]TCE - ANEXO IV - Preencher'!N73</f>
        <v>3960.63</v>
      </c>
    </row>
    <row r="65" spans="1:12" s="8" customFormat="1" ht="19.5" customHeight="1" x14ac:dyDescent="0.2">
      <c r="A65" s="3">
        <f>IFERROR(VLOOKUP(B65,'[1]DADOS (OCULTAR)'!$Q$3:$S$136,3,0),"")</f>
        <v>9039744001590</v>
      </c>
      <c r="B65" s="4" t="str">
        <f>'[1]TCE - ANEXO IV - Preencher'!C74</f>
        <v>UPAE SALGUEIRO - CG Nº 006/2014</v>
      </c>
      <c r="C65" s="4" t="str">
        <f>'[1]TCE - ANEXO IV - Preencher'!E74</f>
        <v>5.17 - Manutenção de Software, Certificação Digital e Microfilmagem</v>
      </c>
      <c r="D65" s="3" t="str">
        <f>'[1]TCE - ANEXO IV - Preencher'!F74</f>
        <v>23.064.331/0001-90</v>
      </c>
      <c r="E65" s="5" t="str">
        <f>'[1]TCE - ANEXO IV - Preencher'!G74</f>
        <v>FLOWTI TECNOLOGIA LTDA</v>
      </c>
      <c r="F65" s="5" t="str">
        <f>'[1]TCE - ANEXO IV - Preencher'!H74</f>
        <v>S</v>
      </c>
      <c r="G65" s="5" t="str">
        <f>'[1]TCE - ANEXO IV - Preencher'!I74</f>
        <v>S</v>
      </c>
      <c r="H65" s="5">
        <f>'[1]TCE - ANEXO IV - Preencher'!J74</f>
        <v>11112</v>
      </c>
      <c r="I65" s="6">
        <f>IF('[1]TCE - ANEXO IV - Preencher'!K74="","",'[1]TCE - ANEXO IV - Preencher'!K74)</f>
        <v>45964</v>
      </c>
      <c r="J65" s="5" t="str">
        <f>'[1]TCE - ANEXO IV - Preencher'!L74</f>
        <v>42029091223064331000190000000001111225110000000007</v>
      </c>
      <c r="K65" s="5" t="str">
        <f>IF(F65="B",LEFT('[1]TCE - ANEXO IV - Preencher'!M74,2),IF(F65="S",LEFT('[1]TCE - ANEXO IV - Preencher'!M74,7),IF('[1]TCE - ANEXO IV - Preencher'!H74="","")))</f>
        <v>4202909</v>
      </c>
      <c r="L65" s="7">
        <f>'[1]TCE - ANEXO IV - Preencher'!N74</f>
        <v>55.1</v>
      </c>
    </row>
    <row r="66" spans="1:12" s="8" customFormat="1" ht="19.5" customHeight="1" x14ac:dyDescent="0.2">
      <c r="A66" s="3">
        <f>IFERROR(VLOOKUP(B66,'[1]DADOS (OCULTAR)'!$Q$3:$S$136,3,0),"")</f>
        <v>9039744001590</v>
      </c>
      <c r="B66" s="4" t="str">
        <f>'[1]TCE - ANEXO IV - Preencher'!C75</f>
        <v>UPAE SALGUEIRO - CG Nº 006/2014</v>
      </c>
      <c r="C66" s="4" t="str">
        <f>'[1]TCE - ANEXO IV - Preencher'!E75</f>
        <v>5.17 - Manutenção de Software, Certificação Digital e Microfilmagem</v>
      </c>
      <c r="D66" s="3" t="str">
        <f>'[1]TCE - ANEXO IV - Preencher'!F75</f>
        <v>23.064.331/0001-90</v>
      </c>
      <c r="E66" s="5" t="str">
        <f>'[1]TCE - ANEXO IV - Preencher'!G75</f>
        <v>FLOWTI TECNOLOGIA LTDA</v>
      </c>
      <c r="F66" s="5" t="str">
        <f>'[1]TCE - ANEXO IV - Preencher'!H75</f>
        <v>S</v>
      </c>
      <c r="G66" s="5" t="str">
        <f>'[1]TCE - ANEXO IV - Preencher'!I75</f>
        <v>S</v>
      </c>
      <c r="H66" s="5">
        <f>'[1]TCE - ANEXO IV - Preencher'!J75</f>
        <v>11066</v>
      </c>
      <c r="I66" s="6">
        <f>IF('[1]TCE - ANEXO IV - Preencher'!K75="","",'[1]TCE - ANEXO IV - Preencher'!K75)</f>
        <v>45964</v>
      </c>
      <c r="J66" s="5" t="str">
        <f>'[1]TCE - ANEXO IV - Preencher'!L75</f>
        <v>42029091223064331000190000000001106625110000000003</v>
      </c>
      <c r="K66" s="5" t="str">
        <f>IF(F66="B",LEFT('[1]TCE - ANEXO IV - Preencher'!M75,2),IF(F66="S",LEFT('[1]TCE - ANEXO IV - Preencher'!M75,7),IF('[1]TCE - ANEXO IV - Preencher'!H75="","")))</f>
        <v>4202909</v>
      </c>
      <c r="L66" s="7">
        <f>'[1]TCE - ANEXO IV - Preencher'!N75</f>
        <v>186.67</v>
      </c>
    </row>
    <row r="67" spans="1:12" s="8" customFormat="1" ht="19.5" customHeight="1" x14ac:dyDescent="0.2">
      <c r="A67" s="3">
        <f>IFERROR(VLOOKUP(B67,'[1]DADOS (OCULTAR)'!$Q$3:$S$136,3,0),"")</f>
        <v>9039744001590</v>
      </c>
      <c r="B67" s="4" t="str">
        <f>'[1]TCE - ANEXO IV - Preencher'!C76</f>
        <v>UPAE SALGUEIRO - CG Nº 006/2014</v>
      </c>
      <c r="C67" s="4" t="str">
        <f>'[1]TCE - ANEXO IV - Preencher'!E76</f>
        <v>5.16 - Serviços Médico-Hospitalares, Odotonlogia e Laboratoriais</v>
      </c>
      <c r="D67" s="3" t="str">
        <f>'[1]TCE - ANEXO IV - Preencher'!F76</f>
        <v>46.476.486/0001-30</v>
      </c>
      <c r="E67" s="5" t="str">
        <f>'[1]TCE - ANEXO IV - Preencher'!G76</f>
        <v>G5MED SOLUCOES EM SAUDE LTDA</v>
      </c>
      <c r="F67" s="5" t="str">
        <f>'[1]TCE - ANEXO IV - Preencher'!H76</f>
        <v>S</v>
      </c>
      <c r="G67" s="5" t="str">
        <f>'[1]TCE - ANEXO IV - Preencher'!I76</f>
        <v>S</v>
      </c>
      <c r="H67" s="5">
        <f>'[1]TCE - ANEXO IV - Preencher'!J76</f>
        <v>1632</v>
      </c>
      <c r="I67" s="6">
        <f>IF('[1]TCE - ANEXO IV - Preencher'!K76="","",'[1]TCE - ANEXO IV - Preencher'!K76)</f>
        <v>45994</v>
      </c>
      <c r="J67" s="5" t="str">
        <f>'[1]TCE - ANEXO IV - Preencher'!L76</f>
        <v xml:space="preserve">M5WJ-VD49 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8220</v>
      </c>
    </row>
    <row r="68" spans="1:12" s="8" customFormat="1" ht="19.5" customHeight="1" x14ac:dyDescent="0.2">
      <c r="A68" s="3">
        <f>IFERROR(VLOOKUP(B68,'[1]DADOS (OCULTAR)'!$Q$3:$S$136,3,0),"")</f>
        <v>9039744001590</v>
      </c>
      <c r="B68" s="4" t="str">
        <f>'[1]TCE - ANEXO IV - Preencher'!C77</f>
        <v>UPAE SALGUEIRO - CG Nº 006/2014</v>
      </c>
      <c r="C68" s="4" t="str">
        <f>'[1]TCE - ANEXO IV - Preencher'!E77</f>
        <v>5.17 - Manutenção de Software, Certificação Digital e Microfilmagem</v>
      </c>
      <c r="D68" s="3" t="str">
        <f>'[1]TCE - ANEXO IV - Preencher'!F77</f>
        <v>05.620.302/0002-67</v>
      </c>
      <c r="E68" s="5" t="str">
        <f>'[1]TCE - ANEXO IV - Preencher'!G77</f>
        <v>GREEN PAPER FREE SOLUCOES SEM PAPEL LTDA</v>
      </c>
      <c r="F68" s="5" t="str">
        <f>'[1]TCE - ANEXO IV - Preencher'!H77</f>
        <v>S</v>
      </c>
      <c r="G68" s="5" t="str">
        <f>'[1]TCE - ANEXO IV - Preencher'!I77</f>
        <v>S</v>
      </c>
      <c r="H68" s="5">
        <f>'[1]TCE - ANEXO IV - Preencher'!J77</f>
        <v>11900</v>
      </c>
      <c r="I68" s="6">
        <f>IF('[1]TCE - ANEXO IV - Preencher'!K77="","",'[1]TCE - ANEXO IV - Preencher'!K77)</f>
        <v>45965</v>
      </c>
      <c r="J68" s="5" t="str">
        <f>'[1]TCE - ANEXO IV - Preencher'!L77</f>
        <v>NVJE-28VGW</v>
      </c>
      <c r="K68" s="5" t="str">
        <f>IF(F68="B",LEFT('[1]TCE - ANEXO IV - Preencher'!M77,2),IF(F68="S",LEFT('[1]TCE - ANEXO IV - Preencher'!M77,7),IF('[1]TCE - ANEXO IV - Preencher'!H77="","")))</f>
        <v>2602308</v>
      </c>
      <c r="L68" s="7">
        <f>'[1]TCE - ANEXO IV - Preencher'!N77</f>
        <v>2090</v>
      </c>
    </row>
    <row r="69" spans="1:12" s="8" customFormat="1" ht="19.5" customHeight="1" x14ac:dyDescent="0.2">
      <c r="A69" s="3">
        <f>IFERROR(VLOOKUP(B69,'[1]DADOS (OCULTAR)'!$Q$3:$S$136,3,0),"")</f>
        <v>9039744001590</v>
      </c>
      <c r="B69" s="4" t="str">
        <f>'[1]TCE - ANEXO IV - Preencher'!C78</f>
        <v>UPAE SALGUEIRO - CG Nº 006/2014</v>
      </c>
      <c r="C69" s="4" t="str">
        <f>'[1]TCE - ANEXO IV - Preencher'!E78</f>
        <v>5.2 - Serviços Técnicos Profissionais</v>
      </c>
      <c r="D69" s="3" t="str">
        <f>'[1]TCE - ANEXO IV - Preencher'!F78</f>
        <v>35.676.951/0001-60</v>
      </c>
      <c r="E69" s="5" t="str">
        <f>'[1]TCE - ANEXO IV - Preencher'!G78</f>
        <v>IMGL CONSULTORIA &amp; TREINAMENTO LTDA</v>
      </c>
      <c r="F69" s="5" t="str">
        <f>'[1]TCE - ANEXO IV - Preencher'!H78</f>
        <v>S</v>
      </c>
      <c r="G69" s="5" t="str">
        <f>'[1]TCE - ANEXO IV - Preencher'!I78</f>
        <v>S</v>
      </c>
      <c r="H69" s="5">
        <f>'[1]TCE - ANEXO IV - Preencher'!J78</f>
        <v>588</v>
      </c>
      <c r="I69" s="6">
        <f>IF('[1]TCE - ANEXO IV - Preencher'!K78="","",'[1]TCE - ANEXO IV - Preencher'!K78)</f>
        <v>45991</v>
      </c>
      <c r="J69" s="5" t="str">
        <f>'[1]TCE - ANEXO IV - Preencher'!L78</f>
        <v xml:space="preserve">WD7T-BHRQ 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546.20000000000005</v>
      </c>
    </row>
    <row r="70" spans="1:12" s="8" customFormat="1" ht="19.5" customHeight="1" x14ac:dyDescent="0.2">
      <c r="A70" s="3">
        <f>IFERROR(VLOOKUP(B70,'[1]DADOS (OCULTAR)'!$Q$3:$S$136,3,0),"")</f>
        <v>9039744001590</v>
      </c>
      <c r="B70" s="4" t="str">
        <f>'[1]TCE - ANEXO IV - Preencher'!C79</f>
        <v>UPAE SALGUEIRO - CG Nº 006/2014</v>
      </c>
      <c r="C70" s="4" t="str">
        <f>'[1]TCE - ANEXO IV - Preencher'!E79</f>
        <v>5.3 - Locação de Máquinas e Equipamentos</v>
      </c>
      <c r="D70" s="3" t="str">
        <f>'[1]TCE - ANEXO IV - Preencher'!F79</f>
        <v>20.265.080/0001-14</v>
      </c>
      <c r="E70" s="5" t="str">
        <f>'[1]TCE - ANEXO IV - Preencher'!G79</f>
        <v xml:space="preserve">JM SILVA MÁQUINAS NF 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6908</v>
      </c>
      <c r="I70" s="6">
        <f>IF('[1]TCE - ANEXO IV - Preencher'!K79="","",'[1]TCE - ANEXO IV - Preencher'!K79)</f>
        <v>45993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1980</v>
      </c>
    </row>
    <row r="71" spans="1:12" s="8" customFormat="1" ht="19.5" customHeight="1" x14ac:dyDescent="0.2">
      <c r="A71" s="3">
        <f>IFERROR(VLOOKUP(B71,'[1]DADOS (OCULTAR)'!$Q$3:$S$136,3,0),"")</f>
        <v>9039744001590</v>
      </c>
      <c r="B71" s="4" t="str">
        <f>'[1]TCE - ANEXO IV - Preencher'!C80</f>
        <v>UPAE SALGUEIRO - CG Nº 006/2014</v>
      </c>
      <c r="C71" s="4" t="str">
        <f>'[1]TCE - ANEXO IV - Preencher'!E80</f>
        <v>5.15 - Serviços Domésticos</v>
      </c>
      <c r="D71" s="3" t="str">
        <f>'[1]TCE - ANEXO IV - Preencher'!F80</f>
        <v>14.425.335/0001-66</v>
      </c>
      <c r="E71" s="5" t="str">
        <f>'[1]TCE - ANEXO IV - Preencher'!G80</f>
        <v>LIDOMAR MEDEIROS DA SILVA MATIAS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108</v>
      </c>
      <c r="I71" s="6">
        <f>IF('[1]TCE - ANEXO IV - Preencher'!K80="","",'[1]TCE - ANEXO IV - Preencher'!K80)</f>
        <v>46002</v>
      </c>
      <c r="J71" s="5" t="str">
        <f>'[1]TCE - ANEXO IV - Preencher'!L80</f>
        <v>26122082214425335000166000000000010825126223864419</v>
      </c>
      <c r="K71" s="5" t="str">
        <f>IF(F71="B",LEFT('[1]TCE - ANEXO IV - Preencher'!M80,2),IF(F71="S",LEFT('[1]TCE - ANEXO IV - Preencher'!M80,7),IF('[1]TCE - ANEXO IV - Preencher'!H80="","")))</f>
        <v>2612208</v>
      </c>
      <c r="L71" s="7">
        <f>'[1]TCE - ANEXO IV - Preencher'!N80</f>
        <v>264.10000000000002</v>
      </c>
    </row>
    <row r="72" spans="1:12" s="8" customFormat="1" ht="19.5" customHeight="1" x14ac:dyDescent="0.2">
      <c r="A72" s="3">
        <f>IFERROR(VLOOKUP(B72,'[1]DADOS (OCULTAR)'!$Q$3:$S$136,3,0),"")</f>
        <v>9039744001590</v>
      </c>
      <c r="B72" s="4" t="str">
        <f>'[1]TCE - ANEXO IV - Preencher'!C81</f>
        <v>UPAE SALGUEIRO - CG Nº 006/2014</v>
      </c>
      <c r="C72" s="4" t="str">
        <f>'[1]TCE - ANEXO IV - Preencher'!E81</f>
        <v>5.16 - Serviços Médico-Hospitalares, Odotonlogia e Laboratoriais</v>
      </c>
      <c r="D72" s="3" t="str">
        <f>'[1]TCE - ANEXO IV - Preencher'!F81</f>
        <v>12.979.968/0001-90</v>
      </c>
      <c r="E72" s="5" t="str">
        <f>'[1]TCE - ANEXO IV - Preencher'!G81</f>
        <v>LABORATORIO PETRI LTDA - ME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77073</v>
      </c>
      <c r="I72" s="6">
        <f>IF('[1]TCE - ANEXO IV - Preencher'!K81="","",'[1]TCE - ANEXO IV - Preencher'!K81)</f>
        <v>46002</v>
      </c>
      <c r="J72" s="5" t="str">
        <f>'[1]TCE - ANEXO IV - Preencher'!L81</f>
        <v xml:space="preserve">3wj7hle5mbugxpvfz6q8n4aorts </v>
      </c>
      <c r="K72" s="5" t="str">
        <f>IF(F72="B",LEFT('[1]TCE - ANEXO IV - Preencher'!M81,2),IF(F72="S",LEFT('[1]TCE - ANEXO IV - Preencher'!M81,7),IF('[1]TCE - ANEXO IV - Preencher'!H81="","")))</f>
        <v>2612208</v>
      </c>
      <c r="L72" s="7">
        <f>'[1]TCE - ANEXO IV - Preencher'!N81</f>
        <v>28143.599999999999</v>
      </c>
    </row>
    <row r="73" spans="1:12" s="8" customFormat="1" ht="19.5" customHeight="1" x14ac:dyDescent="0.2">
      <c r="A73" s="3">
        <f>IFERROR(VLOOKUP(B73,'[1]DADOS (OCULTAR)'!$Q$3:$S$136,3,0),"")</f>
        <v>9039744001590</v>
      </c>
      <c r="B73" s="4" t="str">
        <f>'[1]TCE - ANEXO IV - Preencher'!C82</f>
        <v>UPAE SALGUEIRO - CG Nº 006/2014</v>
      </c>
      <c r="C73" s="4" t="str">
        <f>'[1]TCE - ANEXO IV - Preencher'!E82</f>
        <v>5.5 - Reparo e Manutenção de Máquinas e Equipamentos</v>
      </c>
      <c r="D73" s="3" t="str">
        <f>'[1]TCE - ANEXO IV - Preencher'!F82</f>
        <v>26.332.434/0001-82</v>
      </c>
      <c r="E73" s="5" t="str">
        <f>'[1]TCE - ANEXO IV - Preencher'!G82</f>
        <v xml:space="preserve">LÓGICO PROJETOS 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2</v>
      </c>
      <c r="I73" s="6">
        <f>IF('[1]TCE - ANEXO IV - Preencher'!K82="","",'[1]TCE - ANEXO IV - Preencher'!K82)</f>
        <v>45993</v>
      </c>
      <c r="J73" s="5" t="str">
        <f>'[1]TCE - ANEXO IV - Preencher'!L82</f>
        <v>26116062226332434000182000000000000225125385627035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6800</v>
      </c>
    </row>
    <row r="74" spans="1:12" s="8" customFormat="1" ht="19.5" customHeight="1" x14ac:dyDescent="0.2">
      <c r="A74" s="3">
        <f>IFERROR(VLOOKUP(B74,'[1]DADOS (OCULTAR)'!$Q$3:$S$136,3,0),"")</f>
        <v>9039744001590</v>
      </c>
      <c r="B74" s="4" t="str">
        <f>'[1]TCE - ANEXO IV - Preencher'!C83</f>
        <v>UPAE SALGUEIRO - CG Nº 006/2014</v>
      </c>
      <c r="C74" s="4" t="str">
        <f>'[1]TCE - ANEXO IV - Preencher'!E83</f>
        <v>5.17 - Manutenção de Software, Certificação Digital e Microfilmagem</v>
      </c>
      <c r="D74" s="3" t="str">
        <f>'[1]TCE - ANEXO IV - Preencher'!F83</f>
        <v>09.071.679/0001-84</v>
      </c>
      <c r="E74" s="5" t="str">
        <f>'[1]TCE - ANEXO IV - Preencher'!G83</f>
        <v>MARIO DE OLIVEIRA</v>
      </c>
      <c r="F74" s="5" t="str">
        <f>'[1]TCE - ANEXO IV - Preencher'!H83</f>
        <v>S</v>
      </c>
      <c r="G74" s="5" t="str">
        <f>'[1]TCE - ANEXO IV - Preencher'!I83</f>
        <v>S</v>
      </c>
      <c r="H74" s="5">
        <f>'[1]TCE - ANEXO IV - Preencher'!J83</f>
        <v>143</v>
      </c>
      <c r="I74" s="6">
        <f>IF('[1]TCE - ANEXO IV - Preencher'!K83="","",'[1]TCE - ANEXO IV - Preencher'!K83)</f>
        <v>45993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2607604</v>
      </c>
      <c r="L74" s="7">
        <f>'[1]TCE - ANEXO IV - Preencher'!N83</f>
        <v>573.72</v>
      </c>
    </row>
    <row r="75" spans="1:12" s="8" customFormat="1" ht="19.5" customHeight="1" x14ac:dyDescent="0.2">
      <c r="A75" s="3">
        <f>IFERROR(VLOOKUP(B75,'[1]DADOS (OCULTAR)'!$Q$3:$S$136,3,0),"")</f>
        <v>9039744001590</v>
      </c>
      <c r="B75" s="4" t="str">
        <f>'[1]TCE - ANEXO IV - Preencher'!C84</f>
        <v>UPAE SALGUEIRO - CG Nº 006/2014</v>
      </c>
      <c r="C75" s="4" t="str">
        <f>'[1]TCE - ANEXO IV - Preencher'!E84</f>
        <v>5.17 - Manutenção de Software, Certificação Digital e Microfilmagem</v>
      </c>
      <c r="D75" s="3" t="str">
        <f>'[1]TCE - ANEXO IV - Preencher'!F84</f>
        <v>92.306.257/0002-75</v>
      </c>
      <c r="E75" s="5" t="str">
        <f>'[1]TCE - ANEXO IV - Preencher'!G84</f>
        <v>MV INFORMATICA NORDESTE LTDA</v>
      </c>
      <c r="F75" s="5" t="str">
        <f>'[1]TCE - ANEXO IV - Preencher'!H84</f>
        <v>S</v>
      </c>
      <c r="G75" s="5" t="str">
        <f>'[1]TCE - ANEXO IV - Preencher'!I84</f>
        <v>S</v>
      </c>
      <c r="H75" s="5">
        <f>'[1]TCE - ANEXO IV - Preencher'!J84</f>
        <v>98203</v>
      </c>
      <c r="I75" s="6">
        <f>IF('[1]TCE - ANEXO IV - Preencher'!K84="","",'[1]TCE - ANEXO IV - Preencher'!K84)</f>
        <v>45962</v>
      </c>
      <c r="J75" s="5" t="str">
        <f>'[1]TCE - ANEXO IV - Preencher'!L84</f>
        <v xml:space="preserve">1QNS-5ITN 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13697.06</v>
      </c>
    </row>
    <row r="76" spans="1:12" s="8" customFormat="1" ht="19.5" customHeight="1" x14ac:dyDescent="0.2">
      <c r="A76" s="3">
        <f>IFERROR(VLOOKUP(B76,'[1]DADOS (OCULTAR)'!$Q$3:$S$136,3,0),"")</f>
        <v>9039744001590</v>
      </c>
      <c r="B76" s="4" t="str">
        <f>'[1]TCE - ANEXO IV - Preencher'!C85</f>
        <v>UPAE SALGUEIRO - CG Nº 006/2014</v>
      </c>
      <c r="C76" s="4" t="str">
        <f>'[1]TCE - ANEXO IV - Preencher'!E85</f>
        <v>5.17 - Manutenção de Software, Certificação Digital e Microfilmagem</v>
      </c>
      <c r="D76" s="3" t="str">
        <f>'[1]TCE - ANEXO IV - Preencher'!F85</f>
        <v>03.124977/0001-09</v>
      </c>
      <c r="E76" s="5" t="str">
        <f>'[1]TCE - ANEXO IV - Preencher'!G85</f>
        <v xml:space="preserve">MV SISTEMAS </v>
      </c>
      <c r="F76" s="5" t="str">
        <f>'[1]TCE - ANEXO IV - Preencher'!H85</f>
        <v>S</v>
      </c>
      <c r="G76" s="5" t="str">
        <f>'[1]TCE - ANEXO IV - Preencher'!I85</f>
        <v>S</v>
      </c>
      <c r="H76" s="5">
        <f>'[1]TCE - ANEXO IV - Preencher'!J85</f>
        <v>1740</v>
      </c>
      <c r="I76" s="6">
        <f>IF('[1]TCE - ANEXO IV - Preencher'!K85="","",'[1]TCE - ANEXO IV - Preencher'!K85)</f>
        <v>45964</v>
      </c>
      <c r="J76" s="5" t="str">
        <f>'[1]TCE - ANEXO IV - Preencher'!L85</f>
        <v>PC7QWQY74EA8Z9U6U4LDO6LXI2ZSQULL</v>
      </c>
      <c r="K76" s="5" t="str">
        <f>IF(F76="B",LEFT('[1]TCE - ANEXO IV - Preencher'!M85,2),IF(F76="S",LEFT('[1]TCE - ANEXO IV - Preencher'!M85,7),IF('[1]TCE - ANEXO IV - Preencher'!H85="","")))</f>
        <v>3305802</v>
      </c>
      <c r="L76" s="7">
        <f>'[1]TCE - ANEXO IV - Preencher'!N85</f>
        <v>833.54</v>
      </c>
    </row>
    <row r="77" spans="1:12" s="8" customFormat="1" ht="19.5" customHeight="1" x14ac:dyDescent="0.2">
      <c r="A77" s="3">
        <f>IFERROR(VLOOKUP(B77,'[1]DADOS (OCULTAR)'!$Q$3:$S$136,3,0),"")</f>
        <v>9039744001590</v>
      </c>
      <c r="B77" s="4" t="str">
        <f>'[1]TCE - ANEXO IV - Preencher'!C86</f>
        <v>UPAE SALGUEIRO - CG Nº 006/2014</v>
      </c>
      <c r="C77" s="4" t="str">
        <f>'[1]TCE - ANEXO IV - Preencher'!E86</f>
        <v>5.16 - Serviços Médico-Hospitalares, Odotonlogia e Laboratoriais</v>
      </c>
      <c r="D77" s="3" t="str">
        <f>'[1]TCE - ANEXO IV - Preencher'!F86</f>
        <v>10.524.885/0001-81</v>
      </c>
      <c r="E77" s="5" t="str">
        <f>'[1]TCE - ANEXO IV - Preencher'!G86</f>
        <v>ORTO MED PRESTACAO DE SERVICOS MEDICOS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2726</v>
      </c>
      <c r="I77" s="6">
        <f>IF('[1]TCE - ANEXO IV - Preencher'!K86="","",'[1]TCE - ANEXO IV - Preencher'!K86)</f>
        <v>45999</v>
      </c>
      <c r="J77" s="5" t="str">
        <f>'[1]TCE - ANEXO IV - Preencher'!L86</f>
        <v>jlt8oy5zwn64xpqsi2hvbm3kfca</v>
      </c>
      <c r="K77" s="5" t="str">
        <f>IF(F77="B",LEFT('[1]TCE - ANEXO IV - Preencher'!M86,2),IF(F77="S",LEFT('[1]TCE - ANEXO IV - Preencher'!M86,7),IF('[1]TCE - ANEXO IV - Preencher'!H86="","")))</f>
        <v>2612208</v>
      </c>
      <c r="L77" s="7">
        <f>'[1]TCE - ANEXO IV - Preencher'!N86</f>
        <v>13090</v>
      </c>
    </row>
    <row r="78" spans="1:12" s="8" customFormat="1" ht="19.5" customHeight="1" x14ac:dyDescent="0.2">
      <c r="A78" s="3">
        <f>IFERROR(VLOOKUP(B78,'[1]DADOS (OCULTAR)'!$Q$3:$S$136,3,0),"")</f>
        <v>9039744001590</v>
      </c>
      <c r="B78" s="4" t="str">
        <f>'[1]TCE - ANEXO IV - Preencher'!C87</f>
        <v>UPAE SALGUEIRO - CG Nº 006/2014</v>
      </c>
      <c r="C78" s="4" t="str">
        <f>'[1]TCE - ANEXO IV - Preencher'!E87</f>
        <v>5.99 - Outros Serviços de Terceiros Pessoa Jurídica</v>
      </c>
      <c r="D78" s="3" t="str">
        <f>'[1]TCE - ANEXO IV - Preencher'!F87</f>
        <v>58.921.792/0001-17</v>
      </c>
      <c r="E78" s="5" t="str">
        <f>'[1]TCE - ANEXO IV - Preencher'!G87</f>
        <v>PLANISA PLANEJ E ORG DE INST DE SAUDE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39426</v>
      </c>
      <c r="I78" s="6">
        <f>IF('[1]TCE - ANEXO IV - Preencher'!K87="","",'[1]TCE - ANEXO IV - Preencher'!K87)</f>
        <v>45966</v>
      </c>
      <c r="J78" s="5" t="str">
        <f>'[1]TCE - ANEXO IV - Preencher'!L87</f>
        <v>JEMD-HTAP</v>
      </c>
      <c r="K78" s="5" t="str">
        <f>IF(F78="B",LEFT('[1]TCE - ANEXO IV - Preencher'!M87,2),IF(F78="S",LEFT('[1]TCE - ANEXO IV - Preencher'!M87,7),IF('[1]TCE - ANEXO IV - Preencher'!H87="","")))</f>
        <v>3550308</v>
      </c>
      <c r="L78" s="7">
        <f>'[1]TCE - ANEXO IV - Preencher'!N87</f>
        <v>4212.2</v>
      </c>
    </row>
    <row r="79" spans="1:12" s="8" customFormat="1" ht="19.5" customHeight="1" x14ac:dyDescent="0.2">
      <c r="A79" s="3">
        <f>IFERROR(VLOOKUP(B79,'[1]DADOS (OCULTAR)'!$Q$3:$S$136,3,0),"")</f>
        <v>9039744001590</v>
      </c>
      <c r="B79" s="4" t="str">
        <f>'[1]TCE - ANEXO IV - Preencher'!C88</f>
        <v>UPAE SALGUEIRO - CG Nº 006/2014</v>
      </c>
      <c r="C79" s="4" t="str">
        <f>'[1]TCE - ANEXO IV - Preencher'!E88</f>
        <v>5.99 - Outros Serviços de Terceiros Pessoa Jurídica</v>
      </c>
      <c r="D79" s="3" t="str">
        <f>'[1]TCE - ANEXO IV - Preencher'!F88</f>
        <v>11.254.698/0001-98</v>
      </c>
      <c r="E79" s="5" t="str">
        <f>'[1]TCE - ANEXO IV - Preencher'!G88</f>
        <v>PSICOCLÍNICA LTDA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424</v>
      </c>
      <c r="I79" s="6">
        <f>IF('[1]TCE - ANEXO IV - Preencher'!K88="","",'[1]TCE - ANEXO IV - Preencher'!K88)</f>
        <v>45986</v>
      </c>
      <c r="J79" s="5" t="str">
        <f>'[1]TCE - ANEXO IV - Preencher'!L88</f>
        <v>kej43vads8lymrit7q6h2bf5ocx</v>
      </c>
      <c r="K79" s="5" t="str">
        <f>IF(F79="B",LEFT('[1]TCE - ANEXO IV - Preencher'!M88,2),IF(F79="S",LEFT('[1]TCE - ANEXO IV - Preencher'!M88,7),IF('[1]TCE - ANEXO IV - Preencher'!H88="","")))</f>
        <v>2612208</v>
      </c>
      <c r="L79" s="7">
        <f>'[1]TCE - ANEXO IV - Preencher'!N88</f>
        <v>440</v>
      </c>
    </row>
    <row r="80" spans="1:12" s="8" customFormat="1" ht="19.5" customHeight="1" x14ac:dyDescent="0.2">
      <c r="A80" s="3">
        <f>IFERROR(VLOOKUP(B80,'[1]DADOS (OCULTAR)'!$Q$3:$S$136,3,0),"")</f>
        <v>9039744001590</v>
      </c>
      <c r="B80" s="4" t="str">
        <f>'[1]TCE - ANEXO IV - Preencher'!C89</f>
        <v>UPAE SALGUEIRO - CG Nº 006/2014</v>
      </c>
      <c r="C80" s="4" t="str">
        <f>'[1]TCE - ANEXO IV - Preencher'!E89</f>
        <v>5.10 - Detetização/Tratamento de Resíduos e Afins</v>
      </c>
      <c r="D80" s="3" t="str">
        <f>'[1]TCE - ANEXO IV - Preencher'!F89</f>
        <v>10.333.266-0001/00</v>
      </c>
      <c r="E80" s="5" t="str">
        <f>'[1]TCE - ANEXO IV - Preencher'!G89</f>
        <v>QUALITY- CARLOS ANTONIO DE OLIVEIRA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25</v>
      </c>
      <c r="I80" s="6">
        <f>IF('[1]TCE - ANEXO IV - Preencher'!K89="","",'[1]TCE - ANEXO IV - Preencher'!K89)</f>
        <v>46003</v>
      </c>
      <c r="J80" s="5" t="str">
        <f>'[1]TCE - ANEXO IV - Preencher'!L89</f>
        <v>26116062210333266000100000000000002525121828769968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577.5</v>
      </c>
    </row>
    <row r="81" spans="1:12" s="8" customFormat="1" ht="19.5" customHeight="1" x14ac:dyDescent="0.2">
      <c r="A81" s="3">
        <f>IFERROR(VLOOKUP(B81,'[1]DADOS (OCULTAR)'!$Q$3:$S$136,3,0),"")</f>
        <v>9039744001590</v>
      </c>
      <c r="B81" s="4" t="str">
        <f>'[1]TCE - ANEXO IV - Preencher'!C90</f>
        <v>UPAE SALGUEIRO - CG Nº 006/2014</v>
      </c>
      <c r="C81" s="4" t="str">
        <f>'[1]TCE - ANEXO IV - Preencher'!E90</f>
        <v>5.3 - Locação de Máquinas e Equipamentos</v>
      </c>
      <c r="D81" s="3" t="str">
        <f>'[1]TCE - ANEXO IV - Preencher'!F90</f>
        <v>10.279.299/0001-19</v>
      </c>
      <c r="E81" s="5" t="str">
        <f>'[1]TCE - ANEXO IV - Preencher'!G90</f>
        <v xml:space="preserve">RGRAPH LOCAÇÃO 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10144</v>
      </c>
      <c r="I81" s="6">
        <f>IF('[1]TCE - ANEXO IV - Preencher'!K90="","",'[1]TCE - ANEXO IV - Preencher'!K90)</f>
        <v>46003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447</v>
      </c>
    </row>
    <row r="82" spans="1:12" s="8" customFormat="1" ht="19.5" customHeight="1" x14ac:dyDescent="0.2">
      <c r="A82" s="3">
        <f>IFERROR(VLOOKUP(B82,'[1]DADOS (OCULTAR)'!$Q$3:$S$136,3,0),"")</f>
        <v>9039744001590</v>
      </c>
      <c r="B82" s="4" t="str">
        <f>'[1]TCE - ANEXO IV - Preencher'!C91</f>
        <v>UPAE SALGUEIRO - CG Nº 006/2014</v>
      </c>
      <c r="C82" s="4" t="str">
        <f>'[1]TCE - ANEXO IV - Preencher'!E91</f>
        <v>5.17 - Manutenção de Software, Certificação Digital e Microfilmagem</v>
      </c>
      <c r="D82" s="3" t="str">
        <f>'[1]TCE - ANEXO IV - Preencher'!F91</f>
        <v>09.236.362/0001-50</v>
      </c>
      <c r="E82" s="5" t="str">
        <f>'[1]TCE - ANEXO IV - Preencher'!G91</f>
        <v>SELECTY TECNOLOGIA NF 15648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16263</v>
      </c>
      <c r="I82" s="6">
        <f>IF('[1]TCE - ANEXO IV - Preencher'!K91="","",'[1]TCE - ANEXO IV - Preencher'!K91)</f>
        <v>45992</v>
      </c>
      <c r="J82" s="5" t="str">
        <f>'[1]TCE - ANEXO IV - Preencher'!L91</f>
        <v>JUG8BD0C</v>
      </c>
      <c r="K82" s="5" t="str">
        <f>IF(F82="B",LEFT('[1]TCE - ANEXO IV - Preencher'!M91,2),IF(F82="S",LEFT('[1]TCE - ANEXO IV - Preencher'!M91,7),IF('[1]TCE - ANEXO IV - Preencher'!H91="","")))</f>
        <v>4106902</v>
      </c>
      <c r="L82" s="7">
        <f>'[1]TCE - ANEXO IV - Preencher'!N91</f>
        <v>79.67</v>
      </c>
    </row>
    <row r="83" spans="1:12" s="8" customFormat="1" ht="19.5" customHeight="1" x14ac:dyDescent="0.2">
      <c r="A83" s="3">
        <f>IFERROR(VLOOKUP(B83,'[1]DADOS (OCULTAR)'!$Q$3:$S$136,3,0),"")</f>
        <v>9039744001590</v>
      </c>
      <c r="B83" s="4" t="str">
        <f>'[1]TCE - ANEXO IV - Preencher'!C92</f>
        <v>UPAE SALGUEIRO - CG Nº 006/2014</v>
      </c>
      <c r="C83" s="4" t="str">
        <f>'[1]TCE - ANEXO IV - Preencher'!E92</f>
        <v>5.5 - Reparo e Manutenção de Máquinas e Equipamentos</v>
      </c>
      <c r="D83" s="3" t="str">
        <f>'[1]TCE - ANEXO IV - Preencher'!F92</f>
        <v>07.146.768/0001-17</v>
      </c>
      <c r="E83" s="5" t="str">
        <f>'[1]TCE - ANEXO IV - Preencher'!G92</f>
        <v xml:space="preserve">SERV IMAGEM NORDESTE NF 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7183</v>
      </c>
      <c r="I83" s="6">
        <f>IF('[1]TCE - ANEXO IV - Preencher'!K92="","",'[1]TCE - ANEXO IV - Preencher'!K92)</f>
        <v>45986</v>
      </c>
      <c r="J83" s="5" t="str">
        <f>'[1]TCE - ANEXO IV - Preencher'!L92</f>
        <v>VTLV42044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2536.92</v>
      </c>
    </row>
    <row r="84" spans="1:12" s="8" customFormat="1" ht="19.5" customHeight="1" x14ac:dyDescent="0.2">
      <c r="A84" s="3">
        <f>IFERROR(VLOOKUP(B84,'[1]DADOS (OCULTAR)'!$Q$3:$S$136,3,0),"")</f>
        <v>9039744001590</v>
      </c>
      <c r="B84" s="4" t="str">
        <f>'[1]TCE - ANEXO IV - Preencher'!C93</f>
        <v>UPAE SALGUEIRO - CG Nº 006/2014</v>
      </c>
      <c r="C84" s="4" t="str">
        <f>'[1]TCE - ANEXO IV - Preencher'!E93</f>
        <v>5.16 - Serviços Médico-Hospitalares, Odotonlogia e Laboratoriais</v>
      </c>
      <c r="D84" s="3" t="str">
        <f>'[1]TCE - ANEXO IV - Preencher'!F93</f>
        <v>35.693.484/0001-86</v>
      </c>
      <c r="E84" s="5" t="str">
        <f>'[1]TCE - ANEXO IV - Preencher'!G93</f>
        <v>SIMEI SERVIÇOS MÉDICOS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270</v>
      </c>
      <c r="I84" s="6">
        <f>IF('[1]TCE - ANEXO IV - Preencher'!K93="","",'[1]TCE - ANEXO IV - Preencher'!K93)</f>
        <v>45994</v>
      </c>
      <c r="J84" s="5" t="str">
        <f>'[1]TCE - ANEXO IV - Preencher'!L93</f>
        <v>3p2slga6krq8bt4cudmhozwi9je</v>
      </c>
      <c r="K84" s="5" t="str">
        <f>IF(F84="B",LEFT('[1]TCE - ANEXO IV - Preencher'!M93,2),IF(F84="S",LEFT('[1]TCE - ANEXO IV - Preencher'!M93,7),IF('[1]TCE - ANEXO IV - Preencher'!H93="","")))</f>
        <v>2612208</v>
      </c>
      <c r="L84" s="7">
        <f>'[1]TCE - ANEXO IV - Preencher'!N93</f>
        <v>3570</v>
      </c>
    </row>
    <row r="85" spans="1:12" s="8" customFormat="1" ht="19.5" customHeight="1" x14ac:dyDescent="0.2">
      <c r="A85" s="3">
        <f>IFERROR(VLOOKUP(B85,'[1]DADOS (OCULTAR)'!$Q$3:$S$136,3,0),"")</f>
        <v>9039744001590</v>
      </c>
      <c r="B85" s="4" t="str">
        <f>'[1]TCE - ANEXO IV - Preencher'!C94</f>
        <v>UPAE SALGUEIRO - CG Nº 006/2014</v>
      </c>
      <c r="C85" s="4" t="str">
        <f>'[1]TCE - ANEXO IV - Preencher'!E94</f>
        <v>5.99 - Outros Serviços de Terceiros Pessoa Jurídica</v>
      </c>
      <c r="D85" s="3" t="str">
        <f>'[1]TCE - ANEXO IV - Preencher'!F94</f>
        <v>12.730.464/0001-32</v>
      </c>
      <c r="E85" s="5" t="str">
        <f>'[1]TCE - ANEXO IV - Preencher'!G94</f>
        <v>SINGULUS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10332</v>
      </c>
      <c r="I85" s="6">
        <f>IF('[1]TCE - ANEXO IV - Preencher'!K94="","",'[1]TCE - ANEXO IV - Preencher'!K94)</f>
        <v>45995</v>
      </c>
      <c r="J85" s="5" t="str">
        <f>'[1]TCE - ANEXO IV - Preencher'!L94</f>
        <v>9thlivogy6rbezwfnd4qx3mj8k5</v>
      </c>
      <c r="K85" s="5" t="str">
        <f>IF(F85="B",LEFT('[1]TCE - ANEXO IV - Preencher'!M94,2),IF(F85="S",LEFT('[1]TCE - ANEXO IV - Preencher'!M94,7),IF('[1]TCE - ANEXO IV - Preencher'!H94="","")))</f>
        <v>2612208</v>
      </c>
      <c r="L85" s="7">
        <f>'[1]TCE - ANEXO IV - Preencher'!N94</f>
        <v>395</v>
      </c>
    </row>
    <row r="86" spans="1:12" s="8" customFormat="1" ht="19.5" customHeight="1" x14ac:dyDescent="0.2">
      <c r="A86" s="3">
        <f>IFERROR(VLOOKUP(B86,'[1]DADOS (OCULTAR)'!$Q$3:$S$136,3,0),"")</f>
        <v>9039744001590</v>
      </c>
      <c r="B86" s="4" t="str">
        <f>'[1]TCE - ANEXO IV - Preencher'!C95</f>
        <v>UPAE SALGUEIRO - CG Nº 006/2014</v>
      </c>
      <c r="C86" s="4" t="str">
        <f>'[1]TCE - ANEXO IV - Preencher'!E95</f>
        <v>5.5 - Reparo e Manutenção de Máquinas e Equipamentos</v>
      </c>
      <c r="D86" s="3" t="str">
        <f>'[1]TCE - ANEXO IV - Preencher'!F95</f>
        <v>03.480.539/0001-83</v>
      </c>
      <c r="E86" s="5" t="str">
        <f>'[1]TCE - ANEXO IV - Preencher'!G95</f>
        <v>SL ENGENHARIA HOSPITALAR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21168</v>
      </c>
      <c r="I86" s="6">
        <f>IF('[1]TCE - ANEXO IV - Preencher'!K95="","",'[1]TCE - ANEXO IV - Preencher'!K95)</f>
        <v>46006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2607901</v>
      </c>
      <c r="L86" s="7">
        <f>'[1]TCE - ANEXO IV - Preencher'!N95</f>
        <v>6655.17</v>
      </c>
    </row>
    <row r="87" spans="1:12" s="8" customFormat="1" ht="19.5" customHeight="1" x14ac:dyDescent="0.2">
      <c r="A87" s="3">
        <f>IFERROR(VLOOKUP(B87,'[1]DADOS (OCULTAR)'!$Q$3:$S$136,3,0),"")</f>
        <v>9039744001590</v>
      </c>
      <c r="B87" s="4" t="str">
        <f>'[1]TCE - ANEXO IV - Preencher'!C96</f>
        <v>UPAE SALGUEIRO - CG Nº 006/2014</v>
      </c>
      <c r="C87" s="4" t="str">
        <f>'[1]TCE - ANEXO IV - Preencher'!E96</f>
        <v>5.18 - Teledonia Fixa</v>
      </c>
      <c r="D87" s="3" t="str">
        <f>'[1]TCE - ANEXO IV - Preencher'!F96</f>
        <v>19.256.987/0001-38</v>
      </c>
      <c r="E87" s="5" t="str">
        <f>'[1]TCE - ANEXO IV - Preencher'!G96</f>
        <v>TECHNO BYTES TELECOM - JEFERSON RAMON DE OLIVEIRA MELO LTD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438</v>
      </c>
      <c r="I87" s="6">
        <f>IF('[1]TCE - ANEXO IV - Preencher'!K96="","",'[1]TCE - ANEXO IV - Preencher'!K96)</f>
        <v>45992</v>
      </c>
      <c r="J87" s="5" t="str">
        <f>'[1]TCE - ANEXO IV - Preencher'!L96</f>
        <v>2625 1219 2569 8700 0138 6200 1000 0004 3810 6146 6507</v>
      </c>
      <c r="K87" s="5" t="str">
        <f>IF(F87="B",LEFT('[1]TCE - ANEXO IV - Preencher'!M96,2),IF(F87="S",LEFT('[1]TCE - ANEXO IV - Preencher'!M96,7),IF('[1]TCE - ANEXO IV - Preencher'!H96="","")))</f>
        <v>2612208</v>
      </c>
      <c r="L87" s="7">
        <f>'[1]TCE - ANEXO IV - Preencher'!N96</f>
        <v>850</v>
      </c>
    </row>
    <row r="88" spans="1:12" s="8" customFormat="1" ht="19.5" customHeight="1" x14ac:dyDescent="0.2">
      <c r="A88" s="3">
        <f>IFERROR(VLOOKUP(B88,'[1]DADOS (OCULTAR)'!$Q$3:$S$136,3,0),"")</f>
        <v>9039744001590</v>
      </c>
      <c r="B88" s="4" t="str">
        <f>'[1]TCE - ANEXO IV - Preencher'!C97</f>
        <v>UPAE SALGUEIRO - CG Nº 006/2014</v>
      </c>
      <c r="C88" s="4" t="str">
        <f>'[1]TCE - ANEXO IV - Preencher'!E97</f>
        <v>5.16 - Serviços Médico-Hospitalares, Odotonlogia e Laboratoriais</v>
      </c>
      <c r="D88" s="3" t="str">
        <f>'[1]TCE - ANEXO IV - Preencher'!F97</f>
        <v>08.703.825/0001-84</v>
      </c>
      <c r="E88" s="5" t="str">
        <f>'[1]TCE - ANEXO IV - Preencher'!G97</f>
        <v>TELEPACS DIAGNOSTICO POR IMAGEM LTDA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16601</v>
      </c>
      <c r="I88" s="6">
        <f>IF('[1]TCE - ANEXO IV - Preencher'!K97="","",'[1]TCE - ANEXO IV - Preencher'!K97)</f>
        <v>46006</v>
      </c>
      <c r="J88" s="5" t="str">
        <f>'[1]TCE - ANEXO IV - Preencher'!L97</f>
        <v>pITMnYlYx</v>
      </c>
      <c r="K88" s="5" t="str">
        <f>IF(F88="B",LEFT('[1]TCE - ANEXO IV - Preencher'!M97,2),IF(F88="S",LEFT('[1]TCE - ANEXO IV - Preencher'!M97,7),IF('[1]TCE - ANEXO IV - Preencher'!H97="","")))</f>
        <v>3170206</v>
      </c>
      <c r="L88" s="7">
        <f>'[1]TCE - ANEXO IV - Preencher'!N97</f>
        <v>4549.3999999999996</v>
      </c>
    </row>
    <row r="89" spans="1:12" s="8" customFormat="1" ht="19.5" customHeight="1" x14ac:dyDescent="0.2">
      <c r="A89" s="3">
        <f>IFERROR(VLOOKUP(B89,'[1]DADOS (OCULTAR)'!$Q$3:$S$136,3,0),"")</f>
        <v>9039744001590</v>
      </c>
      <c r="B89" s="4" t="str">
        <f>'[1]TCE - ANEXO IV - Preencher'!C98</f>
        <v>UPAE SALGUEIRO - CG Nº 006/2014</v>
      </c>
      <c r="C89" s="4" t="str">
        <f>'[1]TCE - ANEXO IV - Preencher'!E98</f>
        <v>5.99 - Outros Serviços de Terceiros Pessoa Jurídica</v>
      </c>
      <c r="D89" s="3" t="str">
        <f>'[1]TCE - ANEXO IV - Preencher'!F98</f>
        <v>35.521.046/0001-30</v>
      </c>
      <c r="E89" s="5" t="str">
        <f>'[1]TCE - ANEXO IV - Preencher'!G98</f>
        <v xml:space="preserve">TGI 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27417</v>
      </c>
      <c r="I89" s="6">
        <f>IF('[1]TCE - ANEXO IV - Preencher'!K98="","",'[1]TCE - ANEXO IV - Preencher'!K98)</f>
        <v>45966</v>
      </c>
      <c r="J89" s="5" t="str">
        <f>'[1]TCE - ANEXO IV - Preencher'!L98</f>
        <v>FBHY-SECJ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3600</v>
      </c>
    </row>
    <row r="90" spans="1:12" s="8" customFormat="1" ht="19.5" customHeight="1" x14ac:dyDescent="0.2">
      <c r="A90" s="3">
        <f>IFERROR(VLOOKUP(B90,'[1]DADOS (OCULTAR)'!$Q$3:$S$136,3,0),"")</f>
        <v>9039744001590</v>
      </c>
      <c r="B90" s="4" t="str">
        <f>'[1]TCE - ANEXO IV - Preencher'!C99</f>
        <v>UPAE SALGUEIRO - CG Nº 006/2014</v>
      </c>
      <c r="C90" s="4" t="str">
        <f>'[1]TCE - ANEXO IV - Preencher'!E99</f>
        <v>5.16 - Serviços Médico-Hospitalares, Odotonlogia e Laboratoriais</v>
      </c>
      <c r="D90" s="3" t="str">
        <f>'[1]TCE - ANEXO IV - Preencher'!F99</f>
        <v>20.069.080/0001-49</v>
      </c>
      <c r="E90" s="5" t="str">
        <f>'[1]TCE - ANEXO IV - Preencher'!G99</f>
        <v>TOPHOSP GESTAO E SERVIOS MEDICOS HOSPIT (CONSULTAS)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826</v>
      </c>
      <c r="I90" s="6">
        <f>IF('[1]TCE - ANEXO IV - Preencher'!K99="","",'[1]TCE - ANEXO IV - Preencher'!K99)</f>
        <v>45994</v>
      </c>
      <c r="J90" s="5" t="str">
        <f>'[1]TCE - ANEXO IV - Preencher'!L99</f>
        <v>hc452uwt3qfgebymv9s8kindolx</v>
      </c>
      <c r="K90" s="5" t="str">
        <f>IF(F90="B",LEFT('[1]TCE - ANEXO IV - Preencher'!M99,2),IF(F90="S",LEFT('[1]TCE - ANEXO IV - Preencher'!M99,7),IF('[1]TCE - ANEXO IV - Preencher'!H99="","")))</f>
        <v>2612208</v>
      </c>
      <c r="L90" s="7">
        <f>'[1]TCE - ANEXO IV - Preencher'!N99</f>
        <v>24990</v>
      </c>
    </row>
    <row r="91" spans="1:12" s="8" customFormat="1" ht="19.5" customHeight="1" x14ac:dyDescent="0.2">
      <c r="A91" s="3">
        <f>IFERROR(VLOOKUP(B91,'[1]DADOS (OCULTAR)'!$Q$3:$S$136,3,0),"")</f>
        <v>9039744001590</v>
      </c>
      <c r="B91" s="4" t="str">
        <f>'[1]TCE - ANEXO IV - Preencher'!C100</f>
        <v>UPAE SALGUEIRO - CG Nº 006/2014</v>
      </c>
      <c r="C91" s="4" t="str">
        <f>'[1]TCE - ANEXO IV - Preencher'!E100</f>
        <v>5.16 - Serviços Médico-Hospitalares, Odotonlogia e Laboratoriais</v>
      </c>
      <c r="D91" s="3" t="str">
        <f>'[1]TCE - ANEXO IV - Preencher'!F100</f>
        <v>09.039.744/0015-90</v>
      </c>
      <c r="E91" s="5" t="str">
        <f>'[1]TCE - ANEXO IV - Preencher'!G100</f>
        <v>USH - UROLOGIA SERVIÇO HOSPITALAR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418</v>
      </c>
      <c r="I91" s="6">
        <f>IF('[1]TCE - ANEXO IV - Preencher'!K100="","",'[1]TCE - ANEXO IV - Preencher'!K100)</f>
        <v>45996</v>
      </c>
      <c r="J91" s="5" t="str">
        <f>'[1]TCE - ANEXO IV - Preencher'!L100</f>
        <v xml:space="preserve">VHWW-JDMX 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2380</v>
      </c>
    </row>
    <row r="92" spans="1:12" s="8" customFormat="1" ht="19.5" customHeight="1" x14ac:dyDescent="0.2">
      <c r="A92" s="3">
        <f>IFERROR(VLOOKUP(B92,'[1]DADOS (OCULTAR)'!$Q$3:$S$136,3,0),"")</f>
        <v>9039744001590</v>
      </c>
      <c r="B92" s="4" t="str">
        <f>'[1]TCE - ANEXO IV - Preencher'!C101</f>
        <v>UPAE SALGUEIRO - CG Nº 006/2014</v>
      </c>
      <c r="C92" s="4" t="str">
        <f>'[1]TCE - ANEXO IV - Preencher'!E101</f>
        <v>5.17 - Manutenção de Software, Certificação Digital e Microfilmagem</v>
      </c>
      <c r="D92" s="3" t="str">
        <f>'[1]TCE - ANEXO IV - Preencher'!F101</f>
        <v>07.363.764/0001-90</v>
      </c>
      <c r="E92" s="5" t="str">
        <f>'[1]TCE - ANEXO IV - Preencher'!G101</f>
        <v>TOTVS NORDESTE SOFTWARE LTDA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4293051</v>
      </c>
      <c r="I92" s="6">
        <f>IF('[1]TCE - ANEXO IV - Preencher'!K101="","",'[1]TCE - ANEXO IV - Preencher'!K101)</f>
        <v>45966</v>
      </c>
      <c r="J92" s="5" t="str">
        <f>'[1]TCE - ANEXO IV - Preencher'!L101</f>
        <v>JHSL-B7RP</v>
      </c>
      <c r="K92" s="5" t="str">
        <f>IF(F92="B",LEFT('[1]TCE - ANEXO IV - Preencher'!M101,2),IF(F92="S",LEFT('[1]TCE - ANEXO IV - Preencher'!M101,7),IF('[1]TCE - ANEXO IV - Preencher'!H101="","")))</f>
        <v>3550308</v>
      </c>
      <c r="L92" s="7">
        <f>'[1]TCE - ANEXO IV - Preencher'!N101</f>
        <v>125.05</v>
      </c>
    </row>
    <row r="93" spans="1:12" s="8" customFormat="1" ht="19.5" customHeight="1" x14ac:dyDescent="0.2">
      <c r="A93" s="3">
        <f>IFERROR(VLOOKUP(B93,'[1]DADOS (OCULTAR)'!$Q$3:$S$136,3,0),"")</f>
        <v>9039744001590</v>
      </c>
      <c r="B93" s="4" t="str">
        <f>'[1]TCE - ANEXO IV - Preencher'!C102</f>
        <v>UPAE SALGUEIRO - CG Nº 006/2014</v>
      </c>
      <c r="C93" s="4" t="str">
        <f>'[1]TCE - ANEXO IV - Preencher'!E102</f>
        <v>5.17 - Manutenção de Software, Certificação Digital e Microfilmagem</v>
      </c>
      <c r="D93" s="3" t="str">
        <f>'[1]TCE - ANEXO IV - Preencher'!F102</f>
        <v>07.363.764/0001-90</v>
      </c>
      <c r="E93" s="5" t="str">
        <f>'[1]TCE - ANEXO IV - Preencher'!G102</f>
        <v>TOTVS NORDESTE SOFTWARE LTDA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4293047</v>
      </c>
      <c r="I93" s="6">
        <f>IF('[1]TCE - ANEXO IV - Preencher'!K102="","",'[1]TCE - ANEXO IV - Preencher'!K102)</f>
        <v>45966</v>
      </c>
      <c r="J93" s="5" t="str">
        <f>'[1]TCE - ANEXO IV - Preencher'!L102</f>
        <v>U4RK-FN3Q</v>
      </c>
      <c r="K93" s="5" t="str">
        <f>IF(F93="B",LEFT('[1]TCE - ANEXO IV - Preencher'!M102,2),IF(F93="S",LEFT('[1]TCE - ANEXO IV - Preencher'!M102,7),IF('[1]TCE - ANEXO IV - Preencher'!H102="","")))</f>
        <v>3550308</v>
      </c>
      <c r="L93" s="7">
        <f>'[1]TCE - ANEXO IV - Preencher'!N102</f>
        <v>112.64</v>
      </c>
    </row>
    <row r="94" spans="1:12" s="8" customFormat="1" ht="19.5" customHeight="1" x14ac:dyDescent="0.2">
      <c r="A94" s="3">
        <f>IFERROR(VLOOKUP(B94,'[1]DADOS (OCULTAR)'!$Q$3:$S$136,3,0),"")</f>
        <v>9039744001590</v>
      </c>
      <c r="B94" s="4" t="str">
        <f>'[1]TCE - ANEXO IV - Preencher'!C103</f>
        <v>UPAE SALGUEIRO - CG Nº 006/2014</v>
      </c>
      <c r="C94" s="4" t="str">
        <f>'[1]TCE - ANEXO IV - Preencher'!E103</f>
        <v>5.17 - Manutenção de Software, Certificação Digital e Microfilmagem</v>
      </c>
      <c r="D94" s="3" t="str">
        <f>'[1]TCE - ANEXO IV - Preencher'!F103</f>
        <v>07.363.764/0001-90</v>
      </c>
      <c r="E94" s="5" t="str">
        <f>'[1]TCE - ANEXO IV - Preencher'!G103</f>
        <v>TOTVS NORDESTE SOFTWARE LTDA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4292875</v>
      </c>
      <c r="I94" s="6">
        <f>IF('[1]TCE - ANEXO IV - Preencher'!K103="","",'[1]TCE - ANEXO IV - Preencher'!K103)</f>
        <v>45965</v>
      </c>
      <c r="J94" s="5" t="str">
        <f>'[1]TCE - ANEXO IV - Preencher'!L103</f>
        <v>NHZV-PXYM</v>
      </c>
      <c r="K94" s="5" t="str">
        <f>IF(F94="B",LEFT('[1]TCE - ANEXO IV - Preencher'!M103,2),IF(F94="S",LEFT('[1]TCE - ANEXO IV - Preencher'!M103,7),IF('[1]TCE - ANEXO IV - Preencher'!H103="","")))</f>
        <v>3550308</v>
      </c>
      <c r="L94" s="7">
        <f>'[1]TCE - ANEXO IV - Preencher'!N103</f>
        <v>46.97</v>
      </c>
    </row>
    <row r="95" spans="1:12" s="8" customFormat="1" ht="19.5" customHeight="1" x14ac:dyDescent="0.2">
      <c r="A95" s="3">
        <f>IFERROR(VLOOKUP(B95,'[1]DADOS (OCULTAR)'!$Q$3:$S$136,3,0),"")</f>
        <v>9039744001590</v>
      </c>
      <c r="B95" s="4" t="str">
        <f>'[1]TCE - ANEXO IV - Preencher'!C104</f>
        <v>UPAE SALGUEIRO - CG Nº 006/2014</v>
      </c>
      <c r="C95" s="4" t="str">
        <f>'[1]TCE - ANEXO IV - Preencher'!E104</f>
        <v>5.17 - Manutenção de Software, Certificação Digital e Microfilmagem</v>
      </c>
      <c r="D95" s="3" t="str">
        <f>'[1]TCE - ANEXO IV - Preencher'!F104</f>
        <v>07.363.764/0001-90</v>
      </c>
      <c r="E95" s="5" t="str">
        <f>'[1]TCE - ANEXO IV - Preencher'!G104</f>
        <v>TOTVS NORDESTE SOFTWARE LTDA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4293081</v>
      </c>
      <c r="I95" s="6">
        <f>IF('[1]TCE - ANEXO IV - Preencher'!K104="","",'[1]TCE - ANEXO IV - Preencher'!K104)</f>
        <v>45966</v>
      </c>
      <c r="J95" s="5" t="str">
        <f>'[1]TCE - ANEXO IV - Preencher'!L104</f>
        <v>MAVV-PDPQ</v>
      </c>
      <c r="K95" s="5" t="str">
        <f>IF(F95="B",LEFT('[1]TCE - ANEXO IV - Preencher'!M104,2),IF(F95="S",LEFT('[1]TCE - ANEXO IV - Preencher'!M104,7),IF('[1]TCE - ANEXO IV - Preencher'!H104="","")))</f>
        <v>3550308</v>
      </c>
      <c r="L95" s="7">
        <f>'[1]TCE - ANEXO IV - Preencher'!N104</f>
        <v>594.14</v>
      </c>
    </row>
    <row r="96" spans="1:12" s="8" customFormat="1" ht="19.5" customHeight="1" x14ac:dyDescent="0.2">
      <c r="A96" s="3">
        <f>IFERROR(VLOOKUP(B96,'[1]DADOS (OCULTAR)'!$Q$3:$S$136,3,0),"")</f>
        <v>9039744001590</v>
      </c>
      <c r="B96" s="4" t="str">
        <f>'[1]TCE - ANEXO IV - Preencher'!C105</f>
        <v>UPAE SALGUEIRO - CG Nº 006/2014</v>
      </c>
      <c r="C96" s="4" t="str">
        <f>'[1]TCE - ANEXO IV - Preencher'!E105</f>
        <v>5.17 - Manutenção de Software, Certificação Digital e Microfilmagem</v>
      </c>
      <c r="D96" s="3" t="str">
        <f>'[1]TCE - ANEXO IV - Preencher'!F105</f>
        <v>07.363.764/0001-90</v>
      </c>
      <c r="E96" s="5" t="str">
        <f>'[1]TCE - ANEXO IV - Preencher'!G105</f>
        <v>TOTVS NORDESTE SOFTWARE LTDA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4292873</v>
      </c>
      <c r="I96" s="6">
        <f>IF('[1]TCE - ANEXO IV - Preencher'!K105="","",'[1]TCE - ANEXO IV - Preencher'!K105)</f>
        <v>45965</v>
      </c>
      <c r="J96" s="5" t="str">
        <f>'[1]TCE - ANEXO IV - Preencher'!L105</f>
        <v>BIJU-XMRK</v>
      </c>
      <c r="K96" s="5" t="str">
        <f>IF(F96="B",LEFT('[1]TCE - ANEXO IV - Preencher'!M105,2),IF(F96="S",LEFT('[1]TCE - ANEXO IV - Preencher'!M105,7),IF('[1]TCE - ANEXO IV - Preencher'!H105="","")))</f>
        <v>3550308</v>
      </c>
      <c r="L96" s="7">
        <f>'[1]TCE - ANEXO IV - Preencher'!N105</f>
        <v>78.94</v>
      </c>
    </row>
    <row r="97" spans="1:12" s="8" customFormat="1" ht="19.5" customHeight="1" x14ac:dyDescent="0.2">
      <c r="A97" s="3">
        <f>IFERROR(VLOOKUP(B97,'[1]DADOS (OCULTAR)'!$Q$3:$S$136,3,0),"")</f>
        <v>9039744001590</v>
      </c>
      <c r="B97" s="4" t="str">
        <f>'[1]TCE - ANEXO IV - Preencher'!C106</f>
        <v>UPAE SALGUEIRO - CG Nº 006/2014</v>
      </c>
      <c r="C97" s="4" t="str">
        <f>'[1]TCE - ANEXO IV - Preencher'!E106</f>
        <v>5.17 - Manutenção de Software, Certificação Digital e Microfilmagem</v>
      </c>
      <c r="D97" s="3" t="str">
        <f>'[1]TCE - ANEXO IV - Preencher'!F106</f>
        <v>07.363.764/0001-90</v>
      </c>
      <c r="E97" s="5" t="str">
        <f>'[1]TCE - ANEXO IV - Preencher'!G106</f>
        <v>TOTVS NORDESTE SOFTWARE LTDA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4293085</v>
      </c>
      <c r="I97" s="6">
        <f>IF('[1]TCE - ANEXO IV - Preencher'!K106="","",'[1]TCE - ANEXO IV - Preencher'!K106)</f>
        <v>45966</v>
      </c>
      <c r="J97" s="5" t="str">
        <f>'[1]TCE - ANEXO IV - Preencher'!L106</f>
        <v>DRK4-1HMR</v>
      </c>
      <c r="K97" s="5" t="str">
        <f>IF(F97="B",LEFT('[1]TCE - ANEXO IV - Preencher'!M106,2),IF(F97="S",LEFT('[1]TCE - ANEXO IV - Preencher'!M106,7),IF('[1]TCE - ANEXO IV - Preencher'!H106="","")))</f>
        <v>3550308</v>
      </c>
      <c r="L97" s="7">
        <f>'[1]TCE - ANEXO IV - Preencher'!N106</f>
        <v>115.2</v>
      </c>
    </row>
    <row r="98" spans="1:12" s="8" customFormat="1" ht="19.5" customHeight="1" x14ac:dyDescent="0.2">
      <c r="A98" s="3">
        <f>IFERROR(VLOOKUP(B98,'[1]DADOS (OCULTAR)'!$Q$3:$S$136,3,0),"")</f>
        <v>9039744001590</v>
      </c>
      <c r="B98" s="4" t="str">
        <f>'[1]TCE - ANEXO IV - Preencher'!C107</f>
        <v>UPAE SALGUEIRO - CG Nº 006/2014</v>
      </c>
      <c r="C98" s="4" t="str">
        <f>'[1]TCE - ANEXO IV - Preencher'!E107</f>
        <v>5.2 - Serviços Técnicos Profissionais</v>
      </c>
      <c r="D98" s="3" t="str">
        <f>'[1]TCE - ANEXO IV - Preencher'!F107</f>
        <v>04.324.995/0001-05</v>
      </c>
      <c r="E98" s="5" t="str">
        <f>'[1]TCE - ANEXO IV - Preencher'!G107</f>
        <v xml:space="preserve">VOZ COMUNICAÇÃO NF 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33</v>
      </c>
      <c r="I98" s="6">
        <f>IF('[1]TCE - ANEXO IV - Preencher'!K107="","",'[1]TCE - ANEXO IV - Preencher'!K107)</f>
        <v>45992</v>
      </c>
      <c r="J98" s="5" t="str">
        <f>'[1]TCE - ANEXO IV - Preencher'!L107</f>
        <v>26116062204324995000105000000000003325120221297900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562.5</v>
      </c>
    </row>
    <row r="99" spans="1:12" s="8" customFormat="1" ht="19.5" customHeight="1" x14ac:dyDescent="0.2">
      <c r="A99" s="3">
        <f>IFERROR(VLOOKUP(B99,'[1]DADOS (OCULTAR)'!$Q$3:$S$136,3,0),"")</f>
        <v>9039744001590</v>
      </c>
      <c r="B99" s="4" t="str">
        <f>'[1]TCE - ANEXO IV - Preencher'!C108</f>
        <v>UPAE SALGUEIRO - CG Nº 006/2014</v>
      </c>
      <c r="C99" s="4" t="str">
        <f>'[1]TCE - ANEXO IV - Preencher'!E108</f>
        <v>5.1 - Locação de Equipamentos Médicos-Hospitalares</v>
      </c>
      <c r="D99" s="3" t="str">
        <f>'[1]TCE - ANEXO IV - Preencher'!F108</f>
        <v>24.380.578/0004-21</v>
      </c>
      <c r="E99" s="5" t="str">
        <f>'[1]TCE - ANEXO IV - Preencher'!G108</f>
        <v>WHITE MARTINS NF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99382104</v>
      </c>
      <c r="I99" s="6">
        <f>IF('[1]TCE - ANEXO IV - Preencher'!K108="","",'[1]TCE - ANEXO IV - Preencher'!K108)</f>
        <v>45972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69.78</v>
      </c>
    </row>
    <row r="100" spans="1:12" s="8" customFormat="1" ht="19.5" customHeight="1" x14ac:dyDescent="0.2">
      <c r="A100" s="3">
        <f>IFERROR(VLOOKUP(B100,'[1]DADOS (OCULTAR)'!$Q$3:$S$136,3,0),"")</f>
        <v>9039744001590</v>
      </c>
      <c r="B100" s="4" t="str">
        <f>'[1]TCE - ANEXO IV - Preencher'!C109</f>
        <v>UPAE SALGUEIRO - CG Nº 006/2014</v>
      </c>
      <c r="C100" s="4" t="str">
        <f>'[1]TCE - ANEXO IV - Preencher'!E109</f>
        <v>5.99 - Outros Serviços de Terceiros Pessoa Jurídica</v>
      </c>
      <c r="D100" s="3" t="str">
        <f>'[1]TCE - ANEXO IV - Preencher'!F109</f>
        <v>10.998.292/0001-57</v>
      </c>
      <c r="E100" s="5" t="str">
        <f>'[1]TCE - ANEXO IV - Preencher'!G109</f>
        <v>CIEE - CENTRO DE INTEGRAÇÃO EMPRESA ESCOLAR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45962</v>
      </c>
      <c r="I100" s="6">
        <f>IF('[1]TCE - ANEXO IV - Preencher'!K109="","",'[1]TCE - ANEXO IV - Preencher'!K109)</f>
        <v>45962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182.1</v>
      </c>
    </row>
    <row r="101" spans="1:12" s="8" customFormat="1" ht="19.5" customHeight="1" x14ac:dyDescent="0.2">
      <c r="A101" s="3">
        <f>IFERROR(VLOOKUP(B101,'[1]DADOS (OCULTAR)'!$Q$3:$S$136,3,0),"")</f>
        <v>9039744001590</v>
      </c>
      <c r="B101" s="4" t="str">
        <f>'[1]TCE - ANEXO IV - Preencher'!C110</f>
        <v>UPAE SALGUEIRO - CG Nº 006/2014</v>
      </c>
      <c r="C101" s="4" t="str">
        <f>'[1]TCE - ANEXO IV - Preencher'!E110</f>
        <v>1.99 - Outras Despesas com Pessoal</v>
      </c>
      <c r="D101" s="3" t="str">
        <f>'[1]TCE - ANEXO IV - Preencher'!F110</f>
        <v>04.740.876/0001-25</v>
      </c>
      <c r="E101" s="5" t="str">
        <f>'[1]TCE - ANEXO IV - Preencher'!G110</f>
        <v>ALELO S.A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557566</v>
      </c>
      <c r="I101" s="6">
        <f>IF('[1]TCE - ANEXO IV - Preencher'!K110="","",'[1]TCE - ANEXO IV - Preencher'!K110)</f>
        <v>45962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35 -  S</v>
      </c>
      <c r="L101" s="7">
        <f>'[1]TCE - ANEXO IV - Preencher'!N110</f>
        <v>17071.560000000001</v>
      </c>
    </row>
    <row r="102" spans="1:12" s="8" customFormat="1" ht="19.5" customHeight="1" x14ac:dyDescent="0.2">
      <c r="A102" s="3">
        <f>IFERROR(VLOOKUP(B102,'[1]DADOS (OCULTAR)'!$Q$3:$S$136,3,0),"")</f>
        <v>9039744001590</v>
      </c>
      <c r="B102" s="4" t="str">
        <f>'[1]TCE - ANEXO IV - Preencher'!C111</f>
        <v>UPAE SALGUEIRO - CG Nº 006/2014</v>
      </c>
      <c r="C102" s="4" t="str">
        <f>'[1]TCE - ANEXO IV - Preencher'!E111</f>
        <v>1.99 - Outras Despesas com Pessoal</v>
      </c>
      <c r="D102" s="3" t="str">
        <f>'[1]TCE - ANEXO IV - Preencher'!F111</f>
        <v>33.608.308/0001-73</v>
      </c>
      <c r="E102" s="5" t="str">
        <f>'[1]TCE - ANEXO IV - Preencher'!G111</f>
        <v>MONGERAL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112025</v>
      </c>
      <c r="I102" s="6">
        <f>IF('[1]TCE - ANEXO IV - Preencher'!K111="","",'[1]TCE - ANEXO IV - Preencher'!K111)</f>
        <v>45991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35 -  S</v>
      </c>
      <c r="L102" s="7">
        <f>'[1]TCE - ANEXO IV - Preencher'!N111</f>
        <v>137.35</v>
      </c>
    </row>
    <row r="103" spans="1:12" s="8" customFormat="1" ht="19.5" customHeight="1" x14ac:dyDescent="0.2">
      <c r="A103" s="3">
        <f>IFERROR(VLOOKUP(B103,'[1]DADOS (OCULTAR)'!$Q$3:$S$136,3,0),"")</f>
        <v>9039744001590</v>
      </c>
      <c r="B103" s="4" t="str">
        <f>'[1]TCE - ANEXO IV - Preencher'!C112</f>
        <v>UPAE SALGUEIRO - CG Nº 006/2014</v>
      </c>
      <c r="C103" s="4" t="str">
        <f>'[1]TCE - ANEXO IV - Preencher'!E112</f>
        <v>5.13 - Água e Esgoto</v>
      </c>
      <c r="D103" s="3" t="str">
        <f>'[1]TCE - ANEXO IV - Preencher'!F112</f>
        <v>09.769.035/0001-64</v>
      </c>
      <c r="E103" s="5" t="str">
        <f>'[1]TCE - ANEXO IV - Preencher'!G112</f>
        <v>COMPESA - COMPANHIA PERNAMBUCANA DE SANEAMENTO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112025</v>
      </c>
      <c r="I103" s="6">
        <f>IF('[1]TCE - ANEXO IV - Preencher'!K112="","",'[1]TCE - ANEXO IV - Preencher'!K112)</f>
        <v>45978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2612208</v>
      </c>
      <c r="L103" s="7">
        <f>'[1]TCE - ANEXO IV - Preencher'!N112</f>
        <v>3340.12</v>
      </c>
    </row>
    <row r="104" spans="1:12" s="8" customFormat="1" ht="19.5" customHeight="1" x14ac:dyDescent="0.2">
      <c r="A104" s="3">
        <f>IFERROR(VLOOKUP(B104,'[1]DADOS (OCULTAR)'!$Q$3:$S$136,3,0),"")</f>
        <v>9039744001590</v>
      </c>
      <c r="B104" s="4" t="str">
        <f>'[1]TCE - ANEXO IV - Preencher'!C113</f>
        <v>UPAE SALGUEIRO - CG Nº 006/2014</v>
      </c>
      <c r="C104" s="4" t="str">
        <f>'[1]TCE - ANEXO IV - Preencher'!E113</f>
        <v>5.12 - Energia Elétrica</v>
      </c>
      <c r="D104" s="3" t="str">
        <f>'[1]TCE - ANEXO IV - Preencher'!F113</f>
        <v>10.835.932/0001-08</v>
      </c>
      <c r="E104" s="5" t="str">
        <f>'[1]TCE - ANEXO IV - Preencher'!G113</f>
        <v xml:space="preserve">COMPANHIA ENERGETICA DE PERNAMBUCO 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387332571</v>
      </c>
      <c r="I104" s="6">
        <f>IF('[1]TCE - ANEXO IV - Preencher'!K113="","",'[1]TCE - ANEXO IV - Preencher'!K113)</f>
        <v>45992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2612208</v>
      </c>
      <c r="L104" s="7">
        <f>'[1]TCE - ANEXO IV - Preencher'!N113</f>
        <v>14242.28</v>
      </c>
    </row>
    <row r="105" spans="1:12" s="8" customFormat="1" ht="19.5" customHeight="1" x14ac:dyDescent="0.2">
      <c r="A105" s="3">
        <f>IFERROR(VLOOKUP(B105,'[1]DADOS (OCULTAR)'!$Q$3:$S$136,3,0),"")</f>
        <v>9039744001590</v>
      </c>
      <c r="B105" s="4" t="str">
        <f>'[1]TCE - ANEXO IV - Preencher'!C114</f>
        <v>UPAE SALGUEIRO - CG Nº 006/2014</v>
      </c>
      <c r="C105" s="4" t="str">
        <f>'[1]TCE - ANEXO IV - Preencher'!E114</f>
        <v>5.2 - Serviços Técnicos Profissionais</v>
      </c>
      <c r="D105" s="3" t="str">
        <f>'[1]TCE - ANEXO IV - Preencher'!F114</f>
        <v>02.512.303/0001-19</v>
      </c>
      <c r="E105" s="5" t="str">
        <f>'[1]TCE - ANEXO IV - Preencher'!G114</f>
        <v>NOROES, AZEVEDO ADVOGADOS ASSOCIADOS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26</v>
      </c>
      <c r="I105" s="6">
        <f>IF('[1]TCE - ANEXO IV - Preencher'!K114="","",'[1]TCE - ANEXO IV - Preencher'!K114)</f>
        <v>45969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7122.1</v>
      </c>
    </row>
    <row r="106" spans="1:12" s="8" customFormat="1" ht="19.5" customHeight="1" x14ac:dyDescent="0.2">
      <c r="A106" s="3">
        <f>IFERROR(VLOOKUP(B106,'[1]DADOS (OCULTAR)'!$Q$3:$S$136,3,0),"")</f>
        <v>9039744001590</v>
      </c>
      <c r="B106" s="4" t="str">
        <f>'[1]TCE - ANEXO IV - Preencher'!C115</f>
        <v>UPAE SALGUEIRO - CG Nº 006/2014</v>
      </c>
      <c r="C106" s="4" t="str">
        <f>'[1]TCE - ANEXO IV - Preencher'!E115</f>
        <v>5.2 - Serviços Técnicos Profissionais</v>
      </c>
      <c r="D106" s="3" t="str">
        <f>'[1]TCE - ANEXO IV - Preencher'!F115</f>
        <v>02.512.303/0001-19</v>
      </c>
      <c r="E106" s="5" t="str">
        <f>'[1]TCE - ANEXO IV - Preencher'!G115</f>
        <v>NOROES, AZEVEDO ADVOGADOS ASSOCIADOS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25</v>
      </c>
      <c r="I106" s="6">
        <f>IF('[1]TCE - ANEXO IV - Preencher'!K115="","",'[1]TCE - ANEXO IV - Preencher'!K115)</f>
        <v>45969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3007.1</v>
      </c>
    </row>
    <row r="107" spans="1:12" s="8" customFormat="1" ht="19.5" customHeight="1" x14ac:dyDescent="0.2">
      <c r="A107" s="3">
        <f>IFERROR(VLOOKUP(B107,'[1]DADOS (OCULTAR)'!$Q$3:$S$136,3,0),"")</f>
        <v>9039744001590</v>
      </c>
      <c r="B107" s="4" t="str">
        <f>'[1]TCE - ANEXO IV - Preencher'!C116</f>
        <v>UPAE SALGUEIRO - CG Nº 006/2014</v>
      </c>
      <c r="C107" s="4" t="str">
        <f>'[1]TCE - ANEXO IV - Preencher'!E116</f>
        <v>5.17 - Manutenção de Software, Certificação Digital e Microfilmagem</v>
      </c>
      <c r="D107" s="3" t="str">
        <f>'[1]TCE - ANEXO IV - Preencher'!F116</f>
        <v>07.358.108/0001-08</v>
      </c>
      <c r="E107" s="5" t="str">
        <f>'[1]TCE - ANEXO IV - Preencher'!G116</f>
        <v>EVEO S.A.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70081</v>
      </c>
      <c r="I107" s="6">
        <f>IF('[1]TCE - ANEXO IV - Preencher'!K116="","",'[1]TCE - ANEXO IV - Preencher'!K116)</f>
        <v>45953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3550308</v>
      </c>
      <c r="L107" s="7">
        <f>'[1]TCE - ANEXO IV - Preencher'!N116</f>
        <v>209.81</v>
      </c>
    </row>
    <row r="108" spans="1:12" s="8" customFormat="1" ht="19.5" customHeight="1" x14ac:dyDescent="0.2">
      <c r="A108" s="3">
        <f>IFERROR(VLOOKUP(B108,'[1]DADOS (OCULTAR)'!$Q$3:$S$136,3,0),"")</f>
        <v>9039744001590</v>
      </c>
      <c r="B108" s="4" t="str">
        <f>'[1]TCE - ANEXO IV - Preencher'!C117</f>
        <v>UPAE SALGUEIRO - CG Nº 006/2014</v>
      </c>
      <c r="C108" s="4" t="str">
        <f>'[1]TCE - ANEXO IV - Preencher'!E117</f>
        <v>5.17 - Manutenção de Software, Certificação Digital e Microfilmagem</v>
      </c>
      <c r="D108" s="3" t="str">
        <f>'[1]TCE - ANEXO IV - Preencher'!F117</f>
        <v>09.071.679/0001-84</v>
      </c>
      <c r="E108" s="5" t="str">
        <f>'[1]TCE - ANEXO IV - Preencher'!G117</f>
        <v>MARIO DE OLIVEIRA TELECOMUNICACOES ME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131</v>
      </c>
      <c r="I108" s="6">
        <f>IF('[1]TCE - ANEXO IV - Preencher'!K117="","",'[1]TCE - ANEXO IV - Preencher'!K117)</f>
        <v>45964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664.58</v>
      </c>
    </row>
    <row r="109" spans="1:12" s="8" customFormat="1" ht="19.5" customHeight="1" x14ac:dyDescent="0.2">
      <c r="A109" s="3" t="str">
        <f>IFERROR(VLOOKUP(B109,'[1]DADOS (OCULTAR)'!$Q$3:$S$136,3,0),"")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2025-12-23T18:32:40Z</dcterms:created>
  <dcterms:modified xsi:type="dcterms:W3CDTF">2025-12-23T18:33:15Z</dcterms:modified>
</cp:coreProperties>
</file>