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G_PCF\PCF´S 2025\PCF 11_2025\1. DOVEL\VALIDAÇÃO\"/>
    </mc:Choice>
  </mc:AlternateContent>
  <xr:revisionPtr revIDLastSave="0" documentId="8_{0D4DD8A6-A5C0-4068-8F74-83133DEAC971}" xr6:coauthVersionLast="47" xr6:coauthVersionMax="47" xr10:uidLastSave="{00000000-0000-0000-0000-000000000000}"/>
  <bookViews>
    <workbookView xWindow="-120" yWindow="-120" windowWidth="24240" windowHeight="13140" xr2:uid="{2078DBFB-ADDF-49EE-86EF-30CCFFA4B9B1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R4944" i="1"/>
  <c r="Q4944" i="1"/>
  <c r="S4944" i="1" s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AB4941" i="1" s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B4939" i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AB4924" i="1" s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AB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AB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AB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AB4866" i="1" s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AB4864" i="1" s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S4861" i="1"/>
  <c r="R4861" i="1"/>
  <c r="Q4861" i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AB4846" i="1" s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AB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AB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AB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B4823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AB4809" i="1" s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P4807" i="1"/>
  <c r="O4807" i="1"/>
  <c r="N4807" i="1"/>
  <c r="L4807" i="1"/>
  <c r="K4807" i="1"/>
  <c r="M4807" i="1" s="1"/>
  <c r="AB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S4804" i="1"/>
  <c r="R4804" i="1"/>
  <c r="Q4804" i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B4801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B4799" i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S4796" i="1"/>
  <c r="R4796" i="1"/>
  <c r="Q4796" i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AB4793" i="1" s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AB4785" i="1" s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P4783" i="1"/>
  <c r="O4783" i="1"/>
  <c r="N4783" i="1"/>
  <c r="L4783" i="1"/>
  <c r="K4783" i="1"/>
  <c r="M4783" i="1" s="1"/>
  <c r="AB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AB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O4775" i="1"/>
  <c r="N4775" i="1"/>
  <c r="P4775" i="1" s="1"/>
  <c r="AB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AB4767" i="1" s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K4762" i="1"/>
  <c r="M4762" i="1" s="1"/>
  <c r="J4762" i="1"/>
  <c r="AB4762" i="1" s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M4754" i="1" s="1"/>
  <c r="J4754" i="1"/>
  <c r="AB4754" i="1" s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M4738" i="1" s="1"/>
  <c r="J4738" i="1"/>
  <c r="AB4738" i="1" s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AB4722" i="1" s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P4706" i="1"/>
  <c r="O4706" i="1"/>
  <c r="N4706" i="1"/>
  <c r="L4706" i="1"/>
  <c r="K4706" i="1"/>
  <c r="M4706" i="1" s="1"/>
  <c r="J4706" i="1"/>
  <c r="AB4706" i="1" s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M4690" i="1" s="1"/>
  <c r="J4690" i="1"/>
  <c r="AB4690" i="1" s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S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M4674" i="1" s="1"/>
  <c r="J4674" i="1"/>
  <c r="AB4674" i="1" s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M4658" i="1" s="1"/>
  <c r="J4658" i="1"/>
  <c r="AB4658" i="1" s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AB4626" i="1" s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AB4618" i="1" s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AB4602" i="1" s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AB4594" i="1" s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AB4586" i="1" s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AB4570" i="1" s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AB4554" i="1" s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R4550" i="1"/>
  <c r="Q4550" i="1"/>
  <c r="S4550" i="1" s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B4541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AB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AB4509" i="1" s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AB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AB4477" i="1" s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M4464" i="1"/>
  <c r="L4464" i="1"/>
  <c r="K4464" i="1"/>
  <c r="J4464" i="1"/>
  <c r="I4464" i="1"/>
  <c r="AB4464" i="1" s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AB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AB4448" i="1" s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AB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AB4432" i="1" s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S4427" i="1"/>
  <c r="R4427" i="1"/>
  <c r="Q4427" i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AB4416" i="1" s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AB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S4411" i="1"/>
  <c r="R4411" i="1"/>
  <c r="Q4411" i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V4405" i="1" s="1"/>
  <c r="T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AB4400" i="1" s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B4398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S4395" i="1"/>
  <c r="R4395" i="1"/>
  <c r="Q4395" i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AB4384" i="1" s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AB4382" i="1" s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S4379" i="1"/>
  <c r="R4379" i="1"/>
  <c r="Q4379" i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AB4368" i="1" s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AB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S4363" i="1"/>
  <c r="R4363" i="1"/>
  <c r="Q4363" i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AB4352" i="1" s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AB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S4347" i="1"/>
  <c r="R4347" i="1"/>
  <c r="Q4347" i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AB4336" i="1" s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B4334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S4331" i="1"/>
  <c r="R4331" i="1"/>
  <c r="Q4331" i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AB4320" i="1" s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S4315" i="1"/>
  <c r="R4315" i="1"/>
  <c r="Q4315" i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AB4304" i="1" s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AB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S4299" i="1"/>
  <c r="R4299" i="1"/>
  <c r="Q4299" i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P4288" i="1"/>
  <c r="O4288" i="1"/>
  <c r="N4288" i="1"/>
  <c r="M4288" i="1"/>
  <c r="L4288" i="1"/>
  <c r="K4288" i="1"/>
  <c r="J4288" i="1"/>
  <c r="I4288" i="1"/>
  <c r="AB4288" i="1" s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AB4286" i="1" s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S4283" i="1"/>
  <c r="R4283" i="1"/>
  <c r="Q4283" i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P4272" i="1"/>
  <c r="O4272" i="1"/>
  <c r="N4272" i="1"/>
  <c r="M4272" i="1"/>
  <c r="L4272" i="1"/>
  <c r="K4272" i="1"/>
  <c r="J4272" i="1"/>
  <c r="I4272" i="1"/>
  <c r="AB4272" i="1" s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B4270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S4267" i="1"/>
  <c r="R4267" i="1"/>
  <c r="Q4267" i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AB4256" i="1" s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AB4254" i="1" s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S4251" i="1"/>
  <c r="R4251" i="1"/>
  <c r="Q4251" i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AB4240" i="1" s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S4235" i="1"/>
  <c r="R4235" i="1"/>
  <c r="Q4235" i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AB4224" i="1" s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AB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AB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AB4193" i="1" s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AB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AB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AB4161" i="1" s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AB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AB4129" i="1" s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AB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AB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AB4097" i="1" s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AB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AB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B4074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AB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B4058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AB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B4042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V4036" i="1" s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AB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V4028" i="1" s="1"/>
  <c r="T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B4026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V4020" i="1" s="1"/>
  <c r="T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AB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B4010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AB3995" i="1" s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AB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AB3979" i="1" s="1"/>
  <c r="H3979" i="1"/>
  <c r="G3979" i="1"/>
  <c r="F3979" i="1"/>
  <c r="E3979" i="1"/>
  <c r="D3979" i="1"/>
  <c r="B3979" i="1"/>
  <c r="A3979" i="1"/>
  <c r="AB3978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AB3963" i="1" s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AB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AB3947" i="1" s="1"/>
  <c r="H3947" i="1"/>
  <c r="G3947" i="1"/>
  <c r="F3947" i="1"/>
  <c r="E3947" i="1"/>
  <c r="D3947" i="1"/>
  <c r="B3947" i="1"/>
  <c r="A3947" i="1"/>
  <c r="AB3946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AB3931" i="1" s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AB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AB3915" i="1" s="1"/>
  <c r="H3915" i="1"/>
  <c r="G3915" i="1"/>
  <c r="F3915" i="1"/>
  <c r="E3915" i="1"/>
  <c r="D3915" i="1"/>
  <c r="B3915" i="1"/>
  <c r="A3915" i="1"/>
  <c r="AB3914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AB3899" i="1" s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AB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AB3883" i="1" s="1"/>
  <c r="H3883" i="1"/>
  <c r="G3883" i="1"/>
  <c r="F3883" i="1"/>
  <c r="E3883" i="1"/>
  <c r="D3883" i="1"/>
  <c r="B3883" i="1"/>
  <c r="A3883" i="1"/>
  <c r="AB3882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AB3867" i="1" s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AB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AB3851" i="1" s="1"/>
  <c r="H3851" i="1"/>
  <c r="G3851" i="1"/>
  <c r="F3851" i="1"/>
  <c r="E3851" i="1"/>
  <c r="D3851" i="1"/>
  <c r="B3851" i="1"/>
  <c r="A3851" i="1"/>
  <c r="AB3850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B3834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AB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AB3811" i="1" s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S3806" i="1"/>
  <c r="R3806" i="1"/>
  <c r="Q3806" i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AB3803" i="1" s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AB3793" i="1" s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S3790" i="1"/>
  <c r="R3790" i="1"/>
  <c r="Q3790" i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AB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AB3777" i="1" s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S3774" i="1"/>
  <c r="R3774" i="1"/>
  <c r="Q3774" i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AB3769" i="1" s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AB3761" i="1" s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M3755" i="1"/>
  <c r="L3755" i="1"/>
  <c r="K3755" i="1"/>
  <c r="J3755" i="1"/>
  <c r="AB3755" i="1" s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AB3745" i="1" s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AB3737" i="1" s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M3723" i="1"/>
  <c r="L3723" i="1"/>
  <c r="K3723" i="1"/>
  <c r="J3723" i="1"/>
  <c r="AB3723" i="1" s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AB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M3707" i="1"/>
  <c r="L3707" i="1"/>
  <c r="K3707" i="1"/>
  <c r="J3707" i="1"/>
  <c r="AB3707" i="1" s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AB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AB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B3691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B3689" i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AB3675" i="1" s="1"/>
  <c r="W3675" i="1"/>
  <c r="U3675" i="1"/>
  <c r="T3675" i="1"/>
  <c r="V3675" i="1" s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M3673" i="1" s="1"/>
  <c r="AB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V3663" i="1"/>
  <c r="U3663" i="1"/>
  <c r="T3663" i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AB3659" i="1" s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R3655" i="1"/>
  <c r="Q3655" i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M3643" i="1"/>
  <c r="L3643" i="1"/>
  <c r="K3643" i="1"/>
  <c r="J3643" i="1"/>
  <c r="AB3643" i="1" s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P3641" i="1"/>
  <c r="O3641" i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M3627" i="1"/>
  <c r="L3627" i="1"/>
  <c r="K3627" i="1"/>
  <c r="J3627" i="1"/>
  <c r="AB3627" i="1" s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AB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AB3613" i="1" s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V3612" i="1" s="1"/>
  <c r="T3612" i="1"/>
  <c r="R3612" i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L3609" i="1"/>
  <c r="K3609" i="1"/>
  <c r="M3609" i="1" s="1"/>
  <c r="AB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AB3601" i="1" s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M3595" i="1"/>
  <c r="L3595" i="1"/>
  <c r="K3595" i="1"/>
  <c r="J3595" i="1"/>
  <c r="AB3595" i="1" s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AB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AB3578" i="1" s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AB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AB3562" i="1" s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AB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AB3530" i="1" s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AB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AB3452" i="1" s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AB3444" i="1" s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AB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AB3427" i="1" s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AB3178" i="1" s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AB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AB3162" i="1" s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AB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AB3146" i="1" s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AB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AB3136" i="1" s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AB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AB3120" i="1" s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AB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AB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AB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AB3088" i="1" s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AB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AB3056" i="1" s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AB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AB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AB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AB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AB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AB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AB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AB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AB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AB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B2798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B2790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AB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B2782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AB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M2282" i="1" s="1"/>
  <c r="J2282" i="1"/>
  <c r="AB2282" i="1" s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J2266" i="1"/>
  <c r="AB2266" i="1" s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J2250" i="1"/>
  <c r="AB2250" i="1" s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AB2234" i="1" s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M2218" i="1" s="1"/>
  <c r="J2218" i="1"/>
  <c r="AB2218" i="1" s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AB2202" i="1" s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J2186" i="1"/>
  <c r="AB2186" i="1" s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AB2170" i="1" s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AB2154" i="1" s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AB2138" i="1" s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AB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AB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AB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B2090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AB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V2047" i="1"/>
  <c r="U2047" i="1"/>
  <c r="T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B2041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AB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B2025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AB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B2009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AB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B1993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B1977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AB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B1961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AB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B1945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AB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B1929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AB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B1913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AB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B1897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AB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B1881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AB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B1865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B1849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AB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B1833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AB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B1817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AB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B1801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AB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B1785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AB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B1769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AB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AB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B1753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AB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AB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B1737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AB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B1721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AB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AB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B1705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AB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B1689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AB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B1673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AB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AB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B1657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AB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AB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B1641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AB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B1625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AB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AB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B1609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AB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AB1590" i="1" s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AB1570" i="1" s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AB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AB1554" i="1" s="1"/>
  <c r="H1554" i="1"/>
  <c r="G1554" i="1"/>
  <c r="F1554" i="1"/>
  <c r="E1554" i="1"/>
  <c r="D1554" i="1"/>
  <c r="B1554" i="1"/>
  <c r="A1554" i="1"/>
  <c r="AB1553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AB1538" i="1" s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AB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AB1522" i="1" s="1"/>
  <c r="H1522" i="1"/>
  <c r="G1522" i="1"/>
  <c r="F1522" i="1"/>
  <c r="E1522" i="1"/>
  <c r="D1522" i="1"/>
  <c r="B1522" i="1"/>
  <c r="A1522" i="1"/>
  <c r="AB1521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AB1506" i="1" s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AB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AB1490" i="1" s="1"/>
  <c r="H1490" i="1"/>
  <c r="G1490" i="1"/>
  <c r="F1490" i="1"/>
  <c r="E1490" i="1"/>
  <c r="D1490" i="1"/>
  <c r="B1490" i="1"/>
  <c r="A1490" i="1"/>
  <c r="AB1489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AB1474" i="1" s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AB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M1458" i="1"/>
  <c r="L1458" i="1"/>
  <c r="K1458" i="1"/>
  <c r="J1458" i="1"/>
  <c r="I1458" i="1"/>
  <c r="AB1458" i="1" s="1"/>
  <c r="H1458" i="1"/>
  <c r="G1458" i="1"/>
  <c r="F1458" i="1"/>
  <c r="E1458" i="1"/>
  <c r="D1458" i="1"/>
  <c r="B1458" i="1"/>
  <c r="A1458" i="1"/>
  <c r="AB1457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AB1442" i="1" s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AB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AB1426" i="1" s="1"/>
  <c r="H1426" i="1"/>
  <c r="G1426" i="1"/>
  <c r="F1426" i="1"/>
  <c r="E1426" i="1"/>
  <c r="D1426" i="1"/>
  <c r="B1426" i="1"/>
  <c r="A1426" i="1"/>
  <c r="AB1425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M1410" i="1"/>
  <c r="L1410" i="1"/>
  <c r="K1410" i="1"/>
  <c r="J1410" i="1"/>
  <c r="I1410" i="1"/>
  <c r="AB1410" i="1" s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AB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V1403" i="1" s="1"/>
  <c r="T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AB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B1394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AB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B1378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P1370" i="1"/>
  <c r="O1370" i="1"/>
  <c r="N1370" i="1"/>
  <c r="M1370" i="1"/>
  <c r="L1370" i="1"/>
  <c r="K1370" i="1"/>
  <c r="J1370" i="1"/>
  <c r="I1370" i="1"/>
  <c r="AB1370" i="1" s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AB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B1362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AB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V1359" i="1" s="1"/>
  <c r="T1359" i="1"/>
  <c r="S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S1356" i="1"/>
  <c r="R1356" i="1"/>
  <c r="Q1356" i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P1354" i="1"/>
  <c r="O1354" i="1"/>
  <c r="N1354" i="1"/>
  <c r="M1354" i="1"/>
  <c r="L1354" i="1"/>
  <c r="K1354" i="1"/>
  <c r="J1354" i="1"/>
  <c r="I1354" i="1"/>
  <c r="AB1354" i="1" s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M1352" i="1" s="1"/>
  <c r="AB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AB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AB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P1338" i="1"/>
  <c r="O1338" i="1"/>
  <c r="N1338" i="1"/>
  <c r="M1338" i="1"/>
  <c r="L1338" i="1"/>
  <c r="K1338" i="1"/>
  <c r="J1338" i="1"/>
  <c r="I1338" i="1"/>
  <c r="AB1338" i="1" s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AB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AB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AB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AB1322" i="1" s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AB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AB1314" i="1" s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AB1306" i="1" s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AB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B1298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AB1290" i="1" s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M1288" i="1" s="1"/>
  <c r="AB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B1282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AB1274" i="1" s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AB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B1266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AB1258" i="1" s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AB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B1250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AB1242" i="1" s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AB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B1234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AB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B1218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AB1210" i="1" s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AB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B1202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P1194" i="1"/>
  <c r="O1194" i="1"/>
  <c r="N1194" i="1"/>
  <c r="M1194" i="1"/>
  <c r="L1194" i="1"/>
  <c r="K1194" i="1"/>
  <c r="J1194" i="1"/>
  <c r="I1194" i="1"/>
  <c r="AB1194" i="1" s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AB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B1186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P1178" i="1"/>
  <c r="O1178" i="1"/>
  <c r="N1178" i="1"/>
  <c r="M1178" i="1"/>
  <c r="L1178" i="1"/>
  <c r="K1178" i="1"/>
  <c r="J1178" i="1"/>
  <c r="I1178" i="1"/>
  <c r="AB1178" i="1" s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AB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B1170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P1162" i="1"/>
  <c r="O1162" i="1"/>
  <c r="N1162" i="1"/>
  <c r="M1162" i="1"/>
  <c r="L1162" i="1"/>
  <c r="K1162" i="1"/>
  <c r="J1162" i="1"/>
  <c r="I1162" i="1"/>
  <c r="AB1162" i="1" s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AB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B1154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P1146" i="1"/>
  <c r="O1146" i="1"/>
  <c r="N1146" i="1"/>
  <c r="M1146" i="1"/>
  <c r="L1146" i="1"/>
  <c r="K1146" i="1"/>
  <c r="J1146" i="1"/>
  <c r="I1146" i="1"/>
  <c r="AB1146" i="1" s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AB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AB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AB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P1130" i="1"/>
  <c r="O1130" i="1"/>
  <c r="N1130" i="1"/>
  <c r="M1130" i="1"/>
  <c r="L1130" i="1"/>
  <c r="K1130" i="1"/>
  <c r="J1130" i="1"/>
  <c r="I1130" i="1"/>
  <c r="AB1130" i="1" s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AB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AB1122" i="1" s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AB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P1114" i="1"/>
  <c r="O1114" i="1"/>
  <c r="N1114" i="1"/>
  <c r="M1114" i="1"/>
  <c r="L1114" i="1"/>
  <c r="K1114" i="1"/>
  <c r="J1114" i="1"/>
  <c r="I1114" i="1"/>
  <c r="AB1114" i="1" s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AB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AB1106" i="1" s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AB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P1098" i="1"/>
  <c r="O1098" i="1"/>
  <c r="N1098" i="1"/>
  <c r="M1098" i="1"/>
  <c r="L1098" i="1"/>
  <c r="K1098" i="1"/>
  <c r="J1098" i="1"/>
  <c r="I1098" i="1"/>
  <c r="AB1098" i="1" s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AB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AB1090" i="1" s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AB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P1082" i="1"/>
  <c r="O1082" i="1"/>
  <c r="N1082" i="1"/>
  <c r="M1082" i="1"/>
  <c r="L1082" i="1"/>
  <c r="K1082" i="1"/>
  <c r="J1082" i="1"/>
  <c r="I1082" i="1"/>
  <c r="AB1082" i="1" s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AB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AB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AB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P1066" i="1"/>
  <c r="O1066" i="1"/>
  <c r="N1066" i="1"/>
  <c r="M1066" i="1"/>
  <c r="L1066" i="1"/>
  <c r="K1066" i="1"/>
  <c r="J1066" i="1"/>
  <c r="I1066" i="1"/>
  <c r="AB1066" i="1" s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AB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AB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AB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P1050" i="1"/>
  <c r="O1050" i="1"/>
  <c r="N1050" i="1"/>
  <c r="M1050" i="1"/>
  <c r="L1050" i="1"/>
  <c r="K1050" i="1"/>
  <c r="J1050" i="1"/>
  <c r="I1050" i="1"/>
  <c r="AB1050" i="1" s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AB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AB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AB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P1034" i="1"/>
  <c r="O1034" i="1"/>
  <c r="N1034" i="1"/>
  <c r="M1034" i="1"/>
  <c r="L1034" i="1"/>
  <c r="K1034" i="1"/>
  <c r="J1034" i="1"/>
  <c r="I1034" i="1"/>
  <c r="AB1034" i="1" s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B1032" i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AB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AB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P1018" i="1"/>
  <c r="O1018" i="1"/>
  <c r="N1018" i="1"/>
  <c r="M1018" i="1"/>
  <c r="L1018" i="1"/>
  <c r="K1018" i="1"/>
  <c r="J1018" i="1"/>
  <c r="I1018" i="1"/>
  <c r="AB1018" i="1" s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B1016" i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AB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AB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P1002" i="1"/>
  <c r="O1002" i="1"/>
  <c r="N1002" i="1"/>
  <c r="M1002" i="1"/>
  <c r="L1002" i="1"/>
  <c r="K1002" i="1"/>
  <c r="J1002" i="1"/>
  <c r="I1002" i="1"/>
  <c r="AB1002" i="1" s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B1000" i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AB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AB992" i="1" s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P986" i="1"/>
  <c r="O986" i="1"/>
  <c r="N986" i="1"/>
  <c r="M986" i="1"/>
  <c r="L986" i="1"/>
  <c r="K986" i="1"/>
  <c r="J986" i="1"/>
  <c r="I986" i="1"/>
  <c r="AB986" i="1" s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B984" i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AB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O961" i="1"/>
  <c r="N961" i="1"/>
  <c r="P961" i="1" s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O945" i="1"/>
  <c r="N945" i="1"/>
  <c r="P945" i="1" s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O581" i="1"/>
  <c r="N581" i="1"/>
  <c r="P581" i="1" s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O503" i="1"/>
  <c r="N503" i="1"/>
  <c r="P503" i="1" s="1"/>
  <c r="L503" i="1"/>
  <c r="K503" i="1"/>
  <c r="M503" i="1" s="1"/>
  <c r="J503" i="1"/>
  <c r="AB503" i="1" s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AB497" i="1" s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O487" i="1"/>
  <c r="N487" i="1"/>
  <c r="P487" i="1" s="1"/>
  <c r="L487" i="1"/>
  <c r="K487" i="1"/>
  <c r="M487" i="1" s="1"/>
  <c r="J487" i="1"/>
  <c r="AB487" i="1" s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AB481" i="1" s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Q476" i="1"/>
  <c r="S476" i="1" s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O471" i="1"/>
  <c r="N471" i="1"/>
  <c r="P471" i="1" s="1"/>
  <c r="L471" i="1"/>
  <c r="K471" i="1"/>
  <c r="M471" i="1" s="1"/>
  <c r="J471" i="1"/>
  <c r="AB471" i="1" s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AB465" i="1" s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R460" i="1"/>
  <c r="Q460" i="1"/>
  <c r="S460" i="1" s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O455" i="1"/>
  <c r="N455" i="1"/>
  <c r="P455" i="1" s="1"/>
  <c r="L455" i="1"/>
  <c r="K455" i="1"/>
  <c r="M455" i="1" s="1"/>
  <c r="J455" i="1"/>
  <c r="AB455" i="1" s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O439" i="1"/>
  <c r="N439" i="1"/>
  <c r="P439" i="1" s="1"/>
  <c r="L439" i="1"/>
  <c r="K439" i="1"/>
  <c r="M439" i="1" s="1"/>
  <c r="J439" i="1"/>
  <c r="AB439" i="1" s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AB433" i="1" s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O423" i="1"/>
  <c r="N423" i="1"/>
  <c r="P423" i="1" s="1"/>
  <c r="L423" i="1"/>
  <c r="K423" i="1"/>
  <c r="M423" i="1" s="1"/>
  <c r="J423" i="1"/>
  <c r="AB423" i="1" s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AB417" i="1" s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O407" i="1"/>
  <c r="N407" i="1"/>
  <c r="P407" i="1" s="1"/>
  <c r="L407" i="1"/>
  <c r="K407" i="1"/>
  <c r="M407" i="1" s="1"/>
  <c r="J407" i="1"/>
  <c r="AB407" i="1" s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R404" i="1"/>
  <c r="Q404" i="1"/>
  <c r="S404" i="1" s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AB401" i="1" s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R396" i="1"/>
  <c r="Q396" i="1"/>
  <c r="S396" i="1" s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O391" i="1"/>
  <c r="N391" i="1"/>
  <c r="P391" i="1" s="1"/>
  <c r="L391" i="1"/>
  <c r="K391" i="1"/>
  <c r="M391" i="1" s="1"/>
  <c r="J391" i="1"/>
  <c r="AB391" i="1" s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R388" i="1"/>
  <c r="Q388" i="1"/>
  <c r="S388" i="1" s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AB385" i="1" s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O375" i="1"/>
  <c r="N375" i="1"/>
  <c r="P375" i="1" s="1"/>
  <c r="L375" i="1"/>
  <c r="K375" i="1"/>
  <c r="M375" i="1" s="1"/>
  <c r="J375" i="1"/>
  <c r="AB375" i="1" s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R372" i="1"/>
  <c r="Q372" i="1"/>
  <c r="S372" i="1" s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AB369" i="1" s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R364" i="1"/>
  <c r="Q364" i="1"/>
  <c r="S364" i="1" s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R356" i="1"/>
  <c r="Q356" i="1"/>
  <c r="S356" i="1" s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R348" i="1"/>
  <c r="Q348" i="1"/>
  <c r="S348" i="1" s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R340" i="1"/>
  <c r="Q340" i="1"/>
  <c r="S340" i="1" s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R332" i="1"/>
  <c r="Q332" i="1"/>
  <c r="S332" i="1" s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K305" i="1"/>
  <c r="M305" i="1" s="1"/>
  <c r="J305" i="1"/>
  <c r="AB305" i="1" s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AB289" i="1" s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AB273" i="1" s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AB241" i="1" s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AB225" i="1" s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S224" i="1"/>
  <c r="R224" i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AB209" i="1" s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R188" i="1"/>
  <c r="Q188" i="1"/>
  <c r="S188" i="1" s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O183" i="1"/>
  <c r="N183" i="1"/>
  <c r="P183" i="1" s="1"/>
  <c r="L183" i="1"/>
  <c r="K183" i="1"/>
  <c r="M183" i="1" s="1"/>
  <c r="J183" i="1"/>
  <c r="AB183" i="1" s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V180" i="1" s="1"/>
  <c r="R180" i="1"/>
  <c r="Q180" i="1"/>
  <c r="S180" i="1" s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K177" i="1"/>
  <c r="M177" i="1" s="1"/>
  <c r="J177" i="1"/>
  <c r="AB177" i="1" s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R172" i="1"/>
  <c r="Q172" i="1"/>
  <c r="S172" i="1" s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O167" i="1"/>
  <c r="N167" i="1"/>
  <c r="P167" i="1" s="1"/>
  <c r="L167" i="1"/>
  <c r="K167" i="1"/>
  <c r="M167" i="1" s="1"/>
  <c r="J167" i="1"/>
  <c r="AB167" i="1" s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AB161" i="1" s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AB145" i="1" s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O135" i="1"/>
  <c r="N135" i="1"/>
  <c r="P135" i="1" s="1"/>
  <c r="L135" i="1"/>
  <c r="K135" i="1"/>
  <c r="M135" i="1" s="1"/>
  <c r="J135" i="1"/>
  <c r="AB135" i="1" s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R132" i="1"/>
  <c r="Q132" i="1"/>
  <c r="S132" i="1" s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AB129" i="1" s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R124" i="1"/>
  <c r="Q124" i="1"/>
  <c r="S124" i="1" s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O119" i="1"/>
  <c r="N119" i="1"/>
  <c r="P119" i="1" s="1"/>
  <c r="L119" i="1"/>
  <c r="K119" i="1"/>
  <c r="M119" i="1" s="1"/>
  <c r="J119" i="1"/>
  <c r="AB119" i="1" s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V116" i="1" s="1"/>
  <c r="R116" i="1"/>
  <c r="Q116" i="1"/>
  <c r="S116" i="1" s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AB113" i="1" s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V108" i="1" s="1"/>
  <c r="R108" i="1"/>
  <c r="Q108" i="1"/>
  <c r="S108" i="1" s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O103" i="1"/>
  <c r="N103" i="1"/>
  <c r="P103" i="1" s="1"/>
  <c r="L103" i="1"/>
  <c r="K103" i="1"/>
  <c r="M103" i="1" s="1"/>
  <c r="J103" i="1"/>
  <c r="AB103" i="1" s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R100" i="1"/>
  <c r="Q100" i="1"/>
  <c r="S100" i="1" s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AB97" i="1" s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V92" i="1" s="1"/>
  <c r="R92" i="1"/>
  <c r="Q92" i="1"/>
  <c r="S92" i="1" s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O87" i="1"/>
  <c r="N87" i="1"/>
  <c r="P87" i="1" s="1"/>
  <c r="L87" i="1"/>
  <c r="K87" i="1"/>
  <c r="M87" i="1" s="1"/>
  <c r="J87" i="1"/>
  <c r="AB87" i="1" s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V84" i="1" s="1"/>
  <c r="R84" i="1"/>
  <c r="Q84" i="1"/>
  <c r="S84" i="1" s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AB81" i="1" s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S80" i="1"/>
  <c r="R80" i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W76" i="1"/>
  <c r="U76" i="1"/>
  <c r="T76" i="1"/>
  <c r="V76" i="1" s="1"/>
  <c r="R76" i="1"/>
  <c r="Q76" i="1"/>
  <c r="S76" i="1" s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O71" i="1"/>
  <c r="N71" i="1"/>
  <c r="P71" i="1" s="1"/>
  <c r="L71" i="1"/>
  <c r="K71" i="1"/>
  <c r="M71" i="1" s="1"/>
  <c r="J71" i="1"/>
  <c r="AB71" i="1" s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AB65" i="1" s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P59" i="1"/>
  <c r="O59" i="1"/>
  <c r="N59" i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P51" i="1"/>
  <c r="O51" i="1"/>
  <c r="N51" i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AB49" i="1" s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AB33" i="1" s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P27" i="1"/>
  <c r="O27" i="1"/>
  <c r="N27" i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93" i="1" l="1"/>
  <c r="AB321" i="1"/>
  <c r="AB337" i="1"/>
  <c r="AB353" i="1"/>
  <c r="AB449" i="1"/>
  <c r="AB679" i="1"/>
  <c r="AB791" i="1"/>
  <c r="AB951" i="1"/>
  <c r="AB4" i="1"/>
  <c r="AB6" i="1"/>
  <c r="AB8" i="1"/>
  <c r="AB10" i="1"/>
  <c r="AB12" i="1"/>
  <c r="AB14" i="1"/>
  <c r="AB16" i="1"/>
  <c r="AB18" i="1"/>
  <c r="AB20" i="1"/>
  <c r="AB25" i="1"/>
  <c r="AB63" i="1"/>
  <c r="AB79" i="1"/>
  <c r="AB95" i="1"/>
  <c r="AB111" i="1"/>
  <c r="AB127" i="1"/>
  <c r="AB175" i="1"/>
  <c r="AB207" i="1"/>
  <c r="AB223" i="1"/>
  <c r="AB239" i="1"/>
  <c r="AB245" i="1"/>
  <c r="AB255" i="1"/>
  <c r="AB271" i="1"/>
  <c r="AB287" i="1"/>
  <c r="AB303" i="1"/>
  <c r="AB319" i="1"/>
  <c r="AB335" i="1"/>
  <c r="AB351" i="1"/>
  <c r="AB367" i="1"/>
  <c r="AB383" i="1"/>
  <c r="AB399" i="1"/>
  <c r="AB415" i="1"/>
  <c r="AB431" i="1"/>
  <c r="AB447" i="1"/>
  <c r="AB463" i="1"/>
  <c r="AB479" i="1"/>
  <c r="AB495" i="1"/>
  <c r="AB511" i="1"/>
  <c r="AB547" i="1"/>
  <c r="AB611" i="1"/>
  <c r="AB675" i="1"/>
  <c r="AB739" i="1"/>
  <c r="AB803" i="1"/>
  <c r="AB867" i="1"/>
  <c r="AB931" i="1"/>
  <c r="AB1145" i="1"/>
  <c r="AB567" i="1"/>
  <c r="AB663" i="1"/>
  <c r="AB823" i="1"/>
  <c r="AB919" i="1"/>
  <c r="AB22" i="1"/>
  <c r="AB26" i="1"/>
  <c r="AB53" i="1"/>
  <c r="AB41" i="1"/>
  <c r="AB57" i="1"/>
  <c r="AB73" i="1"/>
  <c r="AB89" i="1"/>
  <c r="AB105" i="1"/>
  <c r="AB121" i="1"/>
  <c r="AB137" i="1"/>
  <c r="AB153" i="1"/>
  <c r="AB169" i="1"/>
  <c r="AB185" i="1"/>
  <c r="AB201" i="1"/>
  <c r="AB217" i="1"/>
  <c r="AB233" i="1"/>
  <c r="AB249" i="1"/>
  <c r="AB265" i="1"/>
  <c r="AB281" i="1"/>
  <c r="AB297" i="1"/>
  <c r="AB313" i="1"/>
  <c r="AB329" i="1"/>
  <c r="AB345" i="1"/>
  <c r="AB361" i="1"/>
  <c r="AB377" i="1"/>
  <c r="AB393" i="1"/>
  <c r="AB409" i="1"/>
  <c r="AB425" i="1"/>
  <c r="AB441" i="1"/>
  <c r="AB457" i="1"/>
  <c r="AB473" i="1"/>
  <c r="AB489" i="1"/>
  <c r="AB505" i="1"/>
  <c r="AB543" i="1"/>
  <c r="AB607" i="1"/>
  <c r="AB671" i="1"/>
  <c r="AB735" i="1"/>
  <c r="AB799" i="1"/>
  <c r="AB863" i="1"/>
  <c r="AB927" i="1"/>
  <c r="AB985" i="1"/>
  <c r="AB257" i="1"/>
  <c r="AB513" i="1"/>
  <c r="AB759" i="1"/>
  <c r="AB3" i="1"/>
  <c r="AB5" i="1"/>
  <c r="AB7" i="1"/>
  <c r="AB9" i="1"/>
  <c r="AB11" i="1"/>
  <c r="AB13" i="1"/>
  <c r="AB15" i="1"/>
  <c r="AB17" i="1"/>
  <c r="AB19" i="1"/>
  <c r="AB21" i="1"/>
  <c r="AB23" i="1"/>
  <c r="AB45" i="1"/>
  <c r="AB93" i="1"/>
  <c r="AB109" i="1"/>
  <c r="AB125" i="1"/>
  <c r="AB151" i="1"/>
  <c r="AB173" i="1"/>
  <c r="AB199" i="1"/>
  <c r="AB215" i="1"/>
  <c r="AB231" i="1"/>
  <c r="AB237" i="1"/>
  <c r="AB247" i="1"/>
  <c r="AB253" i="1"/>
  <c r="AB263" i="1"/>
  <c r="AB269" i="1"/>
  <c r="AB279" i="1"/>
  <c r="AB301" i="1"/>
  <c r="AB311" i="1"/>
  <c r="AB317" i="1"/>
  <c r="AB327" i="1"/>
  <c r="AB333" i="1"/>
  <c r="AB343" i="1"/>
  <c r="AB359" i="1"/>
  <c r="AB365" i="1"/>
  <c r="AB381" i="1"/>
  <c r="AB397" i="1"/>
  <c r="AB413" i="1"/>
  <c r="AB429" i="1"/>
  <c r="AB445" i="1"/>
  <c r="AB461" i="1"/>
  <c r="AB477" i="1"/>
  <c r="AB493" i="1"/>
  <c r="AB509" i="1"/>
  <c r="AB539" i="1"/>
  <c r="AB555" i="1"/>
  <c r="AB603" i="1"/>
  <c r="AB619" i="1"/>
  <c r="AB667" i="1"/>
  <c r="AB683" i="1"/>
  <c r="AB731" i="1"/>
  <c r="AB747" i="1"/>
  <c r="AB795" i="1"/>
  <c r="AB859" i="1"/>
  <c r="AB923" i="1"/>
  <c r="AB939" i="1"/>
  <c r="AB1049" i="1"/>
  <c r="AB1113" i="1"/>
  <c r="AB30" i="1"/>
  <c r="AB110" i="1"/>
  <c r="AB166" i="1"/>
  <c r="AB270" i="1"/>
  <c r="AB278" i="1"/>
  <c r="AB310" i="1"/>
  <c r="AB382" i="1"/>
  <c r="AB406" i="1"/>
  <c r="AB510" i="1"/>
  <c r="AB553" i="1"/>
  <c r="AB633" i="1"/>
  <c r="AB665" i="1"/>
  <c r="AB693" i="1"/>
  <c r="AB725" i="1"/>
  <c r="AB765" i="1"/>
  <c r="AB773" i="1"/>
  <c r="AB777" i="1"/>
  <c r="AB825" i="1"/>
  <c r="AB833" i="1"/>
  <c r="AB853" i="1"/>
  <c r="AB925" i="1"/>
  <c r="AB953" i="1"/>
  <c r="AB1100" i="1"/>
  <c r="AB1191" i="1"/>
  <c r="AB1207" i="1"/>
  <c r="AB1239" i="1"/>
  <c r="AB1271" i="1"/>
  <c r="AB1316" i="1"/>
  <c r="AB1374" i="1"/>
  <c r="AB2047" i="1"/>
  <c r="AB2216" i="1"/>
  <c r="AB28" i="1"/>
  <c r="AB68" i="1"/>
  <c r="AB116" i="1"/>
  <c r="AB220" i="1"/>
  <c r="AB228" i="1"/>
  <c r="AB300" i="1"/>
  <c r="AB364" i="1"/>
  <c r="AB412" i="1"/>
  <c r="AB460" i="1"/>
  <c r="AB1046" i="1"/>
  <c r="AB1078" i="1"/>
  <c r="AB1110" i="1"/>
  <c r="AB1142" i="1"/>
  <c r="AB1165" i="1"/>
  <c r="AB1205" i="1"/>
  <c r="AB1229" i="1"/>
  <c r="AB1269" i="1"/>
  <c r="AB1293" i="1"/>
  <c r="AB1303" i="1"/>
  <c r="AB1324" i="1"/>
  <c r="AB1335" i="1"/>
  <c r="AB1348" i="1"/>
  <c r="AB1351" i="1"/>
  <c r="AB1383" i="1"/>
  <c r="AB1386" i="1"/>
  <c r="AB1399" i="1"/>
  <c r="AB1405" i="1"/>
  <c r="AB1408" i="1"/>
  <c r="AB1433" i="1"/>
  <c r="AB1437" i="1"/>
  <c r="AB1440" i="1"/>
  <c r="AB1465" i="1"/>
  <c r="AB1469" i="1"/>
  <c r="AB1472" i="1"/>
  <c r="AB1497" i="1"/>
  <c r="AB1501" i="1"/>
  <c r="AB1504" i="1"/>
  <c r="AB1529" i="1"/>
  <c r="AB1533" i="1"/>
  <c r="AB1536" i="1"/>
  <c r="AB1561" i="1"/>
  <c r="AB1565" i="1"/>
  <c r="AB1568" i="1"/>
  <c r="AB1593" i="1"/>
  <c r="AB1597" i="1"/>
  <c r="AB1685" i="1"/>
  <c r="AB1784" i="1"/>
  <c r="AB1853" i="1"/>
  <c r="AB1917" i="1"/>
  <c r="AB1981" i="1"/>
  <c r="AB2045" i="1"/>
  <c r="AB2105" i="1"/>
  <c r="AB2166" i="1"/>
  <c r="AB2285" i="1"/>
  <c r="AB62" i="1"/>
  <c r="AB78" i="1"/>
  <c r="AB102" i="1"/>
  <c r="AB222" i="1"/>
  <c r="AB230" i="1"/>
  <c r="AB238" i="1"/>
  <c r="AB254" i="1"/>
  <c r="AB302" i="1"/>
  <c r="AB334" i="1"/>
  <c r="AB342" i="1"/>
  <c r="AB350" i="1"/>
  <c r="AB358" i="1"/>
  <c r="AB398" i="1"/>
  <c r="AB414" i="1"/>
  <c r="AB422" i="1"/>
  <c r="AB438" i="1"/>
  <c r="AB462" i="1"/>
  <c r="AB470" i="1"/>
  <c r="AB478" i="1"/>
  <c r="AB502" i="1"/>
  <c r="AB561" i="1"/>
  <c r="AB593" i="1"/>
  <c r="AB609" i="1"/>
  <c r="AB645" i="1"/>
  <c r="AB717" i="1"/>
  <c r="AB753" i="1"/>
  <c r="AB785" i="1"/>
  <c r="AB797" i="1"/>
  <c r="AB821" i="1"/>
  <c r="AB829" i="1"/>
  <c r="AB869" i="1"/>
  <c r="AB873" i="1"/>
  <c r="AB877" i="1"/>
  <c r="AB901" i="1"/>
  <c r="AB973" i="1"/>
  <c r="AB1004" i="1"/>
  <c r="AB1036" i="1"/>
  <c r="AB1092" i="1"/>
  <c r="AB1159" i="1"/>
  <c r="AB1310" i="1"/>
  <c r="AB1319" i="1"/>
  <c r="AB1357" i="1"/>
  <c r="AB1645" i="1"/>
  <c r="AB1747" i="1"/>
  <c r="AB1773" i="1"/>
  <c r="AB1965" i="1"/>
  <c r="AB2260" i="1"/>
  <c r="AB2262" i="1"/>
  <c r="AB2557" i="1"/>
  <c r="AB2728" i="1"/>
  <c r="AB44" i="1"/>
  <c r="AB52" i="1"/>
  <c r="AB156" i="1"/>
  <c r="AB196" i="1"/>
  <c r="AB252" i="1"/>
  <c r="AB292" i="1"/>
  <c r="AB476" i="1"/>
  <c r="AB500" i="1"/>
  <c r="AB50" i="1"/>
  <c r="AB66" i="1"/>
  <c r="AB90" i="1"/>
  <c r="AB98" i="1"/>
  <c r="AB106" i="1"/>
  <c r="AB114" i="1"/>
  <c r="AB122" i="1"/>
  <c r="AB130" i="1"/>
  <c r="AB146" i="1"/>
  <c r="AB154" i="1"/>
  <c r="AB178" i="1"/>
  <c r="AB186" i="1"/>
  <c r="AB202" i="1"/>
  <c r="AB210" i="1"/>
  <c r="AB218" i="1"/>
  <c r="AB226" i="1"/>
  <c r="AB234" i="1"/>
  <c r="AB250" i="1"/>
  <c r="AB258" i="1"/>
  <c r="AB266" i="1"/>
  <c r="AB274" i="1"/>
  <c r="AB282" i="1"/>
  <c r="AB290" i="1"/>
  <c r="AB298" i="1"/>
  <c r="AB306" i="1"/>
  <c r="AB314" i="1"/>
  <c r="AB322" i="1"/>
  <c r="AB330" i="1"/>
  <c r="AB338" i="1"/>
  <c r="AB346" i="1"/>
  <c r="AB354" i="1"/>
  <c r="AB362" i="1"/>
  <c r="AB370" i="1"/>
  <c r="AB378" i="1"/>
  <c r="AB386" i="1"/>
  <c r="AB394" i="1"/>
  <c r="AB402" i="1"/>
  <c r="AB410" i="1"/>
  <c r="AB418" i="1"/>
  <c r="AB426" i="1"/>
  <c r="AB434" i="1"/>
  <c r="AB442" i="1"/>
  <c r="AB450" i="1"/>
  <c r="AB458" i="1"/>
  <c r="AB466" i="1"/>
  <c r="AB474" i="1"/>
  <c r="AB482" i="1"/>
  <c r="AB490" i="1"/>
  <c r="AB498" i="1"/>
  <c r="AB506" i="1"/>
  <c r="AB514" i="1"/>
  <c r="AB522" i="1"/>
  <c r="AB530" i="1"/>
  <c r="AB538" i="1"/>
  <c r="AB546" i="1"/>
  <c r="AB554" i="1"/>
  <c r="AB562" i="1"/>
  <c r="AB570" i="1"/>
  <c r="AB578" i="1"/>
  <c r="AB586" i="1"/>
  <c r="AB594" i="1"/>
  <c r="AB602" i="1"/>
  <c r="AB610" i="1"/>
  <c r="AB618" i="1"/>
  <c r="AB626" i="1"/>
  <c r="AB634" i="1"/>
  <c r="AB642" i="1"/>
  <c r="AB650" i="1"/>
  <c r="AB658" i="1"/>
  <c r="AB666" i="1"/>
  <c r="AB674" i="1"/>
  <c r="AB682" i="1"/>
  <c r="AB690" i="1"/>
  <c r="AB698" i="1"/>
  <c r="AB706" i="1"/>
  <c r="AB714" i="1"/>
  <c r="AB722" i="1"/>
  <c r="AB730" i="1"/>
  <c r="AB738" i="1"/>
  <c r="AB746" i="1"/>
  <c r="AB754" i="1"/>
  <c r="AB762" i="1"/>
  <c r="AB764" i="1"/>
  <c r="AB768" i="1"/>
  <c r="AB770" i="1"/>
  <c r="AB778" i="1"/>
  <c r="AB786" i="1"/>
  <c r="AB794" i="1"/>
  <c r="AB796" i="1"/>
  <c r="AB804" i="1"/>
  <c r="AB812" i="1"/>
  <c r="AB820" i="1"/>
  <c r="AB828" i="1"/>
  <c r="AB836" i="1"/>
  <c r="AB844" i="1"/>
  <c r="AB852" i="1"/>
  <c r="AB860" i="1"/>
  <c r="AB868" i="1"/>
  <c r="AB876" i="1"/>
  <c r="AB882" i="1"/>
  <c r="AB890" i="1"/>
  <c r="AB898" i="1"/>
  <c r="AB906" i="1"/>
  <c r="AB914" i="1"/>
  <c r="AB922" i="1"/>
  <c r="AB930" i="1"/>
  <c r="AB938" i="1"/>
  <c r="AB946" i="1"/>
  <c r="AB954" i="1"/>
  <c r="AB962" i="1"/>
  <c r="AB970" i="1"/>
  <c r="AB981" i="1"/>
  <c r="AB997" i="1"/>
  <c r="AB1047" i="1"/>
  <c r="AB1063" i="1"/>
  <c r="AB1079" i="1"/>
  <c r="AB1095" i="1"/>
  <c r="AB1111" i="1"/>
  <c r="AB1127" i="1"/>
  <c r="AB1143" i="1"/>
  <c r="AB1152" i="1"/>
  <c r="AB1156" i="1"/>
  <c r="AB1168" i="1"/>
  <c r="AB1184" i="1"/>
  <c r="AB1200" i="1"/>
  <c r="AB1216" i="1"/>
  <c r="AB1220" i="1"/>
  <c r="AB1232" i="1"/>
  <c r="AB1248" i="1"/>
  <c r="AB1264" i="1"/>
  <c r="AB1280" i="1"/>
  <c r="AB1284" i="1"/>
  <c r="AB1296" i="1"/>
  <c r="AB1309" i="1"/>
  <c r="AB1358" i="1"/>
  <c r="AB1367" i="1"/>
  <c r="AB1381" i="1"/>
  <c r="AB1397" i="1"/>
  <c r="AB1514" i="1"/>
  <c r="AB1589" i="1"/>
  <c r="AB1613" i="1"/>
  <c r="AB1637" i="1"/>
  <c r="AB1677" i="1"/>
  <c r="AB1701" i="1"/>
  <c r="AB2074" i="1"/>
  <c r="AB2152" i="1"/>
  <c r="AB2264" i="1"/>
  <c r="AB70" i="1"/>
  <c r="AB86" i="1"/>
  <c r="AB94" i="1"/>
  <c r="AB118" i="1"/>
  <c r="AB126" i="1"/>
  <c r="AB134" i="1"/>
  <c r="AB174" i="1"/>
  <c r="AB182" i="1"/>
  <c r="AB214" i="1"/>
  <c r="AB246" i="1"/>
  <c r="AB262" i="1"/>
  <c r="AB294" i="1"/>
  <c r="AB318" i="1"/>
  <c r="AB326" i="1"/>
  <c r="AB366" i="1"/>
  <c r="AB374" i="1"/>
  <c r="AB390" i="1"/>
  <c r="AB430" i="1"/>
  <c r="AB446" i="1"/>
  <c r="AB454" i="1"/>
  <c r="AB486" i="1"/>
  <c r="AB494" i="1"/>
  <c r="AB521" i="1"/>
  <c r="AB573" i="1"/>
  <c r="AB657" i="1"/>
  <c r="AB729" i="1"/>
  <c r="AB817" i="1"/>
  <c r="AB845" i="1"/>
  <c r="AB881" i="1"/>
  <c r="AB917" i="1"/>
  <c r="AB977" i="1"/>
  <c r="AB996" i="1"/>
  <c r="AB1223" i="1"/>
  <c r="AB1226" i="1"/>
  <c r="AB1287" i="1"/>
  <c r="AB1325" i="1"/>
  <c r="AB1350" i="1"/>
  <c r="AB1594" i="1"/>
  <c r="AB1601" i="1"/>
  <c r="AB1729" i="1"/>
  <c r="AB1768" i="1"/>
  <c r="AB1837" i="1"/>
  <c r="AB2091" i="1"/>
  <c r="AB2429" i="1"/>
  <c r="AB2605" i="1"/>
  <c r="AB2662" i="1"/>
  <c r="AB2694" i="1"/>
  <c r="AB2717" i="1"/>
  <c r="AB2795" i="1"/>
  <c r="AB24" i="1"/>
  <c r="AB100" i="1"/>
  <c r="AB132" i="1"/>
  <c r="AB236" i="1"/>
  <c r="AB396" i="1"/>
  <c r="AB34" i="1"/>
  <c r="AB42" i="1"/>
  <c r="AB58" i="1"/>
  <c r="AB74" i="1"/>
  <c r="AB82" i="1"/>
  <c r="AB138" i="1"/>
  <c r="AB162" i="1"/>
  <c r="AB170" i="1"/>
  <c r="AB194" i="1"/>
  <c r="AB242" i="1"/>
  <c r="Z26" i="1"/>
  <c r="P28" i="1"/>
  <c r="M29" i="1"/>
  <c r="AB29" i="1" s="1"/>
  <c r="V30" i="1"/>
  <c r="S31" i="1"/>
  <c r="AB31" i="1" s="1"/>
  <c r="AB32" i="1"/>
  <c r="P36" i="1"/>
  <c r="AB36" i="1" s="1"/>
  <c r="M37" i="1"/>
  <c r="AB37" i="1" s="1"/>
  <c r="V38" i="1"/>
  <c r="AB38" i="1" s="1"/>
  <c r="S39" i="1"/>
  <c r="AB39" i="1" s="1"/>
  <c r="AB40" i="1"/>
  <c r="P44" i="1"/>
  <c r="M45" i="1"/>
  <c r="V46" i="1"/>
  <c r="AB46" i="1" s="1"/>
  <c r="S47" i="1"/>
  <c r="AB47" i="1" s="1"/>
  <c r="AB48" i="1"/>
  <c r="P52" i="1"/>
  <c r="M53" i="1"/>
  <c r="V54" i="1"/>
  <c r="AB54" i="1" s="1"/>
  <c r="S55" i="1"/>
  <c r="AB55" i="1" s="1"/>
  <c r="AB56" i="1"/>
  <c r="P60" i="1"/>
  <c r="AB60" i="1" s="1"/>
  <c r="M61" i="1"/>
  <c r="AB61" i="1" s="1"/>
  <c r="AB64" i="1"/>
  <c r="P68" i="1"/>
  <c r="M69" i="1"/>
  <c r="AB69" i="1" s="1"/>
  <c r="AB72" i="1"/>
  <c r="P76" i="1"/>
  <c r="AB76" i="1" s="1"/>
  <c r="Z76" i="1"/>
  <c r="M77" i="1"/>
  <c r="AB77" i="1" s="1"/>
  <c r="AB80" i="1"/>
  <c r="Z84" i="1"/>
  <c r="AB84" i="1" s="1"/>
  <c r="M85" i="1"/>
  <c r="AB85" i="1" s="1"/>
  <c r="AB88" i="1"/>
  <c r="Z92" i="1"/>
  <c r="AB92" i="1" s="1"/>
  <c r="AB96" i="1"/>
  <c r="Z100" i="1"/>
  <c r="AB104" i="1"/>
  <c r="Z108" i="1"/>
  <c r="AB108" i="1" s="1"/>
  <c r="AB112" i="1"/>
  <c r="Z116" i="1"/>
  <c r="AB120" i="1"/>
  <c r="Z124" i="1"/>
  <c r="AB124" i="1" s="1"/>
  <c r="AB128" i="1"/>
  <c r="Z132" i="1"/>
  <c r="M133" i="1"/>
  <c r="AB133" i="1" s="1"/>
  <c r="AB136" i="1"/>
  <c r="P140" i="1"/>
  <c r="AB140" i="1" s="1"/>
  <c r="M141" i="1"/>
  <c r="AB141" i="1" s="1"/>
  <c r="V142" i="1"/>
  <c r="AB142" i="1" s="1"/>
  <c r="S143" i="1"/>
  <c r="AB143" i="1" s="1"/>
  <c r="AB144" i="1"/>
  <c r="P148" i="1"/>
  <c r="AB148" i="1" s="1"/>
  <c r="M149" i="1"/>
  <c r="AB149" i="1" s="1"/>
  <c r="V150" i="1"/>
  <c r="AB150" i="1" s="1"/>
  <c r="S151" i="1"/>
  <c r="AB152" i="1"/>
  <c r="P156" i="1"/>
  <c r="M157" i="1"/>
  <c r="AB157" i="1" s="1"/>
  <c r="V158" i="1"/>
  <c r="AB158" i="1" s="1"/>
  <c r="S159" i="1"/>
  <c r="AB159" i="1" s="1"/>
  <c r="AB160" i="1"/>
  <c r="P164" i="1"/>
  <c r="AB164" i="1" s="1"/>
  <c r="M165" i="1"/>
  <c r="AB165" i="1" s="1"/>
  <c r="AB168" i="1"/>
  <c r="P172" i="1"/>
  <c r="Z172" i="1"/>
  <c r="AB172" i="1" s="1"/>
  <c r="AB176" i="1"/>
  <c r="Z180" i="1"/>
  <c r="AB180" i="1" s="1"/>
  <c r="AB184" i="1"/>
  <c r="P188" i="1"/>
  <c r="AB188" i="1" s="1"/>
  <c r="Z188" i="1"/>
  <c r="M189" i="1"/>
  <c r="AB189" i="1" s="1"/>
  <c r="V190" i="1"/>
  <c r="AB190" i="1" s="1"/>
  <c r="S191" i="1"/>
  <c r="AB191" i="1" s="1"/>
  <c r="AB192" i="1"/>
  <c r="P196" i="1"/>
  <c r="M197" i="1"/>
  <c r="AB197" i="1" s="1"/>
  <c r="V198" i="1"/>
  <c r="AB198" i="1" s="1"/>
  <c r="S199" i="1"/>
  <c r="AB200" i="1"/>
  <c r="P204" i="1"/>
  <c r="AB204" i="1" s="1"/>
  <c r="M205" i="1"/>
  <c r="AB205" i="1" s="1"/>
  <c r="V206" i="1"/>
  <c r="AB206" i="1" s="1"/>
  <c r="AB208" i="1"/>
  <c r="P212" i="1"/>
  <c r="AB212" i="1" s="1"/>
  <c r="M213" i="1"/>
  <c r="AB213" i="1" s="1"/>
  <c r="V214" i="1"/>
  <c r="AB216" i="1"/>
  <c r="P220" i="1"/>
  <c r="M221" i="1"/>
  <c r="AB221" i="1" s="1"/>
  <c r="AB224" i="1"/>
  <c r="P228" i="1"/>
  <c r="M229" i="1"/>
  <c r="AB229" i="1" s="1"/>
  <c r="AB232" i="1"/>
  <c r="P236" i="1"/>
  <c r="M237" i="1"/>
  <c r="AB240" i="1"/>
  <c r="P244" i="1"/>
  <c r="AB244" i="1" s="1"/>
  <c r="M245" i="1"/>
  <c r="AB248" i="1"/>
  <c r="Z252" i="1"/>
  <c r="AB256" i="1"/>
  <c r="P260" i="1"/>
  <c r="AB260" i="1" s="1"/>
  <c r="M261" i="1"/>
  <c r="AB261" i="1" s="1"/>
  <c r="AB264" i="1"/>
  <c r="Z268" i="1"/>
  <c r="AB268" i="1" s="1"/>
  <c r="AB272" i="1"/>
  <c r="Z276" i="1"/>
  <c r="AB276" i="1" s="1"/>
  <c r="AB280" i="1"/>
  <c r="P284" i="1"/>
  <c r="AB284" i="1" s="1"/>
  <c r="M285" i="1"/>
  <c r="AB285" i="1" s="1"/>
  <c r="V286" i="1"/>
  <c r="AB286" i="1" s="1"/>
  <c r="S287" i="1"/>
  <c r="AB288" i="1"/>
  <c r="P292" i="1"/>
  <c r="M293" i="1"/>
  <c r="AB293" i="1" s="1"/>
  <c r="V294" i="1"/>
  <c r="S295" i="1"/>
  <c r="AB295" i="1" s="1"/>
  <c r="AB296" i="1"/>
  <c r="Z300" i="1"/>
  <c r="AB304" i="1"/>
  <c r="P308" i="1"/>
  <c r="AB308" i="1" s="1"/>
  <c r="Z308" i="1"/>
  <c r="M309" i="1"/>
  <c r="AB309" i="1" s="1"/>
  <c r="AB312" i="1"/>
  <c r="Z316" i="1"/>
  <c r="AB316" i="1" s="1"/>
  <c r="AB320" i="1"/>
  <c r="Z324" i="1"/>
  <c r="AB324" i="1" s="1"/>
  <c r="AB328" i="1"/>
  <c r="Z332" i="1"/>
  <c r="AB332" i="1" s="1"/>
  <c r="AB336" i="1"/>
  <c r="Z340" i="1"/>
  <c r="AB340" i="1" s="1"/>
  <c r="AB344" i="1"/>
  <c r="P348" i="1"/>
  <c r="AB348" i="1" s="1"/>
  <c r="Z348" i="1"/>
  <c r="M349" i="1"/>
  <c r="AB349" i="1" s="1"/>
  <c r="AB352" i="1"/>
  <c r="Z356" i="1"/>
  <c r="AB356" i="1" s="1"/>
  <c r="AB360" i="1"/>
  <c r="Z364" i="1"/>
  <c r="AB368" i="1"/>
  <c r="Z372" i="1"/>
  <c r="AB372" i="1" s="1"/>
  <c r="AB376" i="1"/>
  <c r="Z380" i="1"/>
  <c r="AB380" i="1" s="1"/>
  <c r="AB384" i="1"/>
  <c r="Z388" i="1"/>
  <c r="AB388" i="1" s="1"/>
  <c r="AB392" i="1"/>
  <c r="Z396" i="1"/>
  <c r="AB400" i="1"/>
  <c r="Z404" i="1"/>
  <c r="AB404" i="1" s="1"/>
  <c r="AB408" i="1"/>
  <c r="Z412" i="1"/>
  <c r="AB416" i="1"/>
  <c r="Z420" i="1"/>
  <c r="AB420" i="1" s="1"/>
  <c r="AB424" i="1"/>
  <c r="Z428" i="1"/>
  <c r="AB428" i="1" s="1"/>
  <c r="AB432" i="1"/>
  <c r="Z436" i="1"/>
  <c r="AB436" i="1" s="1"/>
  <c r="AB440" i="1"/>
  <c r="Z444" i="1"/>
  <c r="AB444" i="1" s="1"/>
  <c r="AB448" i="1"/>
  <c r="Z452" i="1"/>
  <c r="AB452" i="1" s="1"/>
  <c r="AB456" i="1"/>
  <c r="Z460" i="1"/>
  <c r="AB464" i="1"/>
  <c r="Z468" i="1"/>
  <c r="AB468" i="1" s="1"/>
  <c r="AB472" i="1"/>
  <c r="P476" i="1"/>
  <c r="Z476" i="1"/>
  <c r="AB480" i="1"/>
  <c r="Z484" i="1"/>
  <c r="AB484" i="1" s="1"/>
  <c r="M485" i="1"/>
  <c r="AB485" i="1" s="1"/>
  <c r="AB488" i="1"/>
  <c r="Z492" i="1"/>
  <c r="AB492" i="1" s="1"/>
  <c r="AB496" i="1"/>
  <c r="Z500" i="1"/>
  <c r="AB504" i="1"/>
  <c r="Z508" i="1"/>
  <c r="AB508" i="1" s="1"/>
  <c r="AB512" i="1"/>
  <c r="P514" i="1"/>
  <c r="M515" i="1"/>
  <c r="AB515" i="1" s="1"/>
  <c r="Z516" i="1"/>
  <c r="AB516" i="1" s="1"/>
  <c r="S517" i="1"/>
  <c r="AB517" i="1" s="1"/>
  <c r="P518" i="1"/>
  <c r="AB518" i="1" s="1"/>
  <c r="M519" i="1"/>
  <c r="AB519" i="1" s="1"/>
  <c r="Z520" i="1"/>
  <c r="AB520" i="1" s="1"/>
  <c r="S521" i="1"/>
  <c r="P522" i="1"/>
  <c r="M523" i="1"/>
  <c r="AB523" i="1" s="1"/>
  <c r="Z524" i="1"/>
  <c r="AB524" i="1" s="1"/>
  <c r="S525" i="1"/>
  <c r="AB525" i="1" s="1"/>
  <c r="P526" i="1"/>
  <c r="AB526" i="1" s="1"/>
  <c r="M527" i="1"/>
  <c r="AB527" i="1" s="1"/>
  <c r="Z528" i="1"/>
  <c r="AB528" i="1" s="1"/>
  <c r="S529" i="1"/>
  <c r="AB529" i="1" s="1"/>
  <c r="P530" i="1"/>
  <c r="M531" i="1"/>
  <c r="AB531" i="1" s="1"/>
  <c r="Z532" i="1"/>
  <c r="AB532" i="1" s="1"/>
  <c r="S533" i="1"/>
  <c r="AB533" i="1" s="1"/>
  <c r="P534" i="1"/>
  <c r="AB534" i="1" s="1"/>
  <c r="M535" i="1"/>
  <c r="AB535" i="1" s="1"/>
  <c r="Z536" i="1"/>
  <c r="AB536" i="1" s="1"/>
  <c r="S537" i="1"/>
  <c r="AB537" i="1" s="1"/>
  <c r="P538" i="1"/>
  <c r="M539" i="1"/>
  <c r="Z540" i="1"/>
  <c r="AB540" i="1" s="1"/>
  <c r="S541" i="1"/>
  <c r="AB541" i="1" s="1"/>
  <c r="P542" i="1"/>
  <c r="AB542" i="1" s="1"/>
  <c r="M543" i="1"/>
  <c r="Z544" i="1"/>
  <c r="AB544" i="1" s="1"/>
  <c r="S545" i="1"/>
  <c r="AB545" i="1" s="1"/>
  <c r="P546" i="1"/>
  <c r="M547" i="1"/>
  <c r="Z548" i="1"/>
  <c r="AB548" i="1" s="1"/>
  <c r="S549" i="1"/>
  <c r="AB549" i="1" s="1"/>
  <c r="P550" i="1"/>
  <c r="AB550" i="1" s="1"/>
  <c r="M551" i="1"/>
  <c r="AB551" i="1" s="1"/>
  <c r="Z552" i="1"/>
  <c r="AB552" i="1" s="1"/>
  <c r="S553" i="1"/>
  <c r="P554" i="1"/>
  <c r="M555" i="1"/>
  <c r="Z556" i="1"/>
  <c r="AB556" i="1" s="1"/>
  <c r="S557" i="1"/>
  <c r="AB557" i="1" s="1"/>
  <c r="P558" i="1"/>
  <c r="AB558" i="1" s="1"/>
  <c r="M559" i="1"/>
  <c r="AB559" i="1" s="1"/>
  <c r="Z560" i="1"/>
  <c r="AB560" i="1" s="1"/>
  <c r="S561" i="1"/>
  <c r="P562" i="1"/>
  <c r="M563" i="1"/>
  <c r="AB563" i="1" s="1"/>
  <c r="Z564" i="1"/>
  <c r="AB564" i="1" s="1"/>
  <c r="S565" i="1"/>
  <c r="AB565" i="1" s="1"/>
  <c r="P566" i="1"/>
  <c r="AB566" i="1" s="1"/>
  <c r="M567" i="1"/>
  <c r="Z568" i="1"/>
  <c r="AB568" i="1" s="1"/>
  <c r="S569" i="1"/>
  <c r="AB569" i="1" s="1"/>
  <c r="P570" i="1"/>
  <c r="M571" i="1"/>
  <c r="AB571" i="1" s="1"/>
  <c r="Z572" i="1"/>
  <c r="AB572" i="1" s="1"/>
  <c r="S573" i="1"/>
  <c r="P574" i="1"/>
  <c r="AB574" i="1" s="1"/>
  <c r="M575" i="1"/>
  <c r="AB575" i="1" s="1"/>
  <c r="Z576" i="1"/>
  <c r="AB576" i="1" s="1"/>
  <c r="S577" i="1"/>
  <c r="AB577" i="1" s="1"/>
  <c r="P578" i="1"/>
  <c r="M579" i="1"/>
  <c r="AB579" i="1" s="1"/>
  <c r="Z580" i="1"/>
  <c r="AB580" i="1" s="1"/>
  <c r="S581" i="1"/>
  <c r="AB581" i="1" s="1"/>
  <c r="P582" i="1"/>
  <c r="AB582" i="1" s="1"/>
  <c r="M583" i="1"/>
  <c r="AB583" i="1" s="1"/>
  <c r="Z584" i="1"/>
  <c r="AB584" i="1" s="1"/>
  <c r="S585" i="1"/>
  <c r="AB585" i="1" s="1"/>
  <c r="P586" i="1"/>
  <c r="M587" i="1"/>
  <c r="AB587" i="1" s="1"/>
  <c r="Z588" i="1"/>
  <c r="AB588" i="1" s="1"/>
  <c r="S589" i="1"/>
  <c r="AB589" i="1" s="1"/>
  <c r="P590" i="1"/>
  <c r="AB590" i="1" s="1"/>
  <c r="M591" i="1"/>
  <c r="AB591" i="1" s="1"/>
  <c r="Z592" i="1"/>
  <c r="AB592" i="1" s="1"/>
  <c r="S593" i="1"/>
  <c r="P594" i="1"/>
  <c r="M595" i="1"/>
  <c r="AB595" i="1" s="1"/>
  <c r="Z596" i="1"/>
  <c r="AB596" i="1" s="1"/>
  <c r="S597" i="1"/>
  <c r="AB597" i="1" s="1"/>
  <c r="P598" i="1"/>
  <c r="AB598" i="1" s="1"/>
  <c r="M599" i="1"/>
  <c r="AB599" i="1" s="1"/>
  <c r="Z600" i="1"/>
  <c r="AB600" i="1" s="1"/>
  <c r="S601" i="1"/>
  <c r="AB601" i="1" s="1"/>
  <c r="P602" i="1"/>
  <c r="M603" i="1"/>
  <c r="Z604" i="1"/>
  <c r="AB604" i="1" s="1"/>
  <c r="S605" i="1"/>
  <c r="AB605" i="1" s="1"/>
  <c r="P606" i="1"/>
  <c r="AB606" i="1" s="1"/>
  <c r="M607" i="1"/>
  <c r="Z608" i="1"/>
  <c r="AB608" i="1" s="1"/>
  <c r="S609" i="1"/>
  <c r="P610" i="1"/>
  <c r="M611" i="1"/>
  <c r="Z612" i="1"/>
  <c r="AB612" i="1" s="1"/>
  <c r="S613" i="1"/>
  <c r="AB613" i="1" s="1"/>
  <c r="P614" i="1"/>
  <c r="AB614" i="1" s="1"/>
  <c r="M615" i="1"/>
  <c r="AB615" i="1" s="1"/>
  <c r="Z616" i="1"/>
  <c r="AB616" i="1" s="1"/>
  <c r="S617" i="1"/>
  <c r="AB617" i="1" s="1"/>
  <c r="P618" i="1"/>
  <c r="M619" i="1"/>
  <c r="Z620" i="1"/>
  <c r="AB620" i="1" s="1"/>
  <c r="S621" i="1"/>
  <c r="AB621" i="1" s="1"/>
  <c r="P622" i="1"/>
  <c r="AB622" i="1" s="1"/>
  <c r="M623" i="1"/>
  <c r="AB623" i="1" s="1"/>
  <c r="Z624" i="1"/>
  <c r="AB624" i="1" s="1"/>
  <c r="S625" i="1"/>
  <c r="AB625" i="1" s="1"/>
  <c r="P626" i="1"/>
  <c r="M627" i="1"/>
  <c r="AB627" i="1" s="1"/>
  <c r="Z628" i="1"/>
  <c r="AB628" i="1" s="1"/>
  <c r="S629" i="1"/>
  <c r="AB629" i="1" s="1"/>
  <c r="P630" i="1"/>
  <c r="AB630" i="1" s="1"/>
  <c r="M631" i="1"/>
  <c r="AB631" i="1" s="1"/>
  <c r="Z632" i="1"/>
  <c r="AB632" i="1" s="1"/>
  <c r="S633" i="1"/>
  <c r="P634" i="1"/>
  <c r="M635" i="1"/>
  <c r="AB635" i="1" s="1"/>
  <c r="Z636" i="1"/>
  <c r="AB636" i="1" s="1"/>
  <c r="S637" i="1"/>
  <c r="AB637" i="1" s="1"/>
  <c r="P638" i="1"/>
  <c r="AB638" i="1" s="1"/>
  <c r="M639" i="1"/>
  <c r="AB639" i="1" s="1"/>
  <c r="Z640" i="1"/>
  <c r="AB640" i="1" s="1"/>
  <c r="S641" i="1"/>
  <c r="AB641" i="1" s="1"/>
  <c r="P642" i="1"/>
  <c r="M643" i="1"/>
  <c r="AB643" i="1" s="1"/>
  <c r="Z644" i="1"/>
  <c r="AB644" i="1" s="1"/>
  <c r="S645" i="1"/>
  <c r="P646" i="1"/>
  <c r="AB646" i="1" s="1"/>
  <c r="M647" i="1"/>
  <c r="AB647" i="1" s="1"/>
  <c r="Z648" i="1"/>
  <c r="AB648" i="1" s="1"/>
  <c r="S649" i="1"/>
  <c r="AB649" i="1" s="1"/>
  <c r="P650" i="1"/>
  <c r="M651" i="1"/>
  <c r="AB651" i="1" s="1"/>
  <c r="Z652" i="1"/>
  <c r="AB652" i="1" s="1"/>
  <c r="S653" i="1"/>
  <c r="AB653" i="1" s="1"/>
  <c r="P654" i="1"/>
  <c r="AB654" i="1" s="1"/>
  <c r="M655" i="1"/>
  <c r="AB655" i="1" s="1"/>
  <c r="Z656" i="1"/>
  <c r="AB656" i="1" s="1"/>
  <c r="S657" i="1"/>
  <c r="P658" i="1"/>
  <c r="M659" i="1"/>
  <c r="AB659" i="1" s="1"/>
  <c r="Z660" i="1"/>
  <c r="AB660" i="1" s="1"/>
  <c r="S661" i="1"/>
  <c r="AB661" i="1" s="1"/>
  <c r="P662" i="1"/>
  <c r="AB662" i="1" s="1"/>
  <c r="M663" i="1"/>
  <c r="Z664" i="1"/>
  <c r="AB664" i="1" s="1"/>
  <c r="S665" i="1"/>
  <c r="P666" i="1"/>
  <c r="M667" i="1"/>
  <c r="Z668" i="1"/>
  <c r="AB668" i="1" s="1"/>
  <c r="S669" i="1"/>
  <c r="AB669" i="1" s="1"/>
  <c r="P670" i="1"/>
  <c r="AB670" i="1" s="1"/>
  <c r="M671" i="1"/>
  <c r="Z672" i="1"/>
  <c r="AB672" i="1" s="1"/>
  <c r="S673" i="1"/>
  <c r="AB673" i="1" s="1"/>
  <c r="P674" i="1"/>
  <c r="M675" i="1"/>
  <c r="Z676" i="1"/>
  <c r="AB676" i="1" s="1"/>
  <c r="S677" i="1"/>
  <c r="AB677" i="1" s="1"/>
  <c r="P678" i="1"/>
  <c r="AB678" i="1" s="1"/>
  <c r="M679" i="1"/>
  <c r="Z680" i="1"/>
  <c r="AB680" i="1" s="1"/>
  <c r="S681" i="1"/>
  <c r="AB681" i="1" s="1"/>
  <c r="P682" i="1"/>
  <c r="M683" i="1"/>
  <c r="Z684" i="1"/>
  <c r="AB684" i="1" s="1"/>
  <c r="S685" i="1"/>
  <c r="AB685" i="1" s="1"/>
  <c r="P686" i="1"/>
  <c r="AB686" i="1" s="1"/>
  <c r="M687" i="1"/>
  <c r="AB687" i="1" s="1"/>
  <c r="Z688" i="1"/>
  <c r="AB688" i="1" s="1"/>
  <c r="S689" i="1"/>
  <c r="AB689" i="1" s="1"/>
  <c r="P690" i="1"/>
  <c r="M691" i="1"/>
  <c r="AB691" i="1" s="1"/>
  <c r="Z692" i="1"/>
  <c r="AB692" i="1" s="1"/>
  <c r="S693" i="1"/>
  <c r="P694" i="1"/>
  <c r="AB694" i="1" s="1"/>
  <c r="M695" i="1"/>
  <c r="AB695" i="1" s="1"/>
  <c r="Z696" i="1"/>
  <c r="AB696" i="1" s="1"/>
  <c r="S697" i="1"/>
  <c r="AB697" i="1" s="1"/>
  <c r="P698" i="1"/>
  <c r="M699" i="1"/>
  <c r="AB699" i="1" s="1"/>
  <c r="Z700" i="1"/>
  <c r="AB700" i="1" s="1"/>
  <c r="S701" i="1"/>
  <c r="AB701" i="1" s="1"/>
  <c r="P702" i="1"/>
  <c r="AB702" i="1" s="1"/>
  <c r="M703" i="1"/>
  <c r="AB703" i="1" s="1"/>
  <c r="Z704" i="1"/>
  <c r="AB704" i="1" s="1"/>
  <c r="S705" i="1"/>
  <c r="AB705" i="1" s="1"/>
  <c r="P706" i="1"/>
  <c r="M707" i="1"/>
  <c r="AB707" i="1" s="1"/>
  <c r="Z708" i="1"/>
  <c r="AB708" i="1" s="1"/>
  <c r="S709" i="1"/>
  <c r="AB709" i="1" s="1"/>
  <c r="P710" i="1"/>
  <c r="AB710" i="1" s="1"/>
  <c r="M711" i="1"/>
  <c r="AB711" i="1" s="1"/>
  <c r="Z712" i="1"/>
  <c r="AB712" i="1" s="1"/>
  <c r="S713" i="1"/>
  <c r="AB713" i="1" s="1"/>
  <c r="P714" i="1"/>
  <c r="M715" i="1"/>
  <c r="AB715" i="1" s="1"/>
  <c r="Z716" i="1"/>
  <c r="AB716" i="1" s="1"/>
  <c r="S717" i="1"/>
  <c r="P718" i="1"/>
  <c r="AB718" i="1" s="1"/>
  <c r="M719" i="1"/>
  <c r="AB719" i="1" s="1"/>
  <c r="Z720" i="1"/>
  <c r="AB720" i="1" s="1"/>
  <c r="S721" i="1"/>
  <c r="AB721" i="1" s="1"/>
  <c r="P722" i="1"/>
  <c r="M723" i="1"/>
  <c r="AB723" i="1" s="1"/>
  <c r="Z724" i="1"/>
  <c r="AB724" i="1" s="1"/>
  <c r="S725" i="1"/>
  <c r="P726" i="1"/>
  <c r="AB726" i="1" s="1"/>
  <c r="M727" i="1"/>
  <c r="AB727" i="1" s="1"/>
  <c r="Z728" i="1"/>
  <c r="AB728" i="1" s="1"/>
  <c r="S729" i="1"/>
  <c r="P730" i="1"/>
  <c r="M731" i="1"/>
  <c r="Z732" i="1"/>
  <c r="AB732" i="1" s="1"/>
  <c r="S733" i="1"/>
  <c r="AB733" i="1" s="1"/>
  <c r="P734" i="1"/>
  <c r="AB734" i="1" s="1"/>
  <c r="M735" i="1"/>
  <c r="Z736" i="1"/>
  <c r="AB736" i="1" s="1"/>
  <c r="S737" i="1"/>
  <c r="AB737" i="1" s="1"/>
  <c r="P738" i="1"/>
  <c r="M739" i="1"/>
  <c r="Z740" i="1"/>
  <c r="AB740" i="1" s="1"/>
  <c r="S741" i="1"/>
  <c r="AB741" i="1" s="1"/>
  <c r="P742" i="1"/>
  <c r="AB742" i="1" s="1"/>
  <c r="M743" i="1"/>
  <c r="AB743" i="1" s="1"/>
  <c r="Z744" i="1"/>
  <c r="AB744" i="1" s="1"/>
  <c r="S745" i="1"/>
  <c r="AB745" i="1" s="1"/>
  <c r="P746" i="1"/>
  <c r="M747" i="1"/>
  <c r="Z748" i="1"/>
  <c r="AB748" i="1" s="1"/>
  <c r="S749" i="1"/>
  <c r="AB749" i="1" s="1"/>
  <c r="P750" i="1"/>
  <c r="AB750" i="1" s="1"/>
  <c r="M751" i="1"/>
  <c r="AB751" i="1" s="1"/>
  <c r="Z752" i="1"/>
  <c r="AB752" i="1" s="1"/>
  <c r="S753" i="1"/>
  <c r="P754" i="1"/>
  <c r="M755" i="1"/>
  <c r="AB755" i="1" s="1"/>
  <c r="Z756" i="1"/>
  <c r="AB756" i="1" s="1"/>
  <c r="S757" i="1"/>
  <c r="AB757" i="1" s="1"/>
  <c r="P758" i="1"/>
  <c r="AB758" i="1" s="1"/>
  <c r="M759" i="1"/>
  <c r="Z760" i="1"/>
  <c r="AB760" i="1" s="1"/>
  <c r="S761" i="1"/>
  <c r="AB761" i="1" s="1"/>
  <c r="P762" i="1"/>
  <c r="M763" i="1"/>
  <c r="AB763" i="1" s="1"/>
  <c r="P766" i="1"/>
  <c r="AB766" i="1" s="1"/>
  <c r="M767" i="1"/>
  <c r="AB767" i="1" s="1"/>
  <c r="S769" i="1"/>
  <c r="AB769" i="1" s="1"/>
  <c r="P770" i="1"/>
  <c r="M771" i="1"/>
  <c r="AB771" i="1" s="1"/>
  <c r="Z772" i="1"/>
  <c r="AB772" i="1" s="1"/>
  <c r="P774" i="1"/>
  <c r="AB774" i="1" s="1"/>
  <c r="M775" i="1"/>
  <c r="AB775" i="1" s="1"/>
  <c r="Z776" i="1"/>
  <c r="AB776" i="1" s="1"/>
  <c r="S777" i="1"/>
  <c r="P778" i="1"/>
  <c r="M779" i="1"/>
  <c r="AB779" i="1" s="1"/>
  <c r="Z780" i="1"/>
  <c r="AB780" i="1" s="1"/>
  <c r="S781" i="1"/>
  <c r="AB781" i="1" s="1"/>
  <c r="P782" i="1"/>
  <c r="AB782" i="1" s="1"/>
  <c r="M783" i="1"/>
  <c r="AB783" i="1" s="1"/>
  <c r="Z784" i="1"/>
  <c r="AB784" i="1" s="1"/>
  <c r="S785" i="1"/>
  <c r="P786" i="1"/>
  <c r="M787" i="1"/>
  <c r="AB787" i="1" s="1"/>
  <c r="Z788" i="1"/>
  <c r="AB788" i="1" s="1"/>
  <c r="S789" i="1"/>
  <c r="AB789" i="1" s="1"/>
  <c r="P790" i="1"/>
  <c r="AB790" i="1" s="1"/>
  <c r="M791" i="1"/>
  <c r="Z792" i="1"/>
  <c r="AB792" i="1" s="1"/>
  <c r="S793" i="1"/>
  <c r="AB793" i="1" s="1"/>
  <c r="P794" i="1"/>
  <c r="M795" i="1"/>
  <c r="P798" i="1"/>
  <c r="AB798" i="1" s="1"/>
  <c r="M799" i="1"/>
  <c r="Z800" i="1"/>
  <c r="AB800" i="1" s="1"/>
  <c r="S801" i="1"/>
  <c r="AB801" i="1" s="1"/>
  <c r="P802" i="1"/>
  <c r="AB802" i="1" s="1"/>
  <c r="M803" i="1"/>
  <c r="Z804" i="1"/>
  <c r="S805" i="1"/>
  <c r="AB805" i="1" s="1"/>
  <c r="P806" i="1"/>
  <c r="AB806" i="1" s="1"/>
  <c r="M807" i="1"/>
  <c r="AB807" i="1" s="1"/>
  <c r="Z808" i="1"/>
  <c r="AB808" i="1" s="1"/>
  <c r="S809" i="1"/>
  <c r="AB809" i="1" s="1"/>
  <c r="P810" i="1"/>
  <c r="AB810" i="1" s="1"/>
  <c r="M811" i="1"/>
  <c r="AB811" i="1" s="1"/>
  <c r="Z812" i="1"/>
  <c r="S813" i="1"/>
  <c r="AB813" i="1" s="1"/>
  <c r="P814" i="1"/>
  <c r="AB814" i="1" s="1"/>
  <c r="M815" i="1"/>
  <c r="AB815" i="1" s="1"/>
  <c r="Z816" i="1"/>
  <c r="AB816" i="1" s="1"/>
  <c r="S817" i="1"/>
  <c r="P818" i="1"/>
  <c r="AB818" i="1" s="1"/>
  <c r="M819" i="1"/>
  <c r="AB819" i="1" s="1"/>
  <c r="Z820" i="1"/>
  <c r="S821" i="1"/>
  <c r="P822" i="1"/>
  <c r="AB822" i="1" s="1"/>
  <c r="M823" i="1"/>
  <c r="Z824" i="1"/>
  <c r="AB824" i="1" s="1"/>
  <c r="S825" i="1"/>
  <c r="P826" i="1"/>
  <c r="AB826" i="1" s="1"/>
  <c r="M827" i="1"/>
  <c r="AB827" i="1" s="1"/>
  <c r="Z828" i="1"/>
  <c r="S829" i="1"/>
  <c r="P830" i="1"/>
  <c r="AB830" i="1" s="1"/>
  <c r="M831" i="1"/>
  <c r="AB831" i="1" s="1"/>
  <c r="Z832" i="1"/>
  <c r="AB832" i="1" s="1"/>
  <c r="S833" i="1"/>
  <c r="P834" i="1"/>
  <c r="AB834" i="1" s="1"/>
  <c r="M835" i="1"/>
  <c r="AB835" i="1" s="1"/>
  <c r="Z836" i="1"/>
  <c r="S837" i="1"/>
  <c r="AB837" i="1" s="1"/>
  <c r="P838" i="1"/>
  <c r="AB838" i="1" s="1"/>
  <c r="M839" i="1"/>
  <c r="AB839" i="1" s="1"/>
  <c r="Z840" i="1"/>
  <c r="AB840" i="1" s="1"/>
  <c r="S841" i="1"/>
  <c r="AB841" i="1" s="1"/>
  <c r="P842" i="1"/>
  <c r="AB842" i="1" s="1"/>
  <c r="M843" i="1"/>
  <c r="AB843" i="1" s="1"/>
  <c r="Z844" i="1"/>
  <c r="S845" i="1"/>
  <c r="P846" i="1"/>
  <c r="AB846" i="1" s="1"/>
  <c r="M847" i="1"/>
  <c r="AB847" i="1" s="1"/>
  <c r="Z848" i="1"/>
  <c r="AB848" i="1" s="1"/>
  <c r="S849" i="1"/>
  <c r="AB849" i="1" s="1"/>
  <c r="P850" i="1"/>
  <c r="AB850" i="1" s="1"/>
  <c r="M851" i="1"/>
  <c r="AB851" i="1" s="1"/>
  <c r="Z852" i="1"/>
  <c r="S853" i="1"/>
  <c r="P854" i="1"/>
  <c r="AB854" i="1" s="1"/>
  <c r="M855" i="1"/>
  <c r="AB855" i="1" s="1"/>
  <c r="Z856" i="1"/>
  <c r="AB856" i="1" s="1"/>
  <c r="S857" i="1"/>
  <c r="AB857" i="1" s="1"/>
  <c r="P858" i="1"/>
  <c r="AB858" i="1" s="1"/>
  <c r="M859" i="1"/>
  <c r="Z860" i="1"/>
  <c r="S861" i="1"/>
  <c r="AB861" i="1" s="1"/>
  <c r="P862" i="1"/>
  <c r="AB862" i="1" s="1"/>
  <c r="M863" i="1"/>
  <c r="Z864" i="1"/>
  <c r="AB864" i="1" s="1"/>
  <c r="S865" i="1"/>
  <c r="AB865" i="1" s="1"/>
  <c r="P866" i="1"/>
  <c r="AB866" i="1" s="1"/>
  <c r="M867" i="1"/>
  <c r="Z868" i="1"/>
  <c r="S869" i="1"/>
  <c r="P870" i="1"/>
  <c r="AB870" i="1" s="1"/>
  <c r="M871" i="1"/>
  <c r="AB871" i="1" s="1"/>
  <c r="Z872" i="1"/>
  <c r="AB872" i="1" s="1"/>
  <c r="S873" i="1"/>
  <c r="P874" i="1"/>
  <c r="AB874" i="1" s="1"/>
  <c r="M875" i="1"/>
  <c r="AB875" i="1" s="1"/>
  <c r="P878" i="1"/>
  <c r="AB878" i="1" s="1"/>
  <c r="M879" i="1"/>
  <c r="AB879" i="1" s="1"/>
  <c r="Z880" i="1"/>
  <c r="AB880" i="1" s="1"/>
  <c r="S881" i="1"/>
  <c r="P882" i="1"/>
  <c r="M883" i="1"/>
  <c r="AB883" i="1" s="1"/>
  <c r="Z884" i="1"/>
  <c r="AB884" i="1" s="1"/>
  <c r="S885" i="1"/>
  <c r="AB885" i="1" s="1"/>
  <c r="P886" i="1"/>
  <c r="AB886" i="1" s="1"/>
  <c r="M887" i="1"/>
  <c r="AB887" i="1" s="1"/>
  <c r="Z888" i="1"/>
  <c r="AB888" i="1" s="1"/>
  <c r="S889" i="1"/>
  <c r="AB889" i="1" s="1"/>
  <c r="P890" i="1"/>
  <c r="M891" i="1"/>
  <c r="AB891" i="1" s="1"/>
  <c r="Z892" i="1"/>
  <c r="AB892" i="1" s="1"/>
  <c r="S893" i="1"/>
  <c r="AB893" i="1" s="1"/>
  <c r="P894" i="1"/>
  <c r="AB894" i="1" s="1"/>
  <c r="M895" i="1"/>
  <c r="AB895" i="1" s="1"/>
  <c r="Z896" i="1"/>
  <c r="AB896" i="1" s="1"/>
  <c r="S897" i="1"/>
  <c r="AB897" i="1" s="1"/>
  <c r="P898" i="1"/>
  <c r="M899" i="1"/>
  <c r="AB899" i="1" s="1"/>
  <c r="Z900" i="1"/>
  <c r="AB900" i="1" s="1"/>
  <c r="S901" i="1"/>
  <c r="P902" i="1"/>
  <c r="AB902" i="1" s="1"/>
  <c r="M903" i="1"/>
  <c r="AB903" i="1" s="1"/>
  <c r="Z904" i="1"/>
  <c r="AB904" i="1" s="1"/>
  <c r="S905" i="1"/>
  <c r="AB905" i="1" s="1"/>
  <c r="P906" i="1"/>
  <c r="M907" i="1"/>
  <c r="AB907" i="1" s="1"/>
  <c r="Z908" i="1"/>
  <c r="AB908" i="1" s="1"/>
  <c r="S909" i="1"/>
  <c r="AB909" i="1" s="1"/>
  <c r="P910" i="1"/>
  <c r="AB910" i="1" s="1"/>
  <c r="M911" i="1"/>
  <c r="AB911" i="1" s="1"/>
  <c r="Z912" i="1"/>
  <c r="AB912" i="1" s="1"/>
  <c r="S913" i="1"/>
  <c r="AB913" i="1" s="1"/>
  <c r="P914" i="1"/>
  <c r="M915" i="1"/>
  <c r="AB915" i="1" s="1"/>
  <c r="Z916" i="1"/>
  <c r="AB916" i="1" s="1"/>
  <c r="S917" i="1"/>
  <c r="P918" i="1"/>
  <c r="AB918" i="1" s="1"/>
  <c r="M919" i="1"/>
  <c r="Z920" i="1"/>
  <c r="AB920" i="1" s="1"/>
  <c r="S921" i="1"/>
  <c r="AB921" i="1" s="1"/>
  <c r="P922" i="1"/>
  <c r="M923" i="1"/>
  <c r="Z924" i="1"/>
  <c r="AB924" i="1" s="1"/>
  <c r="S925" i="1"/>
  <c r="P926" i="1"/>
  <c r="AB926" i="1" s="1"/>
  <c r="M927" i="1"/>
  <c r="Z928" i="1"/>
  <c r="AB928" i="1" s="1"/>
  <c r="S929" i="1"/>
  <c r="AB929" i="1" s="1"/>
  <c r="P930" i="1"/>
  <c r="M931" i="1"/>
  <c r="Z932" i="1"/>
  <c r="AB932" i="1" s="1"/>
  <c r="S933" i="1"/>
  <c r="AB933" i="1" s="1"/>
  <c r="P934" i="1"/>
  <c r="AB934" i="1" s="1"/>
  <c r="M935" i="1"/>
  <c r="AB935" i="1" s="1"/>
  <c r="Z936" i="1"/>
  <c r="AB936" i="1" s="1"/>
  <c r="S937" i="1"/>
  <c r="AB937" i="1" s="1"/>
  <c r="P938" i="1"/>
  <c r="M939" i="1"/>
  <c r="Z940" i="1"/>
  <c r="AB940" i="1" s="1"/>
  <c r="S941" i="1"/>
  <c r="AB941" i="1" s="1"/>
  <c r="P942" i="1"/>
  <c r="AB942" i="1" s="1"/>
  <c r="M943" i="1"/>
  <c r="AB943" i="1" s="1"/>
  <c r="Z944" i="1"/>
  <c r="AB944" i="1" s="1"/>
  <c r="S945" i="1"/>
  <c r="AB945" i="1" s="1"/>
  <c r="P946" i="1"/>
  <c r="M947" i="1"/>
  <c r="AB947" i="1" s="1"/>
  <c r="Z948" i="1"/>
  <c r="AB948" i="1" s="1"/>
  <c r="S949" i="1"/>
  <c r="AB949" i="1" s="1"/>
  <c r="P950" i="1"/>
  <c r="AB950" i="1" s="1"/>
  <c r="M951" i="1"/>
  <c r="Z952" i="1"/>
  <c r="AB952" i="1" s="1"/>
  <c r="S953" i="1"/>
  <c r="P954" i="1"/>
  <c r="M955" i="1"/>
  <c r="AB955" i="1" s="1"/>
  <c r="Z956" i="1"/>
  <c r="AB956" i="1" s="1"/>
  <c r="S957" i="1"/>
  <c r="AB957" i="1" s="1"/>
  <c r="P958" i="1"/>
  <c r="AB958" i="1" s="1"/>
  <c r="M959" i="1"/>
  <c r="AB959" i="1" s="1"/>
  <c r="Z960" i="1"/>
  <c r="AB960" i="1" s="1"/>
  <c r="S961" i="1"/>
  <c r="AB961" i="1" s="1"/>
  <c r="P962" i="1"/>
  <c r="M963" i="1"/>
  <c r="AB963" i="1" s="1"/>
  <c r="Z964" i="1"/>
  <c r="AB964" i="1" s="1"/>
  <c r="S965" i="1"/>
  <c r="AB965" i="1" s="1"/>
  <c r="P966" i="1"/>
  <c r="AB966" i="1" s="1"/>
  <c r="M967" i="1"/>
  <c r="AB967" i="1" s="1"/>
  <c r="Z968" i="1"/>
  <c r="AB968" i="1" s="1"/>
  <c r="S969" i="1"/>
  <c r="AB969" i="1" s="1"/>
  <c r="P970" i="1"/>
  <c r="M971" i="1"/>
  <c r="AB971" i="1" s="1"/>
  <c r="Z972" i="1"/>
  <c r="AB972" i="1" s="1"/>
  <c r="S973" i="1"/>
  <c r="P974" i="1"/>
  <c r="AB974" i="1" s="1"/>
  <c r="M975" i="1"/>
  <c r="AB975" i="1" s="1"/>
  <c r="Z976" i="1"/>
  <c r="AB976" i="1" s="1"/>
  <c r="S977" i="1"/>
  <c r="V990" i="1"/>
  <c r="AB990" i="1" s="1"/>
  <c r="V1006" i="1"/>
  <c r="AB1006" i="1" s="1"/>
  <c r="AB1009" i="1"/>
  <c r="V1022" i="1"/>
  <c r="V1038" i="1"/>
  <c r="AB1041" i="1"/>
  <c r="V1054" i="1"/>
  <c r="V1070" i="1"/>
  <c r="AB1073" i="1"/>
  <c r="V1086" i="1"/>
  <c r="V1102" i="1"/>
  <c r="AB1105" i="1"/>
  <c r="V1118" i="1"/>
  <c r="V1134" i="1"/>
  <c r="AB1137" i="1"/>
  <c r="AB1158" i="1"/>
  <c r="P1164" i="1"/>
  <c r="AB1164" i="1" s="1"/>
  <c r="P1180" i="1"/>
  <c r="P1196" i="1"/>
  <c r="AB1198" i="1"/>
  <c r="P1212" i="1"/>
  <c r="AB1222" i="1"/>
  <c r="P1228" i="1"/>
  <c r="AB1228" i="1" s="1"/>
  <c r="P1244" i="1"/>
  <c r="P1260" i="1"/>
  <c r="AB1262" i="1"/>
  <c r="P1276" i="1"/>
  <c r="AB1286" i="1"/>
  <c r="P1292" i="1"/>
  <c r="AB1292" i="1" s="1"/>
  <c r="AB1312" i="1"/>
  <c r="Z1326" i="1"/>
  <c r="M1329" i="1"/>
  <c r="AB1329" i="1" s="1"/>
  <c r="Z1342" i="1"/>
  <c r="M1345" i="1"/>
  <c r="AB1345" i="1" s="1"/>
  <c r="AB1349" i="1"/>
  <c r="Z1358" i="1"/>
  <c r="M1361" i="1"/>
  <c r="AB1361" i="1" s="1"/>
  <c r="AB1376" i="1"/>
  <c r="AB1392" i="1"/>
  <c r="AB1402" i="1"/>
  <c r="AB1413" i="1"/>
  <c r="AB1417" i="1"/>
  <c r="AB1421" i="1"/>
  <c r="AB1424" i="1"/>
  <c r="AB1430" i="1"/>
  <c r="AB1438" i="1"/>
  <c r="AB1445" i="1"/>
  <c r="AB1449" i="1"/>
  <c r="AB1456" i="1"/>
  <c r="AB1462" i="1"/>
  <c r="AB1477" i="1"/>
  <c r="AB1481" i="1"/>
  <c r="AB1485" i="1"/>
  <c r="AB1488" i="1"/>
  <c r="AB1494" i="1"/>
  <c r="AB1502" i="1"/>
  <c r="AB1509" i="1"/>
  <c r="AB1513" i="1"/>
  <c r="AB1520" i="1"/>
  <c r="AB1526" i="1"/>
  <c r="AB1541" i="1"/>
  <c r="AB1545" i="1"/>
  <c r="AB1549" i="1"/>
  <c r="AB1552" i="1"/>
  <c r="AB1558" i="1"/>
  <c r="AB1566" i="1"/>
  <c r="AB1573" i="1"/>
  <c r="AB1577" i="1"/>
  <c r="AB1584" i="1"/>
  <c r="AB1629" i="1"/>
  <c r="AB1693" i="1"/>
  <c r="AB2078" i="1"/>
  <c r="AB2110" i="1"/>
  <c r="AB2144" i="1"/>
  <c r="AB2221" i="1"/>
  <c r="AB2230" i="1"/>
  <c r="P979" i="1"/>
  <c r="AB979" i="1" s="1"/>
  <c r="V981" i="1"/>
  <c r="Z985" i="1"/>
  <c r="M988" i="1"/>
  <c r="AB988" i="1" s="1"/>
  <c r="S990" i="1"/>
  <c r="P995" i="1"/>
  <c r="V997" i="1"/>
  <c r="Z1001" i="1"/>
  <c r="AB1001" i="1" s="1"/>
  <c r="M1004" i="1"/>
  <c r="S1006" i="1"/>
  <c r="P1011" i="1"/>
  <c r="AB1011" i="1" s="1"/>
  <c r="V1013" i="1"/>
  <c r="AB1013" i="1" s="1"/>
  <c r="Z1017" i="1"/>
  <c r="AB1017" i="1" s="1"/>
  <c r="M1020" i="1"/>
  <c r="AB1020" i="1" s="1"/>
  <c r="S1022" i="1"/>
  <c r="AB1022" i="1" s="1"/>
  <c r="P1027" i="1"/>
  <c r="V1029" i="1"/>
  <c r="AB1029" i="1" s="1"/>
  <c r="Z1033" i="1"/>
  <c r="AB1033" i="1" s="1"/>
  <c r="M1036" i="1"/>
  <c r="S1038" i="1"/>
  <c r="AB1038" i="1" s="1"/>
  <c r="P1043" i="1"/>
  <c r="AB1043" i="1" s="1"/>
  <c r="V1045" i="1"/>
  <c r="AB1045" i="1" s="1"/>
  <c r="Z1049" i="1"/>
  <c r="M1052" i="1"/>
  <c r="AB1052" i="1" s="1"/>
  <c r="S1054" i="1"/>
  <c r="AB1054" i="1" s="1"/>
  <c r="P1059" i="1"/>
  <c r="V1061" i="1"/>
  <c r="AB1061" i="1" s="1"/>
  <c r="Z1065" i="1"/>
  <c r="AB1065" i="1" s="1"/>
  <c r="M1068" i="1"/>
  <c r="AB1068" i="1" s="1"/>
  <c r="S1070" i="1"/>
  <c r="AB1070" i="1" s="1"/>
  <c r="P1075" i="1"/>
  <c r="AB1075" i="1" s="1"/>
  <c r="V1077" i="1"/>
  <c r="AB1077" i="1" s="1"/>
  <c r="Z1081" i="1"/>
  <c r="AB1081" i="1" s="1"/>
  <c r="M1084" i="1"/>
  <c r="AB1084" i="1" s="1"/>
  <c r="S1086" i="1"/>
  <c r="AB1086" i="1" s="1"/>
  <c r="P1091" i="1"/>
  <c r="V1093" i="1"/>
  <c r="AB1093" i="1" s="1"/>
  <c r="Z1097" i="1"/>
  <c r="AB1097" i="1" s="1"/>
  <c r="M1100" i="1"/>
  <c r="S1102" i="1"/>
  <c r="AB1102" i="1" s="1"/>
  <c r="P1107" i="1"/>
  <c r="AB1107" i="1" s="1"/>
  <c r="V1109" i="1"/>
  <c r="AB1109" i="1" s="1"/>
  <c r="Z1113" i="1"/>
  <c r="M1116" i="1"/>
  <c r="AB1116" i="1" s="1"/>
  <c r="S1118" i="1"/>
  <c r="AB1118" i="1" s="1"/>
  <c r="P1123" i="1"/>
  <c r="V1125" i="1"/>
  <c r="AB1125" i="1" s="1"/>
  <c r="Z1129" i="1"/>
  <c r="AB1129" i="1" s="1"/>
  <c r="M1132" i="1"/>
  <c r="AB1132" i="1" s="1"/>
  <c r="S1134" i="1"/>
  <c r="AB1134" i="1" s="1"/>
  <c r="P1139" i="1"/>
  <c r="AB1139" i="1" s="1"/>
  <c r="V1141" i="1"/>
  <c r="AB1141" i="1" s="1"/>
  <c r="Z1145" i="1"/>
  <c r="M1148" i="1"/>
  <c r="AB1148" i="1" s="1"/>
  <c r="S1150" i="1"/>
  <c r="AB1150" i="1" s="1"/>
  <c r="P1155" i="1"/>
  <c r="V1157" i="1"/>
  <c r="AB1157" i="1" s="1"/>
  <c r="Z1161" i="1"/>
  <c r="AB1161" i="1" s="1"/>
  <c r="M1164" i="1"/>
  <c r="S1166" i="1"/>
  <c r="AB1166" i="1" s="1"/>
  <c r="P1171" i="1"/>
  <c r="AB1171" i="1" s="1"/>
  <c r="V1173" i="1"/>
  <c r="AB1173" i="1" s="1"/>
  <c r="Z1177" i="1"/>
  <c r="AB1177" i="1" s="1"/>
  <c r="M1180" i="1"/>
  <c r="AB1180" i="1" s="1"/>
  <c r="S1182" i="1"/>
  <c r="AB1182" i="1" s="1"/>
  <c r="P1187" i="1"/>
  <c r="V1189" i="1"/>
  <c r="AB1189" i="1" s="1"/>
  <c r="Z1193" i="1"/>
  <c r="AB1193" i="1" s="1"/>
  <c r="M1196" i="1"/>
  <c r="AB1196" i="1" s="1"/>
  <c r="S1198" i="1"/>
  <c r="P1203" i="1"/>
  <c r="AB1203" i="1" s="1"/>
  <c r="V1205" i="1"/>
  <c r="Z1209" i="1"/>
  <c r="AB1209" i="1" s="1"/>
  <c r="M1212" i="1"/>
  <c r="AB1212" i="1" s="1"/>
  <c r="S1214" i="1"/>
  <c r="AB1214" i="1" s="1"/>
  <c r="P1219" i="1"/>
  <c r="V1221" i="1"/>
  <c r="AB1221" i="1" s="1"/>
  <c r="Z1225" i="1"/>
  <c r="AB1225" i="1" s="1"/>
  <c r="M1228" i="1"/>
  <c r="S1230" i="1"/>
  <c r="AB1230" i="1" s="1"/>
  <c r="P1235" i="1"/>
  <c r="AB1235" i="1" s="1"/>
  <c r="V1237" i="1"/>
  <c r="AB1237" i="1" s="1"/>
  <c r="Z1241" i="1"/>
  <c r="AB1241" i="1" s="1"/>
  <c r="M1244" i="1"/>
  <c r="AB1244" i="1" s="1"/>
  <c r="S1246" i="1"/>
  <c r="AB1246" i="1" s="1"/>
  <c r="P1251" i="1"/>
  <c r="V1253" i="1"/>
  <c r="AB1253" i="1" s="1"/>
  <c r="Z1257" i="1"/>
  <c r="AB1257" i="1" s="1"/>
  <c r="M1260" i="1"/>
  <c r="AB1260" i="1" s="1"/>
  <c r="S1262" i="1"/>
  <c r="P1267" i="1"/>
  <c r="AB1267" i="1" s="1"/>
  <c r="V1269" i="1"/>
  <c r="Z1273" i="1"/>
  <c r="AB1273" i="1" s="1"/>
  <c r="M1276" i="1"/>
  <c r="AB1276" i="1" s="1"/>
  <c r="S1278" i="1"/>
  <c r="AB1278" i="1" s="1"/>
  <c r="P1283" i="1"/>
  <c r="V1285" i="1"/>
  <c r="AB1285" i="1" s="1"/>
  <c r="Z1289" i="1"/>
  <c r="AB1289" i="1" s="1"/>
  <c r="M1292" i="1"/>
  <c r="S1294" i="1"/>
  <c r="AB1294" i="1" s="1"/>
  <c r="P1299" i="1"/>
  <c r="AB1299" i="1" s="1"/>
  <c r="V1301" i="1"/>
  <c r="AB1301" i="1" s="1"/>
  <c r="Z1305" i="1"/>
  <c r="AB1305" i="1" s="1"/>
  <c r="M1308" i="1"/>
  <c r="AB1308" i="1" s="1"/>
  <c r="S1310" i="1"/>
  <c r="P1315" i="1"/>
  <c r="V1317" i="1"/>
  <c r="AB1317" i="1" s="1"/>
  <c r="Z1321" i="1"/>
  <c r="AB1321" i="1" s="1"/>
  <c r="M1324" i="1"/>
  <c r="S1326" i="1"/>
  <c r="AB1326" i="1" s="1"/>
  <c r="P1331" i="1"/>
  <c r="AB1331" i="1" s="1"/>
  <c r="V1333" i="1"/>
  <c r="AB1333" i="1" s="1"/>
  <c r="Z1337" i="1"/>
  <c r="AB1337" i="1" s="1"/>
  <c r="M1340" i="1"/>
  <c r="AB1340" i="1" s="1"/>
  <c r="S1342" i="1"/>
  <c r="AB1342" i="1" s="1"/>
  <c r="P1347" i="1"/>
  <c r="V1349" i="1"/>
  <c r="Z1353" i="1"/>
  <c r="AB1353" i="1" s="1"/>
  <c r="M1356" i="1"/>
  <c r="AB1356" i="1" s="1"/>
  <c r="S1358" i="1"/>
  <c r="P1363" i="1"/>
  <c r="AB1363" i="1" s="1"/>
  <c r="V1365" i="1"/>
  <c r="AB1365" i="1" s="1"/>
  <c r="Z1369" i="1"/>
  <c r="AB1369" i="1" s="1"/>
  <c r="M1372" i="1"/>
  <c r="AB1372" i="1" s="1"/>
  <c r="S1374" i="1"/>
  <c r="P1379" i="1"/>
  <c r="V1381" i="1"/>
  <c r="Z1385" i="1"/>
  <c r="AB1385" i="1" s="1"/>
  <c r="M1388" i="1"/>
  <c r="AB1388" i="1" s="1"/>
  <c r="S1390" i="1"/>
  <c r="AB1390" i="1" s="1"/>
  <c r="P1395" i="1"/>
  <c r="AB1395" i="1" s="1"/>
  <c r="V1397" i="1"/>
  <c r="AB1400" i="1"/>
  <c r="S1403" i="1"/>
  <c r="AB1403" i="1" s="1"/>
  <c r="AB1404" i="1"/>
  <c r="AB1419" i="1"/>
  <c r="AB1420" i="1"/>
  <c r="AB1435" i="1"/>
  <c r="AB1436" i="1"/>
  <c r="AB1451" i="1"/>
  <c r="AB1452" i="1"/>
  <c r="AB1467" i="1"/>
  <c r="AB1468" i="1"/>
  <c r="AB1483" i="1"/>
  <c r="AB1484" i="1"/>
  <c r="AB1499" i="1"/>
  <c r="AB1500" i="1"/>
  <c r="AB1515" i="1"/>
  <c r="AB1516" i="1"/>
  <c r="AB1531" i="1"/>
  <c r="AB1532" i="1"/>
  <c r="AB1547" i="1"/>
  <c r="AB1548" i="1"/>
  <c r="AB1563" i="1"/>
  <c r="AB1564" i="1"/>
  <c r="AB1579" i="1"/>
  <c r="AB1580" i="1"/>
  <c r="AB1595" i="1"/>
  <c r="AB1596" i="1"/>
  <c r="AB1612" i="1"/>
  <c r="AB1628" i="1"/>
  <c r="P1640" i="1"/>
  <c r="AB1640" i="1" s="1"/>
  <c r="AB1644" i="1"/>
  <c r="S1655" i="1"/>
  <c r="AB1655" i="1" s="1"/>
  <c r="P1656" i="1"/>
  <c r="AB1656" i="1" s="1"/>
  <c r="AB1660" i="1"/>
  <c r="S1671" i="1"/>
  <c r="AB1671" i="1" s="1"/>
  <c r="P1672" i="1"/>
  <c r="AB1672" i="1" s="1"/>
  <c r="AB1676" i="1"/>
  <c r="V1686" i="1"/>
  <c r="AB1687" i="1"/>
  <c r="S1687" i="1"/>
  <c r="P1688" i="1"/>
  <c r="AB1688" i="1" s="1"/>
  <c r="AB1692" i="1"/>
  <c r="S1703" i="1"/>
  <c r="AB1703" i="1" s="1"/>
  <c r="P1704" i="1"/>
  <c r="AB1704" i="1" s="1"/>
  <c r="AB1708" i="1"/>
  <c r="AB1724" i="1"/>
  <c r="AB1740" i="1"/>
  <c r="S1751" i="1"/>
  <c r="AB1751" i="1" s="1"/>
  <c r="P1752" i="1"/>
  <c r="AB1752" i="1" s="1"/>
  <c r="AB1756" i="1"/>
  <c r="V1766" i="1"/>
  <c r="AB1766" i="1" s="1"/>
  <c r="AB1767" i="1"/>
  <c r="S1767" i="1"/>
  <c r="P1768" i="1"/>
  <c r="AB1772" i="1"/>
  <c r="M1781" i="1"/>
  <c r="AB1781" i="1" s="1"/>
  <c r="V1782" i="1"/>
  <c r="AB1783" i="1"/>
  <c r="S1783" i="1"/>
  <c r="P1784" i="1"/>
  <c r="AB1788" i="1"/>
  <c r="M1797" i="1"/>
  <c r="AB1797" i="1" s="1"/>
  <c r="V1798" i="1"/>
  <c r="S1799" i="1"/>
  <c r="AB1799" i="1" s="1"/>
  <c r="P1800" i="1"/>
  <c r="AB1800" i="1" s="1"/>
  <c r="AB1804" i="1"/>
  <c r="M1813" i="1"/>
  <c r="AB1813" i="1" s="1"/>
  <c r="V1814" i="1"/>
  <c r="S1815" i="1"/>
  <c r="AB1815" i="1" s="1"/>
  <c r="P1816" i="1"/>
  <c r="AB1816" i="1" s="1"/>
  <c r="Z1818" i="1"/>
  <c r="AB1818" i="1" s="1"/>
  <c r="AB1820" i="1"/>
  <c r="M1829" i="1"/>
  <c r="AB1829" i="1" s="1"/>
  <c r="V1830" i="1"/>
  <c r="AB1830" i="1" s="1"/>
  <c r="S1831" i="1"/>
  <c r="AB1831" i="1" s="1"/>
  <c r="P1832" i="1"/>
  <c r="AB1832" i="1" s="1"/>
  <c r="Z1834" i="1"/>
  <c r="AB1834" i="1" s="1"/>
  <c r="AB1836" i="1"/>
  <c r="M1845" i="1"/>
  <c r="AB1845" i="1" s="1"/>
  <c r="V1846" i="1"/>
  <c r="AB1846" i="1" s="1"/>
  <c r="S1847" i="1"/>
  <c r="AB1847" i="1" s="1"/>
  <c r="P1848" i="1"/>
  <c r="AB1848" i="1" s="1"/>
  <c r="Z1850" i="1"/>
  <c r="AB1850" i="1" s="1"/>
  <c r="AB1852" i="1"/>
  <c r="M1861" i="1"/>
  <c r="AB1861" i="1" s="1"/>
  <c r="V1862" i="1"/>
  <c r="S1863" i="1"/>
  <c r="AB1863" i="1" s="1"/>
  <c r="P1864" i="1"/>
  <c r="AB1864" i="1" s="1"/>
  <c r="Z1866" i="1"/>
  <c r="AB1866" i="1" s="1"/>
  <c r="AB1868" i="1"/>
  <c r="M1877" i="1"/>
  <c r="AB1877" i="1" s="1"/>
  <c r="V1878" i="1"/>
  <c r="S1879" i="1"/>
  <c r="AB1879" i="1" s="1"/>
  <c r="P1880" i="1"/>
  <c r="AB1880" i="1" s="1"/>
  <c r="Z1882" i="1"/>
  <c r="AB1882" i="1" s="1"/>
  <c r="AB1884" i="1"/>
  <c r="M1893" i="1"/>
  <c r="AB1893" i="1" s="1"/>
  <c r="V1894" i="1"/>
  <c r="AB1894" i="1" s="1"/>
  <c r="S1895" i="1"/>
  <c r="AB1895" i="1" s="1"/>
  <c r="P1896" i="1"/>
  <c r="AB1896" i="1" s="1"/>
  <c r="Z1898" i="1"/>
  <c r="AB1898" i="1" s="1"/>
  <c r="AB1900" i="1"/>
  <c r="M1909" i="1"/>
  <c r="AB1909" i="1" s="1"/>
  <c r="V1910" i="1"/>
  <c r="AB1910" i="1" s="1"/>
  <c r="S1911" i="1"/>
  <c r="AB1911" i="1" s="1"/>
  <c r="P1912" i="1"/>
  <c r="AB1912" i="1" s="1"/>
  <c r="Z1914" i="1"/>
  <c r="AB1914" i="1" s="1"/>
  <c r="AB1916" i="1"/>
  <c r="M1925" i="1"/>
  <c r="AB1925" i="1" s="1"/>
  <c r="V1926" i="1"/>
  <c r="S1927" i="1"/>
  <c r="AB1927" i="1" s="1"/>
  <c r="P1928" i="1"/>
  <c r="AB1928" i="1" s="1"/>
  <c r="Z1930" i="1"/>
  <c r="AB1930" i="1" s="1"/>
  <c r="AB1932" i="1"/>
  <c r="M1941" i="1"/>
  <c r="AB1941" i="1" s="1"/>
  <c r="V1942" i="1"/>
  <c r="S1943" i="1"/>
  <c r="AB1943" i="1" s="1"/>
  <c r="P1944" i="1"/>
  <c r="AB1944" i="1" s="1"/>
  <c r="Z1946" i="1"/>
  <c r="AB1946" i="1" s="1"/>
  <c r="AB1948" i="1"/>
  <c r="M1957" i="1"/>
  <c r="AB1957" i="1" s="1"/>
  <c r="V1958" i="1"/>
  <c r="AB1958" i="1" s="1"/>
  <c r="S1959" i="1"/>
  <c r="AB1959" i="1" s="1"/>
  <c r="P1960" i="1"/>
  <c r="AB1960" i="1" s="1"/>
  <c r="Z1962" i="1"/>
  <c r="AB1962" i="1" s="1"/>
  <c r="AB1964" i="1"/>
  <c r="M1973" i="1"/>
  <c r="AB1973" i="1" s="1"/>
  <c r="V1974" i="1"/>
  <c r="AB1974" i="1" s="1"/>
  <c r="S1975" i="1"/>
  <c r="AB1975" i="1" s="1"/>
  <c r="P1976" i="1"/>
  <c r="AB1976" i="1" s="1"/>
  <c r="Z1978" i="1"/>
  <c r="AB1978" i="1" s="1"/>
  <c r="AB1980" i="1"/>
  <c r="M1989" i="1"/>
  <c r="AB1989" i="1" s="1"/>
  <c r="V1990" i="1"/>
  <c r="S1991" i="1"/>
  <c r="AB1991" i="1" s="1"/>
  <c r="P1992" i="1"/>
  <c r="AB1992" i="1" s="1"/>
  <c r="Z1994" i="1"/>
  <c r="AB1994" i="1" s="1"/>
  <c r="AB1996" i="1"/>
  <c r="M2005" i="1"/>
  <c r="AB2005" i="1" s="1"/>
  <c r="V2006" i="1"/>
  <c r="S2007" i="1"/>
  <c r="AB2007" i="1" s="1"/>
  <c r="P2008" i="1"/>
  <c r="AB2008" i="1" s="1"/>
  <c r="Z2010" i="1"/>
  <c r="AB2010" i="1" s="1"/>
  <c r="AB2012" i="1"/>
  <c r="M2021" i="1"/>
  <c r="AB2021" i="1" s="1"/>
  <c r="V2022" i="1"/>
  <c r="AB2022" i="1" s="1"/>
  <c r="S2023" i="1"/>
  <c r="AB2023" i="1" s="1"/>
  <c r="P2024" i="1"/>
  <c r="AB2024" i="1" s="1"/>
  <c r="Z2026" i="1"/>
  <c r="AB2026" i="1" s="1"/>
  <c r="AB2028" i="1"/>
  <c r="M2037" i="1"/>
  <c r="AB2037" i="1" s="1"/>
  <c r="V2038" i="1"/>
  <c r="AB2038" i="1" s="1"/>
  <c r="S2039" i="1"/>
  <c r="AB2039" i="1" s="1"/>
  <c r="P2040" i="1"/>
  <c r="AB2040" i="1" s="1"/>
  <c r="Z2042" i="1"/>
  <c r="AB2042" i="1" s="1"/>
  <c r="AB2044" i="1"/>
  <c r="AB2057" i="1"/>
  <c r="Z2080" i="1"/>
  <c r="AB2080" i="1" s="1"/>
  <c r="AB2087" i="1"/>
  <c r="AB2092" i="1"/>
  <c r="AB2094" i="1"/>
  <c r="AB2096" i="1"/>
  <c r="M2099" i="1"/>
  <c r="P2110" i="1"/>
  <c r="AB2114" i="1"/>
  <c r="P2126" i="1"/>
  <c r="AB2146" i="1"/>
  <c r="AB2158" i="1"/>
  <c r="AB2178" i="1"/>
  <c r="AB2210" i="1"/>
  <c r="AB2242" i="1"/>
  <c r="AB2254" i="1"/>
  <c r="AB2274" i="1"/>
  <c r="AB2286" i="1"/>
  <c r="AB2310" i="1"/>
  <c r="AB2326" i="1"/>
  <c r="AB991" i="1"/>
  <c r="AB1007" i="1"/>
  <c r="AB1023" i="1"/>
  <c r="AB1039" i="1"/>
  <c r="AB1055" i="1"/>
  <c r="AB1071" i="1"/>
  <c r="AB1087" i="1"/>
  <c r="AB1103" i="1"/>
  <c r="AB1119" i="1"/>
  <c r="AB1135" i="1"/>
  <c r="AB1151" i="1"/>
  <c r="AB1167" i="1"/>
  <c r="AB1183" i="1"/>
  <c r="AB1199" i="1"/>
  <c r="AB1215" i="1"/>
  <c r="AB1231" i="1"/>
  <c r="AB1247" i="1"/>
  <c r="AB1263" i="1"/>
  <c r="AB1279" i="1"/>
  <c r="AB1295" i="1"/>
  <c r="AB1311" i="1"/>
  <c r="AB1327" i="1"/>
  <c r="AB1343" i="1"/>
  <c r="AB1359" i="1"/>
  <c r="AB1375" i="1"/>
  <c r="AB1391" i="1"/>
  <c r="AB1415" i="1"/>
  <c r="AB1431" i="1"/>
  <c r="AB1432" i="1"/>
  <c r="AB1447" i="1"/>
  <c r="AB1463" i="1"/>
  <c r="AB1464" i="1"/>
  <c r="AB1479" i="1"/>
  <c r="AB1495" i="1"/>
  <c r="AB1496" i="1"/>
  <c r="AB1511" i="1"/>
  <c r="AB1527" i="1"/>
  <c r="AB1528" i="1"/>
  <c r="AB1543" i="1"/>
  <c r="AB1559" i="1"/>
  <c r="AB1560" i="1"/>
  <c r="AB1575" i="1"/>
  <c r="M1585" i="1"/>
  <c r="AB1585" i="1" s="1"/>
  <c r="V1586" i="1"/>
  <c r="AB1586" i="1" s="1"/>
  <c r="AB1591" i="1"/>
  <c r="S1591" i="1"/>
  <c r="AB1600" i="1"/>
  <c r="AB1606" i="1"/>
  <c r="AB1611" i="1"/>
  <c r="AB1622" i="1"/>
  <c r="AB1627" i="1"/>
  <c r="AB1638" i="1"/>
  <c r="AB1643" i="1"/>
  <c r="AB1648" i="1"/>
  <c r="AB1654" i="1"/>
  <c r="AB1659" i="1"/>
  <c r="AB1664" i="1"/>
  <c r="AB1670" i="1"/>
  <c r="AB1675" i="1"/>
  <c r="AB1686" i="1"/>
  <c r="AB1691" i="1"/>
  <c r="AB1702" i="1"/>
  <c r="AB1707" i="1"/>
  <c r="AB1712" i="1"/>
  <c r="AB1718" i="1"/>
  <c r="AB1723" i="1"/>
  <c r="AB1728" i="1"/>
  <c r="AB1734" i="1"/>
  <c r="AB1739" i="1"/>
  <c r="AB1750" i="1"/>
  <c r="AB1755" i="1"/>
  <c r="AB1771" i="1"/>
  <c r="AB1776" i="1"/>
  <c r="AB1782" i="1"/>
  <c r="AB1787" i="1"/>
  <c r="AB1792" i="1"/>
  <c r="AB1798" i="1"/>
  <c r="AB1803" i="1"/>
  <c r="AB1814" i="1"/>
  <c r="AB1819" i="1"/>
  <c r="AB1835" i="1"/>
  <c r="AB1840" i="1"/>
  <c r="AB1851" i="1"/>
  <c r="AB1856" i="1"/>
  <c r="AB1862" i="1"/>
  <c r="AB1867" i="1"/>
  <c r="AB1878" i="1"/>
  <c r="AB1883" i="1"/>
  <c r="AB1899" i="1"/>
  <c r="AB1904" i="1"/>
  <c r="AB1915" i="1"/>
  <c r="AB1920" i="1"/>
  <c r="AB1926" i="1"/>
  <c r="AB1931" i="1"/>
  <c r="AB1942" i="1"/>
  <c r="AB1947" i="1"/>
  <c r="AB1963" i="1"/>
  <c r="AB1968" i="1"/>
  <c r="AB1979" i="1"/>
  <c r="AB1984" i="1"/>
  <c r="AB1990" i="1"/>
  <c r="AB1995" i="1"/>
  <c r="AB2006" i="1"/>
  <c r="AB2011" i="1"/>
  <c r="AB2027" i="1"/>
  <c r="AB2032" i="1"/>
  <c r="AB2043" i="1"/>
  <c r="AB2048" i="1"/>
  <c r="AB2102" i="1"/>
  <c r="AB2103" i="1"/>
  <c r="AB2112" i="1"/>
  <c r="AB2173" i="1"/>
  <c r="AB2237" i="1"/>
  <c r="AB2306" i="1"/>
  <c r="AB2322" i="1"/>
  <c r="AB2338" i="1"/>
  <c r="M980" i="1"/>
  <c r="AB980" i="1" s="1"/>
  <c r="S982" i="1"/>
  <c r="AB982" i="1" s="1"/>
  <c r="P987" i="1"/>
  <c r="AB987" i="1" s="1"/>
  <c r="V989" i="1"/>
  <c r="AB989" i="1" s="1"/>
  <c r="Z993" i="1"/>
  <c r="AB993" i="1" s="1"/>
  <c r="AB995" i="1"/>
  <c r="M996" i="1"/>
  <c r="S998" i="1"/>
  <c r="AB998" i="1" s="1"/>
  <c r="P1003" i="1"/>
  <c r="AB1003" i="1" s="1"/>
  <c r="V1005" i="1"/>
  <c r="AB1005" i="1" s="1"/>
  <c r="Z1009" i="1"/>
  <c r="M1012" i="1"/>
  <c r="AB1012" i="1" s="1"/>
  <c r="S1014" i="1"/>
  <c r="AB1014" i="1" s="1"/>
  <c r="P1019" i="1"/>
  <c r="AB1019" i="1" s="1"/>
  <c r="V1021" i="1"/>
  <c r="AB1021" i="1" s="1"/>
  <c r="Z1025" i="1"/>
  <c r="AB1025" i="1" s="1"/>
  <c r="AB1027" i="1"/>
  <c r="M1028" i="1"/>
  <c r="AB1028" i="1" s="1"/>
  <c r="S1030" i="1"/>
  <c r="AB1030" i="1" s="1"/>
  <c r="P1035" i="1"/>
  <c r="AB1035" i="1" s="1"/>
  <c r="V1037" i="1"/>
  <c r="AB1037" i="1" s="1"/>
  <c r="Z1041" i="1"/>
  <c r="M1044" i="1"/>
  <c r="AB1044" i="1" s="1"/>
  <c r="S1046" i="1"/>
  <c r="P1051" i="1"/>
  <c r="AB1051" i="1" s="1"/>
  <c r="V1053" i="1"/>
  <c r="AB1053" i="1" s="1"/>
  <c r="Z1057" i="1"/>
  <c r="AB1057" i="1" s="1"/>
  <c r="AB1059" i="1"/>
  <c r="M1060" i="1"/>
  <c r="AB1060" i="1" s="1"/>
  <c r="S1062" i="1"/>
  <c r="AB1062" i="1" s="1"/>
  <c r="P1067" i="1"/>
  <c r="AB1067" i="1" s="1"/>
  <c r="V1069" i="1"/>
  <c r="AB1069" i="1" s="1"/>
  <c r="Z1073" i="1"/>
  <c r="M1076" i="1"/>
  <c r="AB1076" i="1" s="1"/>
  <c r="S1078" i="1"/>
  <c r="P1083" i="1"/>
  <c r="AB1083" i="1" s="1"/>
  <c r="V1085" i="1"/>
  <c r="AB1085" i="1" s="1"/>
  <c r="Z1089" i="1"/>
  <c r="AB1089" i="1" s="1"/>
  <c r="AB1091" i="1"/>
  <c r="M1092" i="1"/>
  <c r="S1094" i="1"/>
  <c r="AB1094" i="1" s="1"/>
  <c r="P1099" i="1"/>
  <c r="AB1099" i="1" s="1"/>
  <c r="V1101" i="1"/>
  <c r="AB1101" i="1" s="1"/>
  <c r="Z1105" i="1"/>
  <c r="M1108" i="1"/>
  <c r="AB1108" i="1" s="1"/>
  <c r="S1110" i="1"/>
  <c r="P1115" i="1"/>
  <c r="AB1115" i="1" s="1"/>
  <c r="V1117" i="1"/>
  <c r="AB1117" i="1" s="1"/>
  <c r="Z1121" i="1"/>
  <c r="AB1121" i="1" s="1"/>
  <c r="AB1123" i="1"/>
  <c r="M1124" i="1"/>
  <c r="AB1124" i="1" s="1"/>
  <c r="S1126" i="1"/>
  <c r="AB1126" i="1" s="1"/>
  <c r="P1131" i="1"/>
  <c r="AB1131" i="1" s="1"/>
  <c r="V1133" i="1"/>
  <c r="AB1133" i="1" s="1"/>
  <c r="Z1137" i="1"/>
  <c r="M1140" i="1"/>
  <c r="AB1140" i="1" s="1"/>
  <c r="S1142" i="1"/>
  <c r="P1147" i="1"/>
  <c r="AB1147" i="1" s="1"/>
  <c r="V1149" i="1"/>
  <c r="AB1149" i="1" s="1"/>
  <c r="Z1153" i="1"/>
  <c r="AB1153" i="1" s="1"/>
  <c r="AB1155" i="1"/>
  <c r="M1156" i="1"/>
  <c r="S1158" i="1"/>
  <c r="P1163" i="1"/>
  <c r="AB1163" i="1" s="1"/>
  <c r="V1165" i="1"/>
  <c r="Z1169" i="1"/>
  <c r="AB1169" i="1" s="1"/>
  <c r="M1172" i="1"/>
  <c r="AB1172" i="1" s="1"/>
  <c r="S1174" i="1"/>
  <c r="AB1174" i="1" s="1"/>
  <c r="P1179" i="1"/>
  <c r="AB1179" i="1" s="1"/>
  <c r="V1181" i="1"/>
  <c r="AB1181" i="1" s="1"/>
  <c r="Z1185" i="1"/>
  <c r="AB1185" i="1" s="1"/>
  <c r="AB1187" i="1"/>
  <c r="M1188" i="1"/>
  <c r="AB1188" i="1" s="1"/>
  <c r="S1190" i="1"/>
  <c r="AB1190" i="1" s="1"/>
  <c r="P1195" i="1"/>
  <c r="AB1195" i="1" s="1"/>
  <c r="V1197" i="1"/>
  <c r="AB1197" i="1" s="1"/>
  <c r="Z1201" i="1"/>
  <c r="AB1201" i="1" s="1"/>
  <c r="M1204" i="1"/>
  <c r="AB1204" i="1" s="1"/>
  <c r="S1206" i="1"/>
  <c r="AB1206" i="1" s="1"/>
  <c r="P1211" i="1"/>
  <c r="AB1211" i="1" s="1"/>
  <c r="V1213" i="1"/>
  <c r="AB1213" i="1" s="1"/>
  <c r="Z1217" i="1"/>
  <c r="AB1217" i="1" s="1"/>
  <c r="AB1219" i="1"/>
  <c r="M1220" i="1"/>
  <c r="S1222" i="1"/>
  <c r="P1227" i="1"/>
  <c r="AB1227" i="1" s="1"/>
  <c r="V1229" i="1"/>
  <c r="Z1233" i="1"/>
  <c r="AB1233" i="1" s="1"/>
  <c r="M1236" i="1"/>
  <c r="AB1236" i="1" s="1"/>
  <c r="S1238" i="1"/>
  <c r="AB1238" i="1" s="1"/>
  <c r="P1243" i="1"/>
  <c r="AB1243" i="1" s="1"/>
  <c r="V1245" i="1"/>
  <c r="AB1245" i="1" s="1"/>
  <c r="Z1249" i="1"/>
  <c r="AB1249" i="1" s="1"/>
  <c r="AB1251" i="1"/>
  <c r="M1252" i="1"/>
  <c r="AB1252" i="1" s="1"/>
  <c r="S1254" i="1"/>
  <c r="AB1254" i="1" s="1"/>
  <c r="P1259" i="1"/>
  <c r="AB1259" i="1" s="1"/>
  <c r="V1261" i="1"/>
  <c r="AB1261" i="1" s="1"/>
  <c r="Z1265" i="1"/>
  <c r="AB1265" i="1" s="1"/>
  <c r="M1268" i="1"/>
  <c r="AB1268" i="1" s="1"/>
  <c r="S1270" i="1"/>
  <c r="AB1270" i="1" s="1"/>
  <c r="P1275" i="1"/>
  <c r="AB1275" i="1" s="1"/>
  <c r="V1277" i="1"/>
  <c r="AB1277" i="1" s="1"/>
  <c r="Z1281" i="1"/>
  <c r="AB1281" i="1" s="1"/>
  <c r="AB1283" i="1"/>
  <c r="M1284" i="1"/>
  <c r="S1286" i="1"/>
  <c r="P1291" i="1"/>
  <c r="AB1291" i="1" s="1"/>
  <c r="V1293" i="1"/>
  <c r="Z1297" i="1"/>
  <c r="AB1297" i="1" s="1"/>
  <c r="M1300" i="1"/>
  <c r="AB1300" i="1" s="1"/>
  <c r="S1302" i="1"/>
  <c r="AB1302" i="1" s="1"/>
  <c r="P1307" i="1"/>
  <c r="AB1307" i="1" s="1"/>
  <c r="V1309" i="1"/>
  <c r="Z1313" i="1"/>
  <c r="AB1313" i="1" s="1"/>
  <c r="AB1315" i="1"/>
  <c r="M1316" i="1"/>
  <c r="S1318" i="1"/>
  <c r="AB1318" i="1" s="1"/>
  <c r="P1323" i="1"/>
  <c r="AB1323" i="1" s="1"/>
  <c r="V1325" i="1"/>
  <c r="Z1329" i="1"/>
  <c r="M1332" i="1"/>
  <c r="AB1332" i="1" s="1"/>
  <c r="S1334" i="1"/>
  <c r="AB1334" i="1" s="1"/>
  <c r="P1339" i="1"/>
  <c r="AB1339" i="1" s="1"/>
  <c r="V1341" i="1"/>
  <c r="AB1341" i="1" s="1"/>
  <c r="Z1345" i="1"/>
  <c r="AB1347" i="1"/>
  <c r="M1348" i="1"/>
  <c r="S1350" i="1"/>
  <c r="P1355" i="1"/>
  <c r="AB1355" i="1" s="1"/>
  <c r="V1357" i="1"/>
  <c r="Z1361" i="1"/>
  <c r="M1364" i="1"/>
  <c r="AB1364" i="1" s="1"/>
  <c r="S1366" i="1"/>
  <c r="AB1366" i="1" s="1"/>
  <c r="P1371" i="1"/>
  <c r="AB1371" i="1" s="1"/>
  <c r="V1373" i="1"/>
  <c r="AB1373" i="1" s="1"/>
  <c r="Z1377" i="1"/>
  <c r="AB1377" i="1" s="1"/>
  <c r="AB1379" i="1"/>
  <c r="M1380" i="1"/>
  <c r="AB1380" i="1" s="1"/>
  <c r="S1382" i="1"/>
  <c r="AB1382" i="1" s="1"/>
  <c r="P1387" i="1"/>
  <c r="AB1387" i="1" s="1"/>
  <c r="V1389" i="1"/>
  <c r="AB1389" i="1" s="1"/>
  <c r="Z1393" i="1"/>
  <c r="AB1393" i="1" s="1"/>
  <c r="M1396" i="1"/>
  <c r="AB1396" i="1" s="1"/>
  <c r="S1398" i="1"/>
  <c r="AB1398" i="1" s="1"/>
  <c r="Z1402" i="1"/>
  <c r="M1405" i="1"/>
  <c r="V1406" i="1"/>
  <c r="AB1406" i="1" s="1"/>
  <c r="AB1411" i="1"/>
  <c r="S1411" i="1"/>
  <c r="AB1412" i="1"/>
  <c r="P1416" i="1"/>
  <c r="AB1416" i="1" s="1"/>
  <c r="Z1418" i="1"/>
  <c r="AB1418" i="1" s="1"/>
  <c r="M1421" i="1"/>
  <c r="V1422" i="1"/>
  <c r="AB1422" i="1" s="1"/>
  <c r="AB1427" i="1"/>
  <c r="S1427" i="1"/>
  <c r="AB1428" i="1"/>
  <c r="P1432" i="1"/>
  <c r="Z1434" i="1"/>
  <c r="AB1434" i="1" s="1"/>
  <c r="M1437" i="1"/>
  <c r="V1438" i="1"/>
  <c r="S1443" i="1"/>
  <c r="AB1443" i="1" s="1"/>
  <c r="AB1444" i="1"/>
  <c r="P1448" i="1"/>
  <c r="AB1448" i="1" s="1"/>
  <c r="Z1450" i="1"/>
  <c r="AB1450" i="1" s="1"/>
  <c r="M1453" i="1"/>
  <c r="AB1453" i="1" s="1"/>
  <c r="V1454" i="1"/>
  <c r="AB1454" i="1" s="1"/>
  <c r="S1459" i="1"/>
  <c r="AB1459" i="1" s="1"/>
  <c r="AB1460" i="1"/>
  <c r="P1464" i="1"/>
  <c r="Z1466" i="1"/>
  <c r="AB1466" i="1" s="1"/>
  <c r="M1469" i="1"/>
  <c r="V1470" i="1"/>
  <c r="AB1470" i="1" s="1"/>
  <c r="AB1475" i="1"/>
  <c r="S1475" i="1"/>
  <c r="AB1476" i="1"/>
  <c r="P1480" i="1"/>
  <c r="AB1480" i="1" s="1"/>
  <c r="Z1482" i="1"/>
  <c r="AB1482" i="1" s="1"/>
  <c r="M1485" i="1"/>
  <c r="V1486" i="1"/>
  <c r="AB1486" i="1" s="1"/>
  <c r="AB1491" i="1"/>
  <c r="S1491" i="1"/>
  <c r="AB1492" i="1"/>
  <c r="P1496" i="1"/>
  <c r="Z1498" i="1"/>
  <c r="AB1498" i="1" s="1"/>
  <c r="M1501" i="1"/>
  <c r="V1502" i="1"/>
  <c r="S1507" i="1"/>
  <c r="AB1507" i="1" s="1"/>
  <c r="AB1508" i="1"/>
  <c r="P1512" i="1"/>
  <c r="AB1512" i="1" s="1"/>
  <c r="Z1514" i="1"/>
  <c r="M1517" i="1"/>
  <c r="AB1517" i="1" s="1"/>
  <c r="V1518" i="1"/>
  <c r="AB1518" i="1" s="1"/>
  <c r="S1523" i="1"/>
  <c r="AB1523" i="1" s="1"/>
  <c r="AB1524" i="1"/>
  <c r="P1528" i="1"/>
  <c r="Z1530" i="1"/>
  <c r="AB1530" i="1" s="1"/>
  <c r="M1533" i="1"/>
  <c r="V1534" i="1"/>
  <c r="AB1534" i="1" s="1"/>
  <c r="AB1539" i="1"/>
  <c r="S1539" i="1"/>
  <c r="AB1540" i="1"/>
  <c r="P1544" i="1"/>
  <c r="AB1544" i="1" s="1"/>
  <c r="Z1546" i="1"/>
  <c r="AB1546" i="1" s="1"/>
  <c r="M1549" i="1"/>
  <c r="V1550" i="1"/>
  <c r="AB1550" i="1" s="1"/>
  <c r="AB1555" i="1"/>
  <c r="S1555" i="1"/>
  <c r="AB1556" i="1"/>
  <c r="P1560" i="1"/>
  <c r="Z1562" i="1"/>
  <c r="AB1562" i="1" s="1"/>
  <c r="M1565" i="1"/>
  <c r="V1566" i="1"/>
  <c r="S1571" i="1"/>
  <c r="AB1571" i="1" s="1"/>
  <c r="AB1572" i="1"/>
  <c r="P1576" i="1"/>
  <c r="AB1576" i="1" s="1"/>
  <c r="Z1578" i="1"/>
  <c r="AB1578" i="1" s="1"/>
  <c r="M1581" i="1"/>
  <c r="AB1581" i="1" s="1"/>
  <c r="V1582" i="1"/>
  <c r="AB1582" i="1" s="1"/>
  <c r="S1587" i="1"/>
  <c r="AB1587" i="1" s="1"/>
  <c r="AB1588" i="1"/>
  <c r="P1592" i="1"/>
  <c r="AB1592" i="1" s="1"/>
  <c r="Z1594" i="1"/>
  <c r="M1597" i="1"/>
  <c r="V1598" i="1"/>
  <c r="AB1598" i="1" s="1"/>
  <c r="AB1599" i="1"/>
  <c r="S1599" i="1"/>
  <c r="P1600" i="1"/>
  <c r="Z1602" i="1"/>
  <c r="AB1602" i="1" s="1"/>
  <c r="AB1604" i="1"/>
  <c r="AB1610" i="1"/>
  <c r="M1613" i="1"/>
  <c r="V1614" i="1"/>
  <c r="AB1614" i="1" s="1"/>
  <c r="AB1615" i="1"/>
  <c r="S1615" i="1"/>
  <c r="P1616" i="1"/>
  <c r="AB1616" i="1" s="1"/>
  <c r="Z1618" i="1"/>
  <c r="AB1618" i="1" s="1"/>
  <c r="AB1620" i="1"/>
  <c r="AB1626" i="1"/>
  <c r="M1629" i="1"/>
  <c r="V1630" i="1"/>
  <c r="AB1630" i="1" s="1"/>
  <c r="AB1631" i="1"/>
  <c r="S1631" i="1"/>
  <c r="P1632" i="1"/>
  <c r="AB1632" i="1" s="1"/>
  <c r="Z1634" i="1"/>
  <c r="AB1634" i="1" s="1"/>
  <c r="AB1636" i="1"/>
  <c r="AB1642" i="1"/>
  <c r="M1645" i="1"/>
  <c r="V1646" i="1"/>
  <c r="AB1646" i="1" s="1"/>
  <c r="AB1647" i="1"/>
  <c r="S1647" i="1"/>
  <c r="P1648" i="1"/>
  <c r="Z1650" i="1"/>
  <c r="AB1650" i="1" s="1"/>
  <c r="AB1652" i="1"/>
  <c r="AB1658" i="1"/>
  <c r="M1661" i="1"/>
  <c r="AB1661" i="1" s="1"/>
  <c r="V1662" i="1"/>
  <c r="AB1662" i="1" s="1"/>
  <c r="AB1663" i="1"/>
  <c r="S1663" i="1"/>
  <c r="P1664" i="1"/>
  <c r="Z1666" i="1"/>
  <c r="AB1666" i="1" s="1"/>
  <c r="AB1668" i="1"/>
  <c r="AB1674" i="1"/>
  <c r="M1677" i="1"/>
  <c r="V1678" i="1"/>
  <c r="AB1678" i="1" s="1"/>
  <c r="AB1679" i="1"/>
  <c r="S1679" i="1"/>
  <c r="P1680" i="1"/>
  <c r="AB1680" i="1" s="1"/>
  <c r="Z1682" i="1"/>
  <c r="AB1682" i="1" s="1"/>
  <c r="AB1684" i="1"/>
  <c r="AB1690" i="1"/>
  <c r="M1693" i="1"/>
  <c r="V1694" i="1"/>
  <c r="AB1694" i="1" s="1"/>
  <c r="AB1695" i="1"/>
  <c r="S1695" i="1"/>
  <c r="P1696" i="1"/>
  <c r="AB1696" i="1" s="1"/>
  <c r="Z1698" i="1"/>
  <c r="AB1698" i="1" s="1"/>
  <c r="AB1700" i="1"/>
  <c r="AB1706" i="1"/>
  <c r="M1709" i="1"/>
  <c r="AB1709" i="1" s="1"/>
  <c r="V1710" i="1"/>
  <c r="AB1710" i="1" s="1"/>
  <c r="AB1711" i="1"/>
  <c r="S1711" i="1"/>
  <c r="P1712" i="1"/>
  <c r="Z1714" i="1"/>
  <c r="AB1714" i="1" s="1"/>
  <c r="AB1716" i="1"/>
  <c r="AB1722" i="1"/>
  <c r="M1725" i="1"/>
  <c r="AB1725" i="1" s="1"/>
  <c r="V1726" i="1"/>
  <c r="AB1726" i="1" s="1"/>
  <c r="AB1727" i="1"/>
  <c r="S1727" i="1"/>
  <c r="P1728" i="1"/>
  <c r="Z1730" i="1"/>
  <c r="AB1730" i="1" s="1"/>
  <c r="AB1732" i="1"/>
  <c r="AB1738" i="1"/>
  <c r="M1741" i="1"/>
  <c r="AB1741" i="1" s="1"/>
  <c r="V1742" i="1"/>
  <c r="AB1742" i="1" s="1"/>
  <c r="AB1743" i="1"/>
  <c r="S1743" i="1"/>
  <c r="P1744" i="1"/>
  <c r="AB1744" i="1" s="1"/>
  <c r="Z1746" i="1"/>
  <c r="AB1746" i="1" s="1"/>
  <c r="AB1748" i="1"/>
  <c r="AB1754" i="1"/>
  <c r="M1757" i="1"/>
  <c r="AB1757" i="1" s="1"/>
  <c r="V1758" i="1"/>
  <c r="AB1758" i="1" s="1"/>
  <c r="AB1759" i="1"/>
  <c r="S1759" i="1"/>
  <c r="P1760" i="1"/>
  <c r="AB1760" i="1" s="1"/>
  <c r="Z1762" i="1"/>
  <c r="AB1762" i="1" s="1"/>
  <c r="AB1764" i="1"/>
  <c r="AB1770" i="1"/>
  <c r="M1773" i="1"/>
  <c r="V1774" i="1"/>
  <c r="AB1774" i="1" s="1"/>
  <c r="AB1775" i="1"/>
  <c r="S1775" i="1"/>
  <c r="P1776" i="1"/>
  <c r="Z1778" i="1"/>
  <c r="AB1778" i="1" s="1"/>
  <c r="AB1780" i="1"/>
  <c r="AB1786" i="1"/>
  <c r="M1789" i="1"/>
  <c r="AB1789" i="1" s="1"/>
  <c r="V1790" i="1"/>
  <c r="AB1790" i="1" s="1"/>
  <c r="AB1791" i="1"/>
  <c r="S1791" i="1"/>
  <c r="P1792" i="1"/>
  <c r="Z1794" i="1"/>
  <c r="AB1794" i="1" s="1"/>
  <c r="AB1796" i="1"/>
  <c r="AB1802" i="1"/>
  <c r="M1805" i="1"/>
  <c r="AB1805" i="1" s="1"/>
  <c r="V1806" i="1"/>
  <c r="AB1806" i="1" s="1"/>
  <c r="AB1807" i="1"/>
  <c r="S1807" i="1"/>
  <c r="P1808" i="1"/>
  <c r="AB1808" i="1" s="1"/>
  <c r="Z1810" i="1"/>
  <c r="AB1810" i="1" s="1"/>
  <c r="AB1812" i="1"/>
  <c r="M1821" i="1"/>
  <c r="AB1821" i="1" s="1"/>
  <c r="V1822" i="1"/>
  <c r="AB1822" i="1" s="1"/>
  <c r="AB1823" i="1"/>
  <c r="S1823" i="1"/>
  <c r="P1824" i="1"/>
  <c r="AB1824" i="1" s="1"/>
  <c r="Z1826" i="1"/>
  <c r="AB1826" i="1" s="1"/>
  <c r="AB1828" i="1"/>
  <c r="M1837" i="1"/>
  <c r="V1838" i="1"/>
  <c r="AB1838" i="1" s="1"/>
  <c r="AB1839" i="1"/>
  <c r="S1839" i="1"/>
  <c r="P1840" i="1"/>
  <c r="Z1842" i="1"/>
  <c r="AB1842" i="1" s="1"/>
  <c r="AB1844" i="1"/>
  <c r="M1853" i="1"/>
  <c r="V1854" i="1"/>
  <c r="AB1854" i="1" s="1"/>
  <c r="AB1855" i="1"/>
  <c r="S1855" i="1"/>
  <c r="P1856" i="1"/>
  <c r="Z1858" i="1"/>
  <c r="AB1858" i="1" s="1"/>
  <c r="AB1860" i="1"/>
  <c r="M1869" i="1"/>
  <c r="AB1869" i="1" s="1"/>
  <c r="V1870" i="1"/>
  <c r="AB1870" i="1" s="1"/>
  <c r="AB1871" i="1"/>
  <c r="S1871" i="1"/>
  <c r="P1872" i="1"/>
  <c r="AB1872" i="1" s="1"/>
  <c r="Z1874" i="1"/>
  <c r="AB1874" i="1" s="1"/>
  <c r="AB1876" i="1"/>
  <c r="M1885" i="1"/>
  <c r="AB1885" i="1" s="1"/>
  <c r="V1886" i="1"/>
  <c r="AB1886" i="1" s="1"/>
  <c r="AB1887" i="1"/>
  <c r="S1887" i="1"/>
  <c r="P1888" i="1"/>
  <c r="AB1888" i="1" s="1"/>
  <c r="Z1890" i="1"/>
  <c r="AB1890" i="1" s="1"/>
  <c r="AB1892" i="1"/>
  <c r="M1901" i="1"/>
  <c r="AB1901" i="1" s="1"/>
  <c r="V1902" i="1"/>
  <c r="AB1902" i="1" s="1"/>
  <c r="AB1903" i="1"/>
  <c r="S1903" i="1"/>
  <c r="P1904" i="1"/>
  <c r="Z1906" i="1"/>
  <c r="AB1906" i="1" s="1"/>
  <c r="AB1908" i="1"/>
  <c r="M1917" i="1"/>
  <c r="V1918" i="1"/>
  <c r="AB1918" i="1" s="1"/>
  <c r="AB1919" i="1"/>
  <c r="S1919" i="1"/>
  <c r="P1920" i="1"/>
  <c r="Z1922" i="1"/>
  <c r="AB1922" i="1" s="1"/>
  <c r="AB1924" i="1"/>
  <c r="M1933" i="1"/>
  <c r="AB1933" i="1" s="1"/>
  <c r="V1934" i="1"/>
  <c r="AB1934" i="1" s="1"/>
  <c r="AB1935" i="1"/>
  <c r="S1935" i="1"/>
  <c r="P1936" i="1"/>
  <c r="AB1936" i="1" s="1"/>
  <c r="Z1938" i="1"/>
  <c r="AB1938" i="1" s="1"/>
  <c r="AB1940" i="1"/>
  <c r="M1949" i="1"/>
  <c r="AB1949" i="1" s="1"/>
  <c r="V1950" i="1"/>
  <c r="AB1950" i="1" s="1"/>
  <c r="AB1951" i="1"/>
  <c r="S1951" i="1"/>
  <c r="P1952" i="1"/>
  <c r="AB1952" i="1" s="1"/>
  <c r="Z1954" i="1"/>
  <c r="AB1954" i="1" s="1"/>
  <c r="AB1956" i="1"/>
  <c r="M1965" i="1"/>
  <c r="V1966" i="1"/>
  <c r="AB1966" i="1" s="1"/>
  <c r="AB1967" i="1"/>
  <c r="S1967" i="1"/>
  <c r="P1968" i="1"/>
  <c r="Z1970" i="1"/>
  <c r="AB1970" i="1" s="1"/>
  <c r="AB1972" i="1"/>
  <c r="M1981" i="1"/>
  <c r="V1982" i="1"/>
  <c r="AB1982" i="1" s="1"/>
  <c r="AB1983" i="1"/>
  <c r="S1983" i="1"/>
  <c r="P1984" i="1"/>
  <c r="Z1986" i="1"/>
  <c r="AB1986" i="1" s="1"/>
  <c r="AB1988" i="1"/>
  <c r="M1997" i="1"/>
  <c r="AB1997" i="1" s="1"/>
  <c r="V1998" i="1"/>
  <c r="AB1998" i="1" s="1"/>
  <c r="AB1999" i="1"/>
  <c r="S1999" i="1"/>
  <c r="P2000" i="1"/>
  <c r="AB2000" i="1" s="1"/>
  <c r="Z2002" i="1"/>
  <c r="AB2002" i="1" s="1"/>
  <c r="AB2004" i="1"/>
  <c r="M2013" i="1"/>
  <c r="AB2013" i="1" s="1"/>
  <c r="V2014" i="1"/>
  <c r="AB2014" i="1" s="1"/>
  <c r="AB2015" i="1"/>
  <c r="S2015" i="1"/>
  <c r="P2016" i="1"/>
  <c r="AB2016" i="1" s="1"/>
  <c r="Z2018" i="1"/>
  <c r="AB2018" i="1" s="1"/>
  <c r="AB2020" i="1"/>
  <c r="M2029" i="1"/>
  <c r="AB2029" i="1" s="1"/>
  <c r="V2030" i="1"/>
  <c r="AB2030" i="1" s="1"/>
  <c r="AB2031" i="1"/>
  <c r="S2031" i="1"/>
  <c r="P2032" i="1"/>
  <c r="Z2034" i="1"/>
  <c r="AB2034" i="1" s="1"/>
  <c r="AB2036" i="1"/>
  <c r="M2045" i="1"/>
  <c r="V2046" i="1"/>
  <c r="AB2046" i="1" s="1"/>
  <c r="S2047" i="1"/>
  <c r="Z2048" i="1"/>
  <c r="AB2055" i="1"/>
  <c r="AB2060" i="1"/>
  <c r="AB2062" i="1"/>
  <c r="AB2064" i="1"/>
  <c r="M2067" i="1"/>
  <c r="AB2067" i="1" s="1"/>
  <c r="P2078" i="1"/>
  <c r="AB2082" i="1"/>
  <c r="V2096" i="1"/>
  <c r="S2101" i="1"/>
  <c r="AB2111" i="1"/>
  <c r="Z2112" i="1"/>
  <c r="AB2130" i="1"/>
  <c r="AB2133" i="1"/>
  <c r="AB2162" i="1"/>
  <c r="AB2165" i="1"/>
  <c r="AB2194" i="1"/>
  <c r="AB2226" i="1"/>
  <c r="AB2258" i="1"/>
  <c r="AB2261" i="1"/>
  <c r="AB2290" i="1"/>
  <c r="AB2293" i="1"/>
  <c r="AB2302" i="1"/>
  <c r="AB2318" i="1"/>
  <c r="AB2334" i="1"/>
  <c r="AB2061" i="1"/>
  <c r="AB2125" i="1"/>
  <c r="M2126" i="1"/>
  <c r="AB2126" i="1" s="1"/>
  <c r="AB2155" i="1"/>
  <c r="AB2187" i="1"/>
  <c r="AB2219" i="1"/>
  <c r="Z2247" i="1"/>
  <c r="Z2255" i="1"/>
  <c r="Z2263" i="1"/>
  <c r="Z2271" i="1"/>
  <c r="Z2279" i="1"/>
  <c r="Z2287" i="1"/>
  <c r="Z2295" i="1"/>
  <c r="V2299" i="1"/>
  <c r="AB2300" i="1"/>
  <c r="V2303" i="1"/>
  <c r="AB2304" i="1"/>
  <c r="V2307" i="1"/>
  <c r="AB2308" i="1"/>
  <c r="V2311" i="1"/>
  <c r="AB2312" i="1"/>
  <c r="V2315" i="1"/>
  <c r="AB2316" i="1"/>
  <c r="V2319" i="1"/>
  <c r="AB2320" i="1"/>
  <c r="V2323" i="1"/>
  <c r="AB2324" i="1"/>
  <c r="V2327" i="1"/>
  <c r="AB2328" i="1"/>
  <c r="V2331" i="1"/>
  <c r="AB2332" i="1"/>
  <c r="V2335" i="1"/>
  <c r="AB2336" i="1"/>
  <c r="AB2340" i="1"/>
  <c r="AB2345" i="1"/>
  <c r="AB2347" i="1"/>
  <c r="AB2354" i="1"/>
  <c r="AB2356" i="1"/>
  <c r="AB2361" i="1"/>
  <c r="AB2363" i="1"/>
  <c r="AB2370" i="1"/>
  <c r="AB2372" i="1"/>
  <c r="AB2377" i="1"/>
  <c r="AB2379" i="1"/>
  <c r="AB2386" i="1"/>
  <c r="AB2388" i="1"/>
  <c r="AB2393" i="1"/>
  <c r="AB2395" i="1"/>
  <c r="AB2402" i="1"/>
  <c r="AB2404" i="1"/>
  <c r="AB2409" i="1"/>
  <c r="AB2411" i="1"/>
  <c r="AB2418" i="1"/>
  <c r="AB2420" i="1"/>
  <c r="AB2425" i="1"/>
  <c r="AB2427" i="1"/>
  <c r="AB2434" i="1"/>
  <c r="AB2436" i="1"/>
  <c r="AB2441" i="1"/>
  <c r="AB2443" i="1"/>
  <c r="AB2450" i="1"/>
  <c r="AB2452" i="1"/>
  <c r="AB2457" i="1"/>
  <c r="AB2459" i="1"/>
  <c r="AB2466" i="1"/>
  <c r="AB2468" i="1"/>
  <c r="AB2473" i="1"/>
  <c r="AB2475" i="1"/>
  <c r="AB2482" i="1"/>
  <c r="AB2484" i="1"/>
  <c r="AB2489" i="1"/>
  <c r="AB2491" i="1"/>
  <c r="AB2498" i="1"/>
  <c r="AB2500" i="1"/>
  <c r="AB2505" i="1"/>
  <c r="AB2507" i="1"/>
  <c r="AB2514" i="1"/>
  <c r="AB2516" i="1"/>
  <c r="AB2521" i="1"/>
  <c r="AB2523" i="1"/>
  <c r="AB2530" i="1"/>
  <c r="AB2532" i="1"/>
  <c r="AB2537" i="1"/>
  <c r="AB2539" i="1"/>
  <c r="AB2546" i="1"/>
  <c r="AB2548" i="1"/>
  <c r="AB2553" i="1"/>
  <c r="AB2555" i="1"/>
  <c r="AB2562" i="1"/>
  <c r="AB2564" i="1"/>
  <c r="AB2569" i="1"/>
  <c r="AB2571" i="1"/>
  <c r="AB2578" i="1"/>
  <c r="AB2580" i="1"/>
  <c r="AB2585" i="1"/>
  <c r="AB2587" i="1"/>
  <c r="AB2594" i="1"/>
  <c r="AB2596" i="1"/>
  <c r="AB2601" i="1"/>
  <c r="AB2603" i="1"/>
  <c r="AB2610" i="1"/>
  <c r="AB2612" i="1"/>
  <c r="AB2617" i="1"/>
  <c r="AB2619" i="1"/>
  <c r="AB2626" i="1"/>
  <c r="AB2628" i="1"/>
  <c r="AB2633" i="1"/>
  <c r="AB2635" i="1"/>
  <c r="AB2642" i="1"/>
  <c r="AB2644" i="1"/>
  <c r="AB2649" i="1"/>
  <c r="AB2651" i="1"/>
  <c r="AB2658" i="1"/>
  <c r="AB2660" i="1"/>
  <c r="AB2665" i="1"/>
  <c r="AB2667" i="1"/>
  <c r="AB2674" i="1"/>
  <c r="AB2676" i="1"/>
  <c r="AB2681" i="1"/>
  <c r="AB2683" i="1"/>
  <c r="AB2690" i="1"/>
  <c r="AB2697" i="1"/>
  <c r="AB2699" i="1"/>
  <c r="AB2706" i="1"/>
  <c r="AB2713" i="1"/>
  <c r="AB2715" i="1"/>
  <c r="AB2722" i="1"/>
  <c r="AB2729" i="1"/>
  <c r="AB2731" i="1"/>
  <c r="AB2738" i="1"/>
  <c r="AB2745" i="1"/>
  <c r="AB2747" i="1"/>
  <c r="AB2754" i="1"/>
  <c r="AB2761" i="1"/>
  <c r="AB2763" i="1"/>
  <c r="AB2770" i="1"/>
  <c r="AB2839" i="1"/>
  <c r="AB2871" i="1"/>
  <c r="Z2047" i="1"/>
  <c r="AB2049" i="1"/>
  <c r="M2050" i="1"/>
  <c r="AB2050" i="1" s="1"/>
  <c r="S2052" i="1"/>
  <c r="AB2052" i="1" s="1"/>
  <c r="P2057" i="1"/>
  <c r="V2059" i="1"/>
  <c r="AB2059" i="1" s="1"/>
  <c r="Z2063" i="1"/>
  <c r="AB2065" i="1"/>
  <c r="M2066" i="1"/>
  <c r="AB2066" i="1" s="1"/>
  <c r="S2068" i="1"/>
  <c r="AB2068" i="1" s="1"/>
  <c r="P2073" i="1"/>
  <c r="AB2073" i="1" s="1"/>
  <c r="V2075" i="1"/>
  <c r="AB2075" i="1" s="1"/>
  <c r="Z2079" i="1"/>
  <c r="AB2081" i="1"/>
  <c r="M2082" i="1"/>
  <c r="S2084" i="1"/>
  <c r="AB2084" i="1" s="1"/>
  <c r="P2089" i="1"/>
  <c r="AB2089" i="1" s="1"/>
  <c r="V2091" i="1"/>
  <c r="Z2095" i="1"/>
  <c r="AB2097" i="1"/>
  <c r="M2098" i="1"/>
  <c r="AB2098" i="1" s="1"/>
  <c r="S2100" i="1"/>
  <c r="AB2100" i="1" s="1"/>
  <c r="P2105" i="1"/>
  <c r="V2107" i="1"/>
  <c r="AB2107" i="1" s="1"/>
  <c r="Z2111" i="1"/>
  <c r="AB2113" i="1"/>
  <c r="M2114" i="1"/>
  <c r="S2116" i="1"/>
  <c r="AB2116" i="1" s="1"/>
  <c r="P2121" i="1"/>
  <c r="AB2121" i="1" s="1"/>
  <c r="V2123" i="1"/>
  <c r="AB2123" i="1" s="1"/>
  <c r="V2127" i="1"/>
  <c r="S2128" i="1"/>
  <c r="AB2128" i="1" s="1"/>
  <c r="AB2129" i="1"/>
  <c r="P2133" i="1"/>
  <c r="M2134" i="1"/>
  <c r="AB2134" i="1" s="1"/>
  <c r="V2135" i="1"/>
  <c r="AB2135" i="1" s="1"/>
  <c r="S2136" i="1"/>
  <c r="AB2136" i="1" s="1"/>
  <c r="AB2137" i="1"/>
  <c r="P2141" i="1"/>
  <c r="AB2141" i="1" s="1"/>
  <c r="M2142" i="1"/>
  <c r="AB2142" i="1" s="1"/>
  <c r="V2143" i="1"/>
  <c r="AB2143" i="1" s="1"/>
  <c r="S2144" i="1"/>
  <c r="AB2145" i="1"/>
  <c r="P2149" i="1"/>
  <c r="AB2149" i="1" s="1"/>
  <c r="M2150" i="1"/>
  <c r="AB2150" i="1" s="1"/>
  <c r="V2151" i="1"/>
  <c r="S2152" i="1"/>
  <c r="AB2153" i="1"/>
  <c r="P2157" i="1"/>
  <c r="AB2157" i="1" s="1"/>
  <c r="M2158" i="1"/>
  <c r="V2159" i="1"/>
  <c r="S2160" i="1"/>
  <c r="AB2160" i="1" s="1"/>
  <c r="AB2161" i="1"/>
  <c r="P2165" i="1"/>
  <c r="M2166" i="1"/>
  <c r="V2167" i="1"/>
  <c r="AB2167" i="1" s="1"/>
  <c r="S2168" i="1"/>
  <c r="AB2168" i="1" s="1"/>
  <c r="AB2169" i="1"/>
  <c r="P2173" i="1"/>
  <c r="M2174" i="1"/>
  <c r="AB2174" i="1" s="1"/>
  <c r="V2175" i="1"/>
  <c r="AB2175" i="1" s="1"/>
  <c r="S2176" i="1"/>
  <c r="AB2176" i="1" s="1"/>
  <c r="AB2177" i="1"/>
  <c r="P2181" i="1"/>
  <c r="AB2181" i="1" s="1"/>
  <c r="M2182" i="1"/>
  <c r="AB2182" i="1" s="1"/>
  <c r="V2183" i="1"/>
  <c r="S2184" i="1"/>
  <c r="AB2184" i="1" s="1"/>
  <c r="AB2185" i="1"/>
  <c r="P2189" i="1"/>
  <c r="AB2189" i="1" s="1"/>
  <c r="M2190" i="1"/>
  <c r="AB2190" i="1" s="1"/>
  <c r="V2191" i="1"/>
  <c r="S2192" i="1"/>
  <c r="AB2192" i="1" s="1"/>
  <c r="AB2193" i="1"/>
  <c r="P2197" i="1"/>
  <c r="AB2197" i="1" s="1"/>
  <c r="M2198" i="1"/>
  <c r="AB2198" i="1" s="1"/>
  <c r="V2199" i="1"/>
  <c r="AB2199" i="1" s="1"/>
  <c r="S2200" i="1"/>
  <c r="AB2200" i="1" s="1"/>
  <c r="AB2201" i="1"/>
  <c r="P2205" i="1"/>
  <c r="AB2205" i="1" s="1"/>
  <c r="M2206" i="1"/>
  <c r="AB2206" i="1" s="1"/>
  <c r="V2207" i="1"/>
  <c r="AB2207" i="1" s="1"/>
  <c r="S2208" i="1"/>
  <c r="AB2208" i="1" s="1"/>
  <c r="AB2209" i="1"/>
  <c r="P2213" i="1"/>
  <c r="AB2213" i="1" s="1"/>
  <c r="M2214" i="1"/>
  <c r="AB2214" i="1" s="1"/>
  <c r="V2215" i="1"/>
  <c r="S2216" i="1"/>
  <c r="AB2217" i="1"/>
  <c r="P2221" i="1"/>
  <c r="M2222" i="1"/>
  <c r="AB2222" i="1" s="1"/>
  <c r="V2223" i="1"/>
  <c r="S2224" i="1"/>
  <c r="AB2224" i="1" s="1"/>
  <c r="AB2225" i="1"/>
  <c r="P2229" i="1"/>
  <c r="AB2229" i="1" s="1"/>
  <c r="M2230" i="1"/>
  <c r="V2231" i="1"/>
  <c r="AB2231" i="1" s="1"/>
  <c r="S2232" i="1"/>
  <c r="AB2232" i="1" s="1"/>
  <c r="AB2233" i="1"/>
  <c r="P2237" i="1"/>
  <c r="M2238" i="1"/>
  <c r="AB2238" i="1" s="1"/>
  <c r="V2239" i="1"/>
  <c r="AB2239" i="1" s="1"/>
  <c r="S2240" i="1"/>
  <c r="AB2240" i="1" s="1"/>
  <c r="AB2241" i="1"/>
  <c r="P2245" i="1"/>
  <c r="AB2245" i="1" s="1"/>
  <c r="M2246" i="1"/>
  <c r="AB2246" i="1" s="1"/>
  <c r="V2247" i="1"/>
  <c r="S2248" i="1"/>
  <c r="AB2248" i="1" s="1"/>
  <c r="AB2249" i="1"/>
  <c r="P2253" i="1"/>
  <c r="AB2253" i="1" s="1"/>
  <c r="M2254" i="1"/>
  <c r="V2255" i="1"/>
  <c r="S2256" i="1"/>
  <c r="AB2256" i="1" s="1"/>
  <c r="AB2257" i="1"/>
  <c r="P2261" i="1"/>
  <c r="M2262" i="1"/>
  <c r="V2263" i="1"/>
  <c r="AB2263" i="1" s="1"/>
  <c r="S2264" i="1"/>
  <c r="AB2265" i="1"/>
  <c r="P2269" i="1"/>
  <c r="AB2269" i="1" s="1"/>
  <c r="M2270" i="1"/>
  <c r="AB2270" i="1" s="1"/>
  <c r="V2271" i="1"/>
  <c r="AB2271" i="1" s="1"/>
  <c r="S2272" i="1"/>
  <c r="AB2272" i="1" s="1"/>
  <c r="AB2273" i="1"/>
  <c r="P2277" i="1"/>
  <c r="AB2277" i="1" s="1"/>
  <c r="M2278" i="1"/>
  <c r="AB2278" i="1" s="1"/>
  <c r="V2279" i="1"/>
  <c r="S2280" i="1"/>
  <c r="AB2280" i="1" s="1"/>
  <c r="AB2281" i="1"/>
  <c r="P2285" i="1"/>
  <c r="M2286" i="1"/>
  <c r="V2287" i="1"/>
  <c r="S2288" i="1"/>
  <c r="AB2288" i="1" s="1"/>
  <c r="AB2289" i="1"/>
  <c r="P2293" i="1"/>
  <c r="M2294" i="1"/>
  <c r="AB2294" i="1" s="1"/>
  <c r="V2295" i="1"/>
  <c r="AB2295" i="1" s="1"/>
  <c r="S2296" i="1"/>
  <c r="AB2296" i="1" s="1"/>
  <c r="AB2297" i="1"/>
  <c r="AB2341" i="1"/>
  <c r="AB2343" i="1"/>
  <c r="AB2350" i="1"/>
  <c r="AB2352" i="1"/>
  <c r="AB2357" i="1"/>
  <c r="AB2359" i="1"/>
  <c r="AB2366" i="1"/>
  <c r="AB2368" i="1"/>
  <c r="AB2373" i="1"/>
  <c r="AB2375" i="1"/>
  <c r="AB2382" i="1"/>
  <c r="AB2384" i="1"/>
  <c r="AB2389" i="1"/>
  <c r="AB2391" i="1"/>
  <c r="AB2398" i="1"/>
  <c r="AB2400" i="1"/>
  <c r="AB2405" i="1"/>
  <c r="AB2407" i="1"/>
  <c r="AB2414" i="1"/>
  <c r="AB2416" i="1"/>
  <c r="AB2421" i="1"/>
  <c r="AB2423" i="1"/>
  <c r="AB2430" i="1"/>
  <c r="AB2432" i="1"/>
  <c r="AB2437" i="1"/>
  <c r="AB2439" i="1"/>
  <c r="AB2446" i="1"/>
  <c r="AB2448" i="1"/>
  <c r="AB2453" i="1"/>
  <c r="AB2455" i="1"/>
  <c r="AB2462" i="1"/>
  <c r="AB2464" i="1"/>
  <c r="AB2469" i="1"/>
  <c r="AB2471" i="1"/>
  <c r="AB2478" i="1"/>
  <c r="AB2480" i="1"/>
  <c r="AB2485" i="1"/>
  <c r="AB2487" i="1"/>
  <c r="AB2494" i="1"/>
  <c r="AB2496" i="1"/>
  <c r="AB2501" i="1"/>
  <c r="AB2503" i="1"/>
  <c r="AB2510" i="1"/>
  <c r="AB2512" i="1"/>
  <c r="AB2517" i="1"/>
  <c r="AB2519" i="1"/>
  <c r="AB2526" i="1"/>
  <c r="AB2528" i="1"/>
  <c r="AB2533" i="1"/>
  <c r="AB2535" i="1"/>
  <c r="AB2542" i="1"/>
  <c r="AB2544" i="1"/>
  <c r="AB2549" i="1"/>
  <c r="AB2551" i="1"/>
  <c r="AB2558" i="1"/>
  <c r="AB2560" i="1"/>
  <c r="AB2565" i="1"/>
  <c r="AB2567" i="1"/>
  <c r="AB2574" i="1"/>
  <c r="AB2576" i="1"/>
  <c r="AB2581" i="1"/>
  <c r="AB2583" i="1"/>
  <c r="AB2590" i="1"/>
  <c r="AB2592" i="1"/>
  <c r="AB2597" i="1"/>
  <c r="AB2599" i="1"/>
  <c r="AB2606" i="1"/>
  <c r="AB2608" i="1"/>
  <c r="AB2613" i="1"/>
  <c r="AB2615" i="1"/>
  <c r="AB2622" i="1"/>
  <c r="AB2624" i="1"/>
  <c r="AB2629" i="1"/>
  <c r="AB2631" i="1"/>
  <c r="AB2638" i="1"/>
  <c r="AB2640" i="1"/>
  <c r="AB2645" i="1"/>
  <c r="AB2647" i="1"/>
  <c r="AB2654" i="1"/>
  <c r="AB2656" i="1"/>
  <c r="AB2661" i="1"/>
  <c r="AB2663" i="1"/>
  <c r="AB2670" i="1"/>
  <c r="AB2672" i="1"/>
  <c r="AB2677" i="1"/>
  <c r="AB2679" i="1"/>
  <c r="AB2686" i="1"/>
  <c r="AB2688" i="1"/>
  <c r="AB2693" i="1"/>
  <c r="AB2695" i="1"/>
  <c r="AB2702" i="1"/>
  <c r="AB2704" i="1"/>
  <c r="AB2709" i="1"/>
  <c r="AB2711" i="1"/>
  <c r="AB2718" i="1"/>
  <c r="AB2720" i="1"/>
  <c r="AB2725" i="1"/>
  <c r="AB2727" i="1"/>
  <c r="AB2734" i="1"/>
  <c r="AB2736" i="1"/>
  <c r="AB2741" i="1"/>
  <c r="AB2743" i="1"/>
  <c r="AB2750" i="1"/>
  <c r="AB2752" i="1"/>
  <c r="AB2757" i="1"/>
  <c r="AB2759" i="1"/>
  <c r="AB2766" i="1"/>
  <c r="AB2768" i="1"/>
  <c r="AB2774" i="1"/>
  <c r="AB2779" i="1"/>
  <c r="AB2791" i="1"/>
  <c r="AB2858" i="1"/>
  <c r="Z2051" i="1"/>
  <c r="AB2051" i="1" s="1"/>
  <c r="AB2053" i="1"/>
  <c r="M2054" i="1"/>
  <c r="AB2054" i="1" s="1"/>
  <c r="S2056" i="1"/>
  <c r="AB2056" i="1" s="1"/>
  <c r="P2061" i="1"/>
  <c r="V2063" i="1"/>
  <c r="AB2063" i="1" s="1"/>
  <c r="Z2067" i="1"/>
  <c r="AB2069" i="1"/>
  <c r="M2070" i="1"/>
  <c r="AB2070" i="1" s="1"/>
  <c r="S2072" i="1"/>
  <c r="AB2072" i="1" s="1"/>
  <c r="P2077" i="1"/>
  <c r="AB2077" i="1" s="1"/>
  <c r="V2079" i="1"/>
  <c r="AB2079" i="1" s="1"/>
  <c r="Z2083" i="1"/>
  <c r="AB2083" i="1" s="1"/>
  <c r="AB2085" i="1"/>
  <c r="M2086" i="1"/>
  <c r="AB2086" i="1" s="1"/>
  <c r="S2088" i="1"/>
  <c r="AB2088" i="1" s="1"/>
  <c r="P2093" i="1"/>
  <c r="AB2093" i="1" s="1"/>
  <c r="V2095" i="1"/>
  <c r="AB2095" i="1" s="1"/>
  <c r="Z2099" i="1"/>
  <c r="AB2099" i="1" s="1"/>
  <c r="AB2101" i="1"/>
  <c r="M2102" i="1"/>
  <c r="S2104" i="1"/>
  <c r="AB2104" i="1" s="1"/>
  <c r="P2109" i="1"/>
  <c r="AB2109" i="1" s="1"/>
  <c r="V2111" i="1"/>
  <c r="Z2115" i="1"/>
  <c r="AB2115" i="1" s="1"/>
  <c r="AB2117" i="1"/>
  <c r="M2118" i="1"/>
  <c r="AB2118" i="1" s="1"/>
  <c r="S2120" i="1"/>
  <c r="AB2120" i="1" s="1"/>
  <c r="P2125" i="1"/>
  <c r="AB2127" i="1"/>
  <c r="Z2131" i="1"/>
  <c r="AB2131" i="1" s="1"/>
  <c r="Z2139" i="1"/>
  <c r="AB2139" i="1" s="1"/>
  <c r="Z2147" i="1"/>
  <c r="AB2147" i="1" s="1"/>
  <c r="AB2151" i="1"/>
  <c r="Z2155" i="1"/>
  <c r="AB2159" i="1"/>
  <c r="Z2163" i="1"/>
  <c r="AB2163" i="1" s="1"/>
  <c r="Z2171" i="1"/>
  <c r="AB2171" i="1" s="1"/>
  <c r="Z2179" i="1"/>
  <c r="AB2179" i="1" s="1"/>
  <c r="AB2183" i="1"/>
  <c r="Z2187" i="1"/>
  <c r="AB2191" i="1"/>
  <c r="Z2195" i="1"/>
  <c r="AB2195" i="1" s="1"/>
  <c r="Z2203" i="1"/>
  <c r="AB2203" i="1" s="1"/>
  <c r="Z2211" i="1"/>
  <c r="AB2211" i="1" s="1"/>
  <c r="AB2215" i="1"/>
  <c r="Z2219" i="1"/>
  <c r="AB2223" i="1"/>
  <c r="Z2227" i="1"/>
  <c r="AB2227" i="1" s="1"/>
  <c r="Z2235" i="1"/>
  <c r="AB2235" i="1" s="1"/>
  <c r="Z2243" i="1"/>
  <c r="AB2243" i="1" s="1"/>
  <c r="AB2247" i="1"/>
  <c r="Z2251" i="1"/>
  <c r="AB2251" i="1" s="1"/>
  <c r="AB2255" i="1"/>
  <c r="Z2259" i="1"/>
  <c r="AB2259" i="1" s="1"/>
  <c r="Z2267" i="1"/>
  <c r="AB2267" i="1" s="1"/>
  <c r="Z2275" i="1"/>
  <c r="AB2275" i="1" s="1"/>
  <c r="AB2279" i="1"/>
  <c r="Z2283" i="1"/>
  <c r="AB2283" i="1" s="1"/>
  <c r="AB2287" i="1"/>
  <c r="Z2291" i="1"/>
  <c r="AB2291" i="1" s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6" i="1"/>
  <c r="AB2348" i="1"/>
  <c r="AB2355" i="1"/>
  <c r="AB2362" i="1"/>
  <c r="AB2364" i="1"/>
  <c r="AB2371" i="1"/>
  <c r="AB2378" i="1"/>
  <c r="AB2380" i="1"/>
  <c r="AB2387" i="1"/>
  <c r="AB2394" i="1"/>
  <c r="AB2396" i="1"/>
  <c r="AB2403" i="1"/>
  <c r="AB2410" i="1"/>
  <c r="AB2412" i="1"/>
  <c r="AB2419" i="1"/>
  <c r="AB2426" i="1"/>
  <c r="AB2428" i="1"/>
  <c r="AB2435" i="1"/>
  <c r="AB2442" i="1"/>
  <c r="AB2444" i="1"/>
  <c r="AB2451" i="1"/>
  <c r="AB2458" i="1"/>
  <c r="AB2460" i="1"/>
  <c r="AB2467" i="1"/>
  <c r="AB2474" i="1"/>
  <c r="AB2476" i="1"/>
  <c r="AB2481" i="1"/>
  <c r="AB2483" i="1"/>
  <c r="AB2490" i="1"/>
  <c r="AB2492" i="1"/>
  <c r="AB2497" i="1"/>
  <c r="AB2499" i="1"/>
  <c r="AB2506" i="1"/>
  <c r="AB2508" i="1"/>
  <c r="AB2513" i="1"/>
  <c r="AB2515" i="1"/>
  <c r="AB2522" i="1"/>
  <c r="AB2524" i="1"/>
  <c r="AB2529" i="1"/>
  <c r="AB2531" i="1"/>
  <c r="AB2538" i="1"/>
  <c r="AB2540" i="1"/>
  <c r="AB2547" i="1"/>
  <c r="AB2554" i="1"/>
  <c r="AB2556" i="1"/>
  <c r="AB2563" i="1"/>
  <c r="AB2570" i="1"/>
  <c r="AB2572" i="1"/>
  <c r="AB2579" i="1"/>
  <c r="AB2586" i="1"/>
  <c r="AB2588" i="1"/>
  <c r="AB2595" i="1"/>
  <c r="AB2602" i="1"/>
  <c r="AB2604" i="1"/>
  <c r="AB2611" i="1"/>
  <c r="AB2618" i="1"/>
  <c r="AB2620" i="1"/>
  <c r="AB2627" i="1"/>
  <c r="AB2634" i="1"/>
  <c r="AB2636" i="1"/>
  <c r="AB2643" i="1"/>
  <c r="AB2650" i="1"/>
  <c r="AB2652" i="1"/>
  <c r="AB2659" i="1"/>
  <c r="AB2666" i="1"/>
  <c r="AB2668" i="1"/>
  <c r="AB2675" i="1"/>
  <c r="AB2682" i="1"/>
  <c r="AB2684" i="1"/>
  <c r="AB2689" i="1"/>
  <c r="AB2691" i="1"/>
  <c r="AB2698" i="1"/>
  <c r="AB2700" i="1"/>
  <c r="AB2705" i="1"/>
  <c r="AB2707" i="1"/>
  <c r="AB2714" i="1"/>
  <c r="AB2716" i="1"/>
  <c r="AB2721" i="1"/>
  <c r="AB2723" i="1"/>
  <c r="AB2730" i="1"/>
  <c r="AB2732" i="1"/>
  <c r="AB2737" i="1"/>
  <c r="AB2739" i="1"/>
  <c r="AB2746" i="1"/>
  <c r="AB2748" i="1"/>
  <c r="AB2753" i="1"/>
  <c r="AB2755" i="1"/>
  <c r="AB2762" i="1"/>
  <c r="AB2764" i="1"/>
  <c r="AB2769" i="1"/>
  <c r="AB2771" i="1"/>
  <c r="AB2819" i="1"/>
  <c r="AB2835" i="1"/>
  <c r="AB2863" i="1"/>
  <c r="AB2867" i="1"/>
  <c r="V2775" i="1"/>
  <c r="AB2775" i="1" s="1"/>
  <c r="P2781" i="1"/>
  <c r="V2783" i="1"/>
  <c r="AB2783" i="1" s="1"/>
  <c r="P2789" i="1"/>
  <c r="AB2789" i="1" s="1"/>
  <c r="V2791" i="1"/>
  <c r="P2797" i="1"/>
  <c r="V2799" i="1"/>
  <c r="AB2799" i="1" s="1"/>
  <c r="AB2912" i="1"/>
  <c r="AB2914" i="1"/>
  <c r="AB2916" i="1"/>
  <c r="AB2918" i="1"/>
  <c r="AB2920" i="1"/>
  <c r="AB2922" i="1"/>
  <c r="AB2924" i="1"/>
  <c r="AB2926" i="1"/>
  <c r="AB2928" i="1"/>
  <c r="AB2930" i="1"/>
  <c r="AB2935" i="1"/>
  <c r="AB2937" i="1"/>
  <c r="AB2944" i="1"/>
  <c r="AB2946" i="1"/>
  <c r="AB2951" i="1"/>
  <c r="AB2953" i="1"/>
  <c r="AB2960" i="1"/>
  <c r="AB2962" i="1"/>
  <c r="AB2967" i="1"/>
  <c r="AB2969" i="1"/>
  <c r="AB2976" i="1"/>
  <c r="AB2978" i="1"/>
  <c r="AB2983" i="1"/>
  <c r="AB2985" i="1"/>
  <c r="AB2992" i="1"/>
  <c r="AB2994" i="1"/>
  <c r="AB2999" i="1"/>
  <c r="AB3001" i="1"/>
  <c r="AB3008" i="1"/>
  <c r="AB3010" i="1"/>
  <c r="AB3015" i="1"/>
  <c r="AB3017" i="1"/>
  <c r="AB3024" i="1"/>
  <c r="AB3026" i="1"/>
  <c r="AB3031" i="1"/>
  <c r="AB3033" i="1"/>
  <c r="AB3040" i="1"/>
  <c r="AB3042" i="1"/>
  <c r="AB3047" i="1"/>
  <c r="AB3049" i="1"/>
  <c r="AB3058" i="1"/>
  <c r="AB3068" i="1"/>
  <c r="AB3080" i="1"/>
  <c r="AB3082" i="1"/>
  <c r="AB3105" i="1"/>
  <c r="AB3116" i="1"/>
  <c r="AB3133" i="1"/>
  <c r="AB3137" i="1"/>
  <c r="AB2776" i="1"/>
  <c r="AB2784" i="1"/>
  <c r="AB2792" i="1"/>
  <c r="AB2800" i="1"/>
  <c r="AB2808" i="1"/>
  <c r="AB2816" i="1"/>
  <c r="AB2824" i="1"/>
  <c r="AB2832" i="1"/>
  <c r="AB2840" i="1"/>
  <c r="AB2848" i="1"/>
  <c r="AB2856" i="1"/>
  <c r="AB2864" i="1"/>
  <c r="AB2872" i="1"/>
  <c r="AB2931" i="1"/>
  <c r="AB2933" i="1"/>
  <c r="AB2940" i="1"/>
  <c r="AB2942" i="1"/>
  <c r="AB2947" i="1"/>
  <c r="AB2949" i="1"/>
  <c r="AB2956" i="1"/>
  <c r="AB2958" i="1"/>
  <c r="AB2963" i="1"/>
  <c r="AB2965" i="1"/>
  <c r="AB2972" i="1"/>
  <c r="AB2974" i="1"/>
  <c r="AB2979" i="1"/>
  <c r="AB2981" i="1"/>
  <c r="AB2988" i="1"/>
  <c r="AB2990" i="1"/>
  <c r="AB2995" i="1"/>
  <c r="AB2997" i="1"/>
  <c r="AB3004" i="1"/>
  <c r="AB3006" i="1"/>
  <c r="AB3011" i="1"/>
  <c r="AB3013" i="1"/>
  <c r="AB3020" i="1"/>
  <c r="AB3022" i="1"/>
  <c r="AB3027" i="1"/>
  <c r="AB3029" i="1"/>
  <c r="AB3036" i="1"/>
  <c r="AB3038" i="1"/>
  <c r="AB3043" i="1"/>
  <c r="AB3045" i="1"/>
  <c r="AB3052" i="1"/>
  <c r="AB3054" i="1"/>
  <c r="AB3065" i="1"/>
  <c r="AB3070" i="1"/>
  <c r="AB3074" i="1"/>
  <c r="AB3081" i="1"/>
  <c r="AB3090" i="1"/>
  <c r="AB3166" i="1"/>
  <c r="AB2773" i="1"/>
  <c r="P2777" i="1"/>
  <c r="AB2777" i="1" s="1"/>
  <c r="V2779" i="1"/>
  <c r="P2785" i="1"/>
  <c r="AB2785" i="1" s="1"/>
  <c r="V2787" i="1"/>
  <c r="AB2787" i="1" s="1"/>
  <c r="P2793" i="1"/>
  <c r="AB2793" i="1" s="1"/>
  <c r="V2795" i="1"/>
  <c r="P2801" i="1"/>
  <c r="AB2801" i="1" s="1"/>
  <c r="V2803" i="1"/>
  <c r="AB2803" i="1" s="1"/>
  <c r="P2809" i="1"/>
  <c r="AB2809" i="1" s="1"/>
  <c r="V2811" i="1"/>
  <c r="AB2811" i="1" s="1"/>
  <c r="P2817" i="1"/>
  <c r="AB2817" i="1" s="1"/>
  <c r="V2819" i="1"/>
  <c r="P2825" i="1"/>
  <c r="AB2825" i="1" s="1"/>
  <c r="V2827" i="1"/>
  <c r="AB2827" i="1" s="1"/>
  <c r="P2833" i="1"/>
  <c r="AB2833" i="1" s="1"/>
  <c r="V2835" i="1"/>
  <c r="P2841" i="1"/>
  <c r="AB2841" i="1" s="1"/>
  <c r="V2843" i="1"/>
  <c r="AB2843" i="1" s="1"/>
  <c r="P2849" i="1"/>
  <c r="AB2849" i="1" s="1"/>
  <c r="V2851" i="1"/>
  <c r="AB2851" i="1" s="1"/>
  <c r="P2857" i="1"/>
  <c r="AB2857" i="1" s="1"/>
  <c r="V2859" i="1"/>
  <c r="AB2859" i="1" s="1"/>
  <c r="P2865" i="1"/>
  <c r="AB2865" i="1" s="1"/>
  <c r="V2867" i="1"/>
  <c r="P2873" i="1"/>
  <c r="AB2873" i="1" s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3069" i="1"/>
  <c r="AB3093" i="1"/>
  <c r="AB3125" i="1"/>
  <c r="AB3132" i="1"/>
  <c r="AB2781" i="1"/>
  <c r="AB2797" i="1"/>
  <c r="AB2805" i="1"/>
  <c r="AB2813" i="1"/>
  <c r="AB2821" i="1"/>
  <c r="M2826" i="1"/>
  <c r="AB2826" i="1" s="1"/>
  <c r="AB2828" i="1"/>
  <c r="S2828" i="1"/>
  <c r="AB2829" i="1"/>
  <c r="M2834" i="1"/>
  <c r="AB2834" i="1" s="1"/>
  <c r="AB2836" i="1"/>
  <c r="S2836" i="1"/>
  <c r="AB2837" i="1"/>
  <c r="Z2839" i="1"/>
  <c r="M2842" i="1"/>
  <c r="AB2842" i="1" s="1"/>
  <c r="AB2844" i="1"/>
  <c r="S2844" i="1"/>
  <c r="AB2845" i="1"/>
  <c r="Z2847" i="1"/>
  <c r="AB2847" i="1" s="1"/>
  <c r="M2850" i="1"/>
  <c r="AB2850" i="1" s="1"/>
  <c r="AB2852" i="1"/>
  <c r="S2852" i="1"/>
  <c r="AB2853" i="1"/>
  <c r="Z2855" i="1"/>
  <c r="AB2855" i="1" s="1"/>
  <c r="M2858" i="1"/>
  <c r="S2860" i="1"/>
  <c r="AB2860" i="1" s="1"/>
  <c r="AB2861" i="1"/>
  <c r="Z2863" i="1"/>
  <c r="M2866" i="1"/>
  <c r="AB2866" i="1" s="1"/>
  <c r="AB2868" i="1"/>
  <c r="S2868" i="1"/>
  <c r="AB2869" i="1"/>
  <c r="Z2871" i="1"/>
  <c r="AB2932" i="1"/>
  <c r="AB2934" i="1"/>
  <c r="AB2941" i="1"/>
  <c r="AB2948" i="1"/>
  <c r="AB2950" i="1"/>
  <c r="AB2957" i="1"/>
  <c r="AB2964" i="1"/>
  <c r="AB2966" i="1"/>
  <c r="AB2973" i="1"/>
  <c r="AB2980" i="1"/>
  <c r="AB2982" i="1"/>
  <c r="AB2989" i="1"/>
  <c r="AB2996" i="1"/>
  <c r="AB2998" i="1"/>
  <c r="AB3005" i="1"/>
  <c r="AB3012" i="1"/>
  <c r="AB3014" i="1"/>
  <c r="AB3021" i="1"/>
  <c r="AB3028" i="1"/>
  <c r="AB3030" i="1"/>
  <c r="AB3037" i="1"/>
  <c r="AB3044" i="1"/>
  <c r="AB3046" i="1"/>
  <c r="AB3053" i="1"/>
  <c r="AB3072" i="1"/>
  <c r="AB3078" i="1"/>
  <c r="AB3104" i="1"/>
  <c r="AB3114" i="1"/>
  <c r="AB3142" i="1"/>
  <c r="Z3057" i="1"/>
  <c r="AB3059" i="1"/>
  <c r="M3060" i="1"/>
  <c r="AB3060" i="1" s="1"/>
  <c r="S3062" i="1"/>
  <c r="AB3062" i="1" s="1"/>
  <c r="P3067" i="1"/>
  <c r="AB3067" i="1" s="1"/>
  <c r="V3069" i="1"/>
  <c r="Z3073" i="1"/>
  <c r="AB3075" i="1"/>
  <c r="M3076" i="1"/>
  <c r="AB3076" i="1" s="1"/>
  <c r="S3078" i="1"/>
  <c r="P3083" i="1"/>
  <c r="V3085" i="1"/>
  <c r="AB3085" i="1" s="1"/>
  <c r="Z3089" i="1"/>
  <c r="AB3091" i="1"/>
  <c r="M3092" i="1"/>
  <c r="AB3092" i="1" s="1"/>
  <c r="S3094" i="1"/>
  <c r="AB3094" i="1" s="1"/>
  <c r="P3099" i="1"/>
  <c r="V3101" i="1"/>
  <c r="AB3101" i="1" s="1"/>
  <c r="Z3105" i="1"/>
  <c r="AB3107" i="1"/>
  <c r="M3108" i="1"/>
  <c r="AB3108" i="1" s="1"/>
  <c r="S3110" i="1"/>
  <c r="AB3110" i="1" s="1"/>
  <c r="P3115" i="1"/>
  <c r="V3117" i="1"/>
  <c r="AB3117" i="1" s="1"/>
  <c r="Z3121" i="1"/>
  <c r="AB3123" i="1"/>
  <c r="M3124" i="1"/>
  <c r="AB3124" i="1" s="1"/>
  <c r="S3126" i="1"/>
  <c r="AB3126" i="1" s="1"/>
  <c r="P3131" i="1"/>
  <c r="AB3131" i="1" s="1"/>
  <c r="V3133" i="1"/>
  <c r="Z3137" i="1"/>
  <c r="AB3139" i="1"/>
  <c r="M3140" i="1"/>
  <c r="AB3140" i="1" s="1"/>
  <c r="S3142" i="1"/>
  <c r="S3147" i="1"/>
  <c r="AB3147" i="1" s="1"/>
  <c r="AB3148" i="1"/>
  <c r="P3152" i="1"/>
  <c r="Z3154" i="1"/>
  <c r="M3157" i="1"/>
  <c r="AB3157" i="1" s="1"/>
  <c r="V3158" i="1"/>
  <c r="AB3158" i="1" s="1"/>
  <c r="AB3163" i="1"/>
  <c r="S3163" i="1"/>
  <c r="AB3164" i="1"/>
  <c r="P3168" i="1"/>
  <c r="AB3168" i="1" s="1"/>
  <c r="Z3170" i="1"/>
  <c r="M3173" i="1"/>
  <c r="AB3173" i="1" s="1"/>
  <c r="V3174" i="1"/>
  <c r="AB3174" i="1" s="1"/>
  <c r="AB3179" i="1"/>
  <c r="S3179" i="1"/>
  <c r="AB3330" i="1"/>
  <c r="AB3332" i="1"/>
  <c r="AB3339" i="1"/>
  <c r="AB3341" i="1"/>
  <c r="AB3346" i="1"/>
  <c r="AB3348" i="1"/>
  <c r="AB3355" i="1"/>
  <c r="AB3357" i="1"/>
  <c r="AB3362" i="1"/>
  <c r="AB3364" i="1"/>
  <c r="AB3371" i="1"/>
  <c r="AB3373" i="1"/>
  <c r="AB3378" i="1"/>
  <c r="AB3380" i="1"/>
  <c r="AB3387" i="1"/>
  <c r="AB3389" i="1"/>
  <c r="AB3394" i="1"/>
  <c r="AB3396" i="1"/>
  <c r="AB3403" i="1"/>
  <c r="AB3405" i="1"/>
  <c r="AB3410" i="1"/>
  <c r="AB3412" i="1"/>
  <c r="AB3419" i="1"/>
  <c r="AB3423" i="1"/>
  <c r="AB3431" i="1"/>
  <c r="V3057" i="1"/>
  <c r="AB3057" i="1" s="1"/>
  <c r="Z3061" i="1"/>
  <c r="AB3061" i="1" s="1"/>
  <c r="AB3063" i="1"/>
  <c r="M3064" i="1"/>
  <c r="AB3064" i="1" s="1"/>
  <c r="S3066" i="1"/>
  <c r="AB3066" i="1" s="1"/>
  <c r="P3071" i="1"/>
  <c r="V3073" i="1"/>
  <c r="AB3073" i="1" s="1"/>
  <c r="Z3077" i="1"/>
  <c r="AB3077" i="1" s="1"/>
  <c r="AB3079" i="1"/>
  <c r="M3080" i="1"/>
  <c r="S3082" i="1"/>
  <c r="P3087" i="1"/>
  <c r="AB3087" i="1" s="1"/>
  <c r="V3089" i="1"/>
  <c r="AB3089" i="1" s="1"/>
  <c r="Z3093" i="1"/>
  <c r="AB3095" i="1"/>
  <c r="M3096" i="1"/>
  <c r="AB3096" i="1" s="1"/>
  <c r="S3098" i="1"/>
  <c r="AB3098" i="1" s="1"/>
  <c r="P3103" i="1"/>
  <c r="V3105" i="1"/>
  <c r="Z3109" i="1"/>
  <c r="AB3109" i="1" s="1"/>
  <c r="AB3111" i="1"/>
  <c r="M3112" i="1"/>
  <c r="AB3112" i="1" s="1"/>
  <c r="S3114" i="1"/>
  <c r="P3119" i="1"/>
  <c r="AB3119" i="1" s="1"/>
  <c r="V3121" i="1"/>
  <c r="AB3121" i="1" s="1"/>
  <c r="Z3125" i="1"/>
  <c r="AB3127" i="1"/>
  <c r="M3128" i="1"/>
  <c r="AB3128" i="1" s="1"/>
  <c r="S3130" i="1"/>
  <c r="AB3130" i="1" s="1"/>
  <c r="P3135" i="1"/>
  <c r="V3137" i="1"/>
  <c r="Z3141" i="1"/>
  <c r="AB3141" i="1" s="1"/>
  <c r="AB3143" i="1"/>
  <c r="M3144" i="1"/>
  <c r="AB3144" i="1" s="1"/>
  <c r="P3148" i="1"/>
  <c r="Z3150" i="1"/>
  <c r="AB3150" i="1" s="1"/>
  <c r="M3153" i="1"/>
  <c r="AB3153" i="1" s="1"/>
  <c r="V3154" i="1"/>
  <c r="AB3154" i="1" s="1"/>
  <c r="S3159" i="1"/>
  <c r="AB3159" i="1" s="1"/>
  <c r="AB3160" i="1"/>
  <c r="P3164" i="1"/>
  <c r="Z3166" i="1"/>
  <c r="M3169" i="1"/>
  <c r="AB3169" i="1" s="1"/>
  <c r="V3170" i="1"/>
  <c r="AB3170" i="1" s="1"/>
  <c r="S3175" i="1"/>
  <c r="AB3175" i="1" s="1"/>
  <c r="AB3176" i="1"/>
  <c r="P3180" i="1"/>
  <c r="AB3180" i="1" s="1"/>
  <c r="Z3182" i="1"/>
  <c r="AB3182" i="1" s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6" i="1"/>
  <c r="AB3310" i="1"/>
  <c r="AB3314" i="1"/>
  <c r="AB3318" i="1"/>
  <c r="AB3322" i="1"/>
  <c r="AB3326" i="1"/>
  <c r="AB3335" i="1"/>
  <c r="AB3337" i="1"/>
  <c r="AB3342" i="1"/>
  <c r="AB3351" i="1"/>
  <c r="AB3353" i="1"/>
  <c r="AB3358" i="1"/>
  <c r="AB3367" i="1"/>
  <c r="AB3369" i="1"/>
  <c r="AB3374" i="1"/>
  <c r="AB3383" i="1"/>
  <c r="AB3385" i="1"/>
  <c r="AB3390" i="1"/>
  <c r="AB3399" i="1"/>
  <c r="AB3401" i="1"/>
  <c r="AB3406" i="1"/>
  <c r="AB3415" i="1"/>
  <c r="AB3417" i="1"/>
  <c r="AB3420" i="1"/>
  <c r="AB3425" i="1"/>
  <c r="AB3429" i="1"/>
  <c r="AB3448" i="1"/>
  <c r="AB3055" i="1"/>
  <c r="AB3083" i="1"/>
  <c r="AB3099" i="1"/>
  <c r="AB3115" i="1"/>
  <c r="AB3156" i="1"/>
  <c r="AB3172" i="1"/>
  <c r="AB3331" i="1"/>
  <c r="AB3333" i="1"/>
  <c r="AB3338" i="1"/>
  <c r="AB3340" i="1"/>
  <c r="AB3347" i="1"/>
  <c r="AB3349" i="1"/>
  <c r="AB3354" i="1"/>
  <c r="AB3356" i="1"/>
  <c r="AB3363" i="1"/>
  <c r="AB3365" i="1"/>
  <c r="AB3370" i="1"/>
  <c r="AB3372" i="1"/>
  <c r="AB3379" i="1"/>
  <c r="AB3381" i="1"/>
  <c r="AB3386" i="1"/>
  <c r="AB3388" i="1"/>
  <c r="AB3395" i="1"/>
  <c r="AB3397" i="1"/>
  <c r="AB3402" i="1"/>
  <c r="AB3404" i="1"/>
  <c r="AB3411" i="1"/>
  <c r="AB3413" i="1"/>
  <c r="AB3418" i="1"/>
  <c r="AB3436" i="1"/>
  <c r="AB3437" i="1"/>
  <c r="AB3071" i="1"/>
  <c r="AB3103" i="1"/>
  <c r="AB3135" i="1"/>
  <c r="AB3151" i="1"/>
  <c r="AB3152" i="1"/>
  <c r="AB3167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S3421" i="1"/>
  <c r="AB3421" i="1" s="1"/>
  <c r="P3426" i="1"/>
  <c r="V3428" i="1"/>
  <c r="Z3432" i="1"/>
  <c r="AB3432" i="1" s="1"/>
  <c r="AB3434" i="1"/>
  <c r="M3435" i="1"/>
  <c r="AB3435" i="1" s="1"/>
  <c r="S3437" i="1"/>
  <c r="AB3441" i="1"/>
  <c r="P3446" i="1"/>
  <c r="AB3446" i="1" s="1"/>
  <c r="V3448" i="1"/>
  <c r="P3454" i="1"/>
  <c r="V3456" i="1"/>
  <c r="AB3456" i="1" s="1"/>
  <c r="AB3493" i="1"/>
  <c r="AB3495" i="1"/>
  <c r="AB3500" i="1"/>
  <c r="AB3422" i="1"/>
  <c r="AB3442" i="1"/>
  <c r="AB3450" i="1"/>
  <c r="AB3473" i="1"/>
  <c r="AB3475" i="1"/>
  <c r="AB3477" i="1"/>
  <c r="AB3479" i="1"/>
  <c r="AB3481" i="1"/>
  <c r="AB3483" i="1"/>
  <c r="AB3485" i="1"/>
  <c r="AB3487" i="1"/>
  <c r="AB3489" i="1"/>
  <c r="AB3491" i="1"/>
  <c r="AB3496" i="1"/>
  <c r="AB3498" i="1"/>
  <c r="AB3502" i="1"/>
  <c r="AB3532" i="1"/>
  <c r="AB3538" i="1"/>
  <c r="AB3540" i="1"/>
  <c r="AB3572" i="1"/>
  <c r="AB3614" i="1"/>
  <c r="AB3617" i="1"/>
  <c r="AB3635" i="1"/>
  <c r="AB3657" i="1"/>
  <c r="AB3426" i="1"/>
  <c r="AB3513" i="1"/>
  <c r="AB3518" i="1"/>
  <c r="AB3542" i="1"/>
  <c r="AB3567" i="1"/>
  <c r="AB3574" i="1"/>
  <c r="AB3619" i="1"/>
  <c r="AB3625" i="1"/>
  <c r="P3422" i="1"/>
  <c r="V3424" i="1"/>
  <c r="AB3424" i="1" s="1"/>
  <c r="Z3428" i="1"/>
  <c r="AB3428" i="1" s="1"/>
  <c r="AB3430" i="1"/>
  <c r="M3431" i="1"/>
  <c r="S3433" i="1"/>
  <c r="AB3433" i="1" s="1"/>
  <c r="P3438" i="1"/>
  <c r="AB3438" i="1" s="1"/>
  <c r="V3440" i="1"/>
  <c r="AB3440" i="1" s="1"/>
  <c r="M3443" i="1"/>
  <c r="AB3443" i="1" s="1"/>
  <c r="AB3445" i="1"/>
  <c r="S3445" i="1"/>
  <c r="Z3448" i="1"/>
  <c r="M3451" i="1"/>
  <c r="AB3451" i="1" s="1"/>
  <c r="AB3453" i="1"/>
  <c r="S3453" i="1"/>
  <c r="AB3454" i="1"/>
  <c r="Z3456" i="1"/>
  <c r="AB3458" i="1"/>
  <c r="AB3462" i="1"/>
  <c r="AB3466" i="1"/>
  <c r="AB3470" i="1"/>
  <c r="AB3474" i="1"/>
  <c r="AB3478" i="1"/>
  <c r="AB3482" i="1"/>
  <c r="AB3486" i="1"/>
  <c r="AB3490" i="1"/>
  <c r="AB3497" i="1"/>
  <c r="AB3499" i="1"/>
  <c r="AB3504" i="1"/>
  <c r="AB3508" i="1"/>
  <c r="AB3512" i="1"/>
  <c r="AB3514" i="1"/>
  <c r="AB3516" i="1"/>
  <c r="AB3520" i="1"/>
  <c r="AB3523" i="1"/>
  <c r="AB3546" i="1"/>
  <c r="AB3548" i="1"/>
  <c r="AB3554" i="1"/>
  <c r="AB3555" i="1"/>
  <c r="AB3585" i="1"/>
  <c r="AB3603" i="1"/>
  <c r="AB3623" i="1"/>
  <c r="Z3515" i="1"/>
  <c r="AB3517" i="1"/>
  <c r="M3518" i="1"/>
  <c r="S3520" i="1"/>
  <c r="P3525" i="1"/>
  <c r="V3527" i="1"/>
  <c r="AB3527" i="1" s="1"/>
  <c r="Z3531" i="1"/>
  <c r="AB3533" i="1"/>
  <c r="M3534" i="1"/>
  <c r="AB3534" i="1" s="1"/>
  <c r="S3536" i="1"/>
  <c r="AB3536" i="1" s="1"/>
  <c r="P3541" i="1"/>
  <c r="AB3541" i="1" s="1"/>
  <c r="V3543" i="1"/>
  <c r="AB3543" i="1" s="1"/>
  <c r="Z3547" i="1"/>
  <c r="AB3549" i="1"/>
  <c r="M3550" i="1"/>
  <c r="AB3550" i="1" s="1"/>
  <c r="S3552" i="1"/>
  <c r="AB3552" i="1" s="1"/>
  <c r="P3557" i="1"/>
  <c r="V3559" i="1"/>
  <c r="AB3559" i="1" s="1"/>
  <c r="Z3563" i="1"/>
  <c r="AB3565" i="1"/>
  <c r="M3566" i="1"/>
  <c r="AB3566" i="1" s="1"/>
  <c r="S3568" i="1"/>
  <c r="AB3568" i="1" s="1"/>
  <c r="P3573" i="1"/>
  <c r="V3575" i="1"/>
  <c r="AB3575" i="1" s="1"/>
  <c r="Z3579" i="1"/>
  <c r="P3584" i="1"/>
  <c r="AB3584" i="1" s="1"/>
  <c r="AB3590" i="1"/>
  <c r="V3590" i="1"/>
  <c r="P3600" i="1"/>
  <c r="AB3606" i="1"/>
  <c r="V3606" i="1"/>
  <c r="P3616" i="1"/>
  <c r="V3622" i="1"/>
  <c r="AB3622" i="1" s="1"/>
  <c r="AB3647" i="1"/>
  <c r="AB3649" i="1"/>
  <c r="V3650" i="1"/>
  <c r="AB3650" i="1" s="1"/>
  <c r="V3655" i="1"/>
  <c r="AB3656" i="1"/>
  <c r="AB3661" i="1"/>
  <c r="Z3687" i="1"/>
  <c r="AB3729" i="1"/>
  <c r="AB3730" i="1"/>
  <c r="AB3738" i="1"/>
  <c r="AB3739" i="1"/>
  <c r="AB3741" i="1"/>
  <c r="AB3753" i="1"/>
  <c r="AB3763" i="1"/>
  <c r="AB3770" i="1"/>
  <c r="AB3774" i="1"/>
  <c r="AB3787" i="1"/>
  <c r="AB3795" i="1"/>
  <c r="V3515" i="1"/>
  <c r="AB3515" i="1" s="1"/>
  <c r="Z3519" i="1"/>
  <c r="AB3519" i="1" s="1"/>
  <c r="AB3521" i="1"/>
  <c r="M3522" i="1"/>
  <c r="AB3522" i="1" s="1"/>
  <c r="S3524" i="1"/>
  <c r="AB3524" i="1" s="1"/>
  <c r="P3529" i="1"/>
  <c r="AB3529" i="1" s="1"/>
  <c r="V3531" i="1"/>
  <c r="AB3531" i="1" s="1"/>
  <c r="Z3535" i="1"/>
  <c r="AB3535" i="1" s="1"/>
  <c r="AB3537" i="1"/>
  <c r="M3538" i="1"/>
  <c r="S3540" i="1"/>
  <c r="P3545" i="1"/>
  <c r="V3547" i="1"/>
  <c r="AB3547" i="1" s="1"/>
  <c r="Z3551" i="1"/>
  <c r="AB3551" i="1" s="1"/>
  <c r="AB3553" i="1"/>
  <c r="M3554" i="1"/>
  <c r="S3556" i="1"/>
  <c r="AB3556" i="1" s="1"/>
  <c r="P3561" i="1"/>
  <c r="V3563" i="1"/>
  <c r="AB3563" i="1" s="1"/>
  <c r="Z3567" i="1"/>
  <c r="AB3569" i="1"/>
  <c r="M3570" i="1"/>
  <c r="AB3570" i="1" s="1"/>
  <c r="S3572" i="1"/>
  <c r="P3577" i="1"/>
  <c r="V3579" i="1"/>
  <c r="AB3579" i="1" s="1"/>
  <c r="V3586" i="1"/>
  <c r="AB3586" i="1" s="1"/>
  <c r="Z3591" i="1"/>
  <c r="Z3594" i="1"/>
  <c r="AB3594" i="1" s="1"/>
  <c r="V3602" i="1"/>
  <c r="AB3602" i="1" s="1"/>
  <c r="Z3607" i="1"/>
  <c r="Z3610" i="1"/>
  <c r="AB3610" i="1" s="1"/>
  <c r="V3618" i="1"/>
  <c r="AB3618" i="1" s="1"/>
  <c r="Z3623" i="1"/>
  <c r="AB3642" i="1"/>
  <c r="P3652" i="1"/>
  <c r="P3653" i="1"/>
  <c r="M3657" i="1"/>
  <c r="M3658" i="1"/>
  <c r="AB3663" i="1"/>
  <c r="AB3665" i="1"/>
  <c r="V3666" i="1"/>
  <c r="Z3674" i="1"/>
  <c r="AB3674" i="1" s="1"/>
  <c r="AB3677" i="1"/>
  <c r="AB3681" i="1"/>
  <c r="V3683" i="1"/>
  <c r="AB3683" i="1" s="1"/>
  <c r="AB3690" i="1"/>
  <c r="AB3697" i="1"/>
  <c r="AB3713" i="1"/>
  <c r="AB3714" i="1"/>
  <c r="AB3722" i="1"/>
  <c r="AB3725" i="1"/>
  <c r="AB3747" i="1"/>
  <c r="AB3806" i="1"/>
  <c r="AB3525" i="1"/>
  <c r="AB3557" i="1"/>
  <c r="AB3573" i="1"/>
  <c r="AB3580" i="1"/>
  <c r="AB3583" i="1"/>
  <c r="AB3599" i="1"/>
  <c r="AB3629" i="1"/>
  <c r="AB3658" i="1"/>
  <c r="AB3664" i="1"/>
  <c r="AB3693" i="1"/>
  <c r="AB3701" i="1"/>
  <c r="AB3721" i="1"/>
  <c r="AB3731" i="1"/>
  <c r="AB3742" i="1"/>
  <c r="AB3817" i="1"/>
  <c r="AB3545" i="1"/>
  <c r="AB3561" i="1"/>
  <c r="AB3577" i="1"/>
  <c r="Z3590" i="1"/>
  <c r="AB3592" i="1"/>
  <c r="AB3596" i="1"/>
  <c r="AB3600" i="1"/>
  <c r="Z3606" i="1"/>
  <c r="AB3608" i="1"/>
  <c r="S3611" i="1"/>
  <c r="AB3611" i="1" s="1"/>
  <c r="S3612" i="1"/>
  <c r="S3615" i="1"/>
  <c r="AB3615" i="1" s="1"/>
  <c r="AB3616" i="1"/>
  <c r="Z3622" i="1"/>
  <c r="AB3624" i="1"/>
  <c r="AB3628" i="1"/>
  <c r="AB3631" i="1"/>
  <c r="AB3633" i="1"/>
  <c r="V3634" i="1"/>
  <c r="AB3637" i="1"/>
  <c r="V3639" i="1"/>
  <c r="AB3640" i="1"/>
  <c r="Z3642" i="1"/>
  <c r="AB3645" i="1"/>
  <c r="P3649" i="1"/>
  <c r="Z3655" i="1"/>
  <c r="M3661" i="1"/>
  <c r="V3667" i="1"/>
  <c r="AB3667" i="1" s="1"/>
  <c r="AB3746" i="1"/>
  <c r="AB3751" i="1"/>
  <c r="AB3789" i="1"/>
  <c r="AB3672" i="1"/>
  <c r="AB3688" i="1"/>
  <c r="AB3692" i="1"/>
  <c r="AB3704" i="1"/>
  <c r="AB3712" i="1"/>
  <c r="AB3720" i="1"/>
  <c r="AB3736" i="1"/>
  <c r="AB3752" i="1"/>
  <c r="AB3756" i="1"/>
  <c r="Z3766" i="1"/>
  <c r="AB3768" i="1"/>
  <c r="S3771" i="1"/>
  <c r="AB3771" i="1" s="1"/>
  <c r="S3772" i="1"/>
  <c r="Z3798" i="1"/>
  <c r="AB3800" i="1"/>
  <c r="AB3820" i="1"/>
  <c r="AB4059" i="1"/>
  <c r="P3632" i="1"/>
  <c r="AB3632" i="1" s="1"/>
  <c r="AB3638" i="1"/>
  <c r="V3638" i="1"/>
  <c r="P3648" i="1"/>
  <c r="AB3648" i="1" s="1"/>
  <c r="AB3654" i="1"/>
  <c r="V3654" i="1"/>
  <c r="P3664" i="1"/>
  <c r="V3670" i="1"/>
  <c r="AB3670" i="1" s="1"/>
  <c r="P3680" i="1"/>
  <c r="AB3680" i="1" s="1"/>
  <c r="V3686" i="1"/>
  <c r="AB3686" i="1" s="1"/>
  <c r="P3696" i="1"/>
  <c r="AB3696" i="1" s="1"/>
  <c r="AB3702" i="1"/>
  <c r="V3702" i="1"/>
  <c r="P3712" i="1"/>
  <c r="AB3718" i="1"/>
  <c r="V3718" i="1"/>
  <c r="P3728" i="1"/>
  <c r="AB3728" i="1" s="1"/>
  <c r="V3734" i="1"/>
  <c r="AB3734" i="1" s="1"/>
  <c r="P3744" i="1"/>
  <c r="AB3744" i="1" s="1"/>
  <c r="V3750" i="1"/>
  <c r="AB3750" i="1" s="1"/>
  <c r="P3760" i="1"/>
  <c r="AB3760" i="1" s="1"/>
  <c r="AB3766" i="1"/>
  <c r="V3766" i="1"/>
  <c r="Z3782" i="1"/>
  <c r="AB3784" i="1"/>
  <c r="S3791" i="1"/>
  <c r="AB3791" i="1" s="1"/>
  <c r="AB3792" i="1"/>
  <c r="V3798" i="1"/>
  <c r="AB3798" i="1" s="1"/>
  <c r="AB3809" i="1"/>
  <c r="AB4011" i="1"/>
  <c r="AB4282" i="1"/>
  <c r="AB4287" i="1"/>
  <c r="AB3749" i="1"/>
  <c r="AB3765" i="1"/>
  <c r="AB3782" i="1"/>
  <c r="AB3833" i="1"/>
  <c r="AB4247" i="1"/>
  <c r="AB4346" i="1"/>
  <c r="AB4351" i="1"/>
  <c r="AB3695" i="1"/>
  <c r="AB3711" i="1"/>
  <c r="AB3727" i="1"/>
  <c r="AB3743" i="1"/>
  <c r="AB3759" i="1"/>
  <c r="AB3797" i="1"/>
  <c r="AB4043" i="1"/>
  <c r="AB4311" i="1"/>
  <c r="AB3775" i="1"/>
  <c r="P3780" i="1"/>
  <c r="P3781" i="1"/>
  <c r="V3783" i="1"/>
  <c r="M3785" i="1"/>
  <c r="AB3785" i="1" s="1"/>
  <c r="M3786" i="1"/>
  <c r="AB3786" i="1" s="1"/>
  <c r="M3789" i="1"/>
  <c r="P3796" i="1"/>
  <c r="AB3796" i="1" s="1"/>
  <c r="P3797" i="1"/>
  <c r="V3799" i="1"/>
  <c r="M3801" i="1"/>
  <c r="AB3801" i="1" s="1"/>
  <c r="M3802" i="1"/>
  <c r="AB3802" i="1" s="1"/>
  <c r="M3805" i="1"/>
  <c r="AB3805" i="1" s="1"/>
  <c r="AB3807" i="1"/>
  <c r="P3812" i="1"/>
  <c r="M3814" i="1"/>
  <c r="AB3814" i="1" s="1"/>
  <c r="M3817" i="1"/>
  <c r="AB3823" i="1"/>
  <c r="P3825" i="1"/>
  <c r="AB3825" i="1" s="1"/>
  <c r="AB3832" i="1"/>
  <c r="S3832" i="1"/>
  <c r="S3835" i="1"/>
  <c r="AB3835" i="1" s="1"/>
  <c r="V3843" i="1"/>
  <c r="AB3859" i="1"/>
  <c r="AB3987" i="1"/>
  <c r="AB4420" i="1"/>
  <c r="AB4427" i="1"/>
  <c r="AB4472" i="1"/>
  <c r="AB3894" i="1"/>
  <c r="AB3958" i="1"/>
  <c r="AB4014" i="1"/>
  <c r="AB4035" i="1"/>
  <c r="AB4057" i="1"/>
  <c r="AB4078" i="1"/>
  <c r="AB4123" i="1"/>
  <c r="AB4135" i="1"/>
  <c r="AB4187" i="1"/>
  <c r="AB4199" i="1"/>
  <c r="AB4250" i="1"/>
  <c r="AB4255" i="1"/>
  <c r="AB4312" i="1"/>
  <c r="AB4359" i="1"/>
  <c r="AB4391" i="1"/>
  <c r="AB4404" i="1"/>
  <c r="AB4439" i="1"/>
  <c r="AB3816" i="1"/>
  <c r="AB3826" i="1"/>
  <c r="M3830" i="1"/>
  <c r="M3833" i="1"/>
  <c r="AB3838" i="1"/>
  <c r="Z3839" i="1"/>
  <c r="AB3839" i="1" s="1"/>
  <c r="M3842" i="1"/>
  <c r="AB3842" i="1" s="1"/>
  <c r="AB3907" i="1"/>
  <c r="AB4113" i="1"/>
  <c r="AB4114" i="1"/>
  <c r="AB4145" i="1"/>
  <c r="AB4177" i="1"/>
  <c r="AB4178" i="1"/>
  <c r="AB4209" i="1"/>
  <c r="AB4342" i="1"/>
  <c r="AB4394" i="1"/>
  <c r="AB4503" i="1"/>
  <c r="AB3819" i="1"/>
  <c r="AB3830" i="1"/>
  <c r="AB3870" i="1"/>
  <c r="AB3895" i="1"/>
  <c r="AB3902" i="1"/>
  <c r="AB3934" i="1"/>
  <c r="AB3942" i="1"/>
  <c r="AB3966" i="1"/>
  <c r="AB3998" i="1"/>
  <c r="AB4002" i="1"/>
  <c r="AB4006" i="1"/>
  <c r="AB4023" i="1"/>
  <c r="AB4047" i="1"/>
  <c r="AB4051" i="1"/>
  <c r="AB4070" i="1"/>
  <c r="AB4087" i="1"/>
  <c r="AB4115" i="1"/>
  <c r="AB4119" i="1"/>
  <c r="AB4147" i="1"/>
  <c r="AB4151" i="1"/>
  <c r="AB4179" i="1"/>
  <c r="AB4183" i="1"/>
  <c r="AB4211" i="1"/>
  <c r="AB4215" i="1"/>
  <c r="AB4318" i="1"/>
  <c r="AB4319" i="1"/>
  <c r="AB4376" i="1"/>
  <c r="AB4410" i="1"/>
  <c r="AB4415" i="1"/>
  <c r="AB4440" i="1"/>
  <c r="AB4497" i="1"/>
  <c r="AB4518" i="1"/>
  <c r="AB4885" i="1"/>
  <c r="AB4914" i="1"/>
  <c r="AB3844" i="1"/>
  <c r="AB3845" i="1"/>
  <c r="AB3860" i="1"/>
  <c r="AB3861" i="1"/>
  <c r="AB3876" i="1"/>
  <c r="AB3877" i="1"/>
  <c r="AB3892" i="1"/>
  <c r="AB3893" i="1"/>
  <c r="AB3908" i="1"/>
  <c r="AB3909" i="1"/>
  <c r="AB3924" i="1"/>
  <c r="AB3925" i="1"/>
  <c r="AB3940" i="1"/>
  <c r="AB3941" i="1"/>
  <c r="AB3956" i="1"/>
  <c r="AB3957" i="1"/>
  <c r="AB3972" i="1"/>
  <c r="AB3973" i="1"/>
  <c r="AB3988" i="1"/>
  <c r="AB3989" i="1"/>
  <c r="AB4004" i="1"/>
  <c r="AB4005" i="1"/>
  <c r="P4009" i="1"/>
  <c r="AB4009" i="1" s="1"/>
  <c r="Z4011" i="1"/>
  <c r="M4014" i="1"/>
  <c r="V4015" i="1"/>
  <c r="AB4015" i="1" s="1"/>
  <c r="AB4020" i="1"/>
  <c r="S4020" i="1"/>
  <c r="AB4021" i="1"/>
  <c r="P4025" i="1"/>
  <c r="AB4025" i="1" s="1"/>
  <c r="Z4027" i="1"/>
  <c r="AB4027" i="1" s="1"/>
  <c r="M4030" i="1"/>
  <c r="AB4030" i="1" s="1"/>
  <c r="V4031" i="1"/>
  <c r="AB4031" i="1" s="1"/>
  <c r="S4036" i="1"/>
  <c r="AB4036" i="1" s="1"/>
  <c r="AB4037" i="1"/>
  <c r="P4041" i="1"/>
  <c r="AB4041" i="1" s="1"/>
  <c r="Z4043" i="1"/>
  <c r="M4046" i="1"/>
  <c r="AB4046" i="1" s="1"/>
  <c r="V4047" i="1"/>
  <c r="S4052" i="1"/>
  <c r="AB4052" i="1" s="1"/>
  <c r="AB4053" i="1"/>
  <c r="P4057" i="1"/>
  <c r="Z4059" i="1"/>
  <c r="M4062" i="1"/>
  <c r="AB4062" i="1" s="1"/>
  <c r="V4063" i="1"/>
  <c r="AB4063" i="1" s="1"/>
  <c r="AB4068" i="1"/>
  <c r="S4068" i="1"/>
  <c r="AB4069" i="1"/>
  <c r="P4073" i="1"/>
  <c r="AB4073" i="1" s="1"/>
  <c r="Z4075" i="1"/>
  <c r="AB4075" i="1" s="1"/>
  <c r="M4078" i="1"/>
  <c r="V4079" i="1"/>
  <c r="AB4079" i="1" s="1"/>
  <c r="AB4084" i="1"/>
  <c r="S4084" i="1"/>
  <c r="AB4085" i="1"/>
  <c r="Z4090" i="1"/>
  <c r="AB4090" i="1" s="1"/>
  <c r="AB4095" i="1"/>
  <c r="V4103" i="1"/>
  <c r="AB4103" i="1" s="1"/>
  <c r="AB4112" i="1"/>
  <c r="AB4117" i="1"/>
  <c r="V4118" i="1"/>
  <c r="Z4122" i="1"/>
  <c r="AB4122" i="1" s="1"/>
  <c r="AB4127" i="1"/>
  <c r="V4135" i="1"/>
  <c r="AB4144" i="1"/>
  <c r="AB4149" i="1"/>
  <c r="V4150" i="1"/>
  <c r="Z4154" i="1"/>
  <c r="AB4154" i="1" s="1"/>
  <c r="AB4159" i="1"/>
  <c r="V4167" i="1"/>
  <c r="AB4167" i="1" s="1"/>
  <c r="AB4176" i="1"/>
  <c r="AB4181" i="1"/>
  <c r="V4182" i="1"/>
  <c r="Z4186" i="1"/>
  <c r="AB4186" i="1" s="1"/>
  <c r="AB4191" i="1"/>
  <c r="V4199" i="1"/>
  <c r="AB4208" i="1"/>
  <c r="AB4213" i="1"/>
  <c r="V4214" i="1"/>
  <c r="Z4218" i="1"/>
  <c r="AB4218" i="1" s="1"/>
  <c r="AB4230" i="1"/>
  <c r="M4259" i="1"/>
  <c r="AB4259" i="1" s="1"/>
  <c r="AB4264" i="1"/>
  <c r="S4268" i="1"/>
  <c r="AB4269" i="1"/>
  <c r="Z4275" i="1"/>
  <c r="AB4275" i="1" s="1"/>
  <c r="AB4277" i="1"/>
  <c r="S4277" i="1"/>
  <c r="S4280" i="1"/>
  <c r="AB4294" i="1"/>
  <c r="AB4297" i="1"/>
  <c r="M4323" i="1"/>
  <c r="AB4328" i="1"/>
  <c r="S4332" i="1"/>
  <c r="AB4332" i="1" s="1"/>
  <c r="AB4333" i="1"/>
  <c r="Z4339" i="1"/>
  <c r="AB4341" i="1"/>
  <c r="S4341" i="1"/>
  <c r="S4344" i="1"/>
  <c r="AB4361" i="1"/>
  <c r="AB4392" i="1"/>
  <c r="S4396" i="1"/>
  <c r="AB4397" i="1"/>
  <c r="Z4403" i="1"/>
  <c r="AB4403" i="1" s="1"/>
  <c r="AB4405" i="1"/>
  <c r="S4405" i="1"/>
  <c r="S4408" i="1"/>
  <c r="AB4408" i="1" s="1"/>
  <c r="AB4422" i="1"/>
  <c r="AB4452" i="1"/>
  <c r="AB4459" i="1"/>
  <c r="AB4462" i="1"/>
  <c r="AB4488" i="1"/>
  <c r="AB4490" i="1"/>
  <c r="AB4566" i="1"/>
  <c r="AB3824" i="1"/>
  <c r="AB3837" i="1"/>
  <c r="AB3840" i="1"/>
  <c r="AB3841" i="1"/>
  <c r="AB3856" i="1"/>
  <c r="AB3872" i="1"/>
  <c r="AB3888" i="1"/>
  <c r="AB3904" i="1"/>
  <c r="AB3905" i="1"/>
  <c r="AB3920" i="1"/>
  <c r="AB3936" i="1"/>
  <c r="AB3952" i="1"/>
  <c r="AB3968" i="1"/>
  <c r="AB3969" i="1"/>
  <c r="AB3984" i="1"/>
  <c r="AB4000" i="1"/>
  <c r="AB4016" i="1"/>
  <c r="AB4032" i="1"/>
  <c r="AB4033" i="1"/>
  <c r="AB4048" i="1"/>
  <c r="AB4064" i="1"/>
  <c r="AB4080" i="1"/>
  <c r="AB4099" i="1"/>
  <c r="AB4118" i="1"/>
  <c r="AB4131" i="1"/>
  <c r="AB4163" i="1"/>
  <c r="AB4182" i="1"/>
  <c r="AB4195" i="1"/>
  <c r="AB4229" i="1"/>
  <c r="AB4246" i="1"/>
  <c r="AB4280" i="1"/>
  <c r="AB4293" i="1"/>
  <c r="AB4323" i="1"/>
  <c r="AB4344" i="1"/>
  <c r="AB4357" i="1"/>
  <c r="AB4387" i="1"/>
  <c r="AB4421" i="1"/>
  <c r="AB4444" i="1"/>
  <c r="AB4474" i="1"/>
  <c r="AB4527" i="1"/>
  <c r="AB4621" i="1"/>
  <c r="V3582" i="1"/>
  <c r="AB3582" i="1" s="1"/>
  <c r="Z3586" i="1"/>
  <c r="AB3588" i="1"/>
  <c r="M3589" i="1"/>
  <c r="AB3589" i="1" s="1"/>
  <c r="S3591" i="1"/>
  <c r="AB3591" i="1" s="1"/>
  <c r="P3596" i="1"/>
  <c r="V3598" i="1"/>
  <c r="AB3598" i="1" s="1"/>
  <c r="Z3602" i="1"/>
  <c r="AB3604" i="1"/>
  <c r="M3605" i="1"/>
  <c r="AB3605" i="1" s="1"/>
  <c r="S3607" i="1"/>
  <c r="AB3607" i="1" s="1"/>
  <c r="P3612" i="1"/>
  <c r="AB3612" i="1" s="1"/>
  <c r="V3614" i="1"/>
  <c r="Z3618" i="1"/>
  <c r="AB3620" i="1"/>
  <c r="M3621" i="1"/>
  <c r="AB3621" i="1" s="1"/>
  <c r="S3623" i="1"/>
  <c r="P3628" i="1"/>
  <c r="V3630" i="1"/>
  <c r="AB3630" i="1" s="1"/>
  <c r="Z3634" i="1"/>
  <c r="AB3634" i="1" s="1"/>
  <c r="AB3636" i="1"/>
  <c r="M3637" i="1"/>
  <c r="S3639" i="1"/>
  <c r="AB3639" i="1" s="1"/>
  <c r="P3644" i="1"/>
  <c r="AB3644" i="1" s="1"/>
  <c r="V3646" i="1"/>
  <c r="AB3646" i="1" s="1"/>
  <c r="Z3650" i="1"/>
  <c r="AB3652" i="1"/>
  <c r="M3653" i="1"/>
  <c r="AB3653" i="1" s="1"/>
  <c r="S3655" i="1"/>
  <c r="AB3655" i="1" s="1"/>
  <c r="P3660" i="1"/>
  <c r="AB3660" i="1" s="1"/>
  <c r="V3662" i="1"/>
  <c r="AB3662" i="1" s="1"/>
  <c r="Z3666" i="1"/>
  <c r="AB3666" i="1" s="1"/>
  <c r="AB3668" i="1"/>
  <c r="M3669" i="1"/>
  <c r="AB3669" i="1" s="1"/>
  <c r="S3671" i="1"/>
  <c r="AB3671" i="1" s="1"/>
  <c r="P3676" i="1"/>
  <c r="AB3676" i="1" s="1"/>
  <c r="V3678" i="1"/>
  <c r="AB3678" i="1" s="1"/>
  <c r="Z3682" i="1"/>
  <c r="AB3682" i="1" s="1"/>
  <c r="AB3684" i="1"/>
  <c r="M3685" i="1"/>
  <c r="AB3685" i="1" s="1"/>
  <c r="S3687" i="1"/>
  <c r="AB3687" i="1" s="1"/>
  <c r="P3692" i="1"/>
  <c r="V3694" i="1"/>
  <c r="AB3694" i="1" s="1"/>
  <c r="Z3698" i="1"/>
  <c r="AB3698" i="1" s="1"/>
  <c r="AB3700" i="1"/>
  <c r="M3701" i="1"/>
  <c r="S3703" i="1"/>
  <c r="AB3703" i="1" s="1"/>
  <c r="P3708" i="1"/>
  <c r="AB3708" i="1" s="1"/>
  <c r="V3710" i="1"/>
  <c r="AB3710" i="1" s="1"/>
  <c r="Z3714" i="1"/>
  <c r="AB3716" i="1"/>
  <c r="M3717" i="1"/>
  <c r="AB3717" i="1" s="1"/>
  <c r="S3719" i="1"/>
  <c r="AB3719" i="1" s="1"/>
  <c r="P3724" i="1"/>
  <c r="AB3724" i="1" s="1"/>
  <c r="V3726" i="1"/>
  <c r="AB3726" i="1" s="1"/>
  <c r="Z3730" i="1"/>
  <c r="AB3732" i="1"/>
  <c r="M3733" i="1"/>
  <c r="AB3733" i="1" s="1"/>
  <c r="S3735" i="1"/>
  <c r="AB3735" i="1" s="1"/>
  <c r="P3740" i="1"/>
  <c r="AB3740" i="1" s="1"/>
  <c r="V3742" i="1"/>
  <c r="Z3746" i="1"/>
  <c r="AB3748" i="1"/>
  <c r="M3749" i="1"/>
  <c r="S3751" i="1"/>
  <c r="P3756" i="1"/>
  <c r="V3758" i="1"/>
  <c r="AB3758" i="1" s="1"/>
  <c r="Z3762" i="1"/>
  <c r="AB3762" i="1" s="1"/>
  <c r="AB3764" i="1"/>
  <c r="M3765" i="1"/>
  <c r="S3767" i="1"/>
  <c r="AB3767" i="1" s="1"/>
  <c r="P3772" i="1"/>
  <c r="AB3772" i="1" s="1"/>
  <c r="V3774" i="1"/>
  <c r="Z3778" i="1"/>
  <c r="AB3778" i="1" s="1"/>
  <c r="AB3780" i="1"/>
  <c r="M3781" i="1"/>
  <c r="AB3781" i="1" s="1"/>
  <c r="S3783" i="1"/>
  <c r="AB3783" i="1" s="1"/>
  <c r="P3788" i="1"/>
  <c r="AB3788" i="1" s="1"/>
  <c r="V3790" i="1"/>
  <c r="AB3790" i="1" s="1"/>
  <c r="Z3794" i="1"/>
  <c r="AB3794" i="1" s="1"/>
  <c r="M3797" i="1"/>
  <c r="S3799" i="1"/>
  <c r="AB3799" i="1" s="1"/>
  <c r="P3804" i="1"/>
  <c r="AB3804" i="1" s="1"/>
  <c r="V3806" i="1"/>
  <c r="Z3810" i="1"/>
  <c r="AB3810" i="1" s="1"/>
  <c r="AB3812" i="1"/>
  <c r="M3813" i="1"/>
  <c r="AB3813" i="1" s="1"/>
  <c r="S3815" i="1"/>
  <c r="AB3815" i="1" s="1"/>
  <c r="P3820" i="1"/>
  <c r="V3822" i="1"/>
  <c r="AB3822" i="1" s="1"/>
  <c r="Z3826" i="1"/>
  <c r="AB3828" i="1"/>
  <c r="M3829" i="1"/>
  <c r="AB3829" i="1" s="1"/>
  <c r="S3831" i="1"/>
  <c r="AB3831" i="1" s="1"/>
  <c r="P3836" i="1"/>
  <c r="AB3836" i="1" s="1"/>
  <c r="P3841" i="1"/>
  <c r="Z3843" i="1"/>
  <c r="AB3843" i="1" s="1"/>
  <c r="M3846" i="1"/>
  <c r="AB3846" i="1" s="1"/>
  <c r="V3847" i="1"/>
  <c r="AB3847" i="1" s="1"/>
  <c r="AB3852" i="1"/>
  <c r="S3852" i="1"/>
  <c r="AB3853" i="1"/>
  <c r="P3857" i="1"/>
  <c r="AB3857" i="1" s="1"/>
  <c r="Z3859" i="1"/>
  <c r="M3862" i="1"/>
  <c r="AB3862" i="1" s="1"/>
  <c r="V3863" i="1"/>
  <c r="AB3863" i="1" s="1"/>
  <c r="AB3868" i="1"/>
  <c r="S3868" i="1"/>
  <c r="AB3869" i="1"/>
  <c r="P3873" i="1"/>
  <c r="AB3873" i="1" s="1"/>
  <c r="Z3875" i="1"/>
  <c r="AB3875" i="1" s="1"/>
  <c r="M3878" i="1"/>
  <c r="AB3878" i="1" s="1"/>
  <c r="V3879" i="1"/>
  <c r="AB3879" i="1" s="1"/>
  <c r="AB3884" i="1"/>
  <c r="S3884" i="1"/>
  <c r="AB3885" i="1"/>
  <c r="P3889" i="1"/>
  <c r="AB3889" i="1" s="1"/>
  <c r="Z3891" i="1"/>
  <c r="AB3891" i="1" s="1"/>
  <c r="M3894" i="1"/>
  <c r="V3895" i="1"/>
  <c r="S3900" i="1"/>
  <c r="AB3900" i="1" s="1"/>
  <c r="AB3901" i="1"/>
  <c r="P3905" i="1"/>
  <c r="Z3907" i="1"/>
  <c r="M3910" i="1"/>
  <c r="AB3910" i="1" s="1"/>
  <c r="V3911" i="1"/>
  <c r="AB3911" i="1" s="1"/>
  <c r="AB3916" i="1"/>
  <c r="S3916" i="1"/>
  <c r="AB3917" i="1"/>
  <c r="P3921" i="1"/>
  <c r="AB3921" i="1" s="1"/>
  <c r="Z3923" i="1"/>
  <c r="AB3923" i="1" s="1"/>
  <c r="M3926" i="1"/>
  <c r="AB3926" i="1" s="1"/>
  <c r="V3927" i="1"/>
  <c r="AB3927" i="1" s="1"/>
  <c r="AB3932" i="1"/>
  <c r="S3932" i="1"/>
  <c r="AB3933" i="1"/>
  <c r="P3937" i="1"/>
  <c r="AB3937" i="1" s="1"/>
  <c r="Z3939" i="1"/>
  <c r="AB3939" i="1" s="1"/>
  <c r="M3942" i="1"/>
  <c r="V3943" i="1"/>
  <c r="AB3943" i="1" s="1"/>
  <c r="AB3948" i="1"/>
  <c r="S3948" i="1"/>
  <c r="AB3949" i="1"/>
  <c r="P3953" i="1"/>
  <c r="AB3953" i="1" s="1"/>
  <c r="Z3955" i="1"/>
  <c r="AB3955" i="1" s="1"/>
  <c r="M3958" i="1"/>
  <c r="V3959" i="1"/>
  <c r="AB3959" i="1" s="1"/>
  <c r="S3964" i="1"/>
  <c r="AB3964" i="1" s="1"/>
  <c r="AB3965" i="1"/>
  <c r="P3969" i="1"/>
  <c r="Z3971" i="1"/>
  <c r="AB3971" i="1" s="1"/>
  <c r="M3974" i="1"/>
  <c r="AB3974" i="1" s="1"/>
  <c r="V3975" i="1"/>
  <c r="AB3975" i="1" s="1"/>
  <c r="AB3980" i="1"/>
  <c r="S3980" i="1"/>
  <c r="AB3981" i="1"/>
  <c r="P3985" i="1"/>
  <c r="AB3985" i="1" s="1"/>
  <c r="Z3987" i="1"/>
  <c r="M3990" i="1"/>
  <c r="AB3990" i="1" s="1"/>
  <c r="V3991" i="1"/>
  <c r="AB3991" i="1" s="1"/>
  <c r="AB3996" i="1"/>
  <c r="S3996" i="1"/>
  <c r="AB3997" i="1"/>
  <c r="P4001" i="1"/>
  <c r="AB4001" i="1" s="1"/>
  <c r="Z4003" i="1"/>
  <c r="AB4003" i="1" s="1"/>
  <c r="M4006" i="1"/>
  <c r="V4007" i="1"/>
  <c r="AB4007" i="1" s="1"/>
  <c r="AB4012" i="1"/>
  <c r="S4012" i="1"/>
  <c r="AB4013" i="1"/>
  <c r="P4017" i="1"/>
  <c r="AB4017" i="1" s="1"/>
  <c r="Z4019" i="1"/>
  <c r="AB4019" i="1" s="1"/>
  <c r="M4022" i="1"/>
  <c r="AB4022" i="1" s="1"/>
  <c r="V4023" i="1"/>
  <c r="S4028" i="1"/>
  <c r="AB4028" i="1" s="1"/>
  <c r="AB4029" i="1"/>
  <c r="P4033" i="1"/>
  <c r="Z4035" i="1"/>
  <c r="M4038" i="1"/>
  <c r="AB4038" i="1" s="1"/>
  <c r="V4039" i="1"/>
  <c r="AB4039" i="1" s="1"/>
  <c r="AB4044" i="1"/>
  <c r="S4044" i="1"/>
  <c r="AB4045" i="1"/>
  <c r="P4049" i="1"/>
  <c r="AB4049" i="1" s="1"/>
  <c r="Z4051" i="1"/>
  <c r="M4054" i="1"/>
  <c r="AB4054" i="1" s="1"/>
  <c r="V4055" i="1"/>
  <c r="AB4055" i="1" s="1"/>
  <c r="AB4060" i="1"/>
  <c r="S4060" i="1"/>
  <c r="AB4061" i="1"/>
  <c r="P4065" i="1"/>
  <c r="AB4065" i="1" s="1"/>
  <c r="Z4067" i="1"/>
  <c r="AB4067" i="1" s="1"/>
  <c r="M4070" i="1"/>
  <c r="V4071" i="1"/>
  <c r="AB4071" i="1" s="1"/>
  <c r="AB4076" i="1"/>
  <c r="S4076" i="1"/>
  <c r="AB4077" i="1"/>
  <c r="P4081" i="1"/>
  <c r="AB4081" i="1" s="1"/>
  <c r="Z4083" i="1"/>
  <c r="AB4083" i="1" s="1"/>
  <c r="M4086" i="1"/>
  <c r="AB4086" i="1" s="1"/>
  <c r="V4087" i="1"/>
  <c r="AB4096" i="1"/>
  <c r="AB4101" i="1"/>
  <c r="V4102" i="1"/>
  <c r="Z4106" i="1"/>
  <c r="AB4106" i="1" s="1"/>
  <c r="AB4111" i="1"/>
  <c r="V4119" i="1"/>
  <c r="AB4128" i="1"/>
  <c r="AB4133" i="1"/>
  <c r="V4134" i="1"/>
  <c r="Z4138" i="1"/>
  <c r="AB4138" i="1" s="1"/>
  <c r="AB4143" i="1"/>
  <c r="V4151" i="1"/>
  <c r="AB4160" i="1"/>
  <c r="AB4165" i="1"/>
  <c r="V4166" i="1"/>
  <c r="Z4170" i="1"/>
  <c r="AB4170" i="1" s="1"/>
  <c r="AB4175" i="1"/>
  <c r="V4183" i="1"/>
  <c r="AB4192" i="1"/>
  <c r="AB4197" i="1"/>
  <c r="V4198" i="1"/>
  <c r="Z4202" i="1"/>
  <c r="AB4202" i="1" s="1"/>
  <c r="AB4207" i="1"/>
  <c r="V4215" i="1"/>
  <c r="M4227" i="1"/>
  <c r="AB4227" i="1" s="1"/>
  <c r="AB4232" i="1"/>
  <c r="S4236" i="1"/>
  <c r="AB4237" i="1"/>
  <c r="Z4243" i="1"/>
  <c r="AB4243" i="1" s="1"/>
  <c r="AB4245" i="1"/>
  <c r="S4245" i="1"/>
  <c r="S4248" i="1"/>
  <c r="AB4248" i="1" s="1"/>
  <c r="AB4265" i="1"/>
  <c r="S4265" i="1"/>
  <c r="M4291" i="1"/>
  <c r="AB4291" i="1" s="1"/>
  <c r="AB4296" i="1"/>
  <c r="S4300" i="1"/>
  <c r="AB4301" i="1"/>
  <c r="Z4307" i="1"/>
  <c r="AB4307" i="1" s="1"/>
  <c r="AB4309" i="1"/>
  <c r="S4309" i="1"/>
  <c r="S4312" i="1"/>
  <c r="AB4329" i="1"/>
  <c r="S4329" i="1"/>
  <c r="AB4339" i="1"/>
  <c r="M4355" i="1"/>
  <c r="AB4355" i="1" s="1"/>
  <c r="AB4360" i="1"/>
  <c r="S4364" i="1"/>
  <c r="AB4365" i="1"/>
  <c r="Z4371" i="1"/>
  <c r="AB4371" i="1" s="1"/>
  <c r="AB4373" i="1"/>
  <c r="S4373" i="1"/>
  <c r="S4376" i="1"/>
  <c r="AB4393" i="1"/>
  <c r="S4393" i="1"/>
  <c r="M4419" i="1"/>
  <c r="AB4419" i="1" s="1"/>
  <c r="AB4424" i="1"/>
  <c r="S4428" i="1"/>
  <c r="AB4429" i="1"/>
  <c r="Z4435" i="1"/>
  <c r="AB4435" i="1" s="1"/>
  <c r="AB4437" i="1"/>
  <c r="S4437" i="1"/>
  <c r="S4440" i="1"/>
  <c r="AB4457" i="1"/>
  <c r="S4457" i="1"/>
  <c r="AB4467" i="1"/>
  <c r="AB4495" i="1"/>
  <c r="P4497" i="1"/>
  <c r="V4498" i="1"/>
  <c r="AB4501" i="1"/>
  <c r="Z4502" i="1"/>
  <c r="AB4515" i="1"/>
  <c r="M4518" i="1"/>
  <c r="AB4526" i="1"/>
  <c r="AB4529" i="1"/>
  <c r="AB4100" i="1"/>
  <c r="AB4116" i="1"/>
  <c r="AB4132" i="1"/>
  <c r="AB4148" i="1"/>
  <c r="AB4164" i="1"/>
  <c r="AB4180" i="1"/>
  <c r="AB4196" i="1"/>
  <c r="AB4212" i="1"/>
  <c r="AB4453" i="1"/>
  <c r="AB4469" i="1"/>
  <c r="AB4479" i="1"/>
  <c r="AB4493" i="1"/>
  <c r="AB4505" i="1"/>
  <c r="AB4511" i="1"/>
  <c r="AB4525" i="1"/>
  <c r="AB4530" i="1"/>
  <c r="AB4589" i="1"/>
  <c r="AB4616" i="1"/>
  <c r="AB4088" i="1"/>
  <c r="M4089" i="1"/>
  <c r="AB4089" i="1" s="1"/>
  <c r="S4091" i="1"/>
  <c r="AB4091" i="1" s="1"/>
  <c r="P4096" i="1"/>
  <c r="V4098" i="1"/>
  <c r="AB4098" i="1" s="1"/>
  <c r="Z4102" i="1"/>
  <c r="AB4102" i="1" s="1"/>
  <c r="AB4104" i="1"/>
  <c r="M4105" i="1"/>
  <c r="AB4105" i="1" s="1"/>
  <c r="S4107" i="1"/>
  <c r="AB4107" i="1" s="1"/>
  <c r="P4112" i="1"/>
  <c r="V4114" i="1"/>
  <c r="Z4118" i="1"/>
  <c r="AB4120" i="1"/>
  <c r="M4121" i="1"/>
  <c r="AB4121" i="1" s="1"/>
  <c r="S4123" i="1"/>
  <c r="P4128" i="1"/>
  <c r="V4130" i="1"/>
  <c r="AB4130" i="1" s="1"/>
  <c r="Z4134" i="1"/>
  <c r="AB4134" i="1" s="1"/>
  <c r="AB4136" i="1"/>
  <c r="M4137" i="1"/>
  <c r="AB4137" i="1" s="1"/>
  <c r="S4139" i="1"/>
  <c r="AB4139" i="1" s="1"/>
  <c r="P4144" i="1"/>
  <c r="V4146" i="1"/>
  <c r="AB4146" i="1" s="1"/>
  <c r="Z4150" i="1"/>
  <c r="AB4150" i="1" s="1"/>
  <c r="AB4152" i="1"/>
  <c r="M4153" i="1"/>
  <c r="AB4153" i="1" s="1"/>
  <c r="S4155" i="1"/>
  <c r="AB4155" i="1" s="1"/>
  <c r="P4160" i="1"/>
  <c r="V4162" i="1"/>
  <c r="AB4162" i="1" s="1"/>
  <c r="Z4166" i="1"/>
  <c r="AB4166" i="1" s="1"/>
  <c r="AB4168" i="1"/>
  <c r="M4169" i="1"/>
  <c r="AB4169" i="1" s="1"/>
  <c r="S4171" i="1"/>
  <c r="AB4171" i="1" s="1"/>
  <c r="P4176" i="1"/>
  <c r="V4178" i="1"/>
  <c r="Z4182" i="1"/>
  <c r="AB4184" i="1"/>
  <c r="M4185" i="1"/>
  <c r="AB4185" i="1" s="1"/>
  <c r="S4187" i="1"/>
  <c r="P4192" i="1"/>
  <c r="V4194" i="1"/>
  <c r="AB4194" i="1" s="1"/>
  <c r="Z4198" i="1"/>
  <c r="AB4198" i="1" s="1"/>
  <c r="AB4200" i="1"/>
  <c r="M4201" i="1"/>
  <c r="AB4201" i="1" s="1"/>
  <c r="S4203" i="1"/>
  <c r="AB4203" i="1" s="1"/>
  <c r="P4208" i="1"/>
  <c r="V4210" i="1"/>
  <c r="AB4210" i="1" s="1"/>
  <c r="Z4214" i="1"/>
  <c r="AB4214" i="1" s="1"/>
  <c r="AB4216" i="1"/>
  <c r="M4217" i="1"/>
  <c r="AB4217" i="1" s="1"/>
  <c r="S4219" i="1"/>
  <c r="AB4219" i="1" s="1"/>
  <c r="P4225" i="1"/>
  <c r="P4226" i="1"/>
  <c r="V4228" i="1"/>
  <c r="M4230" i="1"/>
  <c r="M4231" i="1"/>
  <c r="AB4231" i="1" s="1"/>
  <c r="M4234" i="1"/>
  <c r="AB4234" i="1" s="1"/>
  <c r="AB4236" i="1"/>
  <c r="P4241" i="1"/>
  <c r="P4242" i="1"/>
  <c r="V4244" i="1"/>
  <c r="M4246" i="1"/>
  <c r="M4247" i="1"/>
  <c r="M4250" i="1"/>
  <c r="AB4252" i="1"/>
  <c r="P4257" i="1"/>
  <c r="AB4257" i="1" s="1"/>
  <c r="P4258" i="1"/>
  <c r="V4260" i="1"/>
  <c r="M4262" i="1"/>
  <c r="AB4262" i="1" s="1"/>
  <c r="M4263" i="1"/>
  <c r="AB4263" i="1" s="1"/>
  <c r="M4266" i="1"/>
  <c r="AB4266" i="1" s="1"/>
  <c r="AB4268" i="1"/>
  <c r="P4273" i="1"/>
  <c r="AB4273" i="1" s="1"/>
  <c r="P4274" i="1"/>
  <c r="AB4274" i="1" s="1"/>
  <c r="V4276" i="1"/>
  <c r="M4278" i="1"/>
  <c r="AB4278" i="1" s="1"/>
  <c r="M4279" i="1"/>
  <c r="AB4279" i="1" s="1"/>
  <c r="M4282" i="1"/>
  <c r="AB4284" i="1"/>
  <c r="P4289" i="1"/>
  <c r="P4290" i="1"/>
  <c r="V4292" i="1"/>
  <c r="M4294" i="1"/>
  <c r="M4295" i="1"/>
  <c r="AB4295" i="1" s="1"/>
  <c r="M4298" i="1"/>
  <c r="AB4298" i="1" s="1"/>
  <c r="AB4300" i="1"/>
  <c r="P4305" i="1"/>
  <c r="P4306" i="1"/>
  <c r="V4308" i="1"/>
  <c r="M4310" i="1"/>
  <c r="AB4310" i="1" s="1"/>
  <c r="M4311" i="1"/>
  <c r="M4314" i="1"/>
  <c r="AB4314" i="1" s="1"/>
  <c r="AB4316" i="1"/>
  <c r="P4321" i="1"/>
  <c r="AB4321" i="1" s="1"/>
  <c r="P4322" i="1"/>
  <c r="V4324" i="1"/>
  <c r="M4326" i="1"/>
  <c r="AB4326" i="1" s="1"/>
  <c r="M4327" i="1"/>
  <c r="AB4327" i="1" s="1"/>
  <c r="M4330" i="1"/>
  <c r="AB4330" i="1" s="1"/>
  <c r="P4337" i="1"/>
  <c r="AB4337" i="1" s="1"/>
  <c r="P4338" i="1"/>
  <c r="AB4338" i="1" s="1"/>
  <c r="V4340" i="1"/>
  <c r="M4342" i="1"/>
  <c r="M4343" i="1"/>
  <c r="AB4343" i="1" s="1"/>
  <c r="M4346" i="1"/>
  <c r="AB4348" i="1"/>
  <c r="P4353" i="1"/>
  <c r="P4354" i="1"/>
  <c r="V4356" i="1"/>
  <c r="M4358" i="1"/>
  <c r="AB4358" i="1" s="1"/>
  <c r="M4359" i="1"/>
  <c r="M4362" i="1"/>
  <c r="AB4362" i="1" s="1"/>
  <c r="AB4364" i="1"/>
  <c r="P4369" i="1"/>
  <c r="P4370" i="1"/>
  <c r="V4372" i="1"/>
  <c r="M4374" i="1"/>
  <c r="AB4374" i="1" s="1"/>
  <c r="M4375" i="1"/>
  <c r="AB4375" i="1" s="1"/>
  <c r="M4378" i="1"/>
  <c r="AB4378" i="1" s="1"/>
  <c r="AB4380" i="1"/>
  <c r="P4385" i="1"/>
  <c r="AB4385" i="1" s="1"/>
  <c r="P4386" i="1"/>
  <c r="V4388" i="1"/>
  <c r="M4390" i="1"/>
  <c r="AB4390" i="1" s="1"/>
  <c r="M4391" i="1"/>
  <c r="M4394" i="1"/>
  <c r="AB4396" i="1"/>
  <c r="P4401" i="1"/>
  <c r="AB4401" i="1" s="1"/>
  <c r="P4402" i="1"/>
  <c r="AB4402" i="1" s="1"/>
  <c r="V4404" i="1"/>
  <c r="M4406" i="1"/>
  <c r="AB4406" i="1" s="1"/>
  <c r="M4407" i="1"/>
  <c r="AB4407" i="1" s="1"/>
  <c r="M4410" i="1"/>
  <c r="AB4412" i="1"/>
  <c r="P4417" i="1"/>
  <c r="P4418" i="1"/>
  <c r="V4420" i="1"/>
  <c r="M4422" i="1"/>
  <c r="M4423" i="1"/>
  <c r="AB4423" i="1" s="1"/>
  <c r="M4426" i="1"/>
  <c r="AB4426" i="1" s="1"/>
  <c r="AB4428" i="1"/>
  <c r="P4433" i="1"/>
  <c r="P4434" i="1"/>
  <c r="V4436" i="1"/>
  <c r="M4438" i="1"/>
  <c r="AB4438" i="1" s="1"/>
  <c r="M4439" i="1"/>
  <c r="AB4442" i="1"/>
  <c r="P4450" i="1"/>
  <c r="M4455" i="1"/>
  <c r="AB4455" i="1" s="1"/>
  <c r="V4456" i="1"/>
  <c r="AB4456" i="1" s="1"/>
  <c r="AB4458" i="1"/>
  <c r="P4466" i="1"/>
  <c r="AB4466" i="1" s="1"/>
  <c r="M4471" i="1"/>
  <c r="AB4471" i="1" s="1"/>
  <c r="V4472" i="1"/>
  <c r="AB4475" i="1"/>
  <c r="M4489" i="1"/>
  <c r="AB4489" i="1" s="1"/>
  <c r="S4504" i="1"/>
  <c r="AB4504" i="1" s="1"/>
  <c r="AB4507" i="1"/>
  <c r="M4521" i="1"/>
  <c r="AB4521" i="1" s="1"/>
  <c r="S4536" i="1"/>
  <c r="Z4547" i="1"/>
  <c r="AB4547" i="1" s="1"/>
  <c r="AB4557" i="1"/>
  <c r="AB4562" i="1"/>
  <c r="AB4574" i="1"/>
  <c r="AB4584" i="1"/>
  <c r="AB4608" i="1"/>
  <c r="AB4613" i="1"/>
  <c r="Z4223" i="1"/>
  <c r="AB4223" i="1" s="1"/>
  <c r="AB4225" i="1"/>
  <c r="M4226" i="1"/>
  <c r="AB4226" i="1" s="1"/>
  <c r="S4228" i="1"/>
  <c r="AB4228" i="1" s="1"/>
  <c r="P4233" i="1"/>
  <c r="AB4233" i="1" s="1"/>
  <c r="V4235" i="1"/>
  <c r="AB4235" i="1" s="1"/>
  <c r="Z4239" i="1"/>
  <c r="AB4239" i="1" s="1"/>
  <c r="AB4241" i="1"/>
  <c r="M4242" i="1"/>
  <c r="AB4242" i="1" s="1"/>
  <c r="S4244" i="1"/>
  <c r="AB4244" i="1" s="1"/>
  <c r="P4249" i="1"/>
  <c r="AB4249" i="1" s="1"/>
  <c r="V4251" i="1"/>
  <c r="AB4251" i="1" s="1"/>
  <c r="Z4255" i="1"/>
  <c r="M4258" i="1"/>
  <c r="AB4258" i="1" s="1"/>
  <c r="S4260" i="1"/>
  <c r="AB4260" i="1" s="1"/>
  <c r="P4265" i="1"/>
  <c r="V4267" i="1"/>
  <c r="AB4267" i="1" s="1"/>
  <c r="Z4271" i="1"/>
  <c r="AB4271" i="1" s="1"/>
  <c r="M4274" i="1"/>
  <c r="S4276" i="1"/>
  <c r="AB4276" i="1" s="1"/>
  <c r="P4281" i="1"/>
  <c r="AB4281" i="1" s="1"/>
  <c r="V4283" i="1"/>
  <c r="AB4283" i="1" s="1"/>
  <c r="Z4287" i="1"/>
  <c r="AB4289" i="1"/>
  <c r="M4290" i="1"/>
  <c r="AB4290" i="1" s="1"/>
  <c r="S4292" i="1"/>
  <c r="AB4292" i="1" s="1"/>
  <c r="P4297" i="1"/>
  <c r="V4299" i="1"/>
  <c r="AB4299" i="1" s="1"/>
  <c r="Z4303" i="1"/>
  <c r="AB4303" i="1" s="1"/>
  <c r="AB4305" i="1"/>
  <c r="M4306" i="1"/>
  <c r="AB4306" i="1" s="1"/>
  <c r="S4308" i="1"/>
  <c r="AB4308" i="1" s="1"/>
  <c r="P4313" i="1"/>
  <c r="AB4313" i="1" s="1"/>
  <c r="V4315" i="1"/>
  <c r="AB4315" i="1" s="1"/>
  <c r="Z4319" i="1"/>
  <c r="M4322" i="1"/>
  <c r="AB4322" i="1" s="1"/>
  <c r="S4324" i="1"/>
  <c r="AB4324" i="1" s="1"/>
  <c r="P4329" i="1"/>
  <c r="V4331" i="1"/>
  <c r="AB4331" i="1" s="1"/>
  <c r="Z4335" i="1"/>
  <c r="AB4335" i="1" s="1"/>
  <c r="M4338" i="1"/>
  <c r="S4340" i="1"/>
  <c r="AB4340" i="1" s="1"/>
  <c r="P4345" i="1"/>
  <c r="AB4345" i="1" s="1"/>
  <c r="V4347" i="1"/>
  <c r="AB4347" i="1" s="1"/>
  <c r="Z4351" i="1"/>
  <c r="AB4353" i="1"/>
  <c r="M4354" i="1"/>
  <c r="AB4354" i="1" s="1"/>
  <c r="S4356" i="1"/>
  <c r="AB4356" i="1" s="1"/>
  <c r="P4361" i="1"/>
  <c r="V4363" i="1"/>
  <c r="AB4363" i="1" s="1"/>
  <c r="Z4367" i="1"/>
  <c r="AB4367" i="1" s="1"/>
  <c r="AB4369" i="1"/>
  <c r="M4370" i="1"/>
  <c r="AB4370" i="1" s="1"/>
  <c r="S4372" i="1"/>
  <c r="AB4372" i="1" s="1"/>
  <c r="P4377" i="1"/>
  <c r="AB4377" i="1" s="1"/>
  <c r="V4379" i="1"/>
  <c r="AB4379" i="1" s="1"/>
  <c r="Z4383" i="1"/>
  <c r="AB4383" i="1" s="1"/>
  <c r="M4386" i="1"/>
  <c r="AB4386" i="1" s="1"/>
  <c r="S4388" i="1"/>
  <c r="AB4388" i="1" s="1"/>
  <c r="P4393" i="1"/>
  <c r="V4395" i="1"/>
  <c r="AB4395" i="1" s="1"/>
  <c r="Z4399" i="1"/>
  <c r="AB4399" i="1" s="1"/>
  <c r="M4402" i="1"/>
  <c r="S4404" i="1"/>
  <c r="P4409" i="1"/>
  <c r="AB4409" i="1" s="1"/>
  <c r="V4411" i="1"/>
  <c r="AB4411" i="1" s="1"/>
  <c r="Z4415" i="1"/>
  <c r="AB4417" i="1"/>
  <c r="M4418" i="1"/>
  <c r="AB4418" i="1" s="1"/>
  <c r="S4420" i="1"/>
  <c r="P4425" i="1"/>
  <c r="AB4425" i="1" s="1"/>
  <c r="V4427" i="1"/>
  <c r="Z4431" i="1"/>
  <c r="AB4431" i="1" s="1"/>
  <c r="AB4433" i="1"/>
  <c r="M4434" i="1"/>
  <c r="AB4434" i="1" s="1"/>
  <c r="S4436" i="1"/>
  <c r="AB4436" i="1" s="1"/>
  <c r="M4443" i="1"/>
  <c r="AB4443" i="1" s="1"/>
  <c r="V4444" i="1"/>
  <c r="S4449" i="1"/>
  <c r="AB4449" i="1" s="1"/>
  <c r="AB4450" i="1"/>
  <c r="P4454" i="1"/>
  <c r="AB4454" i="1" s="1"/>
  <c r="Z4456" i="1"/>
  <c r="M4459" i="1"/>
  <c r="V4460" i="1"/>
  <c r="AB4460" i="1" s="1"/>
  <c r="AB4465" i="1"/>
  <c r="S4465" i="1"/>
  <c r="P4470" i="1"/>
  <c r="AB4470" i="1" s="1"/>
  <c r="Z4472" i="1"/>
  <c r="AB4481" i="1"/>
  <c r="V4482" i="1"/>
  <c r="AB4482" i="1" s="1"/>
  <c r="AB4485" i="1"/>
  <c r="Z4486" i="1"/>
  <c r="AB4486" i="1" s="1"/>
  <c r="AB4491" i="1"/>
  <c r="V4499" i="1"/>
  <c r="AB4499" i="1" s="1"/>
  <c r="AB4502" i="1"/>
  <c r="AB4513" i="1"/>
  <c r="V4514" i="1"/>
  <c r="AB4514" i="1" s="1"/>
  <c r="AB4517" i="1"/>
  <c r="Z4518" i="1"/>
  <c r="AB4523" i="1"/>
  <c r="V4531" i="1"/>
  <c r="AB4531" i="1" s="1"/>
  <c r="AB4534" i="1"/>
  <c r="AB4538" i="1"/>
  <c r="AB4539" i="1"/>
  <c r="AB4543" i="1"/>
  <c r="AB4545" i="1"/>
  <c r="M4550" i="1"/>
  <c r="AB4550" i="1" s="1"/>
  <c r="AB4568" i="1"/>
  <c r="AB4573" i="1"/>
  <c r="AB4578" i="1"/>
  <c r="AB4600" i="1"/>
  <c r="AB4605" i="1"/>
  <c r="AB4610" i="1"/>
  <c r="AB4480" i="1"/>
  <c r="AB4496" i="1"/>
  <c r="AB4512" i="1"/>
  <c r="AB4528" i="1"/>
  <c r="AB4544" i="1"/>
  <c r="AB4629" i="1"/>
  <c r="AB4632" i="1"/>
  <c r="AB4637" i="1"/>
  <c r="AB4642" i="1"/>
  <c r="AB4646" i="1"/>
  <c r="AB4672" i="1"/>
  <c r="AB4687" i="1"/>
  <c r="AB4704" i="1"/>
  <c r="AB4771" i="1"/>
  <c r="P4476" i="1"/>
  <c r="AB4476" i="1" s="1"/>
  <c r="V4478" i="1"/>
  <c r="AB4478" i="1" s="1"/>
  <c r="Z4482" i="1"/>
  <c r="AB4484" i="1"/>
  <c r="M4485" i="1"/>
  <c r="S4487" i="1"/>
  <c r="AB4487" i="1" s="1"/>
  <c r="P4492" i="1"/>
  <c r="AB4492" i="1" s="1"/>
  <c r="V4494" i="1"/>
  <c r="AB4494" i="1" s="1"/>
  <c r="Z4498" i="1"/>
  <c r="AB4498" i="1" s="1"/>
  <c r="AB4500" i="1"/>
  <c r="M4501" i="1"/>
  <c r="S4503" i="1"/>
  <c r="P4508" i="1"/>
  <c r="AB4508" i="1" s="1"/>
  <c r="V4510" i="1"/>
  <c r="AB4510" i="1" s="1"/>
  <c r="Z4514" i="1"/>
  <c r="AB4516" i="1"/>
  <c r="M4517" i="1"/>
  <c r="S4519" i="1"/>
  <c r="AB4519" i="1" s="1"/>
  <c r="P4524" i="1"/>
  <c r="AB4524" i="1" s="1"/>
  <c r="V4526" i="1"/>
  <c r="Z4530" i="1"/>
  <c r="AB4532" i="1"/>
  <c r="M4533" i="1"/>
  <c r="AB4533" i="1" s="1"/>
  <c r="S4535" i="1"/>
  <c r="AB4535" i="1" s="1"/>
  <c r="P4540" i="1"/>
  <c r="AB4540" i="1" s="1"/>
  <c r="V4542" i="1"/>
  <c r="AB4542" i="1" s="1"/>
  <c r="Z4546" i="1"/>
  <c r="AB4548" i="1"/>
  <c r="M4549" i="1"/>
  <c r="AB4549" i="1" s="1"/>
  <c r="Z4550" i="1"/>
  <c r="M4553" i="1"/>
  <c r="AB4553" i="1" s="1"/>
  <c r="S4555" i="1"/>
  <c r="AB4555" i="1" s="1"/>
  <c r="AB4556" i="1"/>
  <c r="Z4558" i="1"/>
  <c r="AB4558" i="1" s="1"/>
  <c r="M4561" i="1"/>
  <c r="AB4561" i="1" s="1"/>
  <c r="S4563" i="1"/>
  <c r="AB4563" i="1" s="1"/>
  <c r="Z4566" i="1"/>
  <c r="M4569" i="1"/>
  <c r="AB4569" i="1" s="1"/>
  <c r="AB4571" i="1"/>
  <c r="S4571" i="1"/>
  <c r="Z4574" i="1"/>
  <c r="M4577" i="1"/>
  <c r="AB4577" i="1" s="1"/>
  <c r="AB4579" i="1"/>
  <c r="S4579" i="1"/>
  <c r="Z4582" i="1"/>
  <c r="M4585" i="1"/>
  <c r="AB4585" i="1" s="1"/>
  <c r="S4587" i="1"/>
  <c r="AB4587" i="1" s="1"/>
  <c r="AB4588" i="1"/>
  <c r="Z4590" i="1"/>
  <c r="AB4590" i="1" s="1"/>
  <c r="M4593" i="1"/>
  <c r="AB4593" i="1" s="1"/>
  <c r="S4595" i="1"/>
  <c r="AB4595" i="1" s="1"/>
  <c r="Z4598" i="1"/>
  <c r="M4601" i="1"/>
  <c r="AB4601" i="1" s="1"/>
  <c r="AB4603" i="1"/>
  <c r="S4603" i="1"/>
  <c r="Z4606" i="1"/>
  <c r="M4609" i="1"/>
  <c r="AB4609" i="1" s="1"/>
  <c r="AB4611" i="1"/>
  <c r="S4611" i="1"/>
  <c r="Z4614" i="1"/>
  <c r="AB4614" i="1" s="1"/>
  <c r="M4617" i="1"/>
  <c r="AB4617" i="1" s="1"/>
  <c r="S4619" i="1"/>
  <c r="AB4619" i="1" s="1"/>
  <c r="AB4620" i="1"/>
  <c r="Z4622" i="1"/>
  <c r="AB4622" i="1" s="1"/>
  <c r="M4625" i="1"/>
  <c r="AB4625" i="1" s="1"/>
  <c r="S4627" i="1"/>
  <c r="AB4627" i="1" s="1"/>
  <c r="AB4638" i="1"/>
  <c r="AB4640" i="1"/>
  <c r="AB4644" i="1"/>
  <c r="AB4648" i="1"/>
  <c r="V4652" i="1"/>
  <c r="AB4654" i="1"/>
  <c r="AB4666" i="1"/>
  <c r="AB4682" i="1"/>
  <c r="AB4698" i="1"/>
  <c r="AB4714" i="1"/>
  <c r="AB4730" i="1"/>
  <c r="AB4746" i="1"/>
  <c r="AB4536" i="1"/>
  <c r="M4537" i="1"/>
  <c r="AB4537" i="1" s="1"/>
  <c r="S4539" i="1"/>
  <c r="P4544" i="1"/>
  <c r="V4546" i="1"/>
  <c r="AB4546" i="1" s="1"/>
  <c r="V4550" i="1"/>
  <c r="P4556" i="1"/>
  <c r="V4558" i="1"/>
  <c r="P4564" i="1"/>
  <c r="AB4564" i="1" s="1"/>
  <c r="V4566" i="1"/>
  <c r="P4572" i="1"/>
  <c r="AB4572" i="1" s="1"/>
  <c r="V4574" i="1"/>
  <c r="P4580" i="1"/>
  <c r="AB4580" i="1" s="1"/>
  <c r="V4582" i="1"/>
  <c r="AB4582" i="1" s="1"/>
  <c r="P4588" i="1"/>
  <c r="V4590" i="1"/>
  <c r="P4596" i="1"/>
  <c r="AB4596" i="1" s="1"/>
  <c r="V4598" i="1"/>
  <c r="AB4598" i="1" s="1"/>
  <c r="P4604" i="1"/>
  <c r="AB4604" i="1" s="1"/>
  <c r="V4606" i="1"/>
  <c r="AB4606" i="1" s="1"/>
  <c r="P4612" i="1"/>
  <c r="AB4612" i="1" s="1"/>
  <c r="V4614" i="1"/>
  <c r="P4620" i="1"/>
  <c r="V4622" i="1"/>
  <c r="P4628" i="1"/>
  <c r="AB4628" i="1" s="1"/>
  <c r="P4630" i="1"/>
  <c r="AB4630" i="1" s="1"/>
  <c r="P4633" i="1"/>
  <c r="P4634" i="1"/>
  <c r="AB4679" i="1"/>
  <c r="AB4680" i="1"/>
  <c r="AB4711" i="1"/>
  <c r="AB4712" i="1"/>
  <c r="AB4719" i="1"/>
  <c r="AB4751" i="1"/>
  <c r="AB4847" i="1"/>
  <c r="AB4861" i="1"/>
  <c r="P4629" i="1"/>
  <c r="V4635" i="1"/>
  <c r="AB4635" i="1" s="1"/>
  <c r="P4645" i="1"/>
  <c r="AB4645" i="1" s="1"/>
  <c r="V4651" i="1"/>
  <c r="AB4651" i="1" s="1"/>
  <c r="M4655" i="1"/>
  <c r="Z4659" i="1"/>
  <c r="AB4659" i="1" s="1"/>
  <c r="Z4667" i="1"/>
  <c r="AB4669" i="1"/>
  <c r="Z4675" i="1"/>
  <c r="AB4675" i="1" s="1"/>
  <c r="Z4683" i="1"/>
  <c r="AB4685" i="1"/>
  <c r="Z4691" i="1"/>
  <c r="Z4699" i="1"/>
  <c r="AB4701" i="1"/>
  <c r="Z4707" i="1"/>
  <c r="AB4707" i="1" s="1"/>
  <c r="Z4715" i="1"/>
  <c r="AB4717" i="1"/>
  <c r="Z4723" i="1"/>
  <c r="Z4731" i="1"/>
  <c r="AB4733" i="1"/>
  <c r="Z4739" i="1"/>
  <c r="AB4739" i="1" s="1"/>
  <c r="Z4747" i="1"/>
  <c r="AB4749" i="1"/>
  <c r="Z4755" i="1"/>
  <c r="AB4764" i="1"/>
  <c r="AB4769" i="1"/>
  <c r="AB4800" i="1"/>
  <c r="V4631" i="1"/>
  <c r="AB4631" i="1" s="1"/>
  <c r="Z4636" i="1"/>
  <c r="Z4639" i="1"/>
  <c r="AB4639" i="1" s="1"/>
  <c r="V4647" i="1"/>
  <c r="AB4647" i="1" s="1"/>
  <c r="Z4652" i="1"/>
  <c r="AB4655" i="1"/>
  <c r="AB4662" i="1"/>
  <c r="AB4686" i="1"/>
  <c r="AB4694" i="1"/>
  <c r="AB4718" i="1"/>
  <c r="AB4726" i="1"/>
  <c r="AB4750" i="1"/>
  <c r="AB4758" i="1"/>
  <c r="AB4791" i="1"/>
  <c r="AB4795" i="1"/>
  <c r="AB4798" i="1"/>
  <c r="AB4765" i="1"/>
  <c r="Z4631" i="1"/>
  <c r="AB4633" i="1"/>
  <c r="M4634" i="1"/>
  <c r="AB4634" i="1" s="1"/>
  <c r="S4636" i="1"/>
  <c r="AB4636" i="1" s="1"/>
  <c r="P4641" i="1"/>
  <c r="AB4641" i="1" s="1"/>
  <c r="V4643" i="1"/>
  <c r="AB4643" i="1" s="1"/>
  <c r="Z4647" i="1"/>
  <c r="AB4649" i="1"/>
  <c r="M4650" i="1"/>
  <c r="AB4650" i="1" s="1"/>
  <c r="S4652" i="1"/>
  <c r="AB4652" i="1" s="1"/>
  <c r="Z4663" i="1"/>
  <c r="AB4667" i="1"/>
  <c r="Z4671" i="1"/>
  <c r="AB4683" i="1"/>
  <c r="AB4691" i="1"/>
  <c r="AB4699" i="1"/>
  <c r="AB4715" i="1"/>
  <c r="AB4723" i="1"/>
  <c r="AB4731" i="1"/>
  <c r="AB4747" i="1"/>
  <c r="AB4755" i="1"/>
  <c r="AB4763" i="1"/>
  <c r="AB4774" i="1"/>
  <c r="AB4805" i="1"/>
  <c r="AB4814" i="1"/>
  <c r="AB4822" i="1"/>
  <c r="AB4848" i="1"/>
  <c r="AB4653" i="1"/>
  <c r="M4654" i="1"/>
  <c r="S4656" i="1"/>
  <c r="AB4656" i="1" s="1"/>
  <c r="AB4657" i="1"/>
  <c r="P4661" i="1"/>
  <c r="AB4661" i="1" s="1"/>
  <c r="M4662" i="1"/>
  <c r="V4663" i="1"/>
  <c r="AB4663" i="1" s="1"/>
  <c r="S4664" i="1"/>
  <c r="AB4664" i="1" s="1"/>
  <c r="AB4665" i="1"/>
  <c r="P4669" i="1"/>
  <c r="M4670" i="1"/>
  <c r="AB4670" i="1" s="1"/>
  <c r="V4671" i="1"/>
  <c r="AB4671" i="1" s="1"/>
  <c r="S4672" i="1"/>
  <c r="AB4673" i="1"/>
  <c r="P4677" i="1"/>
  <c r="AB4677" i="1" s="1"/>
  <c r="M4678" i="1"/>
  <c r="AB4678" i="1" s="1"/>
  <c r="V4679" i="1"/>
  <c r="S4680" i="1"/>
  <c r="AB4681" i="1"/>
  <c r="P4685" i="1"/>
  <c r="M4686" i="1"/>
  <c r="V4687" i="1"/>
  <c r="S4688" i="1"/>
  <c r="AB4688" i="1" s="1"/>
  <c r="AB4689" i="1"/>
  <c r="P4693" i="1"/>
  <c r="AB4693" i="1" s="1"/>
  <c r="M4694" i="1"/>
  <c r="V4695" i="1"/>
  <c r="AB4695" i="1" s="1"/>
  <c r="S4696" i="1"/>
  <c r="AB4696" i="1" s="1"/>
  <c r="AB4697" i="1"/>
  <c r="P4701" i="1"/>
  <c r="M4702" i="1"/>
  <c r="AB4702" i="1" s="1"/>
  <c r="V4703" i="1"/>
  <c r="AB4703" i="1" s="1"/>
  <c r="S4704" i="1"/>
  <c r="AB4705" i="1"/>
  <c r="P4709" i="1"/>
  <c r="AB4709" i="1" s="1"/>
  <c r="M4710" i="1"/>
  <c r="AB4710" i="1" s="1"/>
  <c r="V4711" i="1"/>
  <c r="S4712" i="1"/>
  <c r="AB4713" i="1"/>
  <c r="P4717" i="1"/>
  <c r="M4718" i="1"/>
  <c r="V4719" i="1"/>
  <c r="S4720" i="1"/>
  <c r="AB4720" i="1" s="1"/>
  <c r="AB4721" i="1"/>
  <c r="P4725" i="1"/>
  <c r="AB4725" i="1" s="1"/>
  <c r="M4726" i="1"/>
  <c r="V4727" i="1"/>
  <c r="AB4727" i="1" s="1"/>
  <c r="S4728" i="1"/>
  <c r="AB4728" i="1" s="1"/>
  <c r="AB4729" i="1"/>
  <c r="P4733" i="1"/>
  <c r="M4734" i="1"/>
  <c r="AB4734" i="1" s="1"/>
  <c r="V4735" i="1"/>
  <c r="AB4735" i="1" s="1"/>
  <c r="S4736" i="1"/>
  <c r="AB4736" i="1" s="1"/>
  <c r="AB4737" i="1"/>
  <c r="P4741" i="1"/>
  <c r="AB4741" i="1" s="1"/>
  <c r="M4742" i="1"/>
  <c r="AB4742" i="1" s="1"/>
  <c r="V4743" i="1"/>
  <c r="AB4743" i="1" s="1"/>
  <c r="S4744" i="1"/>
  <c r="AB4744" i="1" s="1"/>
  <c r="AB4745" i="1"/>
  <c r="P4749" i="1"/>
  <c r="M4750" i="1"/>
  <c r="V4751" i="1"/>
  <c r="S4752" i="1"/>
  <c r="AB4752" i="1" s="1"/>
  <c r="AB4753" i="1"/>
  <c r="P4757" i="1"/>
  <c r="AB4757" i="1" s="1"/>
  <c r="M4758" i="1"/>
  <c r="V4759" i="1"/>
  <c r="AB4759" i="1" s="1"/>
  <c r="S4760" i="1"/>
  <c r="AB4760" i="1" s="1"/>
  <c r="AB4761" i="1"/>
  <c r="P4765" i="1"/>
  <c r="M4766" i="1"/>
  <c r="AB4766" i="1" s="1"/>
  <c r="M4768" i="1"/>
  <c r="AB4768" i="1" s="1"/>
  <c r="V4781" i="1"/>
  <c r="AB4782" i="1"/>
  <c r="AB4788" i="1"/>
  <c r="AB4790" i="1"/>
  <c r="Z4797" i="1"/>
  <c r="AB4812" i="1"/>
  <c r="AB4824" i="1"/>
  <c r="Z4768" i="1"/>
  <c r="M4771" i="1"/>
  <c r="S4773" i="1"/>
  <c r="AB4773" i="1" s="1"/>
  <c r="P4778" i="1"/>
  <c r="V4780" i="1"/>
  <c r="AB4780" i="1" s="1"/>
  <c r="Z4784" i="1"/>
  <c r="AB4784" i="1" s="1"/>
  <c r="M4787" i="1"/>
  <c r="AB4787" i="1" s="1"/>
  <c r="S4789" i="1"/>
  <c r="AB4789" i="1" s="1"/>
  <c r="P4794" i="1"/>
  <c r="V4796" i="1"/>
  <c r="AB4796" i="1" s="1"/>
  <c r="Z4800" i="1"/>
  <c r="M4803" i="1"/>
  <c r="AB4803" i="1" s="1"/>
  <c r="S4805" i="1"/>
  <c r="P4810" i="1"/>
  <c r="AB4815" i="1"/>
  <c r="AB4828" i="1"/>
  <c r="AB4837" i="1"/>
  <c r="AB4858" i="1"/>
  <c r="AB4819" i="1"/>
  <c r="AB4830" i="1"/>
  <c r="AB4834" i="1"/>
  <c r="AB4840" i="1"/>
  <c r="AB4870" i="1"/>
  <c r="AB4872" i="1"/>
  <c r="P4770" i="1"/>
  <c r="AB4770" i="1" s="1"/>
  <c r="V4772" i="1"/>
  <c r="AB4772" i="1" s="1"/>
  <c r="Z4776" i="1"/>
  <c r="AB4776" i="1" s="1"/>
  <c r="AB4778" i="1"/>
  <c r="M4779" i="1"/>
  <c r="AB4779" i="1" s="1"/>
  <c r="S4781" i="1"/>
  <c r="AB4781" i="1" s="1"/>
  <c r="P4786" i="1"/>
  <c r="AB4786" i="1" s="1"/>
  <c r="V4788" i="1"/>
  <c r="Z4792" i="1"/>
  <c r="AB4792" i="1" s="1"/>
  <c r="AB4794" i="1"/>
  <c r="M4795" i="1"/>
  <c r="S4797" i="1"/>
  <c r="AB4797" i="1" s="1"/>
  <c r="P4802" i="1"/>
  <c r="AB4802" i="1" s="1"/>
  <c r="V4804" i="1"/>
  <c r="AB4804" i="1" s="1"/>
  <c r="Z4808" i="1"/>
  <c r="AB4808" i="1" s="1"/>
  <c r="AB4810" i="1"/>
  <c r="M4811" i="1"/>
  <c r="AB4811" i="1" s="1"/>
  <c r="S4813" i="1"/>
  <c r="AB4813" i="1" s="1"/>
  <c r="M4816" i="1"/>
  <c r="AB4816" i="1" s="1"/>
  <c r="S4821" i="1"/>
  <c r="AB4821" i="1" s="1"/>
  <c r="S4824" i="1"/>
  <c r="P4829" i="1"/>
  <c r="Z4832" i="1"/>
  <c r="AB4832" i="1" s="1"/>
  <c r="M4835" i="1"/>
  <c r="AB4835" i="1" s="1"/>
  <c r="M4838" i="1"/>
  <c r="AB4838" i="1" s="1"/>
  <c r="AB4844" i="1"/>
  <c r="AB4851" i="1"/>
  <c r="AB4855" i="1"/>
  <c r="AB4902" i="1"/>
  <c r="AB4853" i="1"/>
  <c r="AB4869" i="1"/>
  <c r="AB4894" i="1"/>
  <c r="AB4933" i="1"/>
  <c r="AB4829" i="1"/>
  <c r="AB4845" i="1"/>
  <c r="AB4873" i="1"/>
  <c r="AB4876" i="1"/>
  <c r="AB4906" i="1"/>
  <c r="AB4923" i="1"/>
  <c r="AB4817" i="1"/>
  <c r="M4818" i="1"/>
  <c r="AB4818" i="1" s="1"/>
  <c r="S4820" i="1"/>
  <c r="AB4820" i="1" s="1"/>
  <c r="P4825" i="1"/>
  <c r="AB4825" i="1" s="1"/>
  <c r="V4827" i="1"/>
  <c r="AB4827" i="1" s="1"/>
  <c r="Z4831" i="1"/>
  <c r="AB4831" i="1" s="1"/>
  <c r="AB4833" i="1"/>
  <c r="M4834" i="1"/>
  <c r="S4836" i="1"/>
  <c r="AB4836" i="1" s="1"/>
  <c r="P4841" i="1"/>
  <c r="AB4841" i="1" s="1"/>
  <c r="V4843" i="1"/>
  <c r="AB4843" i="1" s="1"/>
  <c r="Z4847" i="1"/>
  <c r="AB4849" i="1"/>
  <c r="M4850" i="1"/>
  <c r="AB4850" i="1" s="1"/>
  <c r="P4852" i="1"/>
  <c r="V4854" i="1"/>
  <c r="M4856" i="1"/>
  <c r="AB4856" i="1" s="1"/>
  <c r="M4857" i="1"/>
  <c r="AB4857" i="1" s="1"/>
  <c r="M4860" i="1"/>
  <c r="AB4860" i="1" s="1"/>
  <c r="AB4862" i="1"/>
  <c r="P4867" i="1"/>
  <c r="P4868" i="1"/>
  <c r="V4870" i="1"/>
  <c r="S4875" i="1"/>
  <c r="AB4897" i="1"/>
  <c r="AB4927" i="1"/>
  <c r="M4852" i="1"/>
  <c r="AB4852" i="1" s="1"/>
  <c r="S4854" i="1"/>
  <c r="AB4854" i="1" s="1"/>
  <c r="P4859" i="1"/>
  <c r="AB4859" i="1" s="1"/>
  <c r="V4861" i="1"/>
  <c r="Z4865" i="1"/>
  <c r="AB4865" i="1" s="1"/>
  <c r="AB4867" i="1"/>
  <c r="M4868" i="1"/>
  <c r="AB4868" i="1" s="1"/>
  <c r="S4870" i="1"/>
  <c r="P4875" i="1"/>
  <c r="V4877" i="1"/>
  <c r="AB4877" i="1" s="1"/>
  <c r="Z4881" i="1"/>
  <c r="M4884" i="1"/>
  <c r="AB4884" i="1" s="1"/>
  <c r="Z4886" i="1"/>
  <c r="M4889" i="1"/>
  <c r="AB4889" i="1" s="1"/>
  <c r="V4890" i="1"/>
  <c r="AB4890" i="1" s="1"/>
  <c r="S4895" i="1"/>
  <c r="AB4895" i="1" s="1"/>
  <c r="AB4896" i="1"/>
  <c r="P4900" i="1"/>
  <c r="AB4900" i="1" s="1"/>
  <c r="Z4902" i="1"/>
  <c r="M4905" i="1"/>
  <c r="AB4905" i="1" s="1"/>
  <c r="V4906" i="1"/>
  <c r="AB4911" i="1"/>
  <c r="S4911" i="1"/>
  <c r="AB4912" i="1"/>
  <c r="P4916" i="1"/>
  <c r="AB4916" i="1" s="1"/>
  <c r="Z4918" i="1"/>
  <c r="M4921" i="1"/>
  <c r="AB4921" i="1" s="1"/>
  <c r="AB4926" i="1"/>
  <c r="AB4931" i="1"/>
  <c r="V4932" i="1"/>
  <c r="AB4935" i="1"/>
  <c r="V4936" i="1"/>
  <c r="AB4936" i="1" s="1"/>
  <c r="AB4937" i="1"/>
  <c r="AB4943" i="1"/>
  <c r="V4944" i="1"/>
  <c r="AB4944" i="1" s="1"/>
  <c r="AB4945" i="1"/>
  <c r="AB4951" i="1"/>
  <c r="M4872" i="1"/>
  <c r="S4874" i="1"/>
  <c r="AB4874" i="1" s="1"/>
  <c r="P4879" i="1"/>
  <c r="AB4879" i="1" s="1"/>
  <c r="V4881" i="1"/>
  <c r="AB4881" i="1" s="1"/>
  <c r="M4885" i="1"/>
  <c r="V4886" i="1"/>
  <c r="AB4886" i="1" s="1"/>
  <c r="AB4891" i="1"/>
  <c r="S4891" i="1"/>
  <c r="P4896" i="1"/>
  <c r="Z4898" i="1"/>
  <c r="M4901" i="1"/>
  <c r="AB4901" i="1" s="1"/>
  <c r="V4902" i="1"/>
  <c r="S4907" i="1"/>
  <c r="AB4907" i="1" s="1"/>
  <c r="AB4908" i="1"/>
  <c r="P4912" i="1"/>
  <c r="Z4914" i="1"/>
  <c r="M4917" i="1"/>
  <c r="AB4917" i="1" s="1"/>
  <c r="V4918" i="1"/>
  <c r="AB4918" i="1" s="1"/>
  <c r="S4922" i="1"/>
  <c r="AB4922" i="1" s="1"/>
  <c r="S4925" i="1"/>
  <c r="AB4925" i="1" s="1"/>
  <c r="P4930" i="1"/>
  <c r="AB4947" i="1"/>
  <c r="V4952" i="1"/>
  <c r="AB4953" i="1"/>
  <c r="S4953" i="1"/>
  <c r="P4954" i="1"/>
  <c r="AB4959" i="1"/>
  <c r="AB4981" i="1"/>
  <c r="AB4875" i="1"/>
  <c r="M4876" i="1"/>
  <c r="S4878" i="1"/>
  <c r="AB4878" i="1" s="1"/>
  <c r="P4883" i="1"/>
  <c r="AB4883" i="1" s="1"/>
  <c r="AB4887" i="1"/>
  <c r="S4887" i="1"/>
  <c r="AB4888" i="1"/>
  <c r="P4892" i="1"/>
  <c r="AB4892" i="1" s="1"/>
  <c r="Z4894" i="1"/>
  <c r="M4897" i="1"/>
  <c r="V4898" i="1"/>
  <c r="AB4898" i="1" s="1"/>
  <c r="AB4903" i="1"/>
  <c r="S4903" i="1"/>
  <c r="AB4904" i="1"/>
  <c r="P4908" i="1"/>
  <c r="Z4910" i="1"/>
  <c r="AB4910" i="1" s="1"/>
  <c r="M4913" i="1"/>
  <c r="AB4913" i="1" s="1"/>
  <c r="V4914" i="1"/>
  <c r="S4919" i="1"/>
  <c r="AB4919" i="1" s="1"/>
  <c r="AB4920" i="1"/>
  <c r="AB4938" i="1"/>
  <c r="V4948" i="1"/>
  <c r="AB4948" i="1" s="1"/>
  <c r="AB4949" i="1"/>
  <c r="S4949" i="1"/>
  <c r="P4950" i="1"/>
  <c r="AB4973" i="1"/>
  <c r="AB4930" i="1"/>
  <c r="AB4934" i="1"/>
  <c r="AB4942" i="1"/>
  <c r="AB4975" i="1"/>
  <c r="AB4989" i="1"/>
  <c r="P4926" i="1"/>
  <c r="V4928" i="1"/>
  <c r="AB4928" i="1" s="1"/>
  <c r="Z4932" i="1"/>
  <c r="AB4932" i="1" s="1"/>
  <c r="Z4936" i="1"/>
  <c r="AB4940" i="1"/>
  <c r="Z4944" i="1"/>
  <c r="AB4946" i="1"/>
  <c r="Z4948" i="1"/>
  <c r="AB4950" i="1"/>
  <c r="Z4952" i="1"/>
  <c r="AB4952" i="1" s="1"/>
  <c r="AB4967" i="1"/>
  <c r="AB4985" i="1"/>
  <c r="AB4990" i="1"/>
  <c r="AB5001" i="1"/>
  <c r="AB4954" i="1"/>
  <c r="AB4968" i="1"/>
  <c r="AB4983" i="1"/>
  <c r="M4955" i="1"/>
  <c r="AB4955" i="1" s="1"/>
  <c r="V4956" i="1"/>
  <c r="AB4956" i="1" s="1"/>
  <c r="S4957" i="1"/>
  <c r="AB4957" i="1" s="1"/>
  <c r="AB4958" i="1"/>
  <c r="P4962" i="1"/>
  <c r="AB4962" i="1" s="1"/>
  <c r="M4963" i="1"/>
  <c r="AB4963" i="1" s="1"/>
  <c r="S4965" i="1"/>
  <c r="AB4965" i="1" s="1"/>
  <c r="AB4966" i="1"/>
  <c r="P4970" i="1"/>
  <c r="AB4970" i="1" s="1"/>
  <c r="M4971" i="1"/>
  <c r="AB4971" i="1" s="1"/>
  <c r="V4972" i="1"/>
  <c r="AB4974" i="1"/>
  <c r="P4978" i="1"/>
  <c r="AB4978" i="1" s="1"/>
  <c r="M4979" i="1"/>
  <c r="AB4979" i="1" s="1"/>
  <c r="V4980" i="1"/>
  <c r="S4981" i="1"/>
  <c r="AB4982" i="1"/>
  <c r="AB4987" i="1"/>
  <c r="V4990" i="1"/>
  <c r="AB4991" i="1"/>
  <c r="AB4995" i="1"/>
  <c r="AB4999" i="1"/>
  <c r="P4960" i="1"/>
  <c r="Z4960" i="1"/>
  <c r="AB4960" i="1" s="1"/>
  <c r="M4961" i="1"/>
  <c r="AB4961" i="1" s="1"/>
  <c r="AB4964" i="1"/>
  <c r="P4968" i="1"/>
  <c r="M4969" i="1"/>
  <c r="AB4969" i="1" s="1"/>
  <c r="AB4972" i="1"/>
  <c r="P4976" i="1"/>
  <c r="AB4976" i="1" s="1"/>
  <c r="Z4976" i="1"/>
  <c r="AB498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<sst xmlns="http://schemas.openxmlformats.org/spreadsheetml/2006/main" count="33" uniqueCount="20">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</sst>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PCF\PCF&#180;S%202025\PCF%2011_2025\1.%20DOVEL\13.2%20PCF%20em%20Excel_11_2025.xlsx" TargetMode="External"/><Relationship Id="rId1" Type="http://schemas.openxmlformats.org/officeDocument/2006/relationships/externalLinkPath" Target="/G_PCF/PCF&#180;S%202025/PCF%2011_2025/1.%20DOVEL/13.2%20PCF%20em%20Excel_11_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CARUARU - CG Nº 011/2022</v>
          </cell>
          <cell r="E12" t="str">
            <v>ADONIAS ANTONIO DA SILVA AMARAL</v>
          </cell>
          <cell r="F12" t="str">
            <v>3 - Administrativo</v>
          </cell>
          <cell r="G12" t="str">
            <v>3132-20</v>
          </cell>
          <cell r="H12" t="str">
            <v>11/2025</v>
          </cell>
          <cell r="I12" t="str">
            <v>0,00</v>
          </cell>
          <cell r="J12">
            <v>321.54000000000002</v>
          </cell>
          <cell r="K12">
            <v>0</v>
          </cell>
          <cell r="L12">
            <v>0</v>
          </cell>
          <cell r="M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CARUARU - CG Nº 011/2022</v>
          </cell>
          <cell r="E13" t="str">
            <v>AGUEDA MARIA RAFAEL ARAUJO</v>
          </cell>
          <cell r="F13" t="str">
            <v>2 - Outros Profissionais da Saúde</v>
          </cell>
          <cell r="G13" t="str">
            <v>3222-05</v>
          </cell>
          <cell r="H13" t="str">
            <v>11/2025</v>
          </cell>
          <cell r="I13" t="str">
            <v>0,00</v>
          </cell>
          <cell r="J13">
            <v>153.72</v>
          </cell>
          <cell r="K13">
            <v>0</v>
          </cell>
          <cell r="L13">
            <v>335.94228187900001</v>
          </cell>
          <cell r="M13">
            <v>15.18</v>
          </cell>
          <cell r="S13">
            <v>0</v>
          </cell>
          <cell r="U13">
            <v>0</v>
          </cell>
          <cell r="V13">
            <v>0</v>
          </cell>
          <cell r="Y13">
            <v>1807</v>
          </cell>
          <cell r="Z13">
            <v>0</v>
          </cell>
          <cell r="AB13" t="str">
            <v>ABONO ASSIS FIN COMPLEMENTAR</v>
          </cell>
        </row>
        <row r="14">
          <cell r="C14" t="str">
            <v>UPA CARUARU - CG Nº 011/2022</v>
          </cell>
          <cell r="E14" t="str">
            <v>ALEFE FILIPE DOS SANTOS SILVA</v>
          </cell>
          <cell r="F14" t="str">
            <v>3 - Administrativo</v>
          </cell>
          <cell r="G14" t="str">
            <v>4110-05</v>
          </cell>
          <cell r="H14" t="str">
            <v>11/2025</v>
          </cell>
          <cell r="I14" t="str">
            <v>0,00</v>
          </cell>
          <cell r="J14">
            <v>181.78</v>
          </cell>
          <cell r="K14">
            <v>0</v>
          </cell>
          <cell r="L14">
            <v>335.94228187900001</v>
          </cell>
          <cell r="M14">
            <v>30.36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CARUARU - CG Nº 011/2022</v>
          </cell>
          <cell r="E15" t="str">
            <v xml:space="preserve">ALEX JOSE DE VASCONCELOS </v>
          </cell>
          <cell r="F15" t="str">
            <v>2 - Outros Profissionais da Saúde</v>
          </cell>
          <cell r="G15" t="str">
            <v>2235-05</v>
          </cell>
          <cell r="H15" t="str">
            <v>11/2025</v>
          </cell>
          <cell r="I15" t="str">
            <v>0,00</v>
          </cell>
          <cell r="J15">
            <v>200.60999999999999</v>
          </cell>
          <cell r="K15">
            <v>0</v>
          </cell>
          <cell r="L15">
            <v>335.94228187900001</v>
          </cell>
          <cell r="M15">
            <v>2.79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CARUARU - CG Nº 011/2022</v>
          </cell>
          <cell r="E16" t="str">
            <v>ALEXSANDRA ANGELA KARLA DA SILVA</v>
          </cell>
          <cell r="F16" t="str">
            <v>2 - Outros Profissionais da Saúde</v>
          </cell>
          <cell r="G16" t="str">
            <v>3222-05</v>
          </cell>
          <cell r="H16" t="str">
            <v>11/2025</v>
          </cell>
          <cell r="I16" t="str">
            <v>0,00</v>
          </cell>
          <cell r="J16">
            <v>166.46</v>
          </cell>
          <cell r="K16">
            <v>0</v>
          </cell>
          <cell r="L16">
            <v>335.94228187900001</v>
          </cell>
          <cell r="M16">
            <v>15.18</v>
          </cell>
          <cell r="R16">
            <v>420</v>
          </cell>
          <cell r="S16">
            <v>91.08</v>
          </cell>
          <cell r="U16">
            <v>0</v>
          </cell>
          <cell r="V16">
            <v>0</v>
          </cell>
          <cell r="Y16">
            <v>1807</v>
          </cell>
          <cell r="Z16">
            <v>0</v>
          </cell>
          <cell r="AB16" t="str">
            <v>ABONO ASSIS FIN COMPLEMENTAR</v>
          </cell>
        </row>
        <row r="17">
          <cell r="C17" t="str">
            <v>UPA CARUARU - CG Nº 011/2022</v>
          </cell>
          <cell r="E17" t="str">
            <v>ALEXSANDRA DE JESUS MACIEL</v>
          </cell>
          <cell r="F17" t="str">
            <v>3 - Administrativo</v>
          </cell>
          <cell r="G17" t="str">
            <v>5134-30</v>
          </cell>
          <cell r="H17" t="str">
            <v>11/2025</v>
          </cell>
          <cell r="I17" t="str">
            <v>0,00</v>
          </cell>
          <cell r="J17">
            <v>150.78</v>
          </cell>
          <cell r="K17">
            <v>0</v>
          </cell>
          <cell r="L17">
            <v>335.94228187900001</v>
          </cell>
          <cell r="M17">
            <v>15.18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CARUARU - CG Nº 011/2022</v>
          </cell>
          <cell r="E18" t="str">
            <v>ALEXSANDRA MARIA BASILIO DE MELO SANTOS GONCALVES</v>
          </cell>
          <cell r="F18" t="str">
            <v>3 - Administrativo</v>
          </cell>
          <cell r="G18" t="str">
            <v>4221-10</v>
          </cell>
          <cell r="H18" t="str">
            <v>11/2025</v>
          </cell>
          <cell r="I18" t="str">
            <v>0,00</v>
          </cell>
          <cell r="J18">
            <v>145.72</v>
          </cell>
          <cell r="K18">
            <v>0</v>
          </cell>
          <cell r="L18">
            <v>335.94228187900001</v>
          </cell>
          <cell r="M18">
            <v>15.18</v>
          </cell>
          <cell r="R18">
            <v>288</v>
          </cell>
          <cell r="S18">
            <v>91.08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CARUARU - CG Nº 011/2022</v>
          </cell>
          <cell r="E19" t="str">
            <v xml:space="preserve">ALINE MELLISSA SANTOS OLIVEIRA </v>
          </cell>
          <cell r="F19" t="str">
            <v>3 - Administrativo</v>
          </cell>
          <cell r="G19" t="str">
            <v>1312-05</v>
          </cell>
          <cell r="H19" t="str">
            <v>11/2025</v>
          </cell>
          <cell r="I19" t="str">
            <v>0,00</v>
          </cell>
          <cell r="J19">
            <v>932.78</v>
          </cell>
          <cell r="K19">
            <v>0</v>
          </cell>
          <cell r="L19">
            <v>335.94228187900001</v>
          </cell>
          <cell r="M19">
            <v>30.36</v>
          </cell>
          <cell r="S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CARUARU - CG Nº 011/2022</v>
          </cell>
          <cell r="E20" t="str">
            <v>ALINE TEREZA DE OLIVEIRA</v>
          </cell>
          <cell r="F20" t="str">
            <v>2 - Outros Profissionais da Saúde</v>
          </cell>
          <cell r="G20" t="str">
            <v>3222-05</v>
          </cell>
          <cell r="H20" t="str">
            <v>11/2025</v>
          </cell>
          <cell r="I20" t="str">
            <v>0,00</v>
          </cell>
          <cell r="J20">
            <v>145.72</v>
          </cell>
          <cell r="K20">
            <v>0</v>
          </cell>
          <cell r="L20">
            <v>335.94228187900001</v>
          </cell>
          <cell r="M20">
            <v>15.18</v>
          </cell>
          <cell r="R20">
            <v>288</v>
          </cell>
          <cell r="S20">
            <v>91.08</v>
          </cell>
          <cell r="U20">
            <v>0</v>
          </cell>
          <cell r="V20">
            <v>0</v>
          </cell>
          <cell r="Y20">
            <v>1807</v>
          </cell>
          <cell r="Z20">
            <v>0</v>
          </cell>
          <cell r="AB20" t="str">
            <v>ABONO ASSIS FIN COMPLEMENTAR</v>
          </cell>
        </row>
        <row r="21">
          <cell r="C21" t="str">
            <v>UPA CARUARU - CG Nº 011/2022</v>
          </cell>
          <cell r="E21" t="str">
            <v>ANA CLARA DIAS DE ANDRADE</v>
          </cell>
          <cell r="F21" t="str">
            <v>2 - Outros Profissionais da Saúde</v>
          </cell>
          <cell r="G21" t="str">
            <v>2234-05</v>
          </cell>
          <cell r="H21" t="str">
            <v>11/2025</v>
          </cell>
          <cell r="I21" t="str">
            <v>0,00</v>
          </cell>
          <cell r="J21">
            <v>409.89</v>
          </cell>
          <cell r="K21">
            <v>0</v>
          </cell>
          <cell r="L21">
            <v>335.94228187900001</v>
          </cell>
          <cell r="M21">
            <v>21.12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CARUARU - CG Nº 011/2022</v>
          </cell>
          <cell r="E22" t="str">
            <v>ANA ROBERTA DE MELO COSTA</v>
          </cell>
          <cell r="F22" t="str">
            <v>2 - Outros Profissionais da Saúde</v>
          </cell>
          <cell r="G22" t="str">
            <v>3222-05</v>
          </cell>
          <cell r="H22" t="str">
            <v>11/2025</v>
          </cell>
          <cell r="I22" t="str">
            <v>0,00</v>
          </cell>
          <cell r="J22">
            <v>153.72</v>
          </cell>
          <cell r="K22">
            <v>0</v>
          </cell>
          <cell r="L22">
            <v>335.94228187900001</v>
          </cell>
          <cell r="M22">
            <v>15.18</v>
          </cell>
          <cell r="S22">
            <v>0</v>
          </cell>
          <cell r="U22">
            <v>0</v>
          </cell>
          <cell r="V22">
            <v>0</v>
          </cell>
          <cell r="Y22">
            <v>1807</v>
          </cell>
          <cell r="Z22">
            <v>0</v>
          </cell>
          <cell r="AB22" t="str">
            <v>ABONO ASSIS FIN COMPLEMENTAR</v>
          </cell>
        </row>
        <row r="23">
          <cell r="C23" t="str">
            <v>UPA CARUARU - CG Nº 011/2022</v>
          </cell>
          <cell r="E23" t="str">
            <v xml:space="preserve">ANGELA MARIA PEREIRA </v>
          </cell>
          <cell r="F23" t="str">
            <v>2 - Outros Profissionais da Saúde</v>
          </cell>
          <cell r="G23" t="str">
            <v>3222-05</v>
          </cell>
          <cell r="H23" t="str">
            <v>11/2025</v>
          </cell>
          <cell r="I23" t="str">
            <v>0,00</v>
          </cell>
          <cell r="J23">
            <v>145.72</v>
          </cell>
          <cell r="K23">
            <v>0</v>
          </cell>
          <cell r="L23">
            <v>335.94228187900001</v>
          </cell>
          <cell r="M23">
            <v>15.18</v>
          </cell>
          <cell r="R23">
            <v>288</v>
          </cell>
          <cell r="S23">
            <v>91.08</v>
          </cell>
          <cell r="U23">
            <v>0</v>
          </cell>
          <cell r="V23">
            <v>0</v>
          </cell>
          <cell r="Y23">
            <v>1807</v>
          </cell>
          <cell r="Z23">
            <v>0</v>
          </cell>
          <cell r="AB23" t="str">
            <v>ABONO ASSIS FIN COMPLEMENTAR</v>
          </cell>
        </row>
        <row r="24">
          <cell r="C24" t="str">
            <v>UPA CARUARU - CG Nº 011/2022</v>
          </cell>
          <cell r="E24" t="str">
            <v>ANNA KAROLINA MELO DE OLIVEIRA</v>
          </cell>
          <cell r="F24" t="str">
            <v>2 - Outros Profissionais da Saúde</v>
          </cell>
          <cell r="G24" t="str">
            <v>2235-05</v>
          </cell>
          <cell r="H24" t="str">
            <v>11/2025</v>
          </cell>
          <cell r="I24" t="str">
            <v>0,00</v>
          </cell>
          <cell r="J24">
            <v>163.25</v>
          </cell>
          <cell r="K24">
            <v>0</v>
          </cell>
          <cell r="L24">
            <v>0</v>
          </cell>
          <cell r="M24">
            <v>0</v>
          </cell>
          <cell r="S24">
            <v>0</v>
          </cell>
          <cell r="U24">
            <v>0</v>
          </cell>
          <cell r="V24">
            <v>0</v>
          </cell>
          <cell r="Y24">
            <v>2282.8200000000002</v>
          </cell>
          <cell r="Z24">
            <v>0</v>
          </cell>
          <cell r="AB24" t="str">
            <v>ABONO ASSIS FIN COMPLEMENTAR</v>
          </cell>
        </row>
        <row r="25">
          <cell r="C25" t="str">
            <v>UPA CARUARU - CG Nº 011/2022</v>
          </cell>
          <cell r="E25" t="str">
            <v>ANNE CAROLLINE CORDEIRO MELO NUNES</v>
          </cell>
          <cell r="F25" t="str">
            <v>2 - Outros Profissionais da Saúde</v>
          </cell>
          <cell r="G25" t="str">
            <v>2235-05</v>
          </cell>
          <cell r="H25" t="str">
            <v>11/2025</v>
          </cell>
          <cell r="I25" t="str">
            <v>0,00</v>
          </cell>
          <cell r="J25">
            <v>232.88</v>
          </cell>
          <cell r="K25">
            <v>0</v>
          </cell>
          <cell r="L25">
            <v>335.94228187900001</v>
          </cell>
          <cell r="M25">
            <v>3.05</v>
          </cell>
          <cell r="S25">
            <v>0</v>
          </cell>
          <cell r="U25">
            <v>0</v>
          </cell>
          <cell r="V25">
            <v>0</v>
          </cell>
          <cell r="Y25">
            <v>2170.88</v>
          </cell>
          <cell r="Z25">
            <v>0</v>
          </cell>
          <cell r="AB25" t="str">
            <v>ABONO ASSIS FIN COMPLEMENTAR</v>
          </cell>
        </row>
        <row r="26">
          <cell r="C26" t="str">
            <v>UPA CARUARU - CG Nº 011/2022</v>
          </cell>
          <cell r="E26" t="str">
            <v>ANNY CARLA BEZERRA DE BRITO</v>
          </cell>
          <cell r="F26" t="str">
            <v>2 - Outros Profissionais da Saúde</v>
          </cell>
          <cell r="G26" t="str">
            <v>3222-05</v>
          </cell>
          <cell r="H26" t="str">
            <v>11/2025</v>
          </cell>
          <cell r="I26" t="str">
            <v>0,00</v>
          </cell>
          <cell r="J26">
            <v>175.84</v>
          </cell>
          <cell r="K26">
            <v>0</v>
          </cell>
          <cell r="L26">
            <v>335.94228187900001</v>
          </cell>
          <cell r="M26">
            <v>15.18</v>
          </cell>
          <cell r="S26">
            <v>0</v>
          </cell>
          <cell r="U26">
            <v>0</v>
          </cell>
          <cell r="V26">
            <v>0</v>
          </cell>
          <cell r="Y26">
            <v>1807</v>
          </cell>
          <cell r="Z26">
            <v>0</v>
          </cell>
          <cell r="AB26" t="str">
            <v>ABONO ASSIS FIN COMPLEMENTAR</v>
          </cell>
        </row>
        <row r="27">
          <cell r="C27" t="str">
            <v>UPA CARUARU - CG Nº 011/2022</v>
          </cell>
          <cell r="E27" t="str">
            <v>ARIANNY CAROLINY MARINHO DA SILVA</v>
          </cell>
          <cell r="F27" t="str">
            <v>2 - Outros Profissionais da Saúde</v>
          </cell>
          <cell r="G27" t="str">
            <v>3222-05</v>
          </cell>
          <cell r="H27" t="str">
            <v>11/2025</v>
          </cell>
          <cell r="I27" t="str">
            <v>0,00</v>
          </cell>
          <cell r="J27">
            <v>153.72</v>
          </cell>
          <cell r="K27">
            <v>0</v>
          </cell>
          <cell r="L27">
            <v>335.94228187900001</v>
          </cell>
          <cell r="M27">
            <v>15.18</v>
          </cell>
          <cell r="S27">
            <v>0</v>
          </cell>
          <cell r="U27">
            <v>0</v>
          </cell>
          <cell r="V27">
            <v>0</v>
          </cell>
          <cell r="Y27">
            <v>1807</v>
          </cell>
          <cell r="Z27">
            <v>0</v>
          </cell>
          <cell r="AB27" t="str">
            <v>ABONO ASSIS FIN COMPLEMENTAR</v>
          </cell>
        </row>
        <row r="28">
          <cell r="C28" t="str">
            <v>UPA CARUARU - CG Nº 011/2022</v>
          </cell>
          <cell r="E28" t="str">
            <v>ARQUIDOVEL OLIVEIRA DA SILVA</v>
          </cell>
          <cell r="F28" t="str">
            <v>3 - Administrativo</v>
          </cell>
          <cell r="G28" t="str">
            <v>4101-05</v>
          </cell>
          <cell r="H28" t="str">
            <v>11/2025</v>
          </cell>
          <cell r="I28" t="str">
            <v>0,00</v>
          </cell>
          <cell r="J28">
            <v>1232</v>
          </cell>
          <cell r="K28">
            <v>0</v>
          </cell>
          <cell r="L28">
            <v>335.94228187900001</v>
          </cell>
          <cell r="M28">
            <v>30.36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CARUARU - CG Nº 011/2022</v>
          </cell>
          <cell r="E29" t="str">
            <v>AUDIANNY KEILLA BEZERRA DE BRITO FREITAS</v>
          </cell>
          <cell r="F29" t="str">
            <v>2 - Outros Profissionais da Saúde</v>
          </cell>
          <cell r="G29" t="str">
            <v>3222-05</v>
          </cell>
          <cell r="H29" t="str">
            <v>11/2025</v>
          </cell>
          <cell r="I29" t="str">
            <v>0,00</v>
          </cell>
          <cell r="J29">
            <v>175.84</v>
          </cell>
          <cell r="K29">
            <v>0</v>
          </cell>
          <cell r="L29">
            <v>335.94228187900001</v>
          </cell>
          <cell r="M29">
            <v>15.18</v>
          </cell>
          <cell r="S29">
            <v>0</v>
          </cell>
          <cell r="U29">
            <v>0</v>
          </cell>
          <cell r="V29">
            <v>0</v>
          </cell>
          <cell r="Y29">
            <v>1807</v>
          </cell>
          <cell r="Z29">
            <v>0</v>
          </cell>
          <cell r="AB29" t="str">
            <v>ABONO ASSIS FIN COMPLEMENTAR</v>
          </cell>
        </row>
        <row r="30">
          <cell r="C30" t="str">
            <v>UPA CARUARU - CG Nº 011/2022</v>
          </cell>
          <cell r="E30" t="str">
            <v xml:space="preserve">AYANNE KAROLINE DA SILVA CHAGAS SANTIAGO </v>
          </cell>
          <cell r="F30" t="str">
            <v>2 - Outros Profissionais da Saúde</v>
          </cell>
          <cell r="G30" t="str">
            <v>2235-05</v>
          </cell>
          <cell r="H30" t="str">
            <v>11/2025</v>
          </cell>
          <cell r="I30" t="str">
            <v>0,00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S30">
            <v>0</v>
          </cell>
          <cell r="U30">
            <v>0</v>
          </cell>
          <cell r="V30">
            <v>0</v>
          </cell>
          <cell r="Y30">
            <v>2356.9</v>
          </cell>
          <cell r="Z30">
            <v>0</v>
          </cell>
          <cell r="AB30" t="str">
            <v>ABONO ASSIS FIN COMPLEMENTAR</v>
          </cell>
        </row>
        <row r="31">
          <cell r="C31" t="str">
            <v>UPA CARUARU - CG Nº 011/2022</v>
          </cell>
          <cell r="E31" t="str">
            <v>BRUNO DE OLIVEIRA SANTOS</v>
          </cell>
          <cell r="F31" t="str">
            <v>2 - Outros Profissionais da Saúde</v>
          </cell>
          <cell r="G31" t="str">
            <v>2235-05</v>
          </cell>
          <cell r="H31" t="str">
            <v>11/2025</v>
          </cell>
          <cell r="I31" t="str">
            <v>0,00</v>
          </cell>
          <cell r="J31">
            <v>285.57</v>
          </cell>
          <cell r="K31">
            <v>0</v>
          </cell>
          <cell r="L31">
            <v>335.94228187900001</v>
          </cell>
          <cell r="M31">
            <v>3.59</v>
          </cell>
          <cell r="R31">
            <v>182.4</v>
          </cell>
          <cell r="S31">
            <v>134.25</v>
          </cell>
          <cell r="U31">
            <v>0</v>
          </cell>
          <cell r="V31">
            <v>0</v>
          </cell>
          <cell r="Y31">
            <v>1501.01</v>
          </cell>
          <cell r="Z31">
            <v>0</v>
          </cell>
          <cell r="AB31" t="str">
            <v>ABONO ASSIS FIN COMPLEMENTAR</v>
          </cell>
        </row>
        <row r="32">
          <cell r="C32" t="str">
            <v>UPA CARUARU - CG Nº 011/2022</v>
          </cell>
          <cell r="E32" t="str">
            <v xml:space="preserve">CAMILLY DANIELLY DE LIMA MARANHÃO </v>
          </cell>
          <cell r="F32" t="str">
            <v>3 - Administrativo</v>
          </cell>
          <cell r="G32" t="str">
            <v>4221-10</v>
          </cell>
          <cell r="H32" t="str">
            <v>11/2025</v>
          </cell>
          <cell r="I32" t="str">
            <v>0,00</v>
          </cell>
          <cell r="J32">
            <v>14.25</v>
          </cell>
          <cell r="K32">
            <v>0</v>
          </cell>
          <cell r="L32">
            <v>0</v>
          </cell>
          <cell r="M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CARUARU - CG Nº 011/2022</v>
          </cell>
          <cell r="E33" t="str">
            <v>CAMILLY DOMINGOS SANTANA</v>
          </cell>
          <cell r="F33" t="str">
            <v>3 - Administrativo</v>
          </cell>
          <cell r="G33" t="str">
            <v>4221-10</v>
          </cell>
          <cell r="H33" t="str">
            <v>11/2025</v>
          </cell>
          <cell r="I33" t="str">
            <v>0,00</v>
          </cell>
          <cell r="J33">
            <v>14.25</v>
          </cell>
          <cell r="K33">
            <v>0</v>
          </cell>
          <cell r="L33">
            <v>0</v>
          </cell>
          <cell r="M33">
            <v>0</v>
          </cell>
          <cell r="R33">
            <v>364.8</v>
          </cell>
          <cell r="S33">
            <v>42.78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CARUARU - CG Nº 011/2022</v>
          </cell>
          <cell r="E34" t="str">
            <v>CARLA WANESSA ROUXINOL DE ANDRADE</v>
          </cell>
          <cell r="F34" t="str">
            <v>2 - Outros Profissionais da Saúde</v>
          </cell>
          <cell r="G34" t="str">
            <v>2235-05</v>
          </cell>
          <cell r="H34" t="str">
            <v>11/2025</v>
          </cell>
          <cell r="I34" t="str">
            <v>0,00</v>
          </cell>
          <cell r="J34">
            <v>225.89</v>
          </cell>
          <cell r="K34">
            <v>0</v>
          </cell>
          <cell r="L34">
            <v>335.94228187900001</v>
          </cell>
          <cell r="M34">
            <v>3.05</v>
          </cell>
          <cell r="S34">
            <v>0</v>
          </cell>
          <cell r="U34">
            <v>0</v>
          </cell>
          <cell r="V34">
            <v>0</v>
          </cell>
          <cell r="Y34">
            <v>2170.88</v>
          </cell>
          <cell r="Z34">
            <v>0</v>
          </cell>
          <cell r="AB34" t="str">
            <v>ABONO ASSIS FIN COMPLEMENTAR</v>
          </cell>
        </row>
        <row r="35">
          <cell r="C35" t="str">
            <v>UPA CARUARU - CG Nº 011/2022</v>
          </cell>
          <cell r="E35" t="str">
            <v>CARLOS LINDEMBERG ALVES DA SILVA</v>
          </cell>
          <cell r="F35" t="str">
            <v>3 - Administrativo</v>
          </cell>
          <cell r="G35" t="str">
            <v>4221-10</v>
          </cell>
          <cell r="H35" t="str">
            <v>11/2025</v>
          </cell>
          <cell r="I35" t="str">
            <v>0,00</v>
          </cell>
          <cell r="J35">
            <v>167.84</v>
          </cell>
          <cell r="K35">
            <v>0</v>
          </cell>
          <cell r="L35">
            <v>335.94228187900001</v>
          </cell>
          <cell r="M35">
            <v>15.18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CARUARU - CG Nº 011/2022</v>
          </cell>
          <cell r="E36" t="str">
            <v xml:space="preserve">CARMEM LUCIA BEZERRA DA SILVA </v>
          </cell>
          <cell r="F36" t="str">
            <v>2 - Outros Profissionais da Saúde</v>
          </cell>
          <cell r="G36" t="str">
            <v>3222-05</v>
          </cell>
          <cell r="H36" t="str">
            <v>11/2025</v>
          </cell>
          <cell r="I36" t="str">
            <v>0,00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S36">
            <v>0</v>
          </cell>
          <cell r="U36">
            <v>0</v>
          </cell>
          <cell r="V36">
            <v>0</v>
          </cell>
          <cell r="Y36">
            <v>1204.67</v>
          </cell>
          <cell r="Z36">
            <v>0</v>
          </cell>
          <cell r="AB36" t="str">
            <v>ABONO ASSIS FIN COMPLEMENTAR</v>
          </cell>
        </row>
        <row r="37">
          <cell r="C37" t="str">
            <v>UPA CARUARU - CG Nº 011/2022</v>
          </cell>
          <cell r="E37" t="str">
            <v>CESAR RAMON BEZERRA</v>
          </cell>
          <cell r="F37" t="str">
            <v>3 - Administrativo</v>
          </cell>
          <cell r="G37" t="str">
            <v>5211-30</v>
          </cell>
          <cell r="H37" t="str">
            <v>11/2025</v>
          </cell>
          <cell r="I37" t="str">
            <v>0,00</v>
          </cell>
          <cell r="J37">
            <v>196.69</v>
          </cell>
          <cell r="K37">
            <v>0</v>
          </cell>
          <cell r="L37">
            <v>0</v>
          </cell>
          <cell r="M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CARUARU - CG Nº 011/2022</v>
          </cell>
          <cell r="E38" t="str">
            <v>CICERO JOSE DE MACEDO</v>
          </cell>
          <cell r="F38" t="str">
            <v>2 - Outros Profissionais da Saúde</v>
          </cell>
          <cell r="G38" t="str">
            <v>3222-05</v>
          </cell>
          <cell r="H38" t="str">
            <v>11/2025</v>
          </cell>
          <cell r="I38" t="str">
            <v>0,00</v>
          </cell>
          <cell r="J38">
            <v>145.72</v>
          </cell>
          <cell r="K38">
            <v>0</v>
          </cell>
          <cell r="L38">
            <v>335.94228187900001</v>
          </cell>
          <cell r="M38">
            <v>15.18</v>
          </cell>
          <cell r="S38">
            <v>0</v>
          </cell>
          <cell r="U38">
            <v>0</v>
          </cell>
          <cell r="V38">
            <v>0</v>
          </cell>
          <cell r="Y38">
            <v>1807</v>
          </cell>
          <cell r="Z38">
            <v>0</v>
          </cell>
          <cell r="AB38" t="str">
            <v>ABONO ASSIS FIN COMPLEMENTAR</v>
          </cell>
        </row>
        <row r="39">
          <cell r="C39" t="str">
            <v>UPA CARUARU - CG Nº 011/2022</v>
          </cell>
          <cell r="E39" t="str">
            <v>CLECIA MARIA DE LIMA</v>
          </cell>
          <cell r="F39" t="str">
            <v>2 - Outros Profissionais da Saúde</v>
          </cell>
          <cell r="G39" t="str">
            <v>3222-05</v>
          </cell>
          <cell r="H39" t="str">
            <v>11/2025</v>
          </cell>
          <cell r="I39" t="str">
            <v>0,00</v>
          </cell>
          <cell r="J39">
            <v>175.84</v>
          </cell>
          <cell r="K39">
            <v>0</v>
          </cell>
          <cell r="L39">
            <v>335.94228187900001</v>
          </cell>
          <cell r="M39">
            <v>15.18</v>
          </cell>
          <cell r="R39">
            <v>195</v>
          </cell>
          <cell r="S39">
            <v>91.08</v>
          </cell>
          <cell r="U39">
            <v>0</v>
          </cell>
          <cell r="V39">
            <v>0</v>
          </cell>
          <cell r="Y39">
            <v>1807</v>
          </cell>
          <cell r="Z39">
            <v>0</v>
          </cell>
          <cell r="AB39" t="str">
            <v>ABONO ASSIS FIN COMPLEMENTAR</v>
          </cell>
        </row>
        <row r="40">
          <cell r="C40" t="str">
            <v>UPA CARUARU - CG Nº 011/2022</v>
          </cell>
          <cell r="E40" t="str">
            <v>DARKIELLY JESSICA DOS SANTOS AZEVEDO</v>
          </cell>
          <cell r="F40" t="str">
            <v>2 - Outros Profissionais da Saúde</v>
          </cell>
          <cell r="G40" t="str">
            <v>2516-05</v>
          </cell>
          <cell r="H40" t="str">
            <v>11/2025</v>
          </cell>
          <cell r="I40" t="str">
            <v>0,00</v>
          </cell>
          <cell r="J40">
            <v>316.17</v>
          </cell>
          <cell r="K40">
            <v>0</v>
          </cell>
          <cell r="L40">
            <v>335.94228187900001</v>
          </cell>
          <cell r="M40">
            <v>30.36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CARUARU - CG Nº 011/2022</v>
          </cell>
          <cell r="E41" t="str">
            <v>DIENDRO DA SILVA SIQUEIRA</v>
          </cell>
          <cell r="F41" t="str">
            <v>3 - Administrativo</v>
          </cell>
          <cell r="G41" t="str">
            <v>4221-10</v>
          </cell>
          <cell r="H41" t="str">
            <v>11/2025</v>
          </cell>
          <cell r="I41" t="str">
            <v>0,00</v>
          </cell>
          <cell r="J41">
            <v>145.72</v>
          </cell>
          <cell r="K41">
            <v>0</v>
          </cell>
          <cell r="L41">
            <v>335.94228187900001</v>
          </cell>
          <cell r="M41">
            <v>15.18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CARUARU - CG Nº 011/2022</v>
          </cell>
          <cell r="E42" t="str">
            <v xml:space="preserve">EDELRAN DA SILVA SOUZA </v>
          </cell>
          <cell r="F42" t="str">
            <v>3 - Administrativo</v>
          </cell>
          <cell r="G42" t="str">
            <v>7823-20</v>
          </cell>
          <cell r="H42" t="str">
            <v>11/2025</v>
          </cell>
          <cell r="I42" t="str">
            <v>0,00</v>
          </cell>
          <cell r="J42">
            <v>151.94999999999999</v>
          </cell>
          <cell r="K42">
            <v>0</v>
          </cell>
          <cell r="L42">
            <v>335.94228187900001</v>
          </cell>
          <cell r="M42">
            <v>30.36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CARUARU - CG Nº 011/2022</v>
          </cell>
          <cell r="E43" t="str">
            <v>EDICARLOS MARTINS DA SILVA</v>
          </cell>
          <cell r="F43" t="str">
            <v>2 - Outros Profissionais da Saúde</v>
          </cell>
          <cell r="G43" t="str">
            <v>7664-20</v>
          </cell>
          <cell r="H43" t="str">
            <v>11/2025</v>
          </cell>
          <cell r="I43" t="str">
            <v>0,00</v>
          </cell>
          <cell r="J43">
            <v>170.01</v>
          </cell>
          <cell r="K43">
            <v>0</v>
          </cell>
          <cell r="L43">
            <v>335.94228187900001</v>
          </cell>
          <cell r="M43">
            <v>15.18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CARUARU - CG Nº 011/2022</v>
          </cell>
          <cell r="E44" t="str">
            <v>EDILENE MARIA DOS SANTOS</v>
          </cell>
          <cell r="F44" t="str">
            <v>2 - Outros Profissionais da Saúde</v>
          </cell>
          <cell r="G44" t="str">
            <v>3222-05</v>
          </cell>
          <cell r="H44" t="str">
            <v>11/2025</v>
          </cell>
          <cell r="I44" t="str">
            <v>0,00</v>
          </cell>
          <cell r="J44">
            <v>162.31</v>
          </cell>
          <cell r="K44">
            <v>0</v>
          </cell>
          <cell r="L44">
            <v>335.94228187900001</v>
          </cell>
          <cell r="M44">
            <v>15.18</v>
          </cell>
          <cell r="S44">
            <v>0</v>
          </cell>
          <cell r="U44">
            <v>0</v>
          </cell>
          <cell r="V44">
            <v>0</v>
          </cell>
          <cell r="Y44">
            <v>1807</v>
          </cell>
          <cell r="Z44">
            <v>0</v>
          </cell>
          <cell r="AB44" t="str">
            <v>ABONO ASSIS FIN COMPLEMENTAR</v>
          </cell>
        </row>
        <row r="45">
          <cell r="C45" t="str">
            <v>UPA CARUARU - CG Nº 011/2022</v>
          </cell>
          <cell r="E45" t="str">
            <v xml:space="preserve">EDIVANIA MARIA SILVA RAMOS NASCIMENTO </v>
          </cell>
          <cell r="F45" t="str">
            <v>2 - Outros Profissionais da Saúde</v>
          </cell>
          <cell r="G45" t="str">
            <v>3222-05</v>
          </cell>
          <cell r="H45" t="str">
            <v>11/2025</v>
          </cell>
          <cell r="I45" t="str">
            <v>0,00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S45">
            <v>0</v>
          </cell>
          <cell r="U45">
            <v>0</v>
          </cell>
          <cell r="V45">
            <v>0</v>
          </cell>
          <cell r="Y45">
            <v>542.1</v>
          </cell>
          <cell r="Z45">
            <v>0</v>
          </cell>
          <cell r="AB45" t="str">
            <v>ABONO ASSIS FIN COMPLEMENTAR</v>
          </cell>
        </row>
        <row r="46">
          <cell r="C46" t="str">
            <v>UPA CARUARU - CG Nº 011/2022</v>
          </cell>
          <cell r="E46" t="str">
            <v>EDSON JAIR CRUZ DUARTE</v>
          </cell>
          <cell r="F46" t="str">
            <v>3 - Administrativo</v>
          </cell>
          <cell r="G46" t="str">
            <v>3132-20</v>
          </cell>
          <cell r="H46" t="str">
            <v>11/2025</v>
          </cell>
          <cell r="I46" t="str">
            <v>0,00</v>
          </cell>
          <cell r="J46">
            <v>216.95</v>
          </cell>
          <cell r="K46">
            <v>0</v>
          </cell>
          <cell r="L46">
            <v>335.94228187900001</v>
          </cell>
          <cell r="M46">
            <v>30.36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CARUARU - CG Nº 011/2022</v>
          </cell>
          <cell r="E47" t="str">
            <v>EDUARDO FERNANDO GOMES CAVALCANTI DA SILVA</v>
          </cell>
          <cell r="F47" t="str">
            <v>2 - Outros Profissionais da Saúde</v>
          </cell>
          <cell r="G47" t="str">
            <v>2235-05</v>
          </cell>
          <cell r="H47" t="str">
            <v>11/2025</v>
          </cell>
          <cell r="I47" t="str">
            <v>0,00</v>
          </cell>
          <cell r="J47">
            <v>251.95</v>
          </cell>
          <cell r="K47">
            <v>0</v>
          </cell>
          <cell r="L47">
            <v>335.94228187900001</v>
          </cell>
          <cell r="M47">
            <v>3.05</v>
          </cell>
          <cell r="S47">
            <v>0</v>
          </cell>
          <cell r="U47">
            <v>0</v>
          </cell>
          <cell r="V47">
            <v>0</v>
          </cell>
          <cell r="Y47">
            <v>2170.88</v>
          </cell>
          <cell r="Z47">
            <v>0</v>
          </cell>
          <cell r="AB47" t="str">
            <v>ABONO ASSIS FIN COMPLEMENTAR</v>
          </cell>
        </row>
        <row r="48">
          <cell r="C48" t="str">
            <v>UPA CARUARU - CG Nº 011/2022</v>
          </cell>
          <cell r="E48" t="str">
            <v>ELAINE CANDIDO DA SILVA</v>
          </cell>
          <cell r="F48" t="str">
            <v>2 - Outros Profissionais da Saúde</v>
          </cell>
          <cell r="G48" t="str">
            <v>2235-05</v>
          </cell>
          <cell r="H48" t="str">
            <v>11/2025</v>
          </cell>
          <cell r="I48" t="str">
            <v>0,00</v>
          </cell>
          <cell r="J48">
            <v>187.11</v>
          </cell>
          <cell r="K48">
            <v>0</v>
          </cell>
          <cell r="L48">
            <v>335.94228187900001</v>
          </cell>
          <cell r="M48">
            <v>2.75</v>
          </cell>
          <cell r="S48">
            <v>0</v>
          </cell>
          <cell r="U48">
            <v>0</v>
          </cell>
          <cell r="V48">
            <v>0</v>
          </cell>
          <cell r="Y48">
            <v>2282.8200000000002</v>
          </cell>
          <cell r="Z48">
            <v>0</v>
          </cell>
          <cell r="AB48" t="str">
            <v>ABONO ASSIS FIN COMPLEMENTAR</v>
          </cell>
        </row>
        <row r="49">
          <cell r="C49" t="str">
            <v>UPA CARUARU - CG Nº 011/2022</v>
          </cell>
          <cell r="E49" t="str">
            <v>ELISAMA MENDES DE LIMA OLIVEIRA</v>
          </cell>
          <cell r="F49" t="str">
            <v>2 - Outros Profissionais da Saúde</v>
          </cell>
          <cell r="G49" t="str">
            <v>2235-05</v>
          </cell>
          <cell r="H49" t="str">
            <v>11/2025</v>
          </cell>
          <cell r="I49" t="str">
            <v>0,00</v>
          </cell>
          <cell r="J49">
            <v>191.71</v>
          </cell>
          <cell r="K49">
            <v>0</v>
          </cell>
          <cell r="L49">
            <v>335.94228187900001</v>
          </cell>
          <cell r="M49">
            <v>2.79</v>
          </cell>
          <cell r="S49">
            <v>0</v>
          </cell>
          <cell r="U49">
            <v>0</v>
          </cell>
          <cell r="V49">
            <v>0</v>
          </cell>
          <cell r="Y49">
            <v>2459.15</v>
          </cell>
          <cell r="Z49">
            <v>0</v>
          </cell>
          <cell r="AB49" t="str">
            <v>ABONO ASSIS FIN COMPLEMENTAR</v>
          </cell>
        </row>
        <row r="50">
          <cell r="C50" t="str">
            <v>UPA CARUARU - CG Nº 011/2022</v>
          </cell>
          <cell r="E50" t="str">
            <v>ELISANGELA GUIMARAES GONDIM</v>
          </cell>
          <cell r="F50" t="str">
            <v>2 - Outros Profissionais da Saúde</v>
          </cell>
          <cell r="G50" t="str">
            <v>7664-20</v>
          </cell>
          <cell r="H50" t="str">
            <v>11/2025</v>
          </cell>
          <cell r="I50" t="str">
            <v>0,00</v>
          </cell>
          <cell r="J50">
            <v>205.49</v>
          </cell>
          <cell r="K50">
            <v>0</v>
          </cell>
          <cell r="L50">
            <v>335.94228187900001</v>
          </cell>
          <cell r="M50">
            <v>15.18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CARUARU - CG Nº 011/2022</v>
          </cell>
          <cell r="E51" t="str">
            <v>ELLEN SORAYA GOMES DE ALMEIDA</v>
          </cell>
          <cell r="F51" t="str">
            <v>3 - Administrativo</v>
          </cell>
          <cell r="G51" t="str">
            <v>4221-10</v>
          </cell>
          <cell r="H51" t="str">
            <v>11/2025</v>
          </cell>
          <cell r="I51" t="str">
            <v>0,00</v>
          </cell>
          <cell r="J51">
            <v>150.78</v>
          </cell>
          <cell r="K51">
            <v>0</v>
          </cell>
          <cell r="L51">
            <v>335.94228187900001</v>
          </cell>
          <cell r="M51">
            <v>15.18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CARUARU - CG Nº 011/2022</v>
          </cell>
          <cell r="E52" t="str">
            <v>EVELY BEZERRA MELO DE ARAUJO</v>
          </cell>
          <cell r="F52" t="str">
            <v>2 - Outros Profissionais da Saúde</v>
          </cell>
          <cell r="G52" t="str">
            <v>2235-05</v>
          </cell>
          <cell r="H52" t="str">
            <v>11/2025</v>
          </cell>
          <cell r="I52" t="str">
            <v>0,00</v>
          </cell>
          <cell r="J52">
            <v>200.60999999999999</v>
          </cell>
          <cell r="K52">
            <v>0</v>
          </cell>
          <cell r="L52">
            <v>335.94228187900001</v>
          </cell>
          <cell r="M52">
            <v>2.79</v>
          </cell>
          <cell r="S52">
            <v>0</v>
          </cell>
          <cell r="U52">
            <v>138.38999999999999</v>
          </cell>
          <cell r="V52">
            <v>0</v>
          </cell>
          <cell r="X52" t="str">
            <v>AUX CRECHE ( enfe.</v>
          </cell>
          <cell r="Y52">
            <v>2459.15</v>
          </cell>
          <cell r="Z52">
            <v>0</v>
          </cell>
          <cell r="AB52" t="str">
            <v>ABONO ASSIS FIN COMPLEMENTAR</v>
          </cell>
        </row>
        <row r="53">
          <cell r="C53" t="str">
            <v>UPA CARUARU - CG Nº 011/2022</v>
          </cell>
          <cell r="E53" t="str">
            <v>EVERALDO DA SILVA MACEDO</v>
          </cell>
          <cell r="F53" t="str">
            <v>3 - Administrativo</v>
          </cell>
          <cell r="G53" t="str">
            <v>4221-10</v>
          </cell>
          <cell r="H53" t="str">
            <v>11/2025</v>
          </cell>
          <cell r="I53" t="str">
            <v>0,00</v>
          </cell>
          <cell r="J53">
            <v>166.46</v>
          </cell>
          <cell r="K53">
            <v>0</v>
          </cell>
          <cell r="L53">
            <v>335.94228187900001</v>
          </cell>
          <cell r="M53">
            <v>15.18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CARUARU - CG Nº 011/2022</v>
          </cell>
          <cell r="E54" t="str">
            <v>EWERTON SALVINO ALVES DA SILVA</v>
          </cell>
          <cell r="F54" t="str">
            <v>3 - Administrativo</v>
          </cell>
          <cell r="G54" t="str">
            <v>4221-10</v>
          </cell>
          <cell r="H54" t="str">
            <v>11/2025</v>
          </cell>
          <cell r="I54" t="str">
            <v>0,00</v>
          </cell>
          <cell r="J54">
            <v>145.72</v>
          </cell>
          <cell r="K54">
            <v>0</v>
          </cell>
          <cell r="L54">
            <v>0</v>
          </cell>
          <cell r="M54">
            <v>0</v>
          </cell>
          <cell r="S54">
            <v>0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CARUARU - CG Nº 011/2022</v>
          </cell>
          <cell r="E55" t="str">
            <v>EWERTTON ISLANDY VITAL DA SILVA FILHO</v>
          </cell>
          <cell r="F55" t="str">
            <v>3 - Administrativo</v>
          </cell>
          <cell r="G55" t="str">
            <v>4221-10</v>
          </cell>
          <cell r="H55" t="str">
            <v>11/2025</v>
          </cell>
          <cell r="I55" t="str">
            <v>0,00</v>
          </cell>
          <cell r="J55">
            <v>14.25</v>
          </cell>
          <cell r="K55">
            <v>0</v>
          </cell>
          <cell r="L55">
            <v>0</v>
          </cell>
          <cell r="M55">
            <v>0</v>
          </cell>
          <cell r="R55">
            <v>182.4</v>
          </cell>
          <cell r="S55">
            <v>42.78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CARUARU - CG Nº 011/2022</v>
          </cell>
          <cell r="E56" t="str">
            <v>FABIANO KLEBER DA SILVA ALVES</v>
          </cell>
          <cell r="F56" t="str">
            <v>3 - Administrativo</v>
          </cell>
          <cell r="G56" t="str">
            <v>7823-20</v>
          </cell>
          <cell r="H56" t="str">
            <v>11/2025</v>
          </cell>
          <cell r="I56" t="str">
            <v>0,00</v>
          </cell>
          <cell r="J56">
            <v>151.94999999999999</v>
          </cell>
          <cell r="K56">
            <v>0</v>
          </cell>
          <cell r="L56">
            <v>335.94228187900001</v>
          </cell>
          <cell r="M56">
            <v>30.36</v>
          </cell>
          <cell r="S56">
            <v>0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CARUARU - CG Nº 011/2022</v>
          </cell>
          <cell r="E57" t="str">
            <v>FAGNER RAMOM SILVA</v>
          </cell>
          <cell r="F57" t="str">
            <v>2 - Outros Profissionais da Saúde</v>
          </cell>
          <cell r="G57" t="str">
            <v>3241-15</v>
          </cell>
          <cell r="H57" t="str">
            <v>11/2025</v>
          </cell>
          <cell r="I57" t="str">
            <v>0,00</v>
          </cell>
          <cell r="J57">
            <v>331.78999999999996</v>
          </cell>
          <cell r="K57">
            <v>0</v>
          </cell>
          <cell r="L57">
            <v>335.94228187900001</v>
          </cell>
          <cell r="M57">
            <v>30.36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CARUARU - CG Nº 011/2022</v>
          </cell>
          <cell r="E58" t="str">
            <v>FLAVIO ULISSES DA SILVA</v>
          </cell>
          <cell r="F58" t="str">
            <v>2 - Outros Profissionais da Saúde</v>
          </cell>
          <cell r="G58" t="str">
            <v>2235-05</v>
          </cell>
          <cell r="H58" t="str">
            <v>11/2025</v>
          </cell>
          <cell r="I58" t="str">
            <v>0,00</v>
          </cell>
          <cell r="J58">
            <v>200.60999999999999</v>
          </cell>
          <cell r="K58">
            <v>0</v>
          </cell>
          <cell r="L58">
            <v>335.94228187900001</v>
          </cell>
          <cell r="M58">
            <v>2.79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CARUARU - CG Nº 011/2022</v>
          </cell>
          <cell r="E59" t="str">
            <v>FRANCISCA ROBERVANIA SANTOS DA SILVA</v>
          </cell>
          <cell r="F59" t="str">
            <v>2 - Outros Profissionais da Saúde</v>
          </cell>
          <cell r="G59" t="str">
            <v>2235-05</v>
          </cell>
          <cell r="H59" t="str">
            <v>11/2025</v>
          </cell>
          <cell r="I59" t="str">
            <v>0,00</v>
          </cell>
          <cell r="J59">
            <v>277.8</v>
          </cell>
          <cell r="K59">
            <v>0</v>
          </cell>
          <cell r="L59">
            <v>335.94228187900001</v>
          </cell>
          <cell r="M59">
            <v>3.05</v>
          </cell>
          <cell r="S59">
            <v>0</v>
          </cell>
          <cell r="U59">
            <v>0</v>
          </cell>
          <cell r="V59">
            <v>0</v>
          </cell>
          <cell r="Y59">
            <v>2170.88</v>
          </cell>
          <cell r="Z59">
            <v>0</v>
          </cell>
          <cell r="AB59" t="str">
            <v>ABONO ASSIS FIN COMPLEMENTAR</v>
          </cell>
        </row>
        <row r="60">
          <cell r="C60" t="str">
            <v>UPA CARUARU - CG Nº 011/2022</v>
          </cell>
          <cell r="E60" t="str">
            <v>FRANCISCO DE ALMEIDA LOPO</v>
          </cell>
          <cell r="F60" t="str">
            <v>2 - Outros Profissionais da Saúde</v>
          </cell>
          <cell r="G60" t="str">
            <v>7664-20</v>
          </cell>
          <cell r="H60" t="str">
            <v>11/2025</v>
          </cell>
          <cell r="I60" t="str">
            <v>0,00</v>
          </cell>
          <cell r="J60">
            <v>183.31</v>
          </cell>
          <cell r="K60">
            <v>0</v>
          </cell>
          <cell r="L60">
            <v>335.94228187900001</v>
          </cell>
          <cell r="M60">
            <v>15.18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CARUARU - CG Nº 011/2022</v>
          </cell>
          <cell r="E61" t="str">
            <v>FRANCISCO DE ASSIS DA SILVA</v>
          </cell>
          <cell r="F61" t="str">
            <v>3 - Administrativo</v>
          </cell>
          <cell r="G61" t="str">
            <v>7823-20</v>
          </cell>
          <cell r="H61" t="str">
            <v>11/2025</v>
          </cell>
          <cell r="I61" t="str">
            <v>0,00</v>
          </cell>
          <cell r="J61">
            <v>178.89</v>
          </cell>
          <cell r="K61">
            <v>0</v>
          </cell>
          <cell r="L61">
            <v>335.94228187900001</v>
          </cell>
          <cell r="M61">
            <v>30.36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CARUARU - CG Nº 011/2022</v>
          </cell>
          <cell r="E62" t="str">
            <v>FRANCISCO DE ASSIS DE MELO JUNIOR</v>
          </cell>
          <cell r="F62" t="str">
            <v>3 - Administrativo</v>
          </cell>
          <cell r="G62" t="str">
            <v>4101-05</v>
          </cell>
          <cell r="H62" t="str">
            <v>11/2025</v>
          </cell>
          <cell r="I62" t="str">
            <v>0,00</v>
          </cell>
          <cell r="J62">
            <v>271.99</v>
          </cell>
          <cell r="K62">
            <v>0</v>
          </cell>
          <cell r="L62">
            <v>335.94228187900001</v>
          </cell>
          <cell r="M62">
            <v>30.36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CARUARU - CG Nº 011/2022</v>
          </cell>
          <cell r="E63" t="str">
            <v>FRANCISCO DIEGO DE LUNA</v>
          </cell>
          <cell r="F63" t="str">
            <v>3 - Administrativo</v>
          </cell>
          <cell r="G63" t="str">
            <v>7823-20</v>
          </cell>
          <cell r="H63" t="str">
            <v>11/2025</v>
          </cell>
          <cell r="I63" t="str">
            <v>0,00</v>
          </cell>
          <cell r="J63">
            <v>173.57</v>
          </cell>
          <cell r="K63">
            <v>0</v>
          </cell>
          <cell r="L63">
            <v>335.94228187900001</v>
          </cell>
          <cell r="M63">
            <v>30.36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CARUARU - CG Nº 011/2022</v>
          </cell>
          <cell r="E64" t="str">
            <v>GENEILDA GREGORIO FIGUEIREDO ALVES DE LIMA</v>
          </cell>
          <cell r="F64" t="str">
            <v>2 - Outros Profissionais da Saúde</v>
          </cell>
          <cell r="G64" t="str">
            <v>2516-05</v>
          </cell>
          <cell r="H64" t="str">
            <v>11/2025</v>
          </cell>
          <cell r="I64" t="str">
            <v>0,00</v>
          </cell>
          <cell r="J64">
            <v>311.13</v>
          </cell>
          <cell r="K64">
            <v>0</v>
          </cell>
          <cell r="L64">
            <v>335.94228187900001</v>
          </cell>
          <cell r="M64">
            <v>30.36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CARUARU - CG Nº 011/2022</v>
          </cell>
          <cell r="E65" t="str">
            <v>GEOVANNA KARYNNY DA SILVA MELO</v>
          </cell>
          <cell r="F65" t="str">
            <v>3 - Administrativo</v>
          </cell>
          <cell r="G65" t="str">
            <v>4221-10</v>
          </cell>
          <cell r="H65" t="str">
            <v>11/2025</v>
          </cell>
          <cell r="I65" t="str">
            <v>0,00</v>
          </cell>
          <cell r="J65">
            <v>14.25</v>
          </cell>
          <cell r="K65">
            <v>0</v>
          </cell>
          <cell r="L65">
            <v>0</v>
          </cell>
          <cell r="M65">
            <v>0</v>
          </cell>
          <cell r="R65">
            <v>247</v>
          </cell>
          <cell r="S65">
            <v>42.78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CARUARU - CG Nº 011/2022</v>
          </cell>
          <cell r="E66" t="str">
            <v>GILMARA TORRES FERREIRA</v>
          </cell>
          <cell r="F66" t="str">
            <v>2 - Outros Profissionais da Saúde</v>
          </cell>
          <cell r="G66" t="str">
            <v>3222-05</v>
          </cell>
          <cell r="H66" t="str">
            <v>11/2025</v>
          </cell>
          <cell r="I66" t="str">
            <v>0,00</v>
          </cell>
          <cell r="J66">
            <v>174.46</v>
          </cell>
          <cell r="K66">
            <v>0</v>
          </cell>
          <cell r="L66">
            <v>335.94228187900001</v>
          </cell>
          <cell r="M66">
            <v>15.18</v>
          </cell>
          <cell r="R66">
            <v>288</v>
          </cell>
          <cell r="S66">
            <v>91.08</v>
          </cell>
          <cell r="U66">
            <v>0</v>
          </cell>
          <cell r="V66">
            <v>0</v>
          </cell>
          <cell r="Y66">
            <v>1807</v>
          </cell>
          <cell r="Z66">
            <v>0</v>
          </cell>
          <cell r="AB66" t="str">
            <v>ABONO ASSIS FIN COMPLEMENTAR</v>
          </cell>
        </row>
        <row r="67">
          <cell r="C67" t="str">
            <v>UPA CARUARU - CG Nº 011/2022</v>
          </cell>
          <cell r="E67" t="str">
            <v>HALYSON FLORENCIO DE ALMEIDA</v>
          </cell>
          <cell r="F67" t="str">
            <v>3 - Administrativo</v>
          </cell>
          <cell r="G67" t="str">
            <v>5151-10</v>
          </cell>
          <cell r="H67" t="str">
            <v>11/2025</v>
          </cell>
          <cell r="I67" t="str">
            <v>0,00</v>
          </cell>
          <cell r="J67">
            <v>150.78</v>
          </cell>
          <cell r="K67">
            <v>0</v>
          </cell>
          <cell r="L67">
            <v>335.94228187900001</v>
          </cell>
          <cell r="M67">
            <v>15.18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CARUARU - CG Nº 011/2022</v>
          </cell>
          <cell r="E68" t="str">
            <v>HELENA MARIA DA SILVA</v>
          </cell>
          <cell r="F68" t="str">
            <v>3 - Administrativo</v>
          </cell>
          <cell r="G68" t="str">
            <v>5163-45</v>
          </cell>
          <cell r="H68" t="str">
            <v>11/2025</v>
          </cell>
          <cell r="I68" t="str">
            <v>0,00</v>
          </cell>
          <cell r="J68">
            <v>145.72</v>
          </cell>
          <cell r="K68">
            <v>0</v>
          </cell>
          <cell r="L68">
            <v>335.94228187900001</v>
          </cell>
          <cell r="M68">
            <v>15.18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CARUARU - CG Nº 011/2022</v>
          </cell>
          <cell r="E69" t="str">
            <v>HELIDA ALMEIDA MERGULHAO</v>
          </cell>
          <cell r="F69" t="str">
            <v>2 - Outros Profissionais da Saúde</v>
          </cell>
          <cell r="G69" t="str">
            <v>3241-15</v>
          </cell>
          <cell r="H69" t="str">
            <v>11/2025</v>
          </cell>
          <cell r="I69" t="str">
            <v>0,00</v>
          </cell>
          <cell r="J69">
            <v>410.03999999999996</v>
          </cell>
          <cell r="K69">
            <v>0</v>
          </cell>
          <cell r="L69">
            <v>335.94228187900001</v>
          </cell>
          <cell r="M69">
            <v>30.36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CARUARU - CG Nº 011/2022</v>
          </cell>
          <cell r="E70" t="str">
            <v>HENRIQUE DA SILVA LINS</v>
          </cell>
          <cell r="F70" t="str">
            <v>3 - Administrativo</v>
          </cell>
          <cell r="G70" t="str">
            <v>4141-05</v>
          </cell>
          <cell r="H70" t="str">
            <v>11/2025</v>
          </cell>
          <cell r="I70" t="str">
            <v>0,00</v>
          </cell>
          <cell r="J70">
            <v>144.66999999999999</v>
          </cell>
          <cell r="K70">
            <v>0</v>
          </cell>
          <cell r="L70">
            <v>335.94228187900001</v>
          </cell>
          <cell r="M70">
            <v>30.36</v>
          </cell>
          <cell r="R70">
            <v>364.8</v>
          </cell>
          <cell r="S70">
            <v>108.51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CARUARU - CG Nº 011/2022</v>
          </cell>
          <cell r="E71" t="str">
            <v>HEWERTON IZAC DA SILVA NEVES</v>
          </cell>
          <cell r="F71" t="str">
            <v>2 - Outros Profissionais da Saúde</v>
          </cell>
          <cell r="G71" t="str">
            <v>3222-05</v>
          </cell>
          <cell r="H71" t="str">
            <v>11/2025</v>
          </cell>
          <cell r="I71" t="str">
            <v>0,00</v>
          </cell>
          <cell r="J71">
            <v>150.78</v>
          </cell>
          <cell r="K71">
            <v>0</v>
          </cell>
          <cell r="L71">
            <v>335.94228187900001</v>
          </cell>
          <cell r="M71">
            <v>15.18</v>
          </cell>
          <cell r="S71">
            <v>0</v>
          </cell>
          <cell r="U71">
            <v>0</v>
          </cell>
          <cell r="V71">
            <v>0</v>
          </cell>
          <cell r="Y71">
            <v>1807</v>
          </cell>
          <cell r="Z71">
            <v>0</v>
          </cell>
          <cell r="AB71" t="str">
            <v>ABONO ASSIS FIN COMPLEMENTAR</v>
          </cell>
        </row>
        <row r="72">
          <cell r="C72" t="str">
            <v>UPA CARUARU - CG Nº 011/2022</v>
          </cell>
          <cell r="E72" t="str">
            <v>INGRID TAIZA VIEIRA BEZERRA</v>
          </cell>
          <cell r="F72" t="str">
            <v>2 - Outros Profissionais da Saúde</v>
          </cell>
          <cell r="G72" t="str">
            <v>3226-05</v>
          </cell>
          <cell r="H72" t="str">
            <v>11/2025</v>
          </cell>
          <cell r="I72" t="str">
            <v>0,00</v>
          </cell>
          <cell r="J72">
            <v>165.07</v>
          </cell>
          <cell r="K72">
            <v>0</v>
          </cell>
          <cell r="L72">
            <v>335.94228187900001</v>
          </cell>
          <cell r="M72">
            <v>15.18</v>
          </cell>
          <cell r="R72">
            <v>288</v>
          </cell>
          <cell r="S72">
            <v>91.08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CARUARU - CG Nº 011/2022</v>
          </cell>
          <cell r="E73" t="str">
            <v>ISABELLA NAYARA SANTOS SILVA</v>
          </cell>
          <cell r="F73" t="str">
            <v>3 - Administrativo</v>
          </cell>
          <cell r="G73" t="str">
            <v>2234-45</v>
          </cell>
          <cell r="H73" t="str">
            <v>11/2025</v>
          </cell>
          <cell r="I73" t="str">
            <v>0,00</v>
          </cell>
          <cell r="J73">
            <v>505.85</v>
          </cell>
          <cell r="K73">
            <v>0</v>
          </cell>
          <cell r="L73">
            <v>0</v>
          </cell>
          <cell r="M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CARUARU - CG Nº 011/2022</v>
          </cell>
          <cell r="E74" t="str">
            <v>ISABELY MARIANY RODRIGUES DE HOLANDA</v>
          </cell>
          <cell r="F74" t="str">
            <v>2 - Outros Profissionais da Saúde</v>
          </cell>
          <cell r="G74" t="str">
            <v>2235-05</v>
          </cell>
          <cell r="H74" t="str">
            <v>11/2025</v>
          </cell>
          <cell r="I74" t="str">
            <v>0,00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S74">
            <v>0</v>
          </cell>
          <cell r="U74">
            <v>0</v>
          </cell>
          <cell r="V74">
            <v>0</v>
          </cell>
          <cell r="Y74">
            <v>2459.15</v>
          </cell>
          <cell r="Z74">
            <v>0</v>
          </cell>
          <cell r="AB74" t="str">
            <v>ABONO ASSIS FIN COMPLEMENTAR</v>
          </cell>
        </row>
        <row r="75">
          <cell r="C75" t="str">
            <v>UPA CARUARU - CG Nº 011/2022</v>
          </cell>
          <cell r="E75" t="str">
            <v>ISAIAS GALVAO MONTEIRO</v>
          </cell>
          <cell r="F75" t="str">
            <v>2 - Outros Profissionais da Saúde</v>
          </cell>
          <cell r="G75" t="str">
            <v>2234-05</v>
          </cell>
          <cell r="H75" t="str">
            <v>11/2025</v>
          </cell>
          <cell r="I75" t="str">
            <v>0,00</v>
          </cell>
          <cell r="J75">
            <v>428.26</v>
          </cell>
          <cell r="K75">
            <v>0</v>
          </cell>
          <cell r="L75">
            <v>335.94228187900001</v>
          </cell>
          <cell r="M75">
            <v>21.12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CARUARU - CG Nº 011/2022</v>
          </cell>
          <cell r="E76" t="str">
            <v>JAIRO BRASIL DA SILVA</v>
          </cell>
          <cell r="F76" t="str">
            <v>3 - Administrativo</v>
          </cell>
          <cell r="G76" t="str">
            <v>4221-10</v>
          </cell>
          <cell r="H76" t="str">
            <v>11/2025</v>
          </cell>
          <cell r="I76" t="str">
            <v>0,00</v>
          </cell>
          <cell r="J76">
            <v>145.72</v>
          </cell>
          <cell r="K76">
            <v>0</v>
          </cell>
          <cell r="L76">
            <v>335.94228187900001</v>
          </cell>
          <cell r="M76">
            <v>15.18</v>
          </cell>
          <cell r="R76">
            <v>195</v>
          </cell>
          <cell r="S76">
            <v>91.08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CARUARU - CG Nº 011/2022</v>
          </cell>
          <cell r="E77" t="str">
            <v>JAMERSON VIEIRA BEZERRA</v>
          </cell>
          <cell r="F77" t="str">
            <v>3 - Administrativo</v>
          </cell>
          <cell r="G77" t="str">
            <v>5151-10</v>
          </cell>
          <cell r="H77" t="str">
            <v>11/2025</v>
          </cell>
          <cell r="I77" t="str">
            <v>0,00</v>
          </cell>
          <cell r="J77">
            <v>166.46</v>
          </cell>
          <cell r="K77">
            <v>0</v>
          </cell>
          <cell r="L77">
            <v>335.94228187900001</v>
          </cell>
          <cell r="M77">
            <v>15.18</v>
          </cell>
          <cell r="R77">
            <v>288</v>
          </cell>
          <cell r="S77">
            <v>91.08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CARUARU - CG Nº 011/2022</v>
          </cell>
          <cell r="E78" t="str">
            <v>JESSICA KELLY CORREIA ALVES DA SILVA</v>
          </cell>
          <cell r="F78" t="str">
            <v>2 - Outros Profissionais da Saúde</v>
          </cell>
          <cell r="G78" t="str">
            <v>3222-05</v>
          </cell>
          <cell r="H78" t="str">
            <v>11/2025</v>
          </cell>
          <cell r="I78" t="str">
            <v>0,00</v>
          </cell>
          <cell r="J78">
            <v>153.72</v>
          </cell>
          <cell r="K78">
            <v>0</v>
          </cell>
          <cell r="L78">
            <v>335.94228187900001</v>
          </cell>
          <cell r="M78">
            <v>15.18</v>
          </cell>
          <cell r="R78">
            <v>288</v>
          </cell>
          <cell r="S78">
            <v>91.08</v>
          </cell>
          <cell r="U78">
            <v>0</v>
          </cell>
          <cell r="V78">
            <v>0</v>
          </cell>
          <cell r="Y78">
            <v>1807</v>
          </cell>
          <cell r="Z78">
            <v>0</v>
          </cell>
          <cell r="AB78" t="str">
            <v>ABONO ASSIS FIN COMPLEMENTAR</v>
          </cell>
        </row>
        <row r="79">
          <cell r="C79" t="str">
            <v>UPA CARUARU - CG Nº 011/2022</v>
          </cell>
          <cell r="E79" t="str">
            <v xml:space="preserve">JHONATHAN LUCAS DA SILVA </v>
          </cell>
          <cell r="F79" t="str">
            <v>3 - Administrativo</v>
          </cell>
          <cell r="G79" t="str">
            <v>3132-20</v>
          </cell>
          <cell r="H79" t="str">
            <v>11/2025</v>
          </cell>
          <cell r="I79" t="str">
            <v>0,00</v>
          </cell>
          <cell r="J79">
            <v>190.89</v>
          </cell>
          <cell r="K79">
            <v>0</v>
          </cell>
          <cell r="L79">
            <v>335.94228187900001</v>
          </cell>
          <cell r="M79">
            <v>30.36</v>
          </cell>
          <cell r="S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 CARUARU - CG Nº 011/2022</v>
          </cell>
          <cell r="E80" t="str">
            <v>JOAO PAULO SILVA DE ANDRADE</v>
          </cell>
          <cell r="F80" t="str">
            <v>2 - Outros Profissionais da Saúde</v>
          </cell>
          <cell r="G80" t="str">
            <v>3241-15</v>
          </cell>
          <cell r="H80" t="str">
            <v>11/2025</v>
          </cell>
          <cell r="I80" t="str">
            <v>0,00</v>
          </cell>
          <cell r="J80">
            <v>335.21</v>
          </cell>
          <cell r="K80">
            <v>0</v>
          </cell>
          <cell r="L80">
            <v>335.94228187900001</v>
          </cell>
          <cell r="M80">
            <v>30.36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CARUARU - CG Nº 011/2022</v>
          </cell>
          <cell r="E81" t="str">
            <v>JOAOENIS MARTINS DA SILVA</v>
          </cell>
          <cell r="F81" t="str">
            <v>3 - Administrativo</v>
          </cell>
          <cell r="G81" t="str">
            <v>5151-10</v>
          </cell>
          <cell r="H81" t="str">
            <v>11/2025</v>
          </cell>
          <cell r="I81" t="str">
            <v>0,00</v>
          </cell>
          <cell r="J81">
            <v>195.81</v>
          </cell>
          <cell r="K81">
            <v>0</v>
          </cell>
          <cell r="L81">
            <v>0</v>
          </cell>
          <cell r="M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CARUARU - CG Nº 011/2022</v>
          </cell>
          <cell r="E82" t="str">
            <v>JONAS PAULO DOS SANTOS SILVA</v>
          </cell>
          <cell r="F82" t="str">
            <v>2 - Outros Profissionais da Saúde</v>
          </cell>
          <cell r="G82" t="str">
            <v>3222-05</v>
          </cell>
          <cell r="H82" t="str">
            <v>11/2025</v>
          </cell>
          <cell r="I82" t="str">
            <v>0,00</v>
          </cell>
          <cell r="J82">
            <v>145.72</v>
          </cell>
          <cell r="K82">
            <v>0</v>
          </cell>
          <cell r="L82">
            <v>335.94228187900001</v>
          </cell>
          <cell r="M82">
            <v>15.18</v>
          </cell>
          <cell r="R82">
            <v>288</v>
          </cell>
          <cell r="S82">
            <v>91.08</v>
          </cell>
          <cell r="U82">
            <v>0</v>
          </cell>
          <cell r="V82">
            <v>0</v>
          </cell>
          <cell r="Y82">
            <v>1807</v>
          </cell>
          <cell r="Z82">
            <v>0</v>
          </cell>
          <cell r="AB82" t="str">
            <v>ABONO ASSIS FIN COMPLEMENTAR</v>
          </cell>
        </row>
        <row r="83">
          <cell r="C83" t="str">
            <v>UPA CARUARU - CG Nº 011/2022</v>
          </cell>
          <cell r="E83" t="str">
            <v>JONATHAS LUIZ DE ASSUNÇÃO</v>
          </cell>
          <cell r="F83" t="str">
            <v>2 - Outros Profissionais da Saúde</v>
          </cell>
          <cell r="G83" t="str">
            <v>3222-05</v>
          </cell>
          <cell r="H83" t="str">
            <v>11/2025</v>
          </cell>
          <cell r="I83" t="str">
            <v>0,00</v>
          </cell>
          <cell r="J83">
            <v>153.72</v>
          </cell>
          <cell r="K83">
            <v>0</v>
          </cell>
          <cell r="L83">
            <v>335.94228187900001</v>
          </cell>
          <cell r="M83">
            <v>15.18</v>
          </cell>
          <cell r="S83">
            <v>0</v>
          </cell>
          <cell r="U83">
            <v>0</v>
          </cell>
          <cell r="V83">
            <v>0</v>
          </cell>
          <cell r="Y83">
            <v>1807</v>
          </cell>
          <cell r="Z83">
            <v>0</v>
          </cell>
          <cell r="AB83" t="str">
            <v>ABONO ASSIS FIN COMPLEMENTAR</v>
          </cell>
        </row>
        <row r="84">
          <cell r="C84" t="str">
            <v>UPA CARUARU - CG Nº 011/2022</v>
          </cell>
          <cell r="E84" t="str">
            <v>JOSE ABEL DO NASCIMENTO</v>
          </cell>
          <cell r="F84" t="str">
            <v>3 - Administrativo</v>
          </cell>
          <cell r="G84" t="str">
            <v>5143-10</v>
          </cell>
          <cell r="H84" t="str">
            <v>11/2025</v>
          </cell>
          <cell r="I84" t="str">
            <v>0,00</v>
          </cell>
          <cell r="J84">
            <v>216.83</v>
          </cell>
          <cell r="K84">
            <v>0</v>
          </cell>
          <cell r="L84">
            <v>335.94228187900001</v>
          </cell>
          <cell r="M84">
            <v>30.36</v>
          </cell>
          <cell r="S84">
            <v>0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CARUARU - CG Nº 011/2022</v>
          </cell>
          <cell r="E85" t="str">
            <v>JOSE ADEILSON BEZERRA DOS SANTOS</v>
          </cell>
          <cell r="F85" t="str">
            <v>2 - Outros Profissionais da Saúde</v>
          </cell>
          <cell r="G85" t="str">
            <v>3241-15</v>
          </cell>
          <cell r="H85" t="str">
            <v>11/2025</v>
          </cell>
          <cell r="I85" t="str">
            <v>0,00</v>
          </cell>
          <cell r="J85">
            <v>516.06000000000006</v>
          </cell>
          <cell r="K85">
            <v>0</v>
          </cell>
          <cell r="L85">
            <v>0</v>
          </cell>
          <cell r="M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CARUARU - CG Nº 011/2022</v>
          </cell>
          <cell r="E86" t="str">
            <v>JOSE ADRIANO DO NASCIMENTO</v>
          </cell>
          <cell r="F86" t="str">
            <v>3 - Administrativo</v>
          </cell>
          <cell r="G86" t="str">
            <v>4221-10</v>
          </cell>
          <cell r="H86" t="str">
            <v>11/2025</v>
          </cell>
          <cell r="I86" t="str">
            <v>0,00</v>
          </cell>
          <cell r="J86">
            <v>167.84</v>
          </cell>
          <cell r="K86">
            <v>0</v>
          </cell>
          <cell r="L86">
            <v>0</v>
          </cell>
          <cell r="M86">
            <v>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UPA CARUARU - CG Nº 011/2022</v>
          </cell>
          <cell r="E87" t="str">
            <v>JOSE ASSIS DE OLIVEIRA FILHO</v>
          </cell>
          <cell r="F87" t="str">
            <v>2 - Outros Profissionais da Saúde</v>
          </cell>
          <cell r="G87" t="str">
            <v>2235-05</v>
          </cell>
          <cell r="H87" t="str">
            <v>11/2025</v>
          </cell>
          <cell r="I87" t="str">
            <v>0,00</v>
          </cell>
          <cell r="J87">
            <v>276.33</v>
          </cell>
          <cell r="K87">
            <v>0</v>
          </cell>
          <cell r="L87">
            <v>0</v>
          </cell>
          <cell r="M87">
            <v>0</v>
          </cell>
          <cell r="S87">
            <v>0</v>
          </cell>
          <cell r="U87">
            <v>0</v>
          </cell>
          <cell r="V87">
            <v>0</v>
          </cell>
          <cell r="Y87">
            <v>2170.88</v>
          </cell>
          <cell r="Z87">
            <v>0</v>
          </cell>
          <cell r="AB87" t="str">
            <v>ABONO ASSIS FIN COMPLEMENTAR</v>
          </cell>
        </row>
        <row r="88">
          <cell r="C88" t="str">
            <v>UPA CARUARU - CG Nº 011/2022</v>
          </cell>
          <cell r="E88" t="str">
            <v>JOSE CLAUDIO DE FRANCA</v>
          </cell>
          <cell r="F88" t="str">
            <v>3 - Administrativo</v>
          </cell>
          <cell r="G88" t="str">
            <v>4110-05</v>
          </cell>
          <cell r="H88" t="str">
            <v>11/2025</v>
          </cell>
          <cell r="I88" t="str">
            <v>0,00</v>
          </cell>
          <cell r="J88">
            <v>144.66999999999999</v>
          </cell>
          <cell r="K88">
            <v>0</v>
          </cell>
          <cell r="L88">
            <v>335.94228187900001</v>
          </cell>
          <cell r="M88">
            <v>30.36</v>
          </cell>
          <cell r="R88">
            <v>214</v>
          </cell>
          <cell r="S88">
            <v>108.51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CARUARU - CG Nº 011/2022</v>
          </cell>
          <cell r="E89" t="str">
            <v>JOSE DANIEL DE LUNA</v>
          </cell>
          <cell r="F89" t="str">
            <v>2 - Outros Profissionais da Saúde</v>
          </cell>
          <cell r="G89" t="str">
            <v>3222-05</v>
          </cell>
          <cell r="H89" t="str">
            <v>11/2025</v>
          </cell>
          <cell r="I89" t="str">
            <v>0,00</v>
          </cell>
          <cell r="J89">
            <v>166.46</v>
          </cell>
          <cell r="K89">
            <v>0</v>
          </cell>
          <cell r="L89">
            <v>335.94228187900001</v>
          </cell>
          <cell r="M89">
            <v>15.18</v>
          </cell>
          <cell r="R89">
            <v>288</v>
          </cell>
          <cell r="S89">
            <v>91.08</v>
          </cell>
          <cell r="U89">
            <v>0</v>
          </cell>
          <cell r="V89">
            <v>0</v>
          </cell>
          <cell r="Y89">
            <v>1807</v>
          </cell>
          <cell r="Z89">
            <v>0</v>
          </cell>
          <cell r="AB89" t="str">
            <v>ABONO ASSIS FIN COMPLEMENTAR</v>
          </cell>
        </row>
        <row r="90">
          <cell r="C90" t="str">
            <v>UPA CARUARU - CG Nº 011/2022</v>
          </cell>
          <cell r="E90" t="str">
            <v>JOSE DOMINGOS GOMES FILHO</v>
          </cell>
          <cell r="F90" t="str">
            <v>2 - Outros Profissionais da Saúde</v>
          </cell>
          <cell r="G90" t="str">
            <v>7664-20</v>
          </cell>
          <cell r="H90" t="str">
            <v>11/2025</v>
          </cell>
          <cell r="I90" t="str">
            <v>0,00</v>
          </cell>
          <cell r="J90">
            <v>209.93</v>
          </cell>
          <cell r="K90">
            <v>0</v>
          </cell>
          <cell r="L90">
            <v>335.94228187900001</v>
          </cell>
          <cell r="M90">
            <v>15.18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CARUARU - CG Nº 011/2022</v>
          </cell>
          <cell r="E91" t="str">
            <v>JOSE EDVALDO ALVES DOS SANTOS</v>
          </cell>
          <cell r="F91" t="str">
            <v>3 - Administrativo</v>
          </cell>
          <cell r="G91" t="str">
            <v>5151-10</v>
          </cell>
          <cell r="H91" t="str">
            <v>11/2025</v>
          </cell>
          <cell r="I91" t="str">
            <v>0,00</v>
          </cell>
          <cell r="J91">
            <v>166.46</v>
          </cell>
          <cell r="K91">
            <v>0</v>
          </cell>
          <cell r="L91">
            <v>335.94228187900001</v>
          </cell>
          <cell r="M91">
            <v>15.18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CARUARU - CG Nº 011/2022</v>
          </cell>
          <cell r="E92" t="str">
            <v>JOSE MARCIO DE ANDRADE</v>
          </cell>
          <cell r="F92" t="str">
            <v>2 - Outros Profissionais da Saúde</v>
          </cell>
          <cell r="G92" t="str">
            <v>2235-05</v>
          </cell>
          <cell r="H92" t="str">
            <v>11/2025</v>
          </cell>
          <cell r="I92" t="str">
            <v>0,00</v>
          </cell>
          <cell r="J92">
            <v>274.82</v>
          </cell>
          <cell r="K92">
            <v>0</v>
          </cell>
          <cell r="L92">
            <v>335.94228187900001</v>
          </cell>
          <cell r="M92">
            <v>3.05</v>
          </cell>
          <cell r="S92">
            <v>0</v>
          </cell>
          <cell r="U92">
            <v>0</v>
          </cell>
          <cell r="V92">
            <v>0</v>
          </cell>
          <cell r="Y92">
            <v>2170.88</v>
          </cell>
          <cell r="Z92">
            <v>0</v>
          </cell>
          <cell r="AB92" t="str">
            <v>ABONO ASSIS FIN COMPLEMENTAR</v>
          </cell>
        </row>
        <row r="93">
          <cell r="C93" t="str">
            <v>UPA CARUARU - CG Nº 011/2022</v>
          </cell>
          <cell r="E93" t="str">
            <v>JOSE PAULO DE ALMEIDA</v>
          </cell>
          <cell r="F93" t="str">
            <v>2 - Outros Profissionais da Saúde</v>
          </cell>
          <cell r="G93" t="str">
            <v>3222-05</v>
          </cell>
          <cell r="H93" t="str">
            <v>11/2025</v>
          </cell>
          <cell r="I93" t="str">
            <v>0,00</v>
          </cell>
          <cell r="J93">
            <v>204.08</v>
          </cell>
          <cell r="K93">
            <v>0</v>
          </cell>
          <cell r="L93">
            <v>0</v>
          </cell>
          <cell r="M93">
            <v>0</v>
          </cell>
          <cell r="S93">
            <v>0</v>
          </cell>
          <cell r="U93">
            <v>0</v>
          </cell>
          <cell r="V93">
            <v>0</v>
          </cell>
          <cell r="Y93">
            <v>1807</v>
          </cell>
          <cell r="Z93">
            <v>0</v>
          </cell>
          <cell r="AB93" t="str">
            <v>ABONO ASSIS FIN COMPLEMENTAR</v>
          </cell>
        </row>
        <row r="94">
          <cell r="C94" t="str">
            <v>UPA CARUARU - CG Nº 011/2022</v>
          </cell>
          <cell r="E94" t="str">
            <v>JOSE SAMUEL DE LIMA</v>
          </cell>
          <cell r="F94" t="str">
            <v>2 - Outros Profissionais da Saúde</v>
          </cell>
          <cell r="G94" t="str">
            <v>2234-05</v>
          </cell>
          <cell r="H94" t="str">
            <v>11/2025</v>
          </cell>
          <cell r="I94" t="str">
            <v>0,00</v>
          </cell>
          <cell r="J94">
            <v>346.5</v>
          </cell>
          <cell r="K94">
            <v>0</v>
          </cell>
          <cell r="L94">
            <v>0</v>
          </cell>
          <cell r="M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CARUARU - CG Nº 011/2022</v>
          </cell>
          <cell r="E95" t="str">
            <v>JOSE WAGNER BARBOSA DE SANTANA</v>
          </cell>
          <cell r="F95" t="str">
            <v>2 - Outros Profissionais da Saúde</v>
          </cell>
          <cell r="G95" t="str">
            <v>3222-05</v>
          </cell>
          <cell r="H95" t="str">
            <v>11/2025</v>
          </cell>
          <cell r="I95" t="str">
            <v>0,00</v>
          </cell>
          <cell r="J95">
            <v>153.72</v>
          </cell>
          <cell r="K95">
            <v>0</v>
          </cell>
          <cell r="L95">
            <v>335.94228187900001</v>
          </cell>
          <cell r="M95">
            <v>15.18</v>
          </cell>
          <cell r="R95">
            <v>144</v>
          </cell>
          <cell r="S95">
            <v>91.08</v>
          </cell>
          <cell r="U95">
            <v>0</v>
          </cell>
          <cell r="V95">
            <v>0</v>
          </cell>
          <cell r="Y95">
            <v>1807</v>
          </cell>
          <cell r="Z95">
            <v>0</v>
          </cell>
          <cell r="AB95" t="str">
            <v>ABONO ASSIS FIN COMPLEMENTAR</v>
          </cell>
        </row>
        <row r="96">
          <cell r="C96" t="str">
            <v>UPA CARUARU - CG Nº 011/2022</v>
          </cell>
          <cell r="E96" t="str">
            <v>JOSELMA DO NASCIMENTO SILVA</v>
          </cell>
          <cell r="F96" t="str">
            <v>2 - Outros Profissionais da Saúde</v>
          </cell>
          <cell r="G96" t="str">
            <v>3226-05</v>
          </cell>
          <cell r="H96" t="str">
            <v>11/2025</v>
          </cell>
          <cell r="I96" t="str">
            <v>0,00</v>
          </cell>
          <cell r="J96">
            <v>145.72</v>
          </cell>
          <cell r="K96">
            <v>0</v>
          </cell>
          <cell r="L96">
            <v>335.94228187900001</v>
          </cell>
          <cell r="M96">
            <v>15.18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CARUARU - CG Nº 011/2022</v>
          </cell>
          <cell r="E97" t="str">
            <v>JOSENILDA GEOVANI DA SILVA</v>
          </cell>
          <cell r="F97" t="str">
            <v>3 - Administrativo</v>
          </cell>
          <cell r="G97" t="str">
            <v>5134-30</v>
          </cell>
          <cell r="H97" t="str">
            <v>11/2025</v>
          </cell>
          <cell r="I97" t="str">
            <v>0,00</v>
          </cell>
          <cell r="J97">
            <v>172.9</v>
          </cell>
          <cell r="K97">
            <v>0</v>
          </cell>
          <cell r="L97">
            <v>335.94228187900001</v>
          </cell>
          <cell r="M97">
            <v>15.18</v>
          </cell>
          <cell r="R97">
            <v>420</v>
          </cell>
          <cell r="S97">
            <v>91.08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CARUARU - CG Nº 011/2022</v>
          </cell>
          <cell r="E98" t="str">
            <v>JOSENILTON RICARDO SILVA</v>
          </cell>
          <cell r="F98" t="str">
            <v>3 - Administrativo</v>
          </cell>
          <cell r="G98" t="str">
            <v>7823-20</v>
          </cell>
          <cell r="H98" t="str">
            <v>11/2025</v>
          </cell>
          <cell r="I98" t="str">
            <v>0,00</v>
          </cell>
          <cell r="J98">
            <v>157.26999999999998</v>
          </cell>
          <cell r="K98">
            <v>0</v>
          </cell>
          <cell r="L98">
            <v>335.94228187900001</v>
          </cell>
          <cell r="M98">
            <v>30.36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CARUARU - CG Nº 011/2022</v>
          </cell>
          <cell r="E99" t="str">
            <v>JOSIELLY FERREIRA</v>
          </cell>
          <cell r="F99" t="str">
            <v>2 - Outros Profissionais da Saúde</v>
          </cell>
          <cell r="G99" t="str">
            <v>2235-05</v>
          </cell>
          <cell r="H99" t="str">
            <v>11/2025</v>
          </cell>
          <cell r="I99" t="str">
            <v>0,00</v>
          </cell>
          <cell r="J99">
            <v>202.2</v>
          </cell>
          <cell r="K99">
            <v>0</v>
          </cell>
          <cell r="L99">
            <v>335.94228187900001</v>
          </cell>
          <cell r="M99">
            <v>2.85</v>
          </cell>
          <cell r="S99">
            <v>0</v>
          </cell>
          <cell r="U99">
            <v>0</v>
          </cell>
          <cell r="V99">
            <v>0</v>
          </cell>
          <cell r="Y99">
            <v>2170.88</v>
          </cell>
          <cell r="Z99">
            <v>0</v>
          </cell>
          <cell r="AB99" t="str">
            <v>ABONO ASSIS FIN COMPLEMENTAR</v>
          </cell>
        </row>
        <row r="100">
          <cell r="C100" t="str">
            <v>UPA CARUARU - CG Nº 011/2022</v>
          </cell>
          <cell r="E100" t="str">
            <v>JOSINALVA MARIA DA SILVA</v>
          </cell>
          <cell r="F100" t="str">
            <v>2 - Outros Profissionais da Saúde</v>
          </cell>
          <cell r="G100" t="str">
            <v>3222-05</v>
          </cell>
          <cell r="H100" t="str">
            <v>11/2025</v>
          </cell>
          <cell r="I100" t="str">
            <v>0,00</v>
          </cell>
          <cell r="J100">
            <v>224.13</v>
          </cell>
          <cell r="K100">
            <v>0</v>
          </cell>
          <cell r="L100">
            <v>0</v>
          </cell>
          <cell r="M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1807</v>
          </cell>
          <cell r="Z100">
            <v>0</v>
          </cell>
          <cell r="AB100" t="str">
            <v>ABONO ASSIS FIN COMPLEMENTAR</v>
          </cell>
        </row>
        <row r="101">
          <cell r="C101" t="str">
            <v>UPA CARUARU - CG Nº 011/2022</v>
          </cell>
          <cell r="E101" t="str">
            <v>JOSINETE MARIA FERREIRA DA SILVA</v>
          </cell>
          <cell r="F101" t="str">
            <v>2 - Outros Profissionais da Saúde</v>
          </cell>
          <cell r="G101" t="str">
            <v>3222-05</v>
          </cell>
          <cell r="H101" t="str">
            <v>11/2025</v>
          </cell>
          <cell r="I101" t="str">
            <v>0,00</v>
          </cell>
          <cell r="J101">
            <v>145.72</v>
          </cell>
          <cell r="K101">
            <v>0</v>
          </cell>
          <cell r="L101">
            <v>335.94228187900001</v>
          </cell>
          <cell r="M101">
            <v>15.18</v>
          </cell>
          <cell r="S101">
            <v>0</v>
          </cell>
          <cell r="U101">
            <v>0</v>
          </cell>
          <cell r="V101">
            <v>0</v>
          </cell>
          <cell r="Y101">
            <v>1807</v>
          </cell>
          <cell r="Z101">
            <v>0</v>
          </cell>
          <cell r="AB101" t="str">
            <v>ABONO ASSIS FIN COMPLEMENTAR</v>
          </cell>
        </row>
        <row r="102">
          <cell r="C102" t="str">
            <v>UPA CARUARU - CG Nº 011/2022</v>
          </cell>
          <cell r="E102" t="str">
            <v>JOZILENE DO NASCIMENTO</v>
          </cell>
          <cell r="F102" t="str">
            <v>2 - Outros Profissionais da Saúde</v>
          </cell>
          <cell r="G102" t="str">
            <v>2235-05</v>
          </cell>
          <cell r="H102" t="str">
            <v>11/2025</v>
          </cell>
          <cell r="I102" t="str">
            <v>0,00</v>
          </cell>
          <cell r="J102">
            <v>197.62</v>
          </cell>
          <cell r="K102">
            <v>0</v>
          </cell>
          <cell r="L102">
            <v>335.94228187900001</v>
          </cell>
          <cell r="M102">
            <v>30.36</v>
          </cell>
          <cell r="S102">
            <v>0</v>
          </cell>
          <cell r="U102">
            <v>81.02</v>
          </cell>
          <cell r="V102">
            <v>0</v>
          </cell>
          <cell r="X102" t="str">
            <v>AUX CRECHE TEC. E.</v>
          </cell>
          <cell r="Y102">
            <v>1807</v>
          </cell>
          <cell r="Z102">
            <v>0</v>
          </cell>
          <cell r="AB102" t="str">
            <v>ABONO ASSIS FIN COMPLEMENTAR</v>
          </cell>
        </row>
        <row r="103">
          <cell r="C103" t="str">
            <v>UPA CARUARU - CG Nº 011/2022</v>
          </cell>
          <cell r="E103" t="str">
            <v>JUCICLEIDE BEZERRA DE OLIVEIRA</v>
          </cell>
          <cell r="F103" t="str">
            <v>2 - Outros Profissionais da Saúde</v>
          </cell>
          <cell r="G103" t="str">
            <v>3222-05</v>
          </cell>
          <cell r="H103" t="str">
            <v>11/2025</v>
          </cell>
          <cell r="I103" t="str">
            <v>0,00</v>
          </cell>
          <cell r="J103">
            <v>145.72</v>
          </cell>
          <cell r="K103">
            <v>0</v>
          </cell>
          <cell r="L103">
            <v>335.94228187900001</v>
          </cell>
          <cell r="M103">
            <v>15.18</v>
          </cell>
          <cell r="S103">
            <v>0</v>
          </cell>
          <cell r="U103">
            <v>0</v>
          </cell>
          <cell r="V103">
            <v>0</v>
          </cell>
          <cell r="Y103">
            <v>1807</v>
          </cell>
          <cell r="Z103">
            <v>0</v>
          </cell>
          <cell r="AB103" t="str">
            <v>ABONO ASSIS FIN COMPLEMENTAR</v>
          </cell>
        </row>
        <row r="104">
          <cell r="C104" t="str">
            <v>UPA CARUARU - CG Nº 011/2022</v>
          </cell>
          <cell r="E104" t="str">
            <v>JULIO HENRIQUE DE SOUZA ARAUJO AMARAL</v>
          </cell>
          <cell r="F104" t="str">
            <v>3 - Administrativo</v>
          </cell>
          <cell r="G104" t="str">
            <v>5211-30</v>
          </cell>
          <cell r="H104" t="str">
            <v>11/2025</v>
          </cell>
          <cell r="I104" t="str">
            <v>0,00</v>
          </cell>
          <cell r="J104">
            <v>128.33000000000001</v>
          </cell>
          <cell r="K104">
            <v>0</v>
          </cell>
          <cell r="L104">
            <v>0</v>
          </cell>
          <cell r="M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CARUARU - CG Nº 011/2022</v>
          </cell>
          <cell r="E105" t="str">
            <v>KALEANDRA PRICILLA DA SILVA SANTOS</v>
          </cell>
          <cell r="F105" t="str">
            <v>2 - Outros Profissionais da Saúde</v>
          </cell>
          <cell r="G105" t="str">
            <v>3222-05</v>
          </cell>
          <cell r="H105" t="str">
            <v>11/2025</v>
          </cell>
          <cell r="I105" t="str">
            <v>0,00</v>
          </cell>
          <cell r="J105">
            <v>174.46</v>
          </cell>
          <cell r="K105">
            <v>0</v>
          </cell>
          <cell r="L105">
            <v>335.94228187900001</v>
          </cell>
          <cell r="M105">
            <v>15.18</v>
          </cell>
          <cell r="S105">
            <v>0</v>
          </cell>
          <cell r="U105">
            <v>0</v>
          </cell>
          <cell r="V105">
            <v>0</v>
          </cell>
          <cell r="Y105">
            <v>1807</v>
          </cell>
          <cell r="Z105">
            <v>0</v>
          </cell>
          <cell r="AB105" t="str">
            <v>ABONO ASSIS FIN COMPLEMENTAR</v>
          </cell>
        </row>
        <row r="106">
          <cell r="C106" t="str">
            <v>UPA CARUARU - CG Nº 011/2022</v>
          </cell>
          <cell r="E106" t="str">
            <v xml:space="preserve">KAMYLLA MARIA DE CARVALHO MARQUES </v>
          </cell>
          <cell r="F106" t="str">
            <v>2 - Outros Profissionais da Saúde</v>
          </cell>
          <cell r="G106" t="str">
            <v>2235-05</v>
          </cell>
          <cell r="H106" t="str">
            <v>11/2025</v>
          </cell>
          <cell r="I106" t="str">
            <v>0,00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2459.15</v>
          </cell>
          <cell r="Z106">
            <v>0</v>
          </cell>
          <cell r="AB106" t="str">
            <v>ABONO ASSIS FIN COMPLEMENTAR</v>
          </cell>
        </row>
        <row r="107">
          <cell r="C107" t="str">
            <v>UPA CARUARU - CG Nº 011/2022</v>
          </cell>
          <cell r="E107" t="str">
            <v>KARINA LUIZA BEZERRA ALVES</v>
          </cell>
          <cell r="F107" t="str">
            <v>2 - Outros Profissionais da Saúde</v>
          </cell>
          <cell r="G107" t="str">
            <v>2235-05</v>
          </cell>
          <cell r="H107" t="str">
            <v>11/2025</v>
          </cell>
          <cell r="I107" t="str">
            <v>0,00</v>
          </cell>
          <cell r="J107">
            <v>290.63</v>
          </cell>
          <cell r="K107">
            <v>0</v>
          </cell>
          <cell r="L107">
            <v>335.94228187900001</v>
          </cell>
          <cell r="M107">
            <v>3.05</v>
          </cell>
          <cell r="S107">
            <v>0</v>
          </cell>
          <cell r="U107">
            <v>0</v>
          </cell>
          <cell r="V107">
            <v>0</v>
          </cell>
          <cell r="Y107">
            <v>2170.88</v>
          </cell>
          <cell r="Z107">
            <v>0</v>
          </cell>
          <cell r="AB107" t="str">
            <v>ABONO ASSIS FIN COMPLEMENTAR</v>
          </cell>
        </row>
        <row r="108">
          <cell r="C108" t="str">
            <v>UPA CARUARU - CG Nº 011/2022</v>
          </cell>
          <cell r="E108" t="str">
            <v>KARLA GRAZIELY FERREIRA</v>
          </cell>
          <cell r="F108" t="str">
            <v>3 - Administrativo</v>
          </cell>
          <cell r="G108" t="str">
            <v>5211-30</v>
          </cell>
          <cell r="H108" t="str">
            <v>11/2025</v>
          </cell>
          <cell r="I108" t="str">
            <v>0,00</v>
          </cell>
          <cell r="J108">
            <v>151.93</v>
          </cell>
          <cell r="K108">
            <v>0</v>
          </cell>
          <cell r="L108">
            <v>335.94228187900001</v>
          </cell>
          <cell r="M108">
            <v>30.36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CARUARU - CG Nº 011/2022</v>
          </cell>
          <cell r="E109" t="str">
            <v>LAIS BARBARA DE LIMA SILVA</v>
          </cell>
          <cell r="F109" t="str">
            <v>2 - Outros Profissionais da Saúde</v>
          </cell>
          <cell r="G109" t="str">
            <v>2516-05</v>
          </cell>
          <cell r="H109" t="str">
            <v>11/2025</v>
          </cell>
          <cell r="I109" t="str">
            <v>0,00</v>
          </cell>
          <cell r="J109">
            <v>273.13</v>
          </cell>
          <cell r="K109">
            <v>0</v>
          </cell>
          <cell r="L109">
            <v>335.94228187900001</v>
          </cell>
          <cell r="M109">
            <v>30.36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CARUARU - CG Nº 011/2022</v>
          </cell>
          <cell r="E110" t="str">
            <v>LARISSA DA SILVA MARQUES</v>
          </cell>
          <cell r="F110" t="str">
            <v>2 - Outros Profissionais da Saúde</v>
          </cell>
          <cell r="G110" t="str">
            <v>7664-20</v>
          </cell>
          <cell r="H110" t="str">
            <v>11/2025</v>
          </cell>
          <cell r="I110" t="str">
            <v>0,00</v>
          </cell>
          <cell r="J110">
            <v>196.62</v>
          </cell>
          <cell r="K110">
            <v>0</v>
          </cell>
          <cell r="L110">
            <v>335.94228187900001</v>
          </cell>
          <cell r="M110">
            <v>15.18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CARUARU - CG Nº 011/2022</v>
          </cell>
          <cell r="E111" t="str">
            <v>LARISSA DE MENEZES MARTINS</v>
          </cell>
          <cell r="F111" t="str">
            <v>3 - Administrativo</v>
          </cell>
          <cell r="G111" t="str">
            <v>1312-05</v>
          </cell>
          <cell r="H111" t="str">
            <v>11/2025</v>
          </cell>
          <cell r="I111" t="str">
            <v>0,00</v>
          </cell>
          <cell r="J111">
            <v>1638.39</v>
          </cell>
          <cell r="K111">
            <v>0</v>
          </cell>
          <cell r="L111">
            <v>335.94228187900001</v>
          </cell>
          <cell r="M111">
            <v>30.36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CARUARU - CG Nº 011/2022</v>
          </cell>
          <cell r="E112" t="str">
            <v>LENILSON VITORIO DA SILVA</v>
          </cell>
          <cell r="F112" t="str">
            <v>2 - Outros Profissionais da Saúde</v>
          </cell>
          <cell r="G112" t="str">
            <v>7664-20</v>
          </cell>
          <cell r="H112" t="str">
            <v>11/2025</v>
          </cell>
          <cell r="I112" t="str">
            <v>0,00</v>
          </cell>
          <cell r="J112">
            <v>185.27</v>
          </cell>
          <cell r="K112">
            <v>0</v>
          </cell>
          <cell r="L112">
            <v>335.94228187900001</v>
          </cell>
          <cell r="M112">
            <v>15.18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CARUARU - CG Nº 011/2022</v>
          </cell>
          <cell r="E113" t="str">
            <v>LETICIA BARROS DA SILVA</v>
          </cell>
          <cell r="F113" t="str">
            <v>3 - Administrativo</v>
          </cell>
          <cell r="G113" t="str">
            <v>5134-30</v>
          </cell>
          <cell r="H113" t="str">
            <v>11/2025</v>
          </cell>
          <cell r="I113" t="str">
            <v>0,00</v>
          </cell>
          <cell r="J113">
            <v>145.72</v>
          </cell>
          <cell r="K113">
            <v>0</v>
          </cell>
          <cell r="L113">
            <v>335.94228187900001</v>
          </cell>
          <cell r="M113">
            <v>15.18</v>
          </cell>
          <cell r="R113">
            <v>288</v>
          </cell>
          <cell r="S113">
            <v>91.08</v>
          </cell>
          <cell r="U113">
            <v>167.4</v>
          </cell>
          <cell r="V113">
            <v>0</v>
          </cell>
          <cell r="X113" t="str">
            <v>AUX. CRECHE FEDER</v>
          </cell>
          <cell r="Y113">
            <v>0</v>
          </cell>
          <cell r="Z113">
            <v>0</v>
          </cell>
        </row>
        <row r="114">
          <cell r="C114" t="str">
            <v>UPA CARUARU - CG Nº 011/2022</v>
          </cell>
          <cell r="E114" t="str">
            <v>LETICIA TAMIRES MARIA DA SILVA</v>
          </cell>
          <cell r="F114" t="str">
            <v>2 - Outros Profissionais da Saúde</v>
          </cell>
          <cell r="G114" t="str">
            <v>2235-05</v>
          </cell>
          <cell r="H114" t="str">
            <v>11/2025</v>
          </cell>
          <cell r="I114" t="str">
            <v>0,00</v>
          </cell>
          <cell r="J114">
            <v>196.52</v>
          </cell>
          <cell r="K114">
            <v>0</v>
          </cell>
          <cell r="L114">
            <v>335.94228187900001</v>
          </cell>
          <cell r="M114">
            <v>2.7</v>
          </cell>
          <cell r="S114">
            <v>0</v>
          </cell>
          <cell r="U114">
            <v>0</v>
          </cell>
          <cell r="V114">
            <v>0</v>
          </cell>
          <cell r="Y114">
            <v>2459.15</v>
          </cell>
          <cell r="Z114">
            <v>0</v>
          </cell>
          <cell r="AB114" t="str">
            <v>ABONO ASSIS FIN COMPLEMENTAR</v>
          </cell>
        </row>
        <row r="115">
          <cell r="C115" t="str">
            <v>UPA CARUARU - CG Nº 011/2022</v>
          </cell>
          <cell r="E115" t="str">
            <v>LILIANE DA SILVA ANDRADE</v>
          </cell>
          <cell r="F115" t="str">
            <v>2 - Outros Profissionais da Saúde</v>
          </cell>
          <cell r="G115" t="str">
            <v>2516-05</v>
          </cell>
          <cell r="H115" t="str">
            <v>11/2025</v>
          </cell>
          <cell r="I115" t="str">
            <v>0,00</v>
          </cell>
          <cell r="J115">
            <v>299.73</v>
          </cell>
          <cell r="K115">
            <v>0</v>
          </cell>
          <cell r="L115">
            <v>335.94228187900001</v>
          </cell>
          <cell r="M115">
            <v>30.36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CARUARU - CG Nº 011/2022</v>
          </cell>
          <cell r="E116" t="str">
            <v xml:space="preserve">LIVIO ANTONIO TORRES DA SILVA </v>
          </cell>
          <cell r="F116" t="str">
            <v>2 - Outros Profissionais da Saúde</v>
          </cell>
          <cell r="G116" t="str">
            <v>7664-20</v>
          </cell>
          <cell r="H116" t="str">
            <v>11/2025</v>
          </cell>
          <cell r="I116" t="str">
            <v>0,00</v>
          </cell>
          <cell r="J116">
            <v>170.01</v>
          </cell>
          <cell r="K116">
            <v>0</v>
          </cell>
          <cell r="L116">
            <v>335.94228187900001</v>
          </cell>
          <cell r="M116">
            <v>15.18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CARUARU - CG Nº 011/2022</v>
          </cell>
          <cell r="E117" t="str">
            <v>LOURINALDO JOSE DE ARAUJO</v>
          </cell>
          <cell r="F117" t="str">
            <v>2 - Outros Profissionais da Saúde</v>
          </cell>
          <cell r="G117" t="str">
            <v>2516-05</v>
          </cell>
          <cell r="H117" t="str">
            <v>11/2025</v>
          </cell>
          <cell r="I117" t="str">
            <v>0,00</v>
          </cell>
          <cell r="J117">
            <v>273.13</v>
          </cell>
          <cell r="K117">
            <v>0</v>
          </cell>
          <cell r="L117">
            <v>335.94228187900001</v>
          </cell>
          <cell r="M117">
            <v>30.36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CARUARU - CG Nº 011/2022</v>
          </cell>
          <cell r="E118" t="str">
            <v xml:space="preserve">LUCAS GABRIEL DOS SANTOS BEZERRA </v>
          </cell>
          <cell r="F118" t="str">
            <v>3 - Administrativo</v>
          </cell>
          <cell r="G118" t="str">
            <v>5211-30</v>
          </cell>
          <cell r="H118" t="str">
            <v>11/2025</v>
          </cell>
          <cell r="I118" t="str">
            <v>0,00</v>
          </cell>
          <cell r="J118">
            <v>140.5</v>
          </cell>
          <cell r="K118">
            <v>0</v>
          </cell>
          <cell r="L118">
            <v>335.94228187900001</v>
          </cell>
          <cell r="M118">
            <v>30.36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CARUARU - CG Nº 011/2022</v>
          </cell>
          <cell r="E119" t="str">
            <v>LUCAS VINICIUS DA SILVA</v>
          </cell>
          <cell r="F119" t="str">
            <v>3 - Administrativo</v>
          </cell>
          <cell r="G119" t="str">
            <v>4110-30</v>
          </cell>
          <cell r="H119" t="str">
            <v>11/2025</v>
          </cell>
          <cell r="I119" t="str">
            <v>0,00</v>
          </cell>
          <cell r="J119">
            <v>181.78</v>
          </cell>
          <cell r="K119">
            <v>0</v>
          </cell>
          <cell r="L119">
            <v>335.94228187900001</v>
          </cell>
          <cell r="M119">
            <v>30.36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CARUARU - CG Nº 011/2022</v>
          </cell>
          <cell r="E120" t="str">
            <v>LUCIANO JOSE DE LIRA JUNIOR</v>
          </cell>
          <cell r="F120" t="str">
            <v>3 - Administrativo</v>
          </cell>
          <cell r="G120" t="str">
            <v>7823-20</v>
          </cell>
          <cell r="H120" t="str">
            <v>11/2025</v>
          </cell>
          <cell r="I120" t="str">
            <v>0,00</v>
          </cell>
          <cell r="J120">
            <v>180.32</v>
          </cell>
          <cell r="K120">
            <v>0</v>
          </cell>
          <cell r="L120">
            <v>335.94228187900001</v>
          </cell>
          <cell r="M120">
            <v>30.36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CARUARU - CG Nº 011/2022</v>
          </cell>
          <cell r="E121" t="str">
            <v>LUCICLEIDE MARIA DA SILVA</v>
          </cell>
          <cell r="F121" t="str">
            <v>2 - Outros Profissionais da Saúde</v>
          </cell>
          <cell r="G121" t="str">
            <v>3222-05</v>
          </cell>
          <cell r="H121" t="str">
            <v>11/2025</v>
          </cell>
          <cell r="I121" t="str">
            <v>0,00</v>
          </cell>
          <cell r="J121">
            <v>175.84</v>
          </cell>
          <cell r="K121">
            <v>0</v>
          </cell>
          <cell r="L121">
            <v>335.94228187900001</v>
          </cell>
          <cell r="M121">
            <v>15.18</v>
          </cell>
          <cell r="S121">
            <v>0</v>
          </cell>
          <cell r="U121">
            <v>0</v>
          </cell>
          <cell r="V121">
            <v>0</v>
          </cell>
          <cell r="Y121">
            <v>1807</v>
          </cell>
          <cell r="Z121">
            <v>0</v>
          </cell>
          <cell r="AB121" t="str">
            <v>ABONO ASSIS FIN COMPLEMENTAR</v>
          </cell>
        </row>
        <row r="122">
          <cell r="C122" t="str">
            <v>UPA CARUARU - CG Nº 011/2022</v>
          </cell>
          <cell r="E122" t="str">
            <v>LUCIVALDO PEREIRA DA SILVA</v>
          </cell>
          <cell r="F122" t="str">
            <v>2 - Outros Profissionais da Saúde</v>
          </cell>
          <cell r="G122" t="str">
            <v>3222-05</v>
          </cell>
          <cell r="H122" t="str">
            <v>11/2025</v>
          </cell>
          <cell r="I122" t="str">
            <v>0,00</v>
          </cell>
          <cell r="J122">
            <v>174.46</v>
          </cell>
          <cell r="K122">
            <v>0</v>
          </cell>
          <cell r="L122">
            <v>335.94228187900001</v>
          </cell>
          <cell r="M122">
            <v>15.18</v>
          </cell>
          <cell r="S122">
            <v>0</v>
          </cell>
          <cell r="U122">
            <v>0</v>
          </cell>
          <cell r="V122">
            <v>0</v>
          </cell>
          <cell r="Y122">
            <v>1807</v>
          </cell>
          <cell r="Z122">
            <v>0</v>
          </cell>
          <cell r="AB122" t="str">
            <v>ABONO ASSIS FIN COMPLEMENTAR</v>
          </cell>
        </row>
        <row r="123">
          <cell r="C123" t="str">
            <v>UPA CARUARU - CG Nº 011/2022</v>
          </cell>
          <cell r="E123" t="str">
            <v>LUCIVANIA ALICE DE MACEDO</v>
          </cell>
          <cell r="F123" t="str">
            <v>2 - Outros Profissionais da Saúde</v>
          </cell>
          <cell r="G123" t="str">
            <v>3222-05</v>
          </cell>
          <cell r="H123" t="str">
            <v>11/2025</v>
          </cell>
          <cell r="I123" t="str">
            <v>0,00</v>
          </cell>
          <cell r="J123">
            <v>174.46</v>
          </cell>
          <cell r="K123">
            <v>0</v>
          </cell>
          <cell r="L123">
            <v>335.94228187900001</v>
          </cell>
          <cell r="M123">
            <v>15.18</v>
          </cell>
          <cell r="S123">
            <v>0</v>
          </cell>
          <cell r="U123">
            <v>0</v>
          </cell>
          <cell r="V123">
            <v>0</v>
          </cell>
          <cell r="Y123">
            <v>1807</v>
          </cell>
          <cell r="Z123">
            <v>0</v>
          </cell>
          <cell r="AB123" t="str">
            <v>ABONO ASSIS FIN COMPLEMENTAR</v>
          </cell>
        </row>
        <row r="124">
          <cell r="C124" t="str">
            <v>UPA CARUARU - CG Nº 011/2022</v>
          </cell>
          <cell r="E124" t="str">
            <v>LUIZ CARLOS DA SILVA SANTOS</v>
          </cell>
          <cell r="F124" t="str">
            <v>2 - Outros Profissionais da Saúde</v>
          </cell>
          <cell r="G124" t="str">
            <v>3222-05</v>
          </cell>
          <cell r="H124" t="str">
            <v>11/2025</v>
          </cell>
          <cell r="I124" t="str">
            <v>0,00</v>
          </cell>
          <cell r="J124">
            <v>175.84</v>
          </cell>
          <cell r="K124">
            <v>0</v>
          </cell>
          <cell r="L124">
            <v>335.94228187900001</v>
          </cell>
          <cell r="M124">
            <v>15.18</v>
          </cell>
          <cell r="S124">
            <v>0</v>
          </cell>
          <cell r="U124">
            <v>0</v>
          </cell>
          <cell r="V124">
            <v>0</v>
          </cell>
          <cell r="Y124">
            <v>1807</v>
          </cell>
          <cell r="Z124">
            <v>0</v>
          </cell>
          <cell r="AB124" t="str">
            <v>ABONO ASSIS FIN COMPLEMENTAR</v>
          </cell>
        </row>
        <row r="125">
          <cell r="C125" t="str">
            <v>UPA CARUARU - CG Nº 011/2022</v>
          </cell>
          <cell r="E125" t="str">
            <v>MANOEL PINO FILHO</v>
          </cell>
          <cell r="F125" t="str">
            <v>3 - Administrativo</v>
          </cell>
          <cell r="G125" t="str">
            <v>5143-10</v>
          </cell>
          <cell r="H125" t="str">
            <v>11/2025</v>
          </cell>
          <cell r="I125" t="str">
            <v>0,00</v>
          </cell>
          <cell r="J125">
            <v>172.41</v>
          </cell>
          <cell r="K125">
            <v>0</v>
          </cell>
          <cell r="L125">
            <v>335.94228187900001</v>
          </cell>
          <cell r="M125">
            <v>30.36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CARUARU - CG Nº 011/2022</v>
          </cell>
          <cell r="E126" t="str">
            <v xml:space="preserve">MANUEL JOSE DA SILVA </v>
          </cell>
          <cell r="F126" t="str">
            <v>2 - Outros Profissionais da Saúde</v>
          </cell>
          <cell r="G126" t="str">
            <v>3222-05</v>
          </cell>
          <cell r="H126" t="str">
            <v>11/2025</v>
          </cell>
          <cell r="I126" t="str">
            <v>0,00</v>
          </cell>
          <cell r="J126">
            <v>171.52</v>
          </cell>
          <cell r="K126">
            <v>0</v>
          </cell>
          <cell r="L126">
            <v>335.94228187900001</v>
          </cell>
          <cell r="M126">
            <v>15.18</v>
          </cell>
          <cell r="S126">
            <v>0</v>
          </cell>
          <cell r="U126">
            <v>0</v>
          </cell>
          <cell r="V126">
            <v>0</v>
          </cell>
          <cell r="Y126">
            <v>1807</v>
          </cell>
          <cell r="Z126">
            <v>0</v>
          </cell>
          <cell r="AB126" t="str">
            <v>ABONO ASSIS FIN COMPLEMENTAR</v>
          </cell>
        </row>
        <row r="127">
          <cell r="C127" t="str">
            <v>UPA CARUARU - CG Nº 011/2022</v>
          </cell>
          <cell r="E127" t="str">
            <v>MARCIANE MARIA DA SILVA</v>
          </cell>
          <cell r="F127" t="str">
            <v>2 - Outros Profissionais da Saúde</v>
          </cell>
          <cell r="G127" t="str">
            <v>3222-05</v>
          </cell>
          <cell r="H127" t="str">
            <v>11/2025</v>
          </cell>
          <cell r="I127" t="str">
            <v>0,00</v>
          </cell>
          <cell r="J127">
            <v>174.46</v>
          </cell>
          <cell r="K127">
            <v>0</v>
          </cell>
          <cell r="L127">
            <v>335.94228187900001</v>
          </cell>
          <cell r="M127">
            <v>15.18</v>
          </cell>
          <cell r="S127">
            <v>0</v>
          </cell>
          <cell r="U127">
            <v>0</v>
          </cell>
          <cell r="V127">
            <v>0</v>
          </cell>
          <cell r="Y127">
            <v>1807</v>
          </cell>
          <cell r="Z127">
            <v>0</v>
          </cell>
          <cell r="AB127" t="str">
            <v>ABONO ASSIS FIN COMPLEMENTAR</v>
          </cell>
        </row>
        <row r="128">
          <cell r="C128" t="str">
            <v>UPA CARUARU - CG Nº 011/2022</v>
          </cell>
          <cell r="E128" t="str">
            <v>MARCIONILO CARNEIRO DA SILVA JUNIOR</v>
          </cell>
          <cell r="F128" t="str">
            <v>2 - Outros Profissionais da Saúde</v>
          </cell>
          <cell r="G128" t="str">
            <v>3222-05</v>
          </cell>
          <cell r="H128" t="str">
            <v>11/2025</v>
          </cell>
          <cell r="I128" t="str">
            <v>0,00</v>
          </cell>
          <cell r="J128">
            <v>145.72</v>
          </cell>
          <cell r="K128">
            <v>0</v>
          </cell>
          <cell r="L128">
            <v>335.94228187900001</v>
          </cell>
          <cell r="M128">
            <v>15.18</v>
          </cell>
          <cell r="S128">
            <v>0</v>
          </cell>
          <cell r="U128">
            <v>0</v>
          </cell>
          <cell r="V128">
            <v>0</v>
          </cell>
          <cell r="Y128">
            <v>1807</v>
          </cell>
          <cell r="Z128">
            <v>0</v>
          </cell>
          <cell r="AB128" t="str">
            <v>ABONO ASSIS FIN COMPLEMENTAR</v>
          </cell>
        </row>
        <row r="129">
          <cell r="C129" t="str">
            <v>UPA CARUARU - CG Nº 011/2022</v>
          </cell>
          <cell r="E129" t="str">
            <v>MARCOS ANTONIO DE OLIVEIRA</v>
          </cell>
          <cell r="F129" t="str">
            <v>3 - Administrativo</v>
          </cell>
          <cell r="G129" t="str">
            <v>5151-10</v>
          </cell>
          <cell r="H129" t="str">
            <v>11/2025</v>
          </cell>
          <cell r="I129" t="str">
            <v>0,00</v>
          </cell>
          <cell r="J129">
            <v>145.72</v>
          </cell>
          <cell r="K129">
            <v>0</v>
          </cell>
          <cell r="L129">
            <v>335.94228187900001</v>
          </cell>
          <cell r="M129">
            <v>15.18</v>
          </cell>
          <cell r="R129">
            <v>180</v>
          </cell>
          <cell r="S129">
            <v>91.08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CARUARU - CG Nº 011/2022</v>
          </cell>
          <cell r="E130" t="str">
            <v>MARIA AILMA ALVES FEITOSA</v>
          </cell>
          <cell r="F130" t="str">
            <v>2 - Outros Profissionais da Saúde</v>
          </cell>
          <cell r="G130" t="str">
            <v>3222-05</v>
          </cell>
          <cell r="H130" t="str">
            <v>11/2025</v>
          </cell>
          <cell r="I130" t="str">
            <v>0,00</v>
          </cell>
          <cell r="J130">
            <v>153.72</v>
          </cell>
          <cell r="K130">
            <v>0</v>
          </cell>
          <cell r="L130">
            <v>335.94228187900001</v>
          </cell>
          <cell r="M130">
            <v>15.18</v>
          </cell>
          <cell r="S130">
            <v>0</v>
          </cell>
          <cell r="U130">
            <v>0</v>
          </cell>
          <cell r="V130">
            <v>0</v>
          </cell>
          <cell r="Y130">
            <v>1807</v>
          </cell>
          <cell r="Z130">
            <v>0</v>
          </cell>
          <cell r="AB130" t="str">
            <v>ABONO ASSIS FIN COMPLEMENTAR</v>
          </cell>
        </row>
        <row r="131">
          <cell r="C131" t="str">
            <v>UPA CARUARU - CG Nº 011/2022</v>
          </cell>
          <cell r="E131" t="str">
            <v>MARIA ALVES DA SILVA</v>
          </cell>
          <cell r="F131" t="str">
            <v>2 - Outros Profissionais da Saúde</v>
          </cell>
          <cell r="G131" t="str">
            <v>3222-05</v>
          </cell>
          <cell r="H131" t="str">
            <v>11/2025</v>
          </cell>
          <cell r="I131" t="str">
            <v>0,00</v>
          </cell>
          <cell r="J131">
            <v>174.46</v>
          </cell>
          <cell r="K131">
            <v>0</v>
          </cell>
          <cell r="L131">
            <v>335.94228187900001</v>
          </cell>
          <cell r="M131">
            <v>15.18</v>
          </cell>
          <cell r="S131">
            <v>0</v>
          </cell>
          <cell r="U131">
            <v>0</v>
          </cell>
          <cell r="V131">
            <v>0</v>
          </cell>
          <cell r="Y131">
            <v>1807</v>
          </cell>
          <cell r="Z131">
            <v>0</v>
          </cell>
          <cell r="AB131" t="str">
            <v>ABONO ASSIS FIN COMPLEMENTAR</v>
          </cell>
        </row>
        <row r="132">
          <cell r="C132" t="str">
            <v>UPA CARUARU - CG Nº 011/2022</v>
          </cell>
          <cell r="E132" t="str">
            <v>MARIA APARECIDA BASILIO DE OLIVEIRA SILVA</v>
          </cell>
          <cell r="F132" t="str">
            <v>3 - Administrativo</v>
          </cell>
          <cell r="G132" t="str">
            <v>5163-45</v>
          </cell>
          <cell r="H132" t="str">
            <v>11/2025</v>
          </cell>
          <cell r="I132" t="str">
            <v>0,00</v>
          </cell>
          <cell r="J132">
            <v>192.68</v>
          </cell>
          <cell r="K132">
            <v>0</v>
          </cell>
          <cell r="L132">
            <v>0</v>
          </cell>
          <cell r="M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CARUARU - CG Nº 011/2022</v>
          </cell>
          <cell r="E133" t="str">
            <v>MARIA BETANIA FERREIRA FIRMO</v>
          </cell>
          <cell r="F133" t="str">
            <v>2 - Outros Profissionais da Saúde</v>
          </cell>
          <cell r="G133" t="str">
            <v>3241-15</v>
          </cell>
          <cell r="H133" t="str">
            <v>11/2025</v>
          </cell>
          <cell r="I133" t="str">
            <v>0,00</v>
          </cell>
          <cell r="J133">
            <v>636.05000000000007</v>
          </cell>
          <cell r="K133">
            <v>0</v>
          </cell>
          <cell r="L133">
            <v>335.94228187900001</v>
          </cell>
          <cell r="M133">
            <v>30.36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CARUARU - CG Nº 011/2022</v>
          </cell>
          <cell r="E134" t="str">
            <v>MARIA CILENE DA SILVA</v>
          </cell>
          <cell r="F134" t="str">
            <v>2 - Outros Profissionais da Saúde</v>
          </cell>
          <cell r="G134" t="str">
            <v>3222-05</v>
          </cell>
          <cell r="H134" t="str">
            <v>11/2025</v>
          </cell>
          <cell r="I134" t="str">
            <v>0,00</v>
          </cell>
          <cell r="J134">
            <v>153.72</v>
          </cell>
          <cell r="K134">
            <v>0</v>
          </cell>
          <cell r="L134">
            <v>335.94228187900001</v>
          </cell>
          <cell r="M134">
            <v>15.18</v>
          </cell>
          <cell r="S134">
            <v>0</v>
          </cell>
          <cell r="U134">
            <v>0</v>
          </cell>
          <cell r="V134">
            <v>0</v>
          </cell>
          <cell r="Y134">
            <v>1807</v>
          </cell>
          <cell r="Z134">
            <v>0</v>
          </cell>
          <cell r="AB134" t="str">
            <v>ABONO ASSIS FIN COMPLEMENTAR</v>
          </cell>
        </row>
        <row r="135">
          <cell r="C135" t="str">
            <v>UPA CARUARU - CG Nº 011/2022</v>
          </cell>
          <cell r="E135" t="str">
            <v>MARIA DAS DORES GUERRA CASTOR</v>
          </cell>
          <cell r="F135" t="str">
            <v>2 - Outros Profissionais da Saúde</v>
          </cell>
          <cell r="G135" t="str">
            <v>3222-05</v>
          </cell>
          <cell r="H135" t="str">
            <v>11/2025</v>
          </cell>
          <cell r="I135" t="str">
            <v>0,00</v>
          </cell>
          <cell r="J135">
            <v>194.83</v>
          </cell>
          <cell r="K135">
            <v>0</v>
          </cell>
          <cell r="L135">
            <v>0</v>
          </cell>
          <cell r="M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1807</v>
          </cell>
          <cell r="Z135">
            <v>0</v>
          </cell>
          <cell r="AB135" t="str">
            <v>ABONO ASSIS FIN COMPLEMENTAR</v>
          </cell>
        </row>
        <row r="136">
          <cell r="C136" t="str">
            <v>UPA CARUARU - CG Nº 011/2022</v>
          </cell>
          <cell r="E136" t="str">
            <v>MARIA DE FATIMA DOS SANTOS</v>
          </cell>
          <cell r="F136" t="str">
            <v>2 - Outros Profissionais da Saúde</v>
          </cell>
          <cell r="G136" t="str">
            <v>3222-05</v>
          </cell>
          <cell r="H136" t="str">
            <v>11/2025</v>
          </cell>
          <cell r="I136" t="str">
            <v>0,00</v>
          </cell>
          <cell r="J136">
            <v>153.72</v>
          </cell>
          <cell r="K136">
            <v>0</v>
          </cell>
          <cell r="L136">
            <v>335.94228187900001</v>
          </cell>
          <cell r="M136">
            <v>15.18</v>
          </cell>
          <cell r="S136">
            <v>0</v>
          </cell>
          <cell r="U136">
            <v>0</v>
          </cell>
          <cell r="V136">
            <v>0</v>
          </cell>
          <cell r="Y136">
            <v>1807</v>
          </cell>
          <cell r="Z136">
            <v>0</v>
          </cell>
          <cell r="AB136" t="str">
            <v>ABONO ASSIS FIN COMPLEMENTAR</v>
          </cell>
        </row>
        <row r="137">
          <cell r="C137" t="str">
            <v>UPA CARUARU - CG Nº 011/2022</v>
          </cell>
          <cell r="E137" t="str">
            <v>MARIA ELIANE DA SILVA</v>
          </cell>
          <cell r="F137" t="str">
            <v>2 - Outros Profissionais da Saúde</v>
          </cell>
          <cell r="G137" t="str">
            <v>3222-05</v>
          </cell>
          <cell r="H137" t="str">
            <v>11/2025</v>
          </cell>
          <cell r="I137" t="str">
            <v>0,00</v>
          </cell>
          <cell r="J137">
            <v>176.11</v>
          </cell>
          <cell r="K137">
            <v>0</v>
          </cell>
          <cell r="L137">
            <v>335.94228187900001</v>
          </cell>
          <cell r="M137">
            <v>15.18</v>
          </cell>
          <cell r="R137">
            <v>180</v>
          </cell>
          <cell r="S137">
            <v>91.08</v>
          </cell>
          <cell r="U137">
            <v>0</v>
          </cell>
          <cell r="V137">
            <v>0</v>
          </cell>
          <cell r="Y137">
            <v>1807</v>
          </cell>
          <cell r="Z137">
            <v>0</v>
          </cell>
          <cell r="AB137" t="str">
            <v>ABONO ASSIS FIN COMPLEMENTAR</v>
          </cell>
        </row>
        <row r="138">
          <cell r="C138" t="str">
            <v>UPA CARUARU - CG Nº 011/2022</v>
          </cell>
          <cell r="E138" t="str">
            <v>MARIA EVANIA DOS SANTOS BARROS SOARES</v>
          </cell>
          <cell r="F138" t="str">
            <v>3 - Administrativo</v>
          </cell>
          <cell r="G138" t="str">
            <v>4221-10</v>
          </cell>
          <cell r="H138" t="str">
            <v>11/2025</v>
          </cell>
          <cell r="I138" t="str">
            <v>0,00</v>
          </cell>
          <cell r="J138">
            <v>166.46</v>
          </cell>
          <cell r="K138">
            <v>0</v>
          </cell>
          <cell r="L138">
            <v>335.94228187900001</v>
          </cell>
          <cell r="M138">
            <v>15.18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CARUARU - CG Nº 011/2022</v>
          </cell>
          <cell r="E139" t="str">
            <v xml:space="preserve">MARIA GABRIELA DA SILVA SANTOS </v>
          </cell>
          <cell r="F139" t="str">
            <v>3 - Administrativo</v>
          </cell>
          <cell r="G139" t="str">
            <v>4110-05</v>
          </cell>
          <cell r="H139" t="str">
            <v>11/2025</v>
          </cell>
          <cell r="I139" t="str">
            <v>0,00</v>
          </cell>
          <cell r="J139">
            <v>144.66999999999999</v>
          </cell>
          <cell r="K139">
            <v>0</v>
          </cell>
          <cell r="L139">
            <v>335.94228187900001</v>
          </cell>
          <cell r="M139">
            <v>30.36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CARUARU - CG Nº 011/2022</v>
          </cell>
          <cell r="E140" t="str">
            <v>MARIA GORETE PEREIRA</v>
          </cell>
          <cell r="F140" t="str">
            <v>2 - Outros Profissionais da Saúde</v>
          </cell>
          <cell r="G140" t="str">
            <v>3222-05</v>
          </cell>
          <cell r="H140" t="str">
            <v>11/2025</v>
          </cell>
          <cell r="I140" t="str">
            <v>0,00</v>
          </cell>
          <cell r="J140">
            <v>153.72</v>
          </cell>
          <cell r="K140">
            <v>0</v>
          </cell>
          <cell r="L140">
            <v>335.94228187900001</v>
          </cell>
          <cell r="M140">
            <v>15.18</v>
          </cell>
          <cell r="S140">
            <v>0</v>
          </cell>
          <cell r="U140">
            <v>0</v>
          </cell>
          <cell r="V140">
            <v>0</v>
          </cell>
          <cell r="Y140">
            <v>1807</v>
          </cell>
          <cell r="Z140">
            <v>0</v>
          </cell>
          <cell r="AB140" t="str">
            <v>ABONO ASSIS FIN COMPLEMENTAR</v>
          </cell>
        </row>
        <row r="141">
          <cell r="C141" t="str">
            <v>UPA CARUARU - CG Nº 011/2022</v>
          </cell>
          <cell r="E141" t="str">
            <v>MARIA HERENILMA RODRIGUES BARBOSA</v>
          </cell>
          <cell r="F141" t="str">
            <v>2 - Outros Profissionais da Saúde</v>
          </cell>
          <cell r="G141" t="str">
            <v>2235-05</v>
          </cell>
          <cell r="H141" t="str">
            <v>11/2025</v>
          </cell>
          <cell r="I141" t="str">
            <v>0,00</v>
          </cell>
          <cell r="J141">
            <v>311.8</v>
          </cell>
          <cell r="K141">
            <v>0</v>
          </cell>
          <cell r="L141">
            <v>0</v>
          </cell>
          <cell r="M141">
            <v>0</v>
          </cell>
          <cell r="S141">
            <v>0</v>
          </cell>
          <cell r="U141">
            <v>138.38999999999999</v>
          </cell>
          <cell r="V141">
            <v>0</v>
          </cell>
          <cell r="X141" t="str">
            <v>AUX CRECHE ( enfe.</v>
          </cell>
          <cell r="Y141">
            <v>2170.88</v>
          </cell>
          <cell r="Z141">
            <v>0</v>
          </cell>
          <cell r="AB141" t="str">
            <v>ABONO ASSIS FIN COMPLEMENTAR</v>
          </cell>
        </row>
        <row r="142">
          <cell r="C142" t="str">
            <v>UPA CARUARU - CG Nº 011/2022</v>
          </cell>
          <cell r="E142" t="str">
            <v>MARIA JESSICA DOS SANTOS</v>
          </cell>
          <cell r="F142" t="str">
            <v>3 - Administrativo</v>
          </cell>
          <cell r="G142" t="str">
            <v>2235-05</v>
          </cell>
          <cell r="H142" t="str">
            <v>11/2025</v>
          </cell>
          <cell r="I142" t="str">
            <v>0,00</v>
          </cell>
          <cell r="J142">
            <v>779.18</v>
          </cell>
          <cell r="K142">
            <v>0</v>
          </cell>
          <cell r="L142">
            <v>335.94228187900001</v>
          </cell>
          <cell r="M142">
            <v>13.85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CARUARU - CG Nº 011/2022</v>
          </cell>
          <cell r="E143" t="str">
            <v>MARIA JOSE BEZERRA DA SILVA</v>
          </cell>
          <cell r="F143" t="str">
            <v>2 - Outros Profissionais da Saúde</v>
          </cell>
          <cell r="G143" t="str">
            <v>3241-15</v>
          </cell>
          <cell r="H143" t="str">
            <v>11/2025</v>
          </cell>
          <cell r="I143" t="str">
            <v>0,00</v>
          </cell>
          <cell r="J143">
            <v>223.78</v>
          </cell>
          <cell r="K143">
            <v>0</v>
          </cell>
          <cell r="L143">
            <v>0</v>
          </cell>
          <cell r="M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CARUARU - CG Nº 011/2022</v>
          </cell>
          <cell r="E144" t="str">
            <v>MARIA JOSIENE DA SILVA</v>
          </cell>
          <cell r="F144" t="str">
            <v>2 - Outros Profissionais da Saúde</v>
          </cell>
          <cell r="G144" t="str">
            <v>3222-05</v>
          </cell>
          <cell r="H144" t="str">
            <v>11/2025</v>
          </cell>
          <cell r="I144" t="str">
            <v>0,00</v>
          </cell>
          <cell r="J144">
            <v>174.46</v>
          </cell>
          <cell r="K144">
            <v>0</v>
          </cell>
          <cell r="L144">
            <v>335.94228187900001</v>
          </cell>
          <cell r="M144">
            <v>15.18</v>
          </cell>
          <cell r="S144">
            <v>0</v>
          </cell>
          <cell r="U144">
            <v>0</v>
          </cell>
          <cell r="V144">
            <v>0</v>
          </cell>
          <cell r="Y144">
            <v>1807</v>
          </cell>
          <cell r="Z144">
            <v>0</v>
          </cell>
          <cell r="AB144" t="str">
            <v>ABONO ASSIS FIN COMPLEMENTAR</v>
          </cell>
        </row>
        <row r="145">
          <cell r="C145" t="str">
            <v>UPA CARUARU - CG Nº 011/2022</v>
          </cell>
          <cell r="E145" t="str">
            <v>MARIA LARISSA DA SILVA</v>
          </cell>
          <cell r="F145" t="str">
            <v>2 - Outros Profissionais da Saúde</v>
          </cell>
          <cell r="G145" t="str">
            <v>2235-05</v>
          </cell>
          <cell r="H145" t="str">
            <v>11/2025</v>
          </cell>
          <cell r="I145" t="str">
            <v>0,00</v>
          </cell>
          <cell r="J145">
            <v>203.11</v>
          </cell>
          <cell r="K145">
            <v>0</v>
          </cell>
          <cell r="L145">
            <v>335.94228187900001</v>
          </cell>
          <cell r="M145">
            <v>3.05</v>
          </cell>
          <cell r="R145">
            <v>364</v>
          </cell>
          <cell r="S145">
            <v>122.12</v>
          </cell>
          <cell r="U145">
            <v>0</v>
          </cell>
          <cell r="V145">
            <v>0</v>
          </cell>
          <cell r="Y145">
            <v>2282.8200000000002</v>
          </cell>
          <cell r="Z145">
            <v>0</v>
          </cell>
          <cell r="AB145" t="str">
            <v>ABONO ASSIS FIN COMPLEMENTAR</v>
          </cell>
        </row>
        <row r="146">
          <cell r="C146" t="str">
            <v>UPA CARUARU - CG Nº 011/2022</v>
          </cell>
          <cell r="E146" t="str">
            <v>MARIA LUIZA DA SILVA ANDRADE OLIVEIRA</v>
          </cell>
          <cell r="F146" t="str">
            <v>2 - Outros Profissionais da Saúde</v>
          </cell>
          <cell r="G146" t="str">
            <v>2235-05</v>
          </cell>
          <cell r="H146" t="str">
            <v>11/2025</v>
          </cell>
          <cell r="I146" t="str">
            <v>0,00</v>
          </cell>
          <cell r="J146">
            <v>187.11</v>
          </cell>
          <cell r="K146">
            <v>0</v>
          </cell>
          <cell r="L146">
            <v>335.94228187900001</v>
          </cell>
          <cell r="M146">
            <v>3.05</v>
          </cell>
          <cell r="R146">
            <v>288</v>
          </cell>
          <cell r="S146">
            <v>122.12</v>
          </cell>
          <cell r="U146">
            <v>0</v>
          </cell>
          <cell r="V146">
            <v>0</v>
          </cell>
          <cell r="Y146">
            <v>2282.8200000000002</v>
          </cell>
          <cell r="Z146">
            <v>0</v>
          </cell>
          <cell r="AB146" t="str">
            <v>ABONO ASSIS FIN COMPLEMENTAR</v>
          </cell>
        </row>
        <row r="147">
          <cell r="C147" t="str">
            <v>UPA CARUARU - CG Nº 011/2022</v>
          </cell>
          <cell r="E147" t="str">
            <v>MARIA VALDELANIA DA SILVA</v>
          </cell>
          <cell r="F147" t="str">
            <v>3 - Administrativo</v>
          </cell>
          <cell r="G147" t="str">
            <v>3516-05</v>
          </cell>
          <cell r="H147" t="str">
            <v>11/2025</v>
          </cell>
          <cell r="I147" t="str">
            <v>0,00</v>
          </cell>
          <cell r="J147">
            <v>154.32</v>
          </cell>
          <cell r="K147">
            <v>0</v>
          </cell>
          <cell r="L147">
            <v>335.94228187900001</v>
          </cell>
          <cell r="M147">
            <v>30.36</v>
          </cell>
          <cell r="R147">
            <v>364.8</v>
          </cell>
          <cell r="S147">
            <v>115.74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CARUARU - CG Nº 011/2022</v>
          </cell>
          <cell r="E148" t="str">
            <v>MARIA ZELIA DOS SANTOS PRADO</v>
          </cell>
          <cell r="F148" t="str">
            <v>2 - Outros Profissionais da Saúde</v>
          </cell>
          <cell r="G148" t="str">
            <v>3222-05</v>
          </cell>
          <cell r="H148" t="str">
            <v>11/2025</v>
          </cell>
          <cell r="I148" t="str">
            <v>0,00</v>
          </cell>
          <cell r="J148">
            <v>153.72</v>
          </cell>
          <cell r="K148">
            <v>0</v>
          </cell>
          <cell r="L148">
            <v>335.94228187900001</v>
          </cell>
          <cell r="M148">
            <v>15.18</v>
          </cell>
          <cell r="S148">
            <v>0</v>
          </cell>
          <cell r="U148">
            <v>0</v>
          </cell>
          <cell r="V148">
            <v>0</v>
          </cell>
          <cell r="Y148">
            <v>1807</v>
          </cell>
          <cell r="Z148">
            <v>0</v>
          </cell>
          <cell r="AB148" t="str">
            <v>ABONO ASSIS FIN COMPLEMENTAR</v>
          </cell>
        </row>
        <row r="149">
          <cell r="C149" t="str">
            <v>UPA CARUARU - CG Nº 011/2022</v>
          </cell>
          <cell r="E149" t="str">
            <v>MARLON JOSE DAS NEVES VIANA</v>
          </cell>
          <cell r="F149" t="str">
            <v>2 - Outros Profissionais da Saúde</v>
          </cell>
          <cell r="G149" t="str">
            <v>3222-05</v>
          </cell>
          <cell r="H149" t="str">
            <v>11/2025</v>
          </cell>
          <cell r="I149" t="str">
            <v>0,00</v>
          </cell>
          <cell r="J149">
            <v>153.72</v>
          </cell>
          <cell r="K149">
            <v>0</v>
          </cell>
          <cell r="L149">
            <v>335.94228187900001</v>
          </cell>
          <cell r="M149">
            <v>15.18</v>
          </cell>
          <cell r="S149">
            <v>0</v>
          </cell>
          <cell r="U149">
            <v>0</v>
          </cell>
          <cell r="V149">
            <v>0</v>
          </cell>
          <cell r="Y149">
            <v>1807</v>
          </cell>
          <cell r="Z149">
            <v>0</v>
          </cell>
          <cell r="AB149" t="str">
            <v>ABONO ASSIS FIN COMPLEMENTAR</v>
          </cell>
        </row>
        <row r="150">
          <cell r="C150" t="str">
            <v>UPA CARUARU - CG Nº 011/2022</v>
          </cell>
          <cell r="E150" t="str">
            <v>MATHEUS HENRIQUE DE MENDONCA</v>
          </cell>
          <cell r="F150" t="str">
            <v>3 - Administrativo</v>
          </cell>
          <cell r="G150" t="str">
            <v>4221-10</v>
          </cell>
          <cell r="H150" t="str">
            <v>11/2025</v>
          </cell>
          <cell r="I150" t="str">
            <v>0,00</v>
          </cell>
          <cell r="J150">
            <v>14.25</v>
          </cell>
          <cell r="K150">
            <v>0</v>
          </cell>
          <cell r="L150">
            <v>0</v>
          </cell>
          <cell r="M150">
            <v>0</v>
          </cell>
          <cell r="R150">
            <v>364.8</v>
          </cell>
          <cell r="S150">
            <v>42.78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CARUARU - CG Nº 011/2022</v>
          </cell>
          <cell r="E151" t="str">
            <v>MAYARA MARIA DE FREITAS SILVA</v>
          </cell>
          <cell r="F151" t="str">
            <v>2 - Outros Profissionais da Saúde</v>
          </cell>
          <cell r="G151" t="str">
            <v>3222-05</v>
          </cell>
          <cell r="H151" t="str">
            <v>11/2025</v>
          </cell>
          <cell r="I151" t="str">
            <v>0,00</v>
          </cell>
          <cell r="J151">
            <v>153.72</v>
          </cell>
          <cell r="K151">
            <v>0</v>
          </cell>
          <cell r="L151">
            <v>0</v>
          </cell>
          <cell r="M151">
            <v>0</v>
          </cell>
          <cell r="R151">
            <v>420</v>
          </cell>
          <cell r="S151">
            <v>91.08</v>
          </cell>
          <cell r="U151">
            <v>0</v>
          </cell>
          <cell r="V151">
            <v>0</v>
          </cell>
          <cell r="Y151">
            <v>1807</v>
          </cell>
          <cell r="Z151">
            <v>0</v>
          </cell>
          <cell r="AB151" t="str">
            <v>ABONO ASSIS FIN COMPLEMENTAR</v>
          </cell>
        </row>
        <row r="152">
          <cell r="C152" t="str">
            <v>UPA CARUARU - CG Nº 011/2022</v>
          </cell>
          <cell r="E152" t="str">
            <v>NAPOLEAO FERREIRA DA SILVA FILHO</v>
          </cell>
          <cell r="F152" t="str">
            <v>3 - Administrativo</v>
          </cell>
          <cell r="G152" t="str">
            <v>5143-10</v>
          </cell>
          <cell r="H152" t="str">
            <v>11/2025</v>
          </cell>
          <cell r="I152" t="str">
            <v>0,00</v>
          </cell>
          <cell r="J152">
            <v>172.41</v>
          </cell>
          <cell r="K152">
            <v>0</v>
          </cell>
          <cell r="L152">
            <v>335.94228187900001</v>
          </cell>
          <cell r="M152">
            <v>30.36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CARUARU - CG Nº 011/2022</v>
          </cell>
          <cell r="E153" t="str">
            <v>NATTAN RIBEIRO DE FREITAS</v>
          </cell>
          <cell r="F153" t="str">
            <v>3 - Administrativo</v>
          </cell>
          <cell r="G153" t="str">
            <v>7823-20</v>
          </cell>
          <cell r="H153" t="str">
            <v>11/2025</v>
          </cell>
          <cell r="I153" t="str">
            <v>0,00</v>
          </cell>
          <cell r="J153">
            <v>173.57</v>
          </cell>
          <cell r="K153">
            <v>0</v>
          </cell>
          <cell r="L153">
            <v>335.94228187900001</v>
          </cell>
          <cell r="M153">
            <v>30.36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CARUARU - CG Nº 011/2022</v>
          </cell>
          <cell r="E154" t="str">
            <v>NAYANE ALUISA SILVA DE ALBUQUERQUE</v>
          </cell>
          <cell r="F154" t="str">
            <v>2 - Outros Profissionais da Saúde</v>
          </cell>
          <cell r="G154" t="str">
            <v>2235-05</v>
          </cell>
          <cell r="H154" t="str">
            <v>11/2025</v>
          </cell>
          <cell r="I154" t="str">
            <v>0,00</v>
          </cell>
          <cell r="J154">
            <v>194.42</v>
          </cell>
          <cell r="K154">
            <v>0</v>
          </cell>
          <cell r="L154">
            <v>335.94228187900001</v>
          </cell>
          <cell r="M154">
            <v>2.79</v>
          </cell>
          <cell r="S154">
            <v>0</v>
          </cell>
          <cell r="U154">
            <v>0</v>
          </cell>
          <cell r="V154">
            <v>0</v>
          </cell>
          <cell r="Y154">
            <v>2459.15</v>
          </cell>
          <cell r="Z154">
            <v>0</v>
          </cell>
          <cell r="AB154" t="str">
            <v>ABONO ASSIS FIN COMPLEMENTAR</v>
          </cell>
        </row>
        <row r="155">
          <cell r="C155" t="str">
            <v>UPA CARUARU - CG Nº 011/2022</v>
          </cell>
          <cell r="E155" t="str">
            <v>NIEWDSON THIAGO CAVALCANTE CURSINO</v>
          </cell>
          <cell r="F155" t="str">
            <v>2 - Outros Profissionais da Saúde</v>
          </cell>
          <cell r="G155" t="str">
            <v>3241-15</v>
          </cell>
          <cell r="H155" t="str">
            <v>11/2025</v>
          </cell>
          <cell r="I155" t="str">
            <v>0,00</v>
          </cell>
          <cell r="J155">
            <v>343.15</v>
          </cell>
          <cell r="K155">
            <v>0</v>
          </cell>
          <cell r="L155">
            <v>335.94228187900001</v>
          </cell>
          <cell r="M155">
            <v>30.36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CARUARU - CG Nº 011/2022</v>
          </cell>
          <cell r="E156" t="str">
            <v>NYELLE LOPES DA SILVA</v>
          </cell>
          <cell r="F156" t="str">
            <v>2 - Outros Profissionais da Saúde</v>
          </cell>
          <cell r="G156" t="str">
            <v>3222-05</v>
          </cell>
          <cell r="H156" t="str">
            <v>11/2025</v>
          </cell>
          <cell r="I156" t="str">
            <v>0,00</v>
          </cell>
          <cell r="J156">
            <v>150.78</v>
          </cell>
          <cell r="K156">
            <v>0</v>
          </cell>
          <cell r="L156">
            <v>335.94228187900001</v>
          </cell>
          <cell r="M156">
            <v>15.18</v>
          </cell>
          <cell r="R156">
            <v>288</v>
          </cell>
          <cell r="S156">
            <v>91.08</v>
          </cell>
          <cell r="U156">
            <v>0</v>
          </cell>
          <cell r="V156">
            <v>0</v>
          </cell>
          <cell r="Y156">
            <v>1807</v>
          </cell>
          <cell r="Z156">
            <v>0</v>
          </cell>
          <cell r="AB156" t="str">
            <v>ABONO ASSIS FIN COMPLEMENTAR</v>
          </cell>
        </row>
        <row r="157">
          <cell r="C157" t="str">
            <v>UPA CARUARU - CG Nº 011/2022</v>
          </cell>
          <cell r="E157" t="str">
            <v>PATRICIA KARLA SOUTO MAIOR</v>
          </cell>
          <cell r="F157" t="str">
            <v>2 - Outros Profissionais da Saúde</v>
          </cell>
          <cell r="G157" t="str">
            <v>3222-05</v>
          </cell>
          <cell r="H157" t="str">
            <v>11/2025</v>
          </cell>
          <cell r="I157" t="str">
            <v>0,00</v>
          </cell>
          <cell r="J157">
            <v>166.46</v>
          </cell>
          <cell r="K157">
            <v>0</v>
          </cell>
          <cell r="L157">
            <v>335.94228187900001</v>
          </cell>
          <cell r="M157">
            <v>15.18</v>
          </cell>
          <cell r="S157">
            <v>0</v>
          </cell>
          <cell r="U157">
            <v>0</v>
          </cell>
          <cell r="V157">
            <v>0</v>
          </cell>
          <cell r="Y157">
            <v>1807</v>
          </cell>
          <cell r="Z157">
            <v>0</v>
          </cell>
          <cell r="AB157" t="str">
            <v>ABONO ASSIS FIN COMPLEMENTAR</v>
          </cell>
        </row>
        <row r="158">
          <cell r="C158" t="str">
            <v>UPA CARUARU - CG Nº 011/2022</v>
          </cell>
          <cell r="E158" t="str">
            <v>PEDRO FERREIRA DE LIRA</v>
          </cell>
          <cell r="F158" t="str">
            <v>2 - Outros Profissionais da Saúde</v>
          </cell>
          <cell r="G158" t="str">
            <v>3222-05</v>
          </cell>
          <cell r="H158" t="str">
            <v>11/2025</v>
          </cell>
          <cell r="I158" t="str">
            <v>0,00</v>
          </cell>
          <cell r="J158">
            <v>153.72</v>
          </cell>
          <cell r="K158">
            <v>0</v>
          </cell>
          <cell r="L158">
            <v>335.94228187900001</v>
          </cell>
          <cell r="M158">
            <v>15.18</v>
          </cell>
          <cell r="S158">
            <v>0</v>
          </cell>
          <cell r="U158">
            <v>0</v>
          </cell>
          <cell r="V158">
            <v>0</v>
          </cell>
          <cell r="Y158">
            <v>1807</v>
          </cell>
          <cell r="Z158">
            <v>0</v>
          </cell>
          <cell r="AB158" t="str">
            <v>ABONO ASSIS FIN COMPLEMENTAR</v>
          </cell>
        </row>
        <row r="159">
          <cell r="C159" t="str">
            <v>UPA CARUARU - CG Nº 011/2022</v>
          </cell>
          <cell r="E159" t="str">
            <v>PRISCILA CLECIA BEZERRA DA SILVA</v>
          </cell>
          <cell r="F159" t="str">
            <v>2 - Outros Profissionais da Saúde</v>
          </cell>
          <cell r="G159" t="str">
            <v>3222-05</v>
          </cell>
          <cell r="H159" t="str">
            <v>11/2025</v>
          </cell>
          <cell r="I159" t="str">
            <v>0,00</v>
          </cell>
          <cell r="J159">
            <v>145.72</v>
          </cell>
          <cell r="K159">
            <v>0</v>
          </cell>
          <cell r="L159">
            <v>335.94228187900001</v>
          </cell>
          <cell r="M159">
            <v>15.18</v>
          </cell>
          <cell r="S159">
            <v>0</v>
          </cell>
          <cell r="U159">
            <v>0</v>
          </cell>
          <cell r="V159">
            <v>0</v>
          </cell>
          <cell r="Y159">
            <v>1807</v>
          </cell>
          <cell r="Z159">
            <v>0</v>
          </cell>
          <cell r="AB159" t="str">
            <v>ABONO ASSIS FIN COMPLEMENTAR</v>
          </cell>
        </row>
        <row r="160">
          <cell r="C160" t="str">
            <v>UPA CARUARU - CG Nº 011/2022</v>
          </cell>
          <cell r="E160" t="str">
            <v>RAFAEL FONSECA SOARES</v>
          </cell>
          <cell r="F160" t="str">
            <v>3 - Administrativo</v>
          </cell>
          <cell r="G160" t="str">
            <v>3132-20</v>
          </cell>
          <cell r="H160" t="str">
            <v>11/2025</v>
          </cell>
          <cell r="I160" t="str">
            <v>0,00</v>
          </cell>
          <cell r="J160">
            <v>183.26</v>
          </cell>
          <cell r="K160">
            <v>0</v>
          </cell>
          <cell r="L160">
            <v>335.94228187900001</v>
          </cell>
          <cell r="M160">
            <v>30.36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CARUARU - CG Nº 011/2022</v>
          </cell>
          <cell r="E161" t="str">
            <v>RAFAELLA ADRIANE OLIVEIRA DO NASCIMENTO</v>
          </cell>
          <cell r="F161" t="str">
            <v>2 - Outros Profissionais da Saúde</v>
          </cell>
          <cell r="G161" t="str">
            <v>7664-20</v>
          </cell>
          <cell r="H161" t="str">
            <v>11/2025</v>
          </cell>
          <cell r="I161" t="str">
            <v>0,00</v>
          </cell>
          <cell r="J161">
            <v>170.01</v>
          </cell>
          <cell r="K161">
            <v>0</v>
          </cell>
          <cell r="L161">
            <v>335.94228187900001</v>
          </cell>
          <cell r="M161">
            <v>12.65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CARUARU - CG Nº 011/2022</v>
          </cell>
          <cell r="E162" t="str">
            <v xml:space="preserve">RAPHAEL LEITE DE MELO </v>
          </cell>
          <cell r="F162" t="str">
            <v>2 - Outros Profissionais da Saúde</v>
          </cell>
          <cell r="G162" t="str">
            <v>2234-05</v>
          </cell>
          <cell r="H162" t="str">
            <v>11/2025</v>
          </cell>
          <cell r="I162" t="str">
            <v>0,00</v>
          </cell>
          <cell r="J162">
            <v>446.54999999999995</v>
          </cell>
          <cell r="K162">
            <v>0</v>
          </cell>
          <cell r="L162">
            <v>0</v>
          </cell>
          <cell r="M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CARUARU - CG Nº 011/2022</v>
          </cell>
          <cell r="E163" t="str">
            <v xml:space="preserve">RAQUEL MONTEIRO DE OLIVEIRA </v>
          </cell>
          <cell r="F163" t="str">
            <v>3 - Administrativo</v>
          </cell>
          <cell r="G163" t="str">
            <v>5134-30</v>
          </cell>
          <cell r="H163" t="str">
            <v>11/2025</v>
          </cell>
          <cell r="I163" t="str">
            <v>0,00</v>
          </cell>
          <cell r="J163">
            <v>166.46</v>
          </cell>
          <cell r="K163">
            <v>0</v>
          </cell>
          <cell r="L163">
            <v>0</v>
          </cell>
          <cell r="M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CARUARU - CG Nº 011/2022</v>
          </cell>
          <cell r="E164" t="str">
            <v>RAYSSA IRACY DA SILVA</v>
          </cell>
          <cell r="F164" t="str">
            <v>2 - Outros Profissionais da Saúde</v>
          </cell>
          <cell r="G164" t="str">
            <v>2235-05</v>
          </cell>
          <cell r="H164" t="str">
            <v>11/2025</v>
          </cell>
          <cell r="I164" t="str">
            <v>0,00</v>
          </cell>
          <cell r="J164">
            <v>260.77</v>
          </cell>
          <cell r="K164">
            <v>0</v>
          </cell>
          <cell r="L164">
            <v>335.94228187900001</v>
          </cell>
          <cell r="M164">
            <v>3.05</v>
          </cell>
          <cell r="S164">
            <v>0</v>
          </cell>
          <cell r="U164">
            <v>0</v>
          </cell>
          <cell r="V164">
            <v>0</v>
          </cell>
          <cell r="Y164">
            <v>2170.88</v>
          </cell>
          <cell r="Z164">
            <v>0</v>
          </cell>
          <cell r="AB164" t="str">
            <v>ABONO ASSIS FIN COMPLEMENTAR</v>
          </cell>
        </row>
        <row r="165">
          <cell r="C165" t="str">
            <v>UPA CARUARU - CG Nº 011/2022</v>
          </cell>
          <cell r="E165" t="str">
            <v xml:space="preserve">REYEL SOUZA AFONSO FERREIRA RIBEIRO </v>
          </cell>
          <cell r="F165" t="str">
            <v>2 - Outros Profissionais da Saúde</v>
          </cell>
          <cell r="G165" t="str">
            <v>2234-05</v>
          </cell>
          <cell r="H165" t="str">
            <v>11/2025</v>
          </cell>
          <cell r="I165" t="str">
            <v>0,00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CARUARU - CG Nº 011/2022</v>
          </cell>
          <cell r="E166" t="str">
            <v>RITA DE CASSIA GOMES DA SILVA</v>
          </cell>
          <cell r="F166" t="str">
            <v>2 - Outros Profissionais da Saúde</v>
          </cell>
          <cell r="G166" t="str">
            <v>3226-05</v>
          </cell>
          <cell r="H166" t="str">
            <v>11/2025</v>
          </cell>
          <cell r="I166" t="str">
            <v>0,00</v>
          </cell>
          <cell r="J166">
            <v>178.4</v>
          </cell>
          <cell r="K166">
            <v>0</v>
          </cell>
          <cell r="L166">
            <v>335.94228187900001</v>
          </cell>
          <cell r="M166">
            <v>15.18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CARUARU - CG Nº 011/2022</v>
          </cell>
          <cell r="E167" t="str">
            <v>ROBERTO CARLOS FERREIRA DA SILVA</v>
          </cell>
          <cell r="F167" t="str">
            <v>2 - Outros Profissionais da Saúde</v>
          </cell>
          <cell r="G167" t="str">
            <v>3241-15</v>
          </cell>
          <cell r="H167" t="str">
            <v>11/2025</v>
          </cell>
          <cell r="I167" t="str">
            <v>0,00</v>
          </cell>
          <cell r="J167">
            <v>375.08</v>
          </cell>
          <cell r="K167">
            <v>0</v>
          </cell>
          <cell r="L167">
            <v>335.94228187900001</v>
          </cell>
          <cell r="M167">
            <v>30.36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CARUARU - CG Nº 011/2022</v>
          </cell>
          <cell r="E168" t="str">
            <v>ROSAINA RAMOS DA SILVA</v>
          </cell>
          <cell r="F168" t="str">
            <v>2 - Outros Profissionais da Saúde</v>
          </cell>
          <cell r="G168" t="str">
            <v>2235-05</v>
          </cell>
          <cell r="H168" t="str">
            <v>11/2025</v>
          </cell>
          <cell r="I168" t="str">
            <v>0,00</v>
          </cell>
          <cell r="J168">
            <v>208.97</v>
          </cell>
          <cell r="K168">
            <v>0</v>
          </cell>
          <cell r="L168">
            <v>335.94228187900001</v>
          </cell>
          <cell r="M168">
            <v>3.05</v>
          </cell>
          <cell r="S168">
            <v>0</v>
          </cell>
          <cell r="U168">
            <v>0</v>
          </cell>
          <cell r="V168">
            <v>0</v>
          </cell>
          <cell r="Y168">
            <v>2282.8200000000002</v>
          </cell>
          <cell r="Z168">
            <v>0</v>
          </cell>
          <cell r="AB168" t="str">
            <v>ABONO ASSIS FIN COMPLEMENTAR</v>
          </cell>
        </row>
        <row r="169">
          <cell r="C169" t="str">
            <v>UPA CARUARU - CG Nº 011/2022</v>
          </cell>
          <cell r="E169" t="str">
            <v>ROSALIA MARIA ENESIO</v>
          </cell>
          <cell r="F169" t="str">
            <v>2 - Outros Profissionais da Saúde</v>
          </cell>
          <cell r="G169" t="str">
            <v>3222-05</v>
          </cell>
          <cell r="H169" t="str">
            <v>11/2025</v>
          </cell>
          <cell r="I169" t="str">
            <v>0,00</v>
          </cell>
          <cell r="J169">
            <v>153.72</v>
          </cell>
          <cell r="K169">
            <v>0</v>
          </cell>
          <cell r="L169">
            <v>335.94228187900001</v>
          </cell>
          <cell r="M169">
            <v>15.18</v>
          </cell>
          <cell r="S169">
            <v>0</v>
          </cell>
          <cell r="U169">
            <v>0</v>
          </cell>
          <cell r="V169">
            <v>0</v>
          </cell>
          <cell r="Y169">
            <v>1807</v>
          </cell>
          <cell r="Z169">
            <v>0</v>
          </cell>
          <cell r="AB169" t="str">
            <v>ABONO ASSIS FIN COMPLEMENTAR</v>
          </cell>
        </row>
        <row r="170">
          <cell r="C170" t="str">
            <v>UPA CARUARU - CG Nº 011/2022</v>
          </cell>
          <cell r="E170" t="str">
            <v>ROSANA DE SOUZA SANTOS SILVA</v>
          </cell>
          <cell r="F170" t="str">
            <v>2 - Outros Profissionais da Saúde</v>
          </cell>
          <cell r="G170" t="str">
            <v>3222-05</v>
          </cell>
          <cell r="H170" t="str">
            <v>11/2025</v>
          </cell>
          <cell r="I170" t="str">
            <v>0,00</v>
          </cell>
          <cell r="J170">
            <v>175.84</v>
          </cell>
          <cell r="K170">
            <v>0</v>
          </cell>
          <cell r="L170">
            <v>335.94228187900001</v>
          </cell>
          <cell r="M170">
            <v>15.18</v>
          </cell>
          <cell r="R170">
            <v>420</v>
          </cell>
          <cell r="S170">
            <v>91.08</v>
          </cell>
          <cell r="U170">
            <v>0</v>
          </cell>
          <cell r="V170">
            <v>0</v>
          </cell>
          <cell r="Y170">
            <v>1807</v>
          </cell>
          <cell r="Z170">
            <v>0</v>
          </cell>
          <cell r="AB170" t="str">
            <v>ABONO ASSIS FIN COMPLEMENTAR</v>
          </cell>
        </row>
        <row r="171">
          <cell r="C171" t="str">
            <v>UPA CARUARU - CG Nº 011/2022</v>
          </cell>
          <cell r="E171" t="str">
            <v>ROSANE ROMAO DA SILVA</v>
          </cell>
          <cell r="F171" t="str">
            <v>3 - Administrativo</v>
          </cell>
          <cell r="G171" t="str">
            <v>4110-05</v>
          </cell>
          <cell r="H171" t="str">
            <v>11/2025</v>
          </cell>
          <cell r="I171" t="str">
            <v>0,00</v>
          </cell>
          <cell r="J171">
            <v>144.66999999999999</v>
          </cell>
          <cell r="K171">
            <v>0</v>
          </cell>
          <cell r="L171">
            <v>335.94228187900001</v>
          </cell>
          <cell r="M171">
            <v>30.36</v>
          </cell>
          <cell r="R171">
            <v>182.4</v>
          </cell>
          <cell r="S171">
            <v>108.51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CARUARU - CG Nº 011/2022</v>
          </cell>
          <cell r="E172" t="str">
            <v>ROSANGELA MARIA COSTA</v>
          </cell>
          <cell r="F172" t="str">
            <v>3 - Administrativo</v>
          </cell>
          <cell r="G172" t="str">
            <v>5134-30</v>
          </cell>
          <cell r="H172" t="str">
            <v>11/2025</v>
          </cell>
          <cell r="I172" t="str">
            <v>0,00</v>
          </cell>
          <cell r="J172">
            <v>24.28</v>
          </cell>
          <cell r="K172">
            <v>0</v>
          </cell>
          <cell r="L172">
            <v>335.94228187900001</v>
          </cell>
          <cell r="M172">
            <v>15.18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CARUARU - CG Nº 011/2022</v>
          </cell>
          <cell r="E173" t="str">
            <v>SAYMON KELVY ALVES DA SILVA</v>
          </cell>
          <cell r="F173" t="str">
            <v>3 - Administrativo</v>
          </cell>
          <cell r="G173" t="str">
            <v>5211-30</v>
          </cell>
          <cell r="H173" t="str">
            <v>11/2025</v>
          </cell>
          <cell r="I173" t="str">
            <v>0,00</v>
          </cell>
          <cell r="J173">
            <v>128.33000000000001</v>
          </cell>
          <cell r="K173">
            <v>0</v>
          </cell>
          <cell r="L173">
            <v>335.94228187900001</v>
          </cell>
          <cell r="M173">
            <v>30.36</v>
          </cell>
          <cell r="S173">
            <v>0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CARUARU - CG Nº 011/2022</v>
          </cell>
          <cell r="E174" t="str">
            <v xml:space="preserve">SEBASTIAO MARCOS CHAVES </v>
          </cell>
          <cell r="F174" t="str">
            <v>3 - Administrativo</v>
          </cell>
          <cell r="G174" t="str">
            <v>7823-20</v>
          </cell>
          <cell r="H174" t="str">
            <v>11/2025</v>
          </cell>
          <cell r="I174" t="str">
            <v>0,00</v>
          </cell>
          <cell r="J174">
            <v>151.94999999999999</v>
          </cell>
          <cell r="K174">
            <v>0</v>
          </cell>
          <cell r="L174">
            <v>335.94228187900001</v>
          </cell>
          <cell r="M174">
            <v>30.36</v>
          </cell>
          <cell r="S174">
            <v>0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 CARUARU - CG Nº 011/2022</v>
          </cell>
          <cell r="E175" t="str">
            <v>SENIVALDO JOSE DA SILVA JUNIOR</v>
          </cell>
          <cell r="F175" t="str">
            <v>2 - Outros Profissionais da Saúde</v>
          </cell>
          <cell r="G175" t="str">
            <v>3222-05</v>
          </cell>
          <cell r="H175" t="str">
            <v>11/2025</v>
          </cell>
          <cell r="I175" t="str">
            <v>0,00</v>
          </cell>
          <cell r="J175">
            <v>166.46</v>
          </cell>
          <cell r="K175">
            <v>0</v>
          </cell>
          <cell r="L175">
            <v>335.94228187900001</v>
          </cell>
          <cell r="M175">
            <v>15.18</v>
          </cell>
          <cell r="S175">
            <v>0</v>
          </cell>
          <cell r="U175">
            <v>0</v>
          </cell>
          <cell r="V175">
            <v>0</v>
          </cell>
          <cell r="Y175">
            <v>1807</v>
          </cell>
          <cell r="Z175">
            <v>0</v>
          </cell>
          <cell r="AB175" t="str">
            <v>ABONO ASSIS FIN COMPLEMENTAR</v>
          </cell>
        </row>
        <row r="176">
          <cell r="C176" t="str">
            <v>UPA CARUARU - CG Nº 011/2022</v>
          </cell>
          <cell r="E176" t="str">
            <v>SHIRLEYDE GOMES DE OLIVEIRA</v>
          </cell>
          <cell r="F176" t="str">
            <v>2 - Outros Profissionais da Saúde</v>
          </cell>
          <cell r="G176" t="str">
            <v>2516-05</v>
          </cell>
          <cell r="H176" t="str">
            <v>11/2025</v>
          </cell>
          <cell r="I176" t="str">
            <v>0,00</v>
          </cell>
          <cell r="J176">
            <v>440.53</v>
          </cell>
          <cell r="K176">
            <v>0</v>
          </cell>
          <cell r="L176">
            <v>0</v>
          </cell>
          <cell r="M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CARUARU - CG Nº 011/2022</v>
          </cell>
          <cell r="E177" t="str">
            <v>SILVANIA DE SOUZA COSTA</v>
          </cell>
          <cell r="F177" t="str">
            <v>2 - Outros Profissionais da Saúde</v>
          </cell>
          <cell r="G177" t="str">
            <v>3222-05</v>
          </cell>
          <cell r="H177" t="str">
            <v>11/2025</v>
          </cell>
          <cell r="I177" t="str">
            <v>0,00</v>
          </cell>
          <cell r="J177">
            <v>166.46</v>
          </cell>
          <cell r="K177">
            <v>0</v>
          </cell>
          <cell r="L177">
            <v>335.94228187900001</v>
          </cell>
          <cell r="M177">
            <v>15.18</v>
          </cell>
          <cell r="R177">
            <v>288</v>
          </cell>
          <cell r="S177">
            <v>91.08</v>
          </cell>
          <cell r="U177">
            <v>0</v>
          </cell>
          <cell r="V177">
            <v>0</v>
          </cell>
          <cell r="Y177">
            <v>1807</v>
          </cell>
          <cell r="Z177">
            <v>0</v>
          </cell>
          <cell r="AB177" t="str">
            <v>ABONO ASSIS FIN COMPLEMENTAR</v>
          </cell>
        </row>
        <row r="178">
          <cell r="C178" t="str">
            <v>UPA CARUARU - CG Nº 011/2022</v>
          </cell>
          <cell r="E178" t="str">
            <v>SILVIA INACIO GALINDO OLIVEIRA</v>
          </cell>
          <cell r="F178" t="str">
            <v>2 - Outros Profissionais da Saúde</v>
          </cell>
          <cell r="G178" t="str">
            <v>2235-05</v>
          </cell>
          <cell r="H178" t="str">
            <v>11/2025</v>
          </cell>
          <cell r="I178" t="str">
            <v>0,00</v>
          </cell>
          <cell r="J178">
            <v>197.9</v>
          </cell>
          <cell r="K178">
            <v>0</v>
          </cell>
          <cell r="L178">
            <v>335.94228187900001</v>
          </cell>
          <cell r="M178">
            <v>2.79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CARUARU - CG Nº 011/2022</v>
          </cell>
          <cell r="E179" t="str">
            <v>SILVONEIDE VENCESLAU DA SILVA</v>
          </cell>
          <cell r="F179" t="str">
            <v>2 - Outros Profissionais da Saúde</v>
          </cell>
          <cell r="G179" t="str">
            <v>3222-05</v>
          </cell>
          <cell r="H179" t="str">
            <v>11/2025</v>
          </cell>
          <cell r="I179" t="str">
            <v>0,00</v>
          </cell>
          <cell r="J179">
            <v>175.84</v>
          </cell>
          <cell r="K179">
            <v>0</v>
          </cell>
          <cell r="L179">
            <v>335.94228187900001</v>
          </cell>
          <cell r="M179">
            <v>15.18</v>
          </cell>
          <cell r="S179">
            <v>0</v>
          </cell>
          <cell r="U179">
            <v>0</v>
          </cell>
          <cell r="V179">
            <v>0</v>
          </cell>
          <cell r="Y179">
            <v>1807</v>
          </cell>
          <cell r="Z179">
            <v>0</v>
          </cell>
          <cell r="AB179" t="str">
            <v>ABONO ASSIS FIN COMPLEMENTAR</v>
          </cell>
        </row>
        <row r="180">
          <cell r="C180" t="str">
            <v>UPA CARUARU - CG Nº 011/2022</v>
          </cell>
          <cell r="E180" t="str">
            <v>SIMONE MARIA DE OLIVEIRA</v>
          </cell>
          <cell r="F180" t="str">
            <v>2 - Outros Profissionais da Saúde</v>
          </cell>
          <cell r="G180" t="str">
            <v>3222-05</v>
          </cell>
          <cell r="H180" t="str">
            <v>11/2025</v>
          </cell>
          <cell r="I180" t="str">
            <v>0,00</v>
          </cell>
          <cell r="J180">
            <v>153.72</v>
          </cell>
          <cell r="K180">
            <v>0</v>
          </cell>
          <cell r="L180">
            <v>335.94228187900001</v>
          </cell>
          <cell r="M180">
            <v>15.18</v>
          </cell>
          <cell r="S180">
            <v>0</v>
          </cell>
          <cell r="U180">
            <v>0</v>
          </cell>
          <cell r="V180">
            <v>0</v>
          </cell>
          <cell r="Y180">
            <v>1807</v>
          </cell>
          <cell r="Z180">
            <v>0</v>
          </cell>
          <cell r="AB180" t="str">
            <v>ABONO ASSIS FIN COMPLEMENTAR</v>
          </cell>
        </row>
        <row r="181">
          <cell r="C181" t="str">
            <v>UPA CARUARU - CG Nº 011/2022</v>
          </cell>
          <cell r="E181" t="str">
            <v>SUANY CARVALHO DE ARRUDA</v>
          </cell>
          <cell r="F181" t="str">
            <v>2 - Outros Profissionais da Saúde</v>
          </cell>
          <cell r="G181" t="str">
            <v>2237-10</v>
          </cell>
          <cell r="H181" t="str">
            <v>11/2025</v>
          </cell>
          <cell r="I181" t="str">
            <v>0,00</v>
          </cell>
          <cell r="J181">
            <v>418.43</v>
          </cell>
          <cell r="K181">
            <v>0</v>
          </cell>
          <cell r="L181">
            <v>0</v>
          </cell>
          <cell r="M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CARUARU - CG Nº 011/2022</v>
          </cell>
          <cell r="E182" t="str">
            <v>SUMARIA RODRIGUES DA SILVA</v>
          </cell>
          <cell r="F182" t="str">
            <v>2 - Outros Profissionais da Saúde</v>
          </cell>
          <cell r="G182" t="str">
            <v>3222-05</v>
          </cell>
          <cell r="H182" t="str">
            <v>11/2025</v>
          </cell>
          <cell r="I182" t="str">
            <v>0,00</v>
          </cell>
          <cell r="J182">
            <v>145.72</v>
          </cell>
          <cell r="K182">
            <v>0</v>
          </cell>
          <cell r="L182">
            <v>335.94228187900001</v>
          </cell>
          <cell r="M182">
            <v>15.18</v>
          </cell>
          <cell r="R182">
            <v>102</v>
          </cell>
          <cell r="S182">
            <v>91.08</v>
          </cell>
          <cell r="U182">
            <v>0</v>
          </cell>
          <cell r="V182">
            <v>0</v>
          </cell>
          <cell r="Y182">
            <v>1807</v>
          </cell>
          <cell r="Z182">
            <v>0</v>
          </cell>
          <cell r="AB182" t="str">
            <v>ABONO ASSIS FIN COMPLEMENTAR</v>
          </cell>
        </row>
        <row r="183">
          <cell r="C183" t="str">
            <v>UPA CARUARU - CG Nº 011/2022</v>
          </cell>
          <cell r="E183" t="str">
            <v>TACIANA CRISTINA FREIRE DA SILVA</v>
          </cell>
          <cell r="F183" t="str">
            <v>2 - Outros Profissionais da Saúde</v>
          </cell>
          <cell r="G183" t="str">
            <v>3226-05</v>
          </cell>
          <cell r="H183" t="str">
            <v>11/2025</v>
          </cell>
          <cell r="I183" t="str">
            <v>0,00</v>
          </cell>
          <cell r="J183">
            <v>145.72</v>
          </cell>
          <cell r="K183">
            <v>0</v>
          </cell>
          <cell r="L183">
            <v>335.94228187900001</v>
          </cell>
          <cell r="M183">
            <v>15.18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CARUARU - CG Nº 011/2022</v>
          </cell>
          <cell r="E184" t="str">
            <v>TAIRES MAIARA ALVES DE SOUZA SABINO</v>
          </cell>
          <cell r="F184" t="str">
            <v>2 - Outros Profissionais da Saúde</v>
          </cell>
          <cell r="G184" t="str">
            <v>3222-05</v>
          </cell>
          <cell r="H184" t="str">
            <v>11/2025</v>
          </cell>
          <cell r="I184" t="str">
            <v>0,00</v>
          </cell>
          <cell r="J184">
            <v>166.46</v>
          </cell>
          <cell r="K184">
            <v>0</v>
          </cell>
          <cell r="L184">
            <v>335.94228187900001</v>
          </cell>
          <cell r="M184">
            <v>15.18</v>
          </cell>
          <cell r="S184">
            <v>0</v>
          </cell>
          <cell r="U184">
            <v>0</v>
          </cell>
          <cell r="V184">
            <v>0</v>
          </cell>
          <cell r="Y184">
            <v>1807</v>
          </cell>
          <cell r="Z184">
            <v>0</v>
          </cell>
          <cell r="AB184" t="str">
            <v>ABONO ASSIS FIN COMPLEMENTAR</v>
          </cell>
        </row>
        <row r="185">
          <cell r="C185" t="str">
            <v>UPA CARUARU - CG Nº 011/2022</v>
          </cell>
          <cell r="E185" t="str">
            <v>THAIS MORAIS DA SILVA</v>
          </cell>
          <cell r="F185" t="str">
            <v>2 - Outros Profissionais da Saúde</v>
          </cell>
          <cell r="G185" t="str">
            <v>2234-05</v>
          </cell>
          <cell r="H185" t="str">
            <v>11/2025</v>
          </cell>
          <cell r="I185" t="str">
            <v>0,00</v>
          </cell>
          <cell r="J185">
            <v>338.44</v>
          </cell>
          <cell r="K185">
            <v>0</v>
          </cell>
          <cell r="L185">
            <v>335.94228187900001</v>
          </cell>
          <cell r="M185">
            <v>21.12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CARUARU - CG Nº 011/2022</v>
          </cell>
          <cell r="E186" t="str">
            <v>THAMIRIS SILVA BEZERRA DE SOUSA</v>
          </cell>
          <cell r="F186" t="str">
            <v>2 - Outros Profissionais da Saúde</v>
          </cell>
          <cell r="G186" t="str">
            <v>2234-05</v>
          </cell>
          <cell r="H186" t="str">
            <v>11/2025</v>
          </cell>
          <cell r="I186" t="str">
            <v>0,00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CARUARU - CG Nº 011/2022</v>
          </cell>
          <cell r="E187" t="str">
            <v>TIAGO MEIRISON DE LIMA E SILVA</v>
          </cell>
          <cell r="F187" t="str">
            <v>3 - Administrativo</v>
          </cell>
          <cell r="G187" t="str">
            <v>7823-20</v>
          </cell>
          <cell r="H187" t="str">
            <v>11/2025</v>
          </cell>
          <cell r="I187" t="str">
            <v>0,00</v>
          </cell>
          <cell r="J187">
            <v>157.26999999999998</v>
          </cell>
          <cell r="K187">
            <v>0</v>
          </cell>
          <cell r="L187">
            <v>335.94228187900001</v>
          </cell>
          <cell r="M187">
            <v>30.36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CARUARU - CG Nº 011/2022</v>
          </cell>
          <cell r="E188" t="str">
            <v>VALDEIR MIGUEL DE BARROS</v>
          </cell>
          <cell r="F188" t="str">
            <v>2 - Outros Profissionais da Saúde</v>
          </cell>
          <cell r="G188" t="str">
            <v>3222-05</v>
          </cell>
          <cell r="H188" t="str">
            <v>11/2025</v>
          </cell>
          <cell r="I188" t="str">
            <v>0,00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1807</v>
          </cell>
          <cell r="Z188">
            <v>0</v>
          </cell>
          <cell r="AB188" t="str">
            <v>ABONO ASSIS FIN COMPLEMENTAR</v>
          </cell>
        </row>
        <row r="189">
          <cell r="C189" t="str">
            <v>UPA CARUARU - CG Nº 011/2022</v>
          </cell>
          <cell r="E189" t="str">
            <v>VANICE MARIA DE SOUZA SILVA</v>
          </cell>
          <cell r="F189" t="str">
            <v>2 - Outros Profissionais da Saúde</v>
          </cell>
          <cell r="G189" t="str">
            <v>3222-05</v>
          </cell>
          <cell r="H189" t="str">
            <v>11/2025</v>
          </cell>
          <cell r="I189" t="str">
            <v>0,00</v>
          </cell>
          <cell r="J189">
            <v>164.8</v>
          </cell>
          <cell r="K189">
            <v>0</v>
          </cell>
          <cell r="L189">
            <v>0</v>
          </cell>
          <cell r="M189">
            <v>0</v>
          </cell>
          <cell r="S189">
            <v>0</v>
          </cell>
          <cell r="U189">
            <v>81.02</v>
          </cell>
          <cell r="V189">
            <v>0</v>
          </cell>
          <cell r="X189" t="str">
            <v>AUX CRECHE TEC. E.</v>
          </cell>
          <cell r="Y189">
            <v>1807</v>
          </cell>
          <cell r="Z189">
            <v>0</v>
          </cell>
          <cell r="AB189" t="str">
            <v>ABONO ASSIS FIN COMPLEMENTAR</v>
          </cell>
        </row>
        <row r="190">
          <cell r="C190" t="str">
            <v>UPA CARUARU - CG Nº 011/2022</v>
          </cell>
          <cell r="E190" t="str">
            <v>VANNELY NALYNE BRASIL SILVA</v>
          </cell>
          <cell r="F190" t="str">
            <v>3 - Administrativo</v>
          </cell>
          <cell r="G190" t="str">
            <v>4221-10</v>
          </cell>
          <cell r="H190" t="str">
            <v>11/2025</v>
          </cell>
          <cell r="I190" t="str">
            <v>0,00</v>
          </cell>
          <cell r="J190">
            <v>192.68</v>
          </cell>
          <cell r="K190">
            <v>0</v>
          </cell>
          <cell r="L190">
            <v>0</v>
          </cell>
          <cell r="M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CARUARU - CG Nº 011/2022</v>
          </cell>
          <cell r="E191" t="str">
            <v xml:space="preserve">VITORIA DA SILVA BEZERRA </v>
          </cell>
          <cell r="F191" t="str">
            <v>2 - Outros Profissionais da Saúde</v>
          </cell>
          <cell r="G191" t="str">
            <v>2234-05</v>
          </cell>
          <cell r="H191" t="str">
            <v>11/2025</v>
          </cell>
          <cell r="I191" t="str">
            <v>0,00</v>
          </cell>
          <cell r="J191">
            <v>371.83</v>
          </cell>
          <cell r="K191">
            <v>0</v>
          </cell>
          <cell r="L191">
            <v>335.94228187900001</v>
          </cell>
          <cell r="M191">
            <v>19.72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CARUARU - CG Nº 011/2022</v>
          </cell>
          <cell r="E192" t="str">
            <v>VITORIA EDUARDA FERREIRA ALVES DE MENDONÇA</v>
          </cell>
          <cell r="F192" t="str">
            <v>3 - Administrativo</v>
          </cell>
          <cell r="G192" t="str">
            <v>4221-10</v>
          </cell>
          <cell r="H192" t="str">
            <v>11/2025</v>
          </cell>
          <cell r="I192" t="str">
            <v>0,00</v>
          </cell>
          <cell r="J192">
            <v>14.25</v>
          </cell>
          <cell r="K192">
            <v>0</v>
          </cell>
          <cell r="L192">
            <v>0</v>
          </cell>
          <cell r="M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 CARUARU - CG Nº 011/2022</v>
          </cell>
          <cell r="E193" t="str">
            <v>WALDENIA VIRGINIA DA SILVA</v>
          </cell>
          <cell r="F193" t="str">
            <v>2 - Outros Profissionais da Saúde</v>
          </cell>
          <cell r="G193" t="str">
            <v>2516-05</v>
          </cell>
          <cell r="H193" t="str">
            <v>11/2025</v>
          </cell>
          <cell r="I193" t="str">
            <v>0,00</v>
          </cell>
          <cell r="J193">
            <v>273.13</v>
          </cell>
          <cell r="K193">
            <v>0</v>
          </cell>
          <cell r="L193">
            <v>335.94228187900001</v>
          </cell>
          <cell r="M193">
            <v>30.36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CARUARU - CG Nº 011/2022</v>
          </cell>
          <cell r="E194" t="str">
            <v>WANESSA ROSANY DOS SANTOS</v>
          </cell>
          <cell r="F194" t="str">
            <v>2 - Outros Profissionais da Saúde</v>
          </cell>
          <cell r="G194" t="str">
            <v>2237-10</v>
          </cell>
          <cell r="H194" t="str">
            <v>11/2025</v>
          </cell>
          <cell r="I194" t="str">
            <v>0,00</v>
          </cell>
          <cell r="J194">
            <v>347.9</v>
          </cell>
          <cell r="K194">
            <v>0</v>
          </cell>
          <cell r="L194">
            <v>0</v>
          </cell>
          <cell r="M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CARUARU - CG Nº 011/2022</v>
          </cell>
          <cell r="E195" t="str">
            <v xml:space="preserve">WELLYDA KELLE DE OLIVEIRA SILVA </v>
          </cell>
          <cell r="F195" t="str">
            <v>2 - Outros Profissionais da Saúde</v>
          </cell>
          <cell r="G195" t="str">
            <v>2235-05</v>
          </cell>
          <cell r="H195" t="str">
            <v>11/2025</v>
          </cell>
          <cell r="I195" t="str">
            <v>0,00</v>
          </cell>
          <cell r="J195">
            <v>230.39</v>
          </cell>
          <cell r="K195">
            <v>0</v>
          </cell>
          <cell r="L195">
            <v>335.94228187900001</v>
          </cell>
          <cell r="M195">
            <v>2.79</v>
          </cell>
          <cell r="S195">
            <v>0</v>
          </cell>
          <cell r="U195">
            <v>0</v>
          </cell>
          <cell r="V195">
            <v>0</v>
          </cell>
          <cell r="Y195">
            <v>2459.15</v>
          </cell>
          <cell r="Z195">
            <v>0</v>
          </cell>
          <cell r="AB195" t="str">
            <v>ABONO ASSIS FIN COMPLEMENTAR</v>
          </cell>
        </row>
        <row r="196">
          <cell r="C196" t="str">
            <v>UPA CARUARU - CG Nº 011/2022</v>
          </cell>
          <cell r="E196" t="str">
            <v>WELMA RODRIGUES DOS SANTOS NASCIMENTO</v>
          </cell>
          <cell r="F196" t="str">
            <v>2 - Outros Profissionais da Saúde</v>
          </cell>
          <cell r="G196" t="str">
            <v>3222-05</v>
          </cell>
          <cell r="H196" t="str">
            <v>11/2025</v>
          </cell>
          <cell r="I196" t="str">
            <v>0,00</v>
          </cell>
          <cell r="J196">
            <v>153.72</v>
          </cell>
          <cell r="K196">
            <v>0</v>
          </cell>
          <cell r="L196">
            <v>335.94228187900001</v>
          </cell>
          <cell r="M196">
            <v>15.18</v>
          </cell>
          <cell r="R196">
            <v>288</v>
          </cell>
          <cell r="S196">
            <v>91.08</v>
          </cell>
          <cell r="U196">
            <v>0</v>
          </cell>
          <cell r="V196">
            <v>0</v>
          </cell>
          <cell r="Y196">
            <v>1807</v>
          </cell>
          <cell r="Z196">
            <v>0</v>
          </cell>
          <cell r="AB196" t="str">
            <v>ABONO ASSIS FIN COMPLEMENTAR</v>
          </cell>
        </row>
        <row r="197">
          <cell r="C197" t="str">
            <v>UPA CARUARU - CG Nº 011/2022</v>
          </cell>
          <cell r="E197" t="str">
            <v xml:space="preserve">WELTON FERREIRA DE MOURA SALES </v>
          </cell>
          <cell r="F197" t="str">
            <v>2 - Outros Profissionais da Saúde</v>
          </cell>
          <cell r="G197" t="str">
            <v>3241-15</v>
          </cell>
          <cell r="H197" t="str">
            <v>11/2025</v>
          </cell>
          <cell r="I197" t="str">
            <v>0,00</v>
          </cell>
          <cell r="J197">
            <v>324.83</v>
          </cell>
          <cell r="K197">
            <v>0</v>
          </cell>
          <cell r="L197">
            <v>335.94228187900001</v>
          </cell>
          <cell r="M197">
            <v>30.36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  <row r="198">
          <cell r="C198" t="str">
            <v>UPA CARUARU - CG Nº 011/2022</v>
          </cell>
          <cell r="E198" t="str">
            <v>WILLIAM DANIEL BENTO DA SILVA</v>
          </cell>
          <cell r="F198" t="str">
            <v>3 - Administrativo</v>
          </cell>
          <cell r="G198" t="str">
            <v>5211-30</v>
          </cell>
          <cell r="H198" t="str">
            <v>11/2025</v>
          </cell>
          <cell r="I198" t="str">
            <v>0,00</v>
          </cell>
          <cell r="J198">
            <v>147.80000000000001</v>
          </cell>
          <cell r="K198">
            <v>0</v>
          </cell>
          <cell r="L198">
            <v>335.94228187900001</v>
          </cell>
          <cell r="M198">
            <v>30.36</v>
          </cell>
          <cell r="S198">
            <v>0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UPA CARUARU - CG Nº 011/2022</v>
          </cell>
          <cell r="E199" t="str">
            <v>WISLA KELY FERREIRA DOS SANTOS</v>
          </cell>
          <cell r="F199" t="str">
            <v>3 - Administrativo</v>
          </cell>
          <cell r="G199" t="str">
            <v>2521-05</v>
          </cell>
          <cell r="H199" t="str">
            <v>11/2025</v>
          </cell>
          <cell r="I199" t="str">
            <v>0,00</v>
          </cell>
          <cell r="J199">
            <v>258.98</v>
          </cell>
          <cell r="K199">
            <v>0</v>
          </cell>
          <cell r="L199">
            <v>335.94228187900001</v>
          </cell>
          <cell r="M199">
            <v>30.36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Z19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EC336-7B1E-428C-A76E-F69D69442AEB}">
  <sheetPr>
    <tabColor theme="3" tint="0.39997558519241921"/>
  </sheetPr>
  <dimension ref="A1:AB5002"/>
  <sheetViews>
    <sheetView showGridLines="0" tabSelected="1" topLeftCell="A25" workbookViewId="0">
      <selection activeCell="AB1" sqref="AB1:AB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9767633001257</v>
      </c>
      <c r="B3" s="9" t="str">
        <f>'[1]TCE - ANEXO III - Preencher'!C12</f>
        <v>UPA CARUARU - CG Nº 011/2022</v>
      </c>
      <c r="C3" s="10"/>
      <c r="D3" s="11" t="str">
        <f>'[1]TCE - ANEXO III - Preencher'!E12</f>
        <v>ADONIAS ANTONIO DA SILVA AMARAL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3132-20</v>
      </c>
      <c r="G3" s="13" t="str">
        <f>IF('[1]TCE - ANEXO III - Preencher'!H12="","",'[1]TCE - ANEXO III - Preencher'!H12)</f>
        <v>11/2025</v>
      </c>
      <c r="H3" s="14" t="str">
        <f>'[1]TCE - ANEXO III - Preencher'!I12</f>
        <v>0,00</v>
      </c>
      <c r="I3" s="14">
        <f>'[1]TCE - ANEXO III - Preencher'!J12</f>
        <v>321.54000000000002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321.54000000000002</v>
      </c>
    </row>
    <row r="4" spans="1:28" x14ac:dyDescent="0.2">
      <c r="A4" s="8">
        <f>IFERROR(VLOOKUP(B4,'[1]DADOS (OCULTAR)'!$Q$3:$S$136,3,0),"")</f>
        <v>9767633001257</v>
      </c>
      <c r="B4" s="9" t="str">
        <f>'[1]TCE - ANEXO III - Preencher'!C13</f>
        <v>UPA CARUARU - CG Nº 011/2022</v>
      </c>
      <c r="C4" s="10"/>
      <c r="D4" s="11" t="str">
        <f>'[1]TCE - ANEXO III - Preencher'!E13</f>
        <v>AGUEDA MARIA RAFAEL ARAUJO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11/2025</v>
      </c>
      <c r="H4" s="14" t="str">
        <f>'[1]TCE - ANEXO III - Preencher'!I13</f>
        <v>0,00</v>
      </c>
      <c r="I4" s="14">
        <f>'[1]TCE - ANEXO III - Preencher'!J13</f>
        <v>153.72</v>
      </c>
      <c r="J4" s="14">
        <f>'[1]TCE - ANEXO III - Preencher'!K13</f>
        <v>0</v>
      </c>
      <c r="K4" s="15">
        <f>'[1]TCE - ANEXO III - Preencher'!L13</f>
        <v>335.94228187900001</v>
      </c>
      <c r="L4" s="15">
        <f>'[1]TCE - ANEXO III - Preencher'!M13</f>
        <v>15.18</v>
      </c>
      <c r="M4" s="15">
        <f t="shared" ref="M4:M67" si="1">K4-L4</f>
        <v>320.762281879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1807</v>
      </c>
      <c r="Y4" s="15">
        <f>'[1]TCE - ANEXO III - Preencher'!Z13</f>
        <v>0</v>
      </c>
      <c r="Z4" s="16">
        <f t="shared" ref="Z4:Z67" si="5">X4-Y4</f>
        <v>1807</v>
      </c>
      <c r="AA4" s="17" t="str">
        <f>IF('[1]TCE - ANEXO III - Preencher'!AB13="","",'[1]TCE - ANEXO III - Preencher'!AB13)</f>
        <v>ABONO ASSIS FIN COMPLEMENTAR</v>
      </c>
      <c r="AB4" s="15">
        <f t="shared" si="0"/>
        <v>2281.4822818789999</v>
      </c>
    </row>
    <row r="5" spans="1:28" x14ac:dyDescent="0.2">
      <c r="A5" s="8">
        <f>IFERROR(VLOOKUP(B5,'[1]DADOS (OCULTAR)'!$Q$3:$S$136,3,0),"")</f>
        <v>9767633001257</v>
      </c>
      <c r="B5" s="9" t="str">
        <f>'[1]TCE - ANEXO III - Preencher'!C14</f>
        <v>UPA CARUARU - CG Nº 011/2022</v>
      </c>
      <c r="C5" s="10"/>
      <c r="D5" s="11" t="str">
        <f>'[1]TCE - ANEXO III - Preencher'!E14</f>
        <v>ALEFE FILIPE DOS SANTOS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4110-05</v>
      </c>
      <c r="G5" s="13" t="str">
        <f>IF('[1]TCE - ANEXO III - Preencher'!H14="","",'[1]TCE - ANEXO III - Preencher'!H14)</f>
        <v>11/2025</v>
      </c>
      <c r="H5" s="14" t="str">
        <f>'[1]TCE - ANEXO III - Preencher'!I14</f>
        <v>0,00</v>
      </c>
      <c r="I5" s="14">
        <f>'[1]TCE - ANEXO III - Preencher'!J14</f>
        <v>181.78</v>
      </c>
      <c r="J5" s="14">
        <f>'[1]TCE - ANEXO III - Preencher'!K14</f>
        <v>0</v>
      </c>
      <c r="K5" s="15">
        <f>'[1]TCE - ANEXO III - Preencher'!L14</f>
        <v>335.94228187900001</v>
      </c>
      <c r="L5" s="15">
        <f>'[1]TCE - ANEXO III - Preencher'!M14</f>
        <v>30.36</v>
      </c>
      <c r="M5" s="15">
        <f t="shared" si="1"/>
        <v>305.58228187899999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487.36228187899997</v>
      </c>
    </row>
    <row r="6" spans="1:28" x14ac:dyDescent="0.2">
      <c r="A6" s="8">
        <f>IFERROR(VLOOKUP(B6,'[1]DADOS (OCULTAR)'!$Q$3:$S$136,3,0),"")</f>
        <v>9767633001257</v>
      </c>
      <c r="B6" s="9" t="str">
        <f>'[1]TCE - ANEXO III - Preencher'!C15</f>
        <v>UPA CARUARU - CG Nº 011/2022</v>
      </c>
      <c r="C6" s="10"/>
      <c r="D6" s="11" t="str">
        <f>'[1]TCE - ANEXO III - Preencher'!E15</f>
        <v xml:space="preserve">ALEX JOSE DE VASCONCELOS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2235-05</v>
      </c>
      <c r="G6" s="13" t="str">
        <f>IF('[1]TCE - ANEXO III - Preencher'!H15="","",'[1]TCE - ANEXO III - Preencher'!H15)</f>
        <v>11/2025</v>
      </c>
      <c r="H6" s="14" t="str">
        <f>'[1]TCE - ANEXO III - Preencher'!I15</f>
        <v>0,00</v>
      </c>
      <c r="I6" s="14">
        <f>'[1]TCE - ANEXO III - Preencher'!J15</f>
        <v>200.60999999999999</v>
      </c>
      <c r="J6" s="14">
        <f>'[1]TCE - ANEXO III - Preencher'!K15</f>
        <v>0</v>
      </c>
      <c r="K6" s="15">
        <f>'[1]TCE - ANEXO III - Preencher'!L15</f>
        <v>335.94228187900001</v>
      </c>
      <c r="L6" s="15">
        <f>'[1]TCE - ANEXO III - Preencher'!M15</f>
        <v>2.79</v>
      </c>
      <c r="M6" s="15">
        <f t="shared" si="1"/>
        <v>333.15228187899999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533.76228187899994</v>
      </c>
    </row>
    <row r="7" spans="1:28" x14ac:dyDescent="0.2">
      <c r="A7" s="8">
        <f>IFERROR(VLOOKUP(B7,'[1]DADOS (OCULTAR)'!$Q$3:$S$136,3,0),"")</f>
        <v>9767633001257</v>
      </c>
      <c r="B7" s="9" t="str">
        <f>'[1]TCE - ANEXO III - Preencher'!C16</f>
        <v>UPA CARUARU - CG Nº 011/2022</v>
      </c>
      <c r="C7" s="10"/>
      <c r="D7" s="11" t="str">
        <f>'[1]TCE - ANEXO III - Preencher'!E16</f>
        <v>ALEXSANDRA ANGELA KARLA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11/2025</v>
      </c>
      <c r="H7" s="14" t="str">
        <f>'[1]TCE - ANEXO III - Preencher'!I16</f>
        <v>0,00</v>
      </c>
      <c r="I7" s="14">
        <f>'[1]TCE - ANEXO III - Preencher'!J16</f>
        <v>166.46</v>
      </c>
      <c r="J7" s="14">
        <f>'[1]TCE - ANEXO III - Preencher'!K16</f>
        <v>0</v>
      </c>
      <c r="K7" s="15">
        <f>'[1]TCE - ANEXO III - Preencher'!L16</f>
        <v>335.94228187900001</v>
      </c>
      <c r="L7" s="15">
        <f>'[1]TCE - ANEXO III - Preencher'!M16</f>
        <v>15.18</v>
      </c>
      <c r="M7" s="15">
        <f t="shared" si="1"/>
        <v>320.762281879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420</v>
      </c>
      <c r="R7" s="15">
        <f>'[1]TCE - ANEXO III - Preencher'!S16</f>
        <v>91.08</v>
      </c>
      <c r="S7" s="16">
        <f t="shared" si="3"/>
        <v>328.92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1807</v>
      </c>
      <c r="Y7" s="15">
        <f>'[1]TCE - ANEXO III - Preencher'!Z16</f>
        <v>0</v>
      </c>
      <c r="Z7" s="16">
        <f t="shared" si="5"/>
        <v>1807</v>
      </c>
      <c r="AA7" s="17" t="str">
        <f>IF('[1]TCE - ANEXO III - Preencher'!AB16="","",'[1]TCE - ANEXO III - Preencher'!AB16)</f>
        <v>ABONO ASSIS FIN COMPLEMENTAR</v>
      </c>
      <c r="AB7" s="15">
        <f t="shared" si="0"/>
        <v>2623.1422818789997</v>
      </c>
    </row>
    <row r="8" spans="1:28" x14ac:dyDescent="0.2">
      <c r="A8" s="8">
        <f>IFERROR(VLOOKUP(B8,'[1]DADOS (OCULTAR)'!$Q$3:$S$136,3,0),"")</f>
        <v>9767633001257</v>
      </c>
      <c r="B8" s="9" t="str">
        <f>'[1]TCE - ANEXO III - Preencher'!C17</f>
        <v>UPA CARUARU - CG Nº 011/2022</v>
      </c>
      <c r="C8" s="10"/>
      <c r="D8" s="11" t="str">
        <f>'[1]TCE - ANEXO III - Preencher'!E17</f>
        <v>ALEXSANDRA DE JESUS MACIEL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5134-30</v>
      </c>
      <c r="G8" s="13" t="str">
        <f>IF('[1]TCE - ANEXO III - Preencher'!H17="","",'[1]TCE - ANEXO III - Preencher'!H17)</f>
        <v>11/2025</v>
      </c>
      <c r="H8" s="14" t="str">
        <f>'[1]TCE - ANEXO III - Preencher'!I17</f>
        <v>0,00</v>
      </c>
      <c r="I8" s="14">
        <f>'[1]TCE - ANEXO III - Preencher'!J17</f>
        <v>150.78</v>
      </c>
      <c r="J8" s="14">
        <f>'[1]TCE - ANEXO III - Preencher'!K17</f>
        <v>0</v>
      </c>
      <c r="K8" s="15">
        <f>'[1]TCE - ANEXO III - Preencher'!L17</f>
        <v>335.94228187900001</v>
      </c>
      <c r="L8" s="15">
        <f>'[1]TCE - ANEXO III - Preencher'!M17</f>
        <v>15.18</v>
      </c>
      <c r="M8" s="15">
        <f t="shared" si="1"/>
        <v>320.762281879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471.54228187900003</v>
      </c>
    </row>
    <row r="9" spans="1:28" x14ac:dyDescent="0.2">
      <c r="A9" s="8">
        <f>IFERROR(VLOOKUP(B9,'[1]DADOS (OCULTAR)'!$Q$3:$S$136,3,0),"")</f>
        <v>9767633001257</v>
      </c>
      <c r="B9" s="9" t="str">
        <f>'[1]TCE - ANEXO III - Preencher'!C18</f>
        <v>UPA CARUARU - CG Nº 011/2022</v>
      </c>
      <c r="C9" s="10"/>
      <c r="D9" s="11" t="str">
        <f>'[1]TCE - ANEXO III - Preencher'!E18</f>
        <v>ALEXSANDRA MARIA BASILIO DE MELO SANTOS GONCALVES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4221-10</v>
      </c>
      <c r="G9" s="13" t="str">
        <f>IF('[1]TCE - ANEXO III - Preencher'!H18="","",'[1]TCE - ANEXO III - Preencher'!H18)</f>
        <v>11/2025</v>
      </c>
      <c r="H9" s="14" t="str">
        <f>'[1]TCE - ANEXO III - Preencher'!I18</f>
        <v>0,00</v>
      </c>
      <c r="I9" s="14">
        <f>'[1]TCE - ANEXO III - Preencher'!J18</f>
        <v>145.72</v>
      </c>
      <c r="J9" s="14">
        <f>'[1]TCE - ANEXO III - Preencher'!K18</f>
        <v>0</v>
      </c>
      <c r="K9" s="15">
        <f>'[1]TCE - ANEXO III - Preencher'!L18</f>
        <v>335.94228187900001</v>
      </c>
      <c r="L9" s="15">
        <f>'[1]TCE - ANEXO III - Preencher'!M18</f>
        <v>15.18</v>
      </c>
      <c r="M9" s="15">
        <f t="shared" si="1"/>
        <v>320.762281879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288</v>
      </c>
      <c r="R9" s="15">
        <f>'[1]TCE - ANEXO III - Preencher'!S18</f>
        <v>91.08</v>
      </c>
      <c r="S9" s="16">
        <f t="shared" si="3"/>
        <v>196.92000000000002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663.40228187899993</v>
      </c>
    </row>
    <row r="10" spans="1:28" x14ac:dyDescent="0.2">
      <c r="A10" s="8">
        <f>IFERROR(VLOOKUP(B10,'[1]DADOS (OCULTAR)'!$Q$3:$S$136,3,0),"")</f>
        <v>9767633001257</v>
      </c>
      <c r="B10" s="9" t="str">
        <f>'[1]TCE - ANEXO III - Preencher'!C19</f>
        <v>UPA CARUARU - CG Nº 011/2022</v>
      </c>
      <c r="C10" s="10"/>
      <c r="D10" s="11" t="str">
        <f>'[1]TCE - ANEXO III - Preencher'!E19</f>
        <v xml:space="preserve">ALINE MELLISSA SANTOS OLIVEIRA 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1312-05</v>
      </c>
      <c r="G10" s="13" t="str">
        <f>IF('[1]TCE - ANEXO III - Preencher'!H19="","",'[1]TCE - ANEXO III - Preencher'!H19)</f>
        <v>11/2025</v>
      </c>
      <c r="H10" s="14" t="str">
        <f>'[1]TCE - ANEXO III - Preencher'!I19</f>
        <v>0,00</v>
      </c>
      <c r="I10" s="14">
        <f>'[1]TCE - ANEXO III - Preencher'!J19</f>
        <v>932.78</v>
      </c>
      <c r="J10" s="14">
        <f>'[1]TCE - ANEXO III - Preencher'!K19</f>
        <v>0</v>
      </c>
      <c r="K10" s="15">
        <f>'[1]TCE - ANEXO III - Preencher'!L19</f>
        <v>335.94228187900001</v>
      </c>
      <c r="L10" s="15">
        <f>'[1]TCE - ANEXO III - Preencher'!M19</f>
        <v>30.36</v>
      </c>
      <c r="M10" s="15">
        <f t="shared" si="1"/>
        <v>305.58228187899999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1238.362281879</v>
      </c>
    </row>
    <row r="11" spans="1:28" x14ac:dyDescent="0.2">
      <c r="A11" s="8">
        <f>IFERROR(VLOOKUP(B11,'[1]DADOS (OCULTAR)'!$Q$3:$S$136,3,0),"")</f>
        <v>9767633001257</v>
      </c>
      <c r="B11" s="9" t="str">
        <f>'[1]TCE - ANEXO III - Preencher'!C20</f>
        <v>UPA CARUARU - CG Nº 011/2022</v>
      </c>
      <c r="C11" s="10"/>
      <c r="D11" s="11" t="str">
        <f>'[1]TCE - ANEXO III - Preencher'!E20</f>
        <v>ALINE TEREZA DE OLIVEIRA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11/2025</v>
      </c>
      <c r="H11" s="14" t="str">
        <f>'[1]TCE - ANEXO III - Preencher'!I20</f>
        <v>0,00</v>
      </c>
      <c r="I11" s="14">
        <f>'[1]TCE - ANEXO III - Preencher'!J20</f>
        <v>145.72</v>
      </c>
      <c r="J11" s="14">
        <f>'[1]TCE - ANEXO III - Preencher'!K20</f>
        <v>0</v>
      </c>
      <c r="K11" s="15">
        <f>'[1]TCE - ANEXO III - Preencher'!L20</f>
        <v>335.94228187900001</v>
      </c>
      <c r="L11" s="15">
        <f>'[1]TCE - ANEXO III - Preencher'!M20</f>
        <v>15.18</v>
      </c>
      <c r="M11" s="15">
        <f t="shared" si="1"/>
        <v>320.762281879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288</v>
      </c>
      <c r="R11" s="15">
        <f>'[1]TCE - ANEXO III - Preencher'!S20</f>
        <v>91.08</v>
      </c>
      <c r="S11" s="16">
        <f t="shared" si="3"/>
        <v>196.92000000000002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1807</v>
      </c>
      <c r="Y11" s="15">
        <f>'[1]TCE - ANEXO III - Preencher'!Z20</f>
        <v>0</v>
      </c>
      <c r="Z11" s="16">
        <f t="shared" si="5"/>
        <v>1807</v>
      </c>
      <c r="AA11" s="17" t="str">
        <f>IF('[1]TCE - ANEXO III - Preencher'!AB20="","",'[1]TCE - ANEXO III - Preencher'!AB20)</f>
        <v>ABONO ASSIS FIN COMPLEMENTAR</v>
      </c>
      <c r="AB11" s="15">
        <f t="shared" si="0"/>
        <v>2470.4022818789999</v>
      </c>
    </row>
    <row r="12" spans="1:28" x14ac:dyDescent="0.2">
      <c r="A12" s="8">
        <f>IFERROR(VLOOKUP(B12,'[1]DADOS (OCULTAR)'!$Q$3:$S$136,3,0),"")</f>
        <v>9767633001257</v>
      </c>
      <c r="B12" s="9" t="str">
        <f>'[1]TCE - ANEXO III - Preencher'!C21</f>
        <v>UPA CARUARU - CG Nº 011/2022</v>
      </c>
      <c r="C12" s="10"/>
      <c r="D12" s="11" t="str">
        <f>'[1]TCE - ANEXO III - Preencher'!E21</f>
        <v>ANA CLARA DIAS DE ANDRADE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2234-05</v>
      </c>
      <c r="G12" s="13" t="str">
        <f>IF('[1]TCE - ANEXO III - Preencher'!H21="","",'[1]TCE - ANEXO III - Preencher'!H21)</f>
        <v>11/2025</v>
      </c>
      <c r="H12" s="14" t="str">
        <f>'[1]TCE - ANEXO III - Preencher'!I21</f>
        <v>0,00</v>
      </c>
      <c r="I12" s="14">
        <f>'[1]TCE - ANEXO III - Preencher'!J21</f>
        <v>409.89</v>
      </c>
      <c r="J12" s="14">
        <f>'[1]TCE - ANEXO III - Preencher'!K21</f>
        <v>0</v>
      </c>
      <c r="K12" s="15">
        <f>'[1]TCE - ANEXO III - Preencher'!L21</f>
        <v>335.94228187900001</v>
      </c>
      <c r="L12" s="15">
        <f>'[1]TCE - ANEXO III - Preencher'!M21</f>
        <v>21.12</v>
      </c>
      <c r="M12" s="15">
        <f t="shared" si="1"/>
        <v>314.822281879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724.71228187899999</v>
      </c>
    </row>
    <row r="13" spans="1:28" x14ac:dyDescent="0.2">
      <c r="A13" s="8">
        <f>IFERROR(VLOOKUP(B13,'[1]DADOS (OCULTAR)'!$Q$3:$S$136,3,0),"")</f>
        <v>9767633001257</v>
      </c>
      <c r="B13" s="9" t="str">
        <f>'[1]TCE - ANEXO III - Preencher'!C22</f>
        <v>UPA CARUARU - CG Nº 011/2022</v>
      </c>
      <c r="C13" s="10"/>
      <c r="D13" s="11" t="str">
        <f>'[1]TCE - ANEXO III - Preencher'!E22</f>
        <v>ANA ROBERTA DE MELO COSTA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11/2025</v>
      </c>
      <c r="H13" s="14" t="str">
        <f>'[1]TCE - ANEXO III - Preencher'!I22</f>
        <v>0,00</v>
      </c>
      <c r="I13" s="14">
        <f>'[1]TCE - ANEXO III - Preencher'!J22</f>
        <v>153.72</v>
      </c>
      <c r="J13" s="14">
        <f>'[1]TCE - ANEXO III - Preencher'!K22</f>
        <v>0</v>
      </c>
      <c r="K13" s="15">
        <f>'[1]TCE - ANEXO III - Preencher'!L22</f>
        <v>335.94228187900001</v>
      </c>
      <c r="L13" s="15">
        <f>'[1]TCE - ANEXO III - Preencher'!M22</f>
        <v>15.18</v>
      </c>
      <c r="M13" s="15">
        <f t="shared" si="1"/>
        <v>320.762281879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1807</v>
      </c>
      <c r="Y13" s="15">
        <f>'[1]TCE - ANEXO III - Preencher'!Z22</f>
        <v>0</v>
      </c>
      <c r="Z13" s="16">
        <f t="shared" si="5"/>
        <v>1807</v>
      </c>
      <c r="AA13" s="17" t="str">
        <f>IF('[1]TCE - ANEXO III - Preencher'!AB22="","",'[1]TCE - ANEXO III - Preencher'!AB22)</f>
        <v>ABONO ASSIS FIN COMPLEMENTAR</v>
      </c>
      <c r="AB13" s="15">
        <f t="shared" si="0"/>
        <v>2281.4822818789999</v>
      </c>
    </row>
    <row r="14" spans="1:28" x14ac:dyDescent="0.2">
      <c r="A14" s="8">
        <f>IFERROR(VLOOKUP(B14,'[1]DADOS (OCULTAR)'!$Q$3:$S$136,3,0),"")</f>
        <v>9767633001257</v>
      </c>
      <c r="B14" s="9" t="str">
        <f>'[1]TCE - ANEXO III - Preencher'!C23</f>
        <v>UPA CARUARU - CG Nº 011/2022</v>
      </c>
      <c r="C14" s="10"/>
      <c r="D14" s="11" t="str">
        <f>'[1]TCE - ANEXO III - Preencher'!E23</f>
        <v xml:space="preserve">ANGELA MARIA PEREIRA 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11/2025</v>
      </c>
      <c r="H14" s="14" t="str">
        <f>'[1]TCE - ANEXO III - Preencher'!I23</f>
        <v>0,00</v>
      </c>
      <c r="I14" s="14">
        <f>'[1]TCE - ANEXO III - Preencher'!J23</f>
        <v>145.72</v>
      </c>
      <c r="J14" s="14">
        <f>'[1]TCE - ANEXO III - Preencher'!K23</f>
        <v>0</v>
      </c>
      <c r="K14" s="15">
        <f>'[1]TCE - ANEXO III - Preencher'!L23</f>
        <v>335.94228187900001</v>
      </c>
      <c r="L14" s="15">
        <f>'[1]TCE - ANEXO III - Preencher'!M23</f>
        <v>15.18</v>
      </c>
      <c r="M14" s="15">
        <f t="shared" si="1"/>
        <v>320.762281879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288</v>
      </c>
      <c r="R14" s="15">
        <f>'[1]TCE - ANEXO III - Preencher'!S23</f>
        <v>91.08</v>
      </c>
      <c r="S14" s="16">
        <f t="shared" si="3"/>
        <v>196.92000000000002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1807</v>
      </c>
      <c r="Y14" s="15">
        <f>'[1]TCE - ANEXO III - Preencher'!Z23</f>
        <v>0</v>
      </c>
      <c r="Z14" s="16">
        <f t="shared" si="5"/>
        <v>1807</v>
      </c>
      <c r="AA14" s="17" t="str">
        <f>IF('[1]TCE - ANEXO III - Preencher'!AB23="","",'[1]TCE - ANEXO III - Preencher'!AB23)</f>
        <v>ABONO ASSIS FIN COMPLEMENTAR</v>
      </c>
      <c r="AB14" s="15">
        <f t="shared" si="0"/>
        <v>2470.4022818789999</v>
      </c>
    </row>
    <row r="15" spans="1:28" x14ac:dyDescent="0.2">
      <c r="A15" s="8">
        <f>IFERROR(VLOOKUP(B15,'[1]DADOS (OCULTAR)'!$Q$3:$S$136,3,0),"")</f>
        <v>9767633001257</v>
      </c>
      <c r="B15" s="9" t="str">
        <f>'[1]TCE - ANEXO III - Preencher'!C24</f>
        <v>UPA CARUARU - CG Nº 011/2022</v>
      </c>
      <c r="C15" s="10"/>
      <c r="D15" s="11" t="str">
        <f>'[1]TCE - ANEXO III - Preencher'!E24</f>
        <v>ANNA KAROLINA MELO DE OLIVEIRA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11/2025</v>
      </c>
      <c r="H15" s="14" t="str">
        <f>'[1]TCE - ANEXO III - Preencher'!I24</f>
        <v>0,00</v>
      </c>
      <c r="I15" s="14">
        <f>'[1]TCE - ANEXO III - Preencher'!J24</f>
        <v>163.25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2282.8200000000002</v>
      </c>
      <c r="Y15" s="15">
        <f>'[1]TCE - ANEXO III - Preencher'!Z24</f>
        <v>0</v>
      </c>
      <c r="Z15" s="16">
        <f t="shared" si="5"/>
        <v>2282.8200000000002</v>
      </c>
      <c r="AA15" s="17" t="str">
        <f>IF('[1]TCE - ANEXO III - Preencher'!AB24="","",'[1]TCE - ANEXO III - Preencher'!AB24)</f>
        <v>ABONO ASSIS FIN COMPLEMENTAR</v>
      </c>
      <c r="AB15" s="15">
        <f t="shared" si="0"/>
        <v>2446.0700000000002</v>
      </c>
    </row>
    <row r="16" spans="1:28" x14ac:dyDescent="0.2">
      <c r="A16" s="8">
        <f>IFERROR(VLOOKUP(B16,'[1]DADOS (OCULTAR)'!$Q$3:$S$136,3,0),"")</f>
        <v>9767633001257</v>
      </c>
      <c r="B16" s="9" t="str">
        <f>'[1]TCE - ANEXO III - Preencher'!C25</f>
        <v>UPA CARUARU - CG Nº 011/2022</v>
      </c>
      <c r="C16" s="10"/>
      <c r="D16" s="11" t="str">
        <f>'[1]TCE - ANEXO III - Preencher'!E25</f>
        <v>ANNE CAROLLINE CORDEIRO MELO NUNES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11/2025</v>
      </c>
      <c r="H16" s="14" t="str">
        <f>'[1]TCE - ANEXO III - Preencher'!I25</f>
        <v>0,00</v>
      </c>
      <c r="I16" s="14">
        <f>'[1]TCE - ANEXO III - Preencher'!J25</f>
        <v>232.88</v>
      </c>
      <c r="J16" s="14">
        <f>'[1]TCE - ANEXO III - Preencher'!K25</f>
        <v>0</v>
      </c>
      <c r="K16" s="15">
        <f>'[1]TCE - ANEXO III - Preencher'!L25</f>
        <v>335.94228187900001</v>
      </c>
      <c r="L16" s="15">
        <f>'[1]TCE - ANEXO III - Preencher'!M25</f>
        <v>3.05</v>
      </c>
      <c r="M16" s="15">
        <f t="shared" si="1"/>
        <v>332.892281879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2170.88</v>
      </c>
      <c r="Y16" s="15">
        <f>'[1]TCE - ANEXO III - Preencher'!Z25</f>
        <v>0</v>
      </c>
      <c r="Z16" s="16">
        <f t="shared" si="5"/>
        <v>2170.88</v>
      </c>
      <c r="AA16" s="17" t="str">
        <f>IF('[1]TCE - ANEXO III - Preencher'!AB25="","",'[1]TCE - ANEXO III - Preencher'!AB25)</f>
        <v>ABONO ASSIS FIN COMPLEMENTAR</v>
      </c>
      <c r="AB16" s="15">
        <f t="shared" si="0"/>
        <v>2736.6522818789999</v>
      </c>
    </row>
    <row r="17" spans="1:28" x14ac:dyDescent="0.2">
      <c r="A17" s="8">
        <f>IFERROR(VLOOKUP(B17,'[1]DADOS (OCULTAR)'!$Q$3:$S$136,3,0),"")</f>
        <v>9767633001257</v>
      </c>
      <c r="B17" s="9" t="str">
        <f>'[1]TCE - ANEXO III - Preencher'!C26</f>
        <v>UPA CARUARU - CG Nº 011/2022</v>
      </c>
      <c r="C17" s="10"/>
      <c r="D17" s="11" t="str">
        <f>'[1]TCE - ANEXO III - Preencher'!E26</f>
        <v>ANNY CARLA BEZERRA DE BRITO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11/2025</v>
      </c>
      <c r="H17" s="14" t="str">
        <f>'[1]TCE - ANEXO III - Preencher'!I26</f>
        <v>0,00</v>
      </c>
      <c r="I17" s="14">
        <f>'[1]TCE - ANEXO III - Preencher'!J26</f>
        <v>175.84</v>
      </c>
      <c r="J17" s="14">
        <f>'[1]TCE - ANEXO III - Preencher'!K26</f>
        <v>0</v>
      </c>
      <c r="K17" s="15">
        <f>'[1]TCE - ANEXO III - Preencher'!L26</f>
        <v>335.94228187900001</v>
      </c>
      <c r="L17" s="15">
        <f>'[1]TCE - ANEXO III - Preencher'!M26</f>
        <v>15.18</v>
      </c>
      <c r="M17" s="15">
        <f t="shared" si="1"/>
        <v>320.762281879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1807</v>
      </c>
      <c r="Y17" s="15">
        <f>'[1]TCE - ANEXO III - Preencher'!Z26</f>
        <v>0</v>
      </c>
      <c r="Z17" s="16">
        <f t="shared" si="5"/>
        <v>1807</v>
      </c>
      <c r="AA17" s="17" t="str">
        <f>IF('[1]TCE - ANEXO III - Preencher'!AB26="","",'[1]TCE - ANEXO III - Preencher'!AB26)</f>
        <v>ABONO ASSIS FIN COMPLEMENTAR</v>
      </c>
      <c r="AB17" s="15">
        <f t="shared" si="0"/>
        <v>2303.6022818789997</v>
      </c>
    </row>
    <row r="18" spans="1:28" x14ac:dyDescent="0.2">
      <c r="A18" s="8">
        <f>IFERROR(VLOOKUP(B18,'[1]DADOS (OCULTAR)'!$Q$3:$S$136,3,0),"")</f>
        <v>9767633001257</v>
      </c>
      <c r="B18" s="9" t="str">
        <f>'[1]TCE - ANEXO III - Preencher'!C27</f>
        <v>UPA CARUARU - CG Nº 011/2022</v>
      </c>
      <c r="C18" s="10"/>
      <c r="D18" s="11" t="str">
        <f>'[1]TCE - ANEXO III - Preencher'!E27</f>
        <v>ARIANNY CAROLINY MARINHO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11/2025</v>
      </c>
      <c r="H18" s="14" t="str">
        <f>'[1]TCE - ANEXO III - Preencher'!I27</f>
        <v>0,00</v>
      </c>
      <c r="I18" s="14">
        <f>'[1]TCE - ANEXO III - Preencher'!J27</f>
        <v>153.72</v>
      </c>
      <c r="J18" s="14">
        <f>'[1]TCE - ANEXO III - Preencher'!K27</f>
        <v>0</v>
      </c>
      <c r="K18" s="15">
        <f>'[1]TCE - ANEXO III - Preencher'!L27</f>
        <v>335.94228187900001</v>
      </c>
      <c r="L18" s="15">
        <f>'[1]TCE - ANEXO III - Preencher'!M27</f>
        <v>15.18</v>
      </c>
      <c r="M18" s="15">
        <f t="shared" si="1"/>
        <v>320.762281879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1807</v>
      </c>
      <c r="Y18" s="15">
        <f>'[1]TCE - ANEXO III - Preencher'!Z27</f>
        <v>0</v>
      </c>
      <c r="Z18" s="16">
        <f t="shared" si="5"/>
        <v>1807</v>
      </c>
      <c r="AA18" s="17" t="str">
        <f>IF('[1]TCE - ANEXO III - Preencher'!AB27="","",'[1]TCE - ANEXO III - Preencher'!AB27)</f>
        <v>ABONO ASSIS FIN COMPLEMENTAR</v>
      </c>
      <c r="AB18" s="15">
        <f t="shared" si="0"/>
        <v>2281.4822818789999</v>
      </c>
    </row>
    <row r="19" spans="1:28" x14ac:dyDescent="0.2">
      <c r="A19" s="8">
        <f>IFERROR(VLOOKUP(B19,'[1]DADOS (OCULTAR)'!$Q$3:$S$136,3,0),"")</f>
        <v>9767633001257</v>
      </c>
      <c r="B19" s="9" t="str">
        <f>'[1]TCE - ANEXO III - Preencher'!C28</f>
        <v>UPA CARUARU - CG Nº 011/2022</v>
      </c>
      <c r="C19" s="10"/>
      <c r="D19" s="11" t="str">
        <f>'[1]TCE - ANEXO III - Preencher'!E28</f>
        <v>ARQUIDOVEL OLIVEIRA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4101-05</v>
      </c>
      <c r="G19" s="13" t="str">
        <f>IF('[1]TCE - ANEXO III - Preencher'!H28="","",'[1]TCE - ANEXO III - Preencher'!H28)</f>
        <v>11/2025</v>
      </c>
      <c r="H19" s="14" t="str">
        <f>'[1]TCE - ANEXO III - Preencher'!I28</f>
        <v>0,00</v>
      </c>
      <c r="I19" s="14">
        <f>'[1]TCE - ANEXO III - Preencher'!J28</f>
        <v>1232</v>
      </c>
      <c r="J19" s="14">
        <f>'[1]TCE - ANEXO III - Preencher'!K28</f>
        <v>0</v>
      </c>
      <c r="K19" s="15">
        <f>'[1]TCE - ANEXO III - Preencher'!L28</f>
        <v>335.94228187900001</v>
      </c>
      <c r="L19" s="15">
        <f>'[1]TCE - ANEXO III - Preencher'!M28</f>
        <v>30.36</v>
      </c>
      <c r="M19" s="15">
        <f t="shared" si="1"/>
        <v>305.58228187899999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1537.582281879</v>
      </c>
    </row>
    <row r="20" spans="1:28" x14ac:dyDescent="0.2">
      <c r="A20" s="8">
        <f>IFERROR(VLOOKUP(B20,'[1]DADOS (OCULTAR)'!$Q$3:$S$136,3,0),"")</f>
        <v>9767633001257</v>
      </c>
      <c r="B20" s="9" t="str">
        <f>'[1]TCE - ANEXO III - Preencher'!C29</f>
        <v>UPA CARUARU - CG Nº 011/2022</v>
      </c>
      <c r="C20" s="10"/>
      <c r="D20" s="11" t="str">
        <f>'[1]TCE - ANEXO III - Preencher'!E29</f>
        <v>AUDIANNY KEILLA BEZERRA DE BRITO FREITAS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11/2025</v>
      </c>
      <c r="H20" s="14" t="str">
        <f>'[1]TCE - ANEXO III - Preencher'!I29</f>
        <v>0,00</v>
      </c>
      <c r="I20" s="14">
        <f>'[1]TCE - ANEXO III - Preencher'!J29</f>
        <v>175.84</v>
      </c>
      <c r="J20" s="14">
        <f>'[1]TCE - ANEXO III - Preencher'!K29</f>
        <v>0</v>
      </c>
      <c r="K20" s="15">
        <f>'[1]TCE - ANEXO III - Preencher'!L29</f>
        <v>335.94228187900001</v>
      </c>
      <c r="L20" s="15">
        <f>'[1]TCE - ANEXO III - Preencher'!M29</f>
        <v>15.18</v>
      </c>
      <c r="M20" s="15">
        <f t="shared" si="1"/>
        <v>320.762281879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1807</v>
      </c>
      <c r="Y20" s="15">
        <f>'[1]TCE - ANEXO III - Preencher'!Z29</f>
        <v>0</v>
      </c>
      <c r="Z20" s="16">
        <f t="shared" si="5"/>
        <v>1807</v>
      </c>
      <c r="AA20" s="17" t="str">
        <f>IF('[1]TCE - ANEXO III - Preencher'!AB29="","",'[1]TCE - ANEXO III - Preencher'!AB29)</f>
        <v>ABONO ASSIS FIN COMPLEMENTAR</v>
      </c>
      <c r="AB20" s="15">
        <f t="shared" si="0"/>
        <v>2303.6022818789997</v>
      </c>
    </row>
    <row r="21" spans="1:28" x14ac:dyDescent="0.2">
      <c r="A21" s="8">
        <f>IFERROR(VLOOKUP(B21,'[1]DADOS (OCULTAR)'!$Q$3:$S$136,3,0),"")</f>
        <v>9767633001257</v>
      </c>
      <c r="B21" s="9" t="str">
        <f>'[1]TCE - ANEXO III - Preencher'!C30</f>
        <v>UPA CARUARU - CG Nº 011/2022</v>
      </c>
      <c r="C21" s="10"/>
      <c r="D21" s="11" t="str">
        <f>'[1]TCE - ANEXO III - Preencher'!E30</f>
        <v xml:space="preserve">AYANNE KAROLINE DA SILVA CHAGAS SANTIAGO 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11/2025</v>
      </c>
      <c r="H21" s="14" t="str">
        <f>'[1]TCE - ANEXO III - Preencher'!I30</f>
        <v>0,00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2356.9</v>
      </c>
      <c r="Y21" s="15">
        <f>'[1]TCE - ANEXO III - Preencher'!Z30</f>
        <v>0</v>
      </c>
      <c r="Z21" s="16">
        <f t="shared" si="5"/>
        <v>2356.9</v>
      </c>
      <c r="AA21" s="17" t="str">
        <f>IF('[1]TCE - ANEXO III - Preencher'!AB30="","",'[1]TCE - ANEXO III - Preencher'!AB30)</f>
        <v>ABONO ASSIS FIN COMPLEMENTAR</v>
      </c>
      <c r="AB21" s="15">
        <f t="shared" si="0"/>
        <v>2356.9</v>
      </c>
    </row>
    <row r="22" spans="1:28" x14ac:dyDescent="0.2">
      <c r="A22" s="8">
        <f>IFERROR(VLOOKUP(B22,'[1]DADOS (OCULTAR)'!$Q$3:$S$136,3,0),"")</f>
        <v>9767633001257</v>
      </c>
      <c r="B22" s="9" t="str">
        <f>'[1]TCE - ANEXO III - Preencher'!C31</f>
        <v>UPA CARUARU - CG Nº 011/2022</v>
      </c>
      <c r="C22" s="10"/>
      <c r="D22" s="11" t="str">
        <f>'[1]TCE - ANEXO III - Preencher'!E31</f>
        <v>BRUNO DE OLIVEIRA SANTOS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11/2025</v>
      </c>
      <c r="H22" s="14" t="str">
        <f>'[1]TCE - ANEXO III - Preencher'!I31</f>
        <v>0,00</v>
      </c>
      <c r="I22" s="14">
        <f>'[1]TCE - ANEXO III - Preencher'!J31</f>
        <v>285.57</v>
      </c>
      <c r="J22" s="14">
        <f>'[1]TCE - ANEXO III - Preencher'!K31</f>
        <v>0</v>
      </c>
      <c r="K22" s="15">
        <f>'[1]TCE - ANEXO III - Preencher'!L31</f>
        <v>335.94228187900001</v>
      </c>
      <c r="L22" s="15">
        <f>'[1]TCE - ANEXO III - Preencher'!M31</f>
        <v>3.59</v>
      </c>
      <c r="M22" s="15">
        <f t="shared" si="1"/>
        <v>332.35228187900003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182.4</v>
      </c>
      <c r="R22" s="15">
        <f>'[1]TCE - ANEXO III - Preencher'!S31</f>
        <v>134.25</v>
      </c>
      <c r="S22" s="16">
        <f t="shared" si="3"/>
        <v>48.150000000000006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1501.01</v>
      </c>
      <c r="Y22" s="15">
        <f>'[1]TCE - ANEXO III - Preencher'!Z31</f>
        <v>0</v>
      </c>
      <c r="Z22" s="16">
        <f t="shared" si="5"/>
        <v>1501.01</v>
      </c>
      <c r="AA22" s="17" t="str">
        <f>IF('[1]TCE - ANEXO III - Preencher'!AB31="","",'[1]TCE - ANEXO III - Preencher'!AB31)</f>
        <v>ABONO ASSIS FIN COMPLEMENTAR</v>
      </c>
      <c r="AB22" s="15">
        <f t="shared" si="0"/>
        <v>2167.0822818790002</v>
      </c>
    </row>
    <row r="23" spans="1:28" x14ac:dyDescent="0.2">
      <c r="A23" s="8">
        <f>IFERROR(VLOOKUP(B23,'[1]DADOS (OCULTAR)'!$Q$3:$S$136,3,0),"")</f>
        <v>9767633001257</v>
      </c>
      <c r="B23" s="9" t="str">
        <f>'[1]TCE - ANEXO III - Preencher'!C32</f>
        <v>UPA CARUARU - CG Nº 011/2022</v>
      </c>
      <c r="C23" s="10"/>
      <c r="D23" s="11" t="str">
        <f>'[1]TCE - ANEXO III - Preencher'!E32</f>
        <v xml:space="preserve">CAMILLY DANIELLY DE LIMA MARANHÃO 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4221-10</v>
      </c>
      <c r="G23" s="13" t="str">
        <f>IF('[1]TCE - ANEXO III - Preencher'!H32="","",'[1]TCE - ANEXO III - Preencher'!H32)</f>
        <v>11/2025</v>
      </c>
      <c r="H23" s="14" t="str">
        <f>'[1]TCE - ANEXO III - Preencher'!I32</f>
        <v>0,00</v>
      </c>
      <c r="I23" s="14">
        <f>'[1]TCE - ANEXO III - Preencher'!J32</f>
        <v>14.25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14.25</v>
      </c>
    </row>
    <row r="24" spans="1:28" x14ac:dyDescent="0.2">
      <c r="A24" s="8">
        <f>IFERROR(VLOOKUP(B24,'[1]DADOS (OCULTAR)'!$Q$3:$S$136,3,0),"")</f>
        <v>9767633001257</v>
      </c>
      <c r="B24" s="9" t="str">
        <f>'[1]TCE - ANEXO III - Preencher'!C33</f>
        <v>UPA CARUARU - CG Nº 011/2022</v>
      </c>
      <c r="C24" s="10"/>
      <c r="D24" s="11" t="str">
        <f>'[1]TCE - ANEXO III - Preencher'!E33</f>
        <v>CAMILLY DOMINGOS SANTANA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4221-10</v>
      </c>
      <c r="G24" s="13" t="str">
        <f>IF('[1]TCE - ANEXO III - Preencher'!H33="","",'[1]TCE - ANEXO III - Preencher'!H33)</f>
        <v>11/2025</v>
      </c>
      <c r="H24" s="14" t="str">
        <f>'[1]TCE - ANEXO III - Preencher'!I33</f>
        <v>0,00</v>
      </c>
      <c r="I24" s="14">
        <f>'[1]TCE - ANEXO III - Preencher'!J33</f>
        <v>14.25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364.8</v>
      </c>
      <c r="R24" s="15">
        <f>'[1]TCE - ANEXO III - Preencher'!S33</f>
        <v>42.78</v>
      </c>
      <c r="S24" s="16">
        <f t="shared" si="3"/>
        <v>322.02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336.27</v>
      </c>
    </row>
    <row r="25" spans="1:28" x14ac:dyDescent="0.2">
      <c r="A25" s="8">
        <f>IFERROR(VLOOKUP(B25,'[1]DADOS (OCULTAR)'!$Q$3:$S$136,3,0),"")</f>
        <v>9767633001257</v>
      </c>
      <c r="B25" s="9" t="str">
        <f>'[1]TCE - ANEXO III - Preencher'!C34</f>
        <v>UPA CARUARU - CG Nº 011/2022</v>
      </c>
      <c r="C25" s="10"/>
      <c r="D25" s="11" t="str">
        <f>'[1]TCE - ANEXO III - Preencher'!E34</f>
        <v>CARLA WANESSA ROUXINOL DE ANDRADE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11/2025</v>
      </c>
      <c r="H25" s="14" t="str">
        <f>'[1]TCE - ANEXO III - Preencher'!I34</f>
        <v>0,00</v>
      </c>
      <c r="I25" s="14">
        <f>'[1]TCE - ANEXO III - Preencher'!J34</f>
        <v>225.89</v>
      </c>
      <c r="J25" s="14">
        <f>'[1]TCE - ANEXO III - Preencher'!K34</f>
        <v>0</v>
      </c>
      <c r="K25" s="15">
        <f>'[1]TCE - ANEXO III - Preencher'!L34</f>
        <v>335.94228187900001</v>
      </c>
      <c r="L25" s="15">
        <f>'[1]TCE - ANEXO III - Preencher'!M34</f>
        <v>3.05</v>
      </c>
      <c r="M25" s="15">
        <f t="shared" si="1"/>
        <v>332.892281879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2170.88</v>
      </c>
      <c r="Y25" s="15">
        <f>'[1]TCE - ANEXO III - Preencher'!Z34</f>
        <v>0</v>
      </c>
      <c r="Z25" s="16">
        <f t="shared" si="5"/>
        <v>2170.88</v>
      </c>
      <c r="AA25" s="17" t="str">
        <f>IF('[1]TCE - ANEXO III - Preencher'!AB34="","",'[1]TCE - ANEXO III - Preencher'!AB34)</f>
        <v>ABONO ASSIS FIN COMPLEMENTAR</v>
      </c>
      <c r="AB25" s="15">
        <f t="shared" si="0"/>
        <v>2729.6622818790001</v>
      </c>
    </row>
    <row r="26" spans="1:28" x14ac:dyDescent="0.2">
      <c r="A26" s="8">
        <f>IFERROR(VLOOKUP(B26,'[1]DADOS (OCULTAR)'!$Q$3:$S$136,3,0),"")</f>
        <v>9767633001257</v>
      </c>
      <c r="B26" s="9" t="str">
        <f>'[1]TCE - ANEXO III - Preencher'!C35</f>
        <v>UPA CARUARU - CG Nº 011/2022</v>
      </c>
      <c r="C26" s="10"/>
      <c r="D26" s="11" t="str">
        <f>'[1]TCE - ANEXO III - Preencher'!E35</f>
        <v>CARLOS LINDEMBERG ALVES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4221-10</v>
      </c>
      <c r="G26" s="13" t="str">
        <f>IF('[1]TCE - ANEXO III - Preencher'!H35="","",'[1]TCE - ANEXO III - Preencher'!H35)</f>
        <v>11/2025</v>
      </c>
      <c r="H26" s="14" t="str">
        <f>'[1]TCE - ANEXO III - Preencher'!I35</f>
        <v>0,00</v>
      </c>
      <c r="I26" s="14">
        <f>'[1]TCE - ANEXO III - Preencher'!J35</f>
        <v>167.84</v>
      </c>
      <c r="J26" s="14">
        <f>'[1]TCE - ANEXO III - Preencher'!K35</f>
        <v>0</v>
      </c>
      <c r="K26" s="15">
        <f>'[1]TCE - ANEXO III - Preencher'!L35</f>
        <v>335.94228187900001</v>
      </c>
      <c r="L26" s="15">
        <f>'[1]TCE - ANEXO III - Preencher'!M35</f>
        <v>15.18</v>
      </c>
      <c r="M26" s="15">
        <f t="shared" si="1"/>
        <v>320.762281879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488.60228187899997</v>
      </c>
    </row>
    <row r="27" spans="1:28" x14ac:dyDescent="0.2">
      <c r="A27" s="8">
        <f>IFERROR(VLOOKUP(B27,'[1]DADOS (OCULTAR)'!$Q$3:$S$136,3,0),"")</f>
        <v>9767633001257</v>
      </c>
      <c r="B27" s="9" t="str">
        <f>'[1]TCE - ANEXO III - Preencher'!C36</f>
        <v>UPA CARUARU - CG Nº 011/2022</v>
      </c>
      <c r="C27" s="10"/>
      <c r="D27" s="11" t="str">
        <f>'[1]TCE - ANEXO III - Preencher'!E36</f>
        <v xml:space="preserve">CARMEM LUCIA BEZERRA DA SILVA 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11/2025</v>
      </c>
      <c r="H27" s="14" t="str">
        <f>'[1]TCE - ANEXO III - Preencher'!I36</f>
        <v>0,00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1204.67</v>
      </c>
      <c r="Y27" s="15">
        <f>'[1]TCE - ANEXO III - Preencher'!Z36</f>
        <v>0</v>
      </c>
      <c r="Z27" s="16">
        <f t="shared" si="5"/>
        <v>1204.67</v>
      </c>
      <c r="AA27" s="17" t="str">
        <f>IF('[1]TCE - ANEXO III - Preencher'!AB36="","",'[1]TCE - ANEXO III - Preencher'!AB36)</f>
        <v>ABONO ASSIS FIN COMPLEMENTAR</v>
      </c>
      <c r="AB27" s="15">
        <f t="shared" si="0"/>
        <v>1204.67</v>
      </c>
    </row>
    <row r="28" spans="1:28" x14ac:dyDescent="0.2">
      <c r="A28" s="8">
        <f>IFERROR(VLOOKUP(B28,'[1]DADOS (OCULTAR)'!$Q$3:$S$136,3,0),"")</f>
        <v>9767633001257</v>
      </c>
      <c r="B28" s="9" t="str">
        <f>'[1]TCE - ANEXO III - Preencher'!C37</f>
        <v>UPA CARUARU - CG Nº 011/2022</v>
      </c>
      <c r="C28" s="10"/>
      <c r="D28" s="11" t="str">
        <f>'[1]TCE - ANEXO III - Preencher'!E37</f>
        <v>CESAR RAMON BEZERRA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5211-30</v>
      </c>
      <c r="G28" s="13" t="str">
        <f>IF('[1]TCE - ANEXO III - Preencher'!H37="","",'[1]TCE - ANEXO III - Preencher'!H37)</f>
        <v>11/2025</v>
      </c>
      <c r="H28" s="14" t="str">
        <f>'[1]TCE - ANEXO III - Preencher'!I37</f>
        <v>0,00</v>
      </c>
      <c r="I28" s="14">
        <f>'[1]TCE - ANEXO III - Preencher'!J37</f>
        <v>196.69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196.69</v>
      </c>
    </row>
    <row r="29" spans="1:28" x14ac:dyDescent="0.2">
      <c r="A29" s="8">
        <f>IFERROR(VLOOKUP(B29,'[1]DADOS (OCULTAR)'!$Q$3:$S$136,3,0),"")</f>
        <v>9767633001257</v>
      </c>
      <c r="B29" s="9" t="str">
        <f>'[1]TCE - ANEXO III - Preencher'!C38</f>
        <v>UPA CARUARU - CG Nº 011/2022</v>
      </c>
      <c r="C29" s="10"/>
      <c r="D29" s="11" t="str">
        <f>'[1]TCE - ANEXO III - Preencher'!E38</f>
        <v>CICERO JOSE DE MACEDO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11/2025</v>
      </c>
      <c r="H29" s="14" t="str">
        <f>'[1]TCE - ANEXO III - Preencher'!I38</f>
        <v>0,00</v>
      </c>
      <c r="I29" s="14">
        <f>'[1]TCE - ANEXO III - Preencher'!J38</f>
        <v>145.72</v>
      </c>
      <c r="J29" s="14">
        <f>'[1]TCE - ANEXO III - Preencher'!K38</f>
        <v>0</v>
      </c>
      <c r="K29" s="15">
        <f>'[1]TCE - ANEXO III - Preencher'!L38</f>
        <v>335.94228187900001</v>
      </c>
      <c r="L29" s="15">
        <f>'[1]TCE - ANEXO III - Preencher'!M38</f>
        <v>15.18</v>
      </c>
      <c r="M29" s="15">
        <f t="shared" si="1"/>
        <v>320.762281879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1807</v>
      </c>
      <c r="Y29" s="15">
        <f>'[1]TCE - ANEXO III - Preencher'!Z38</f>
        <v>0</v>
      </c>
      <c r="Z29" s="16">
        <f t="shared" si="5"/>
        <v>1807</v>
      </c>
      <c r="AA29" s="17" t="str">
        <f>IF('[1]TCE - ANEXO III - Preencher'!AB38="","",'[1]TCE - ANEXO III - Preencher'!AB38)</f>
        <v>ABONO ASSIS FIN COMPLEMENTAR</v>
      </c>
      <c r="AB29" s="15">
        <f t="shared" si="0"/>
        <v>2273.4822818789999</v>
      </c>
    </row>
    <row r="30" spans="1:28" x14ac:dyDescent="0.2">
      <c r="A30" s="8">
        <f>IFERROR(VLOOKUP(B30,'[1]DADOS (OCULTAR)'!$Q$3:$S$136,3,0),"")</f>
        <v>9767633001257</v>
      </c>
      <c r="B30" s="9" t="str">
        <f>'[1]TCE - ANEXO III - Preencher'!C39</f>
        <v>UPA CARUARU - CG Nº 011/2022</v>
      </c>
      <c r="C30" s="10"/>
      <c r="D30" s="11" t="str">
        <f>'[1]TCE - ANEXO III - Preencher'!E39</f>
        <v>CLECIA MARIA DE LIMA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11/2025</v>
      </c>
      <c r="H30" s="14" t="str">
        <f>'[1]TCE - ANEXO III - Preencher'!I39</f>
        <v>0,00</v>
      </c>
      <c r="I30" s="14">
        <f>'[1]TCE - ANEXO III - Preencher'!J39</f>
        <v>175.84</v>
      </c>
      <c r="J30" s="14">
        <f>'[1]TCE - ANEXO III - Preencher'!K39</f>
        <v>0</v>
      </c>
      <c r="K30" s="15">
        <f>'[1]TCE - ANEXO III - Preencher'!L39</f>
        <v>335.94228187900001</v>
      </c>
      <c r="L30" s="15">
        <f>'[1]TCE - ANEXO III - Preencher'!M39</f>
        <v>15.18</v>
      </c>
      <c r="M30" s="15">
        <f t="shared" si="1"/>
        <v>320.762281879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195</v>
      </c>
      <c r="R30" s="15">
        <f>'[1]TCE - ANEXO III - Preencher'!S39</f>
        <v>91.08</v>
      </c>
      <c r="S30" s="16">
        <f t="shared" si="3"/>
        <v>103.92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1807</v>
      </c>
      <c r="Y30" s="15">
        <f>'[1]TCE - ANEXO III - Preencher'!Z39</f>
        <v>0</v>
      </c>
      <c r="Z30" s="16">
        <f t="shared" si="5"/>
        <v>1807</v>
      </c>
      <c r="AA30" s="17" t="str">
        <f>IF('[1]TCE - ANEXO III - Preencher'!AB39="","",'[1]TCE - ANEXO III - Preencher'!AB39)</f>
        <v>ABONO ASSIS FIN COMPLEMENTAR</v>
      </c>
      <c r="AB30" s="15">
        <f t="shared" si="0"/>
        <v>2407.5222818789998</v>
      </c>
    </row>
    <row r="31" spans="1:28" x14ac:dyDescent="0.2">
      <c r="A31" s="8">
        <f>IFERROR(VLOOKUP(B31,'[1]DADOS (OCULTAR)'!$Q$3:$S$136,3,0),"")</f>
        <v>9767633001257</v>
      </c>
      <c r="B31" s="9" t="str">
        <f>'[1]TCE - ANEXO III - Preencher'!C40</f>
        <v>UPA CARUARU - CG Nº 011/2022</v>
      </c>
      <c r="C31" s="10"/>
      <c r="D31" s="11" t="str">
        <f>'[1]TCE - ANEXO III - Preencher'!E40</f>
        <v>DARKIELLY JESSICA DOS SANTOS AZEVEDO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2516-05</v>
      </c>
      <c r="G31" s="13" t="str">
        <f>IF('[1]TCE - ANEXO III - Preencher'!H40="","",'[1]TCE - ANEXO III - Preencher'!H40)</f>
        <v>11/2025</v>
      </c>
      <c r="H31" s="14" t="str">
        <f>'[1]TCE - ANEXO III - Preencher'!I40</f>
        <v>0,00</v>
      </c>
      <c r="I31" s="14">
        <f>'[1]TCE - ANEXO III - Preencher'!J40</f>
        <v>316.17</v>
      </c>
      <c r="J31" s="14">
        <f>'[1]TCE - ANEXO III - Preencher'!K40</f>
        <v>0</v>
      </c>
      <c r="K31" s="15">
        <f>'[1]TCE - ANEXO III - Preencher'!L40</f>
        <v>335.94228187900001</v>
      </c>
      <c r="L31" s="15">
        <f>'[1]TCE - ANEXO III - Preencher'!M40</f>
        <v>30.36</v>
      </c>
      <c r="M31" s="15">
        <f t="shared" si="1"/>
        <v>305.58228187899999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621.75228187900007</v>
      </c>
    </row>
    <row r="32" spans="1:28" x14ac:dyDescent="0.2">
      <c r="A32" s="8">
        <f>IFERROR(VLOOKUP(B32,'[1]DADOS (OCULTAR)'!$Q$3:$S$136,3,0),"")</f>
        <v>9767633001257</v>
      </c>
      <c r="B32" s="9" t="str">
        <f>'[1]TCE - ANEXO III - Preencher'!C41</f>
        <v>UPA CARUARU - CG Nº 011/2022</v>
      </c>
      <c r="C32" s="10"/>
      <c r="D32" s="11" t="str">
        <f>'[1]TCE - ANEXO III - Preencher'!E41</f>
        <v>DIENDRO DA SILVA SIQUEIRA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4221-10</v>
      </c>
      <c r="G32" s="13" t="str">
        <f>IF('[1]TCE - ANEXO III - Preencher'!H41="","",'[1]TCE - ANEXO III - Preencher'!H41)</f>
        <v>11/2025</v>
      </c>
      <c r="H32" s="14" t="str">
        <f>'[1]TCE - ANEXO III - Preencher'!I41</f>
        <v>0,00</v>
      </c>
      <c r="I32" s="14">
        <f>'[1]TCE - ANEXO III - Preencher'!J41</f>
        <v>145.72</v>
      </c>
      <c r="J32" s="14">
        <f>'[1]TCE - ANEXO III - Preencher'!K41</f>
        <v>0</v>
      </c>
      <c r="K32" s="15">
        <f>'[1]TCE - ANEXO III - Preencher'!L41</f>
        <v>335.94228187900001</v>
      </c>
      <c r="L32" s="15">
        <f>'[1]TCE - ANEXO III - Preencher'!M41</f>
        <v>15.18</v>
      </c>
      <c r="M32" s="15">
        <f t="shared" si="1"/>
        <v>320.762281879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466.48228187899997</v>
      </c>
    </row>
    <row r="33" spans="1:28" x14ac:dyDescent="0.2">
      <c r="A33" s="8">
        <f>IFERROR(VLOOKUP(B33,'[1]DADOS (OCULTAR)'!$Q$3:$S$136,3,0),"")</f>
        <v>9767633001257</v>
      </c>
      <c r="B33" s="9" t="str">
        <f>'[1]TCE - ANEXO III - Preencher'!C42</f>
        <v>UPA CARUARU - CG Nº 011/2022</v>
      </c>
      <c r="C33" s="10"/>
      <c r="D33" s="11" t="str">
        <f>'[1]TCE - ANEXO III - Preencher'!E42</f>
        <v xml:space="preserve">EDELRAN DA SILVA SOUZA 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7823-20</v>
      </c>
      <c r="G33" s="13" t="str">
        <f>IF('[1]TCE - ANEXO III - Preencher'!H42="","",'[1]TCE - ANEXO III - Preencher'!H42)</f>
        <v>11/2025</v>
      </c>
      <c r="H33" s="14" t="str">
        <f>'[1]TCE - ANEXO III - Preencher'!I42</f>
        <v>0,00</v>
      </c>
      <c r="I33" s="14">
        <f>'[1]TCE - ANEXO III - Preencher'!J42</f>
        <v>151.94999999999999</v>
      </c>
      <c r="J33" s="14">
        <f>'[1]TCE - ANEXO III - Preencher'!K42</f>
        <v>0</v>
      </c>
      <c r="K33" s="15">
        <f>'[1]TCE - ANEXO III - Preencher'!L42</f>
        <v>335.94228187900001</v>
      </c>
      <c r="L33" s="15">
        <f>'[1]TCE - ANEXO III - Preencher'!M42</f>
        <v>30.36</v>
      </c>
      <c r="M33" s="15">
        <f t="shared" si="1"/>
        <v>305.58228187899999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457.53228187899998</v>
      </c>
    </row>
    <row r="34" spans="1:28" x14ac:dyDescent="0.2">
      <c r="A34" s="8">
        <f>IFERROR(VLOOKUP(B34,'[1]DADOS (OCULTAR)'!$Q$3:$S$136,3,0),"")</f>
        <v>9767633001257</v>
      </c>
      <c r="B34" s="9" t="str">
        <f>'[1]TCE - ANEXO III - Preencher'!C43</f>
        <v>UPA CARUARU - CG Nº 011/2022</v>
      </c>
      <c r="C34" s="10"/>
      <c r="D34" s="11" t="str">
        <f>'[1]TCE - ANEXO III - Preencher'!E43</f>
        <v>EDICARLOS MARTINS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7664-20</v>
      </c>
      <c r="G34" s="13" t="str">
        <f>IF('[1]TCE - ANEXO III - Preencher'!H43="","",'[1]TCE - ANEXO III - Preencher'!H43)</f>
        <v>11/2025</v>
      </c>
      <c r="H34" s="14" t="str">
        <f>'[1]TCE - ANEXO III - Preencher'!I43</f>
        <v>0,00</v>
      </c>
      <c r="I34" s="14">
        <f>'[1]TCE - ANEXO III - Preencher'!J43</f>
        <v>170.01</v>
      </c>
      <c r="J34" s="14">
        <f>'[1]TCE - ANEXO III - Preencher'!K43</f>
        <v>0</v>
      </c>
      <c r="K34" s="15">
        <f>'[1]TCE - ANEXO III - Preencher'!L43</f>
        <v>335.94228187900001</v>
      </c>
      <c r="L34" s="15">
        <f>'[1]TCE - ANEXO III - Preencher'!M43</f>
        <v>15.18</v>
      </c>
      <c r="M34" s="15">
        <f t="shared" si="1"/>
        <v>320.762281879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490.77228187899999</v>
      </c>
    </row>
    <row r="35" spans="1:28" x14ac:dyDescent="0.2">
      <c r="A35" s="8">
        <f>IFERROR(VLOOKUP(B35,'[1]DADOS (OCULTAR)'!$Q$3:$S$136,3,0),"")</f>
        <v>9767633001257</v>
      </c>
      <c r="B35" s="9" t="str">
        <f>'[1]TCE - ANEXO III - Preencher'!C44</f>
        <v>UPA CARUARU - CG Nº 011/2022</v>
      </c>
      <c r="C35" s="10"/>
      <c r="D35" s="11" t="str">
        <f>'[1]TCE - ANEXO III - Preencher'!E44</f>
        <v>EDILENE MARIA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11/2025</v>
      </c>
      <c r="H35" s="14" t="str">
        <f>'[1]TCE - ANEXO III - Preencher'!I44</f>
        <v>0,00</v>
      </c>
      <c r="I35" s="14">
        <f>'[1]TCE - ANEXO III - Preencher'!J44</f>
        <v>162.31</v>
      </c>
      <c r="J35" s="14">
        <f>'[1]TCE - ANEXO III - Preencher'!K44</f>
        <v>0</v>
      </c>
      <c r="K35" s="15">
        <f>'[1]TCE - ANEXO III - Preencher'!L44</f>
        <v>335.94228187900001</v>
      </c>
      <c r="L35" s="15">
        <f>'[1]TCE - ANEXO III - Preencher'!M44</f>
        <v>15.18</v>
      </c>
      <c r="M35" s="15">
        <f t="shared" si="1"/>
        <v>320.762281879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1807</v>
      </c>
      <c r="Y35" s="15">
        <f>'[1]TCE - ANEXO III - Preencher'!Z44</f>
        <v>0</v>
      </c>
      <c r="Z35" s="16">
        <f t="shared" si="5"/>
        <v>1807</v>
      </c>
      <c r="AA35" s="17" t="str">
        <f>IF('[1]TCE - ANEXO III - Preencher'!AB44="","",'[1]TCE - ANEXO III - Preencher'!AB44)</f>
        <v>ABONO ASSIS FIN COMPLEMENTAR</v>
      </c>
      <c r="AB35" s="15">
        <f t="shared" si="0"/>
        <v>2290.072281879</v>
      </c>
    </row>
    <row r="36" spans="1:28" x14ac:dyDescent="0.2">
      <c r="A36" s="8">
        <f>IFERROR(VLOOKUP(B36,'[1]DADOS (OCULTAR)'!$Q$3:$S$136,3,0),"")</f>
        <v>9767633001257</v>
      </c>
      <c r="B36" s="9" t="str">
        <f>'[1]TCE - ANEXO III - Preencher'!C45</f>
        <v>UPA CARUARU - CG Nº 011/2022</v>
      </c>
      <c r="C36" s="10"/>
      <c r="D36" s="11" t="str">
        <f>'[1]TCE - ANEXO III - Preencher'!E45</f>
        <v xml:space="preserve">EDIVANIA MARIA SILVA RAMOS NASCIMENTO 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11/2025</v>
      </c>
      <c r="H36" s="14" t="str">
        <f>'[1]TCE - ANEXO III - Preencher'!I45</f>
        <v>0,00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542.1</v>
      </c>
      <c r="Y36" s="15">
        <f>'[1]TCE - ANEXO III - Preencher'!Z45</f>
        <v>0</v>
      </c>
      <c r="Z36" s="16">
        <f t="shared" si="5"/>
        <v>542.1</v>
      </c>
      <c r="AA36" s="17" t="str">
        <f>IF('[1]TCE - ANEXO III - Preencher'!AB45="","",'[1]TCE - ANEXO III - Preencher'!AB45)</f>
        <v>ABONO ASSIS FIN COMPLEMENTAR</v>
      </c>
      <c r="AB36" s="15">
        <f t="shared" si="0"/>
        <v>542.1</v>
      </c>
    </row>
    <row r="37" spans="1:28" x14ac:dyDescent="0.2">
      <c r="A37" s="8">
        <f>IFERROR(VLOOKUP(B37,'[1]DADOS (OCULTAR)'!$Q$3:$S$136,3,0),"")</f>
        <v>9767633001257</v>
      </c>
      <c r="B37" s="9" t="str">
        <f>'[1]TCE - ANEXO III - Preencher'!C46</f>
        <v>UPA CARUARU - CG Nº 011/2022</v>
      </c>
      <c r="C37" s="10"/>
      <c r="D37" s="11" t="str">
        <f>'[1]TCE - ANEXO III - Preencher'!E46</f>
        <v>EDSON JAIR CRUZ DUARTE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3132-20</v>
      </c>
      <c r="G37" s="13" t="str">
        <f>IF('[1]TCE - ANEXO III - Preencher'!H46="","",'[1]TCE - ANEXO III - Preencher'!H46)</f>
        <v>11/2025</v>
      </c>
      <c r="H37" s="14" t="str">
        <f>'[1]TCE - ANEXO III - Preencher'!I46</f>
        <v>0,00</v>
      </c>
      <c r="I37" s="14">
        <f>'[1]TCE - ANEXO III - Preencher'!J46</f>
        <v>216.95</v>
      </c>
      <c r="J37" s="14">
        <f>'[1]TCE - ANEXO III - Preencher'!K46</f>
        <v>0</v>
      </c>
      <c r="K37" s="15">
        <f>'[1]TCE - ANEXO III - Preencher'!L46</f>
        <v>335.94228187900001</v>
      </c>
      <c r="L37" s="15">
        <f>'[1]TCE - ANEXO III - Preencher'!M46</f>
        <v>30.36</v>
      </c>
      <c r="M37" s="15">
        <f t="shared" si="1"/>
        <v>305.58228187899999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522.53228187900004</v>
      </c>
    </row>
    <row r="38" spans="1:28" x14ac:dyDescent="0.2">
      <c r="A38" s="8">
        <f>IFERROR(VLOOKUP(B38,'[1]DADOS (OCULTAR)'!$Q$3:$S$136,3,0),"")</f>
        <v>9767633001257</v>
      </c>
      <c r="B38" s="9" t="str">
        <f>'[1]TCE - ANEXO III - Preencher'!C47</f>
        <v>UPA CARUARU - CG Nº 011/2022</v>
      </c>
      <c r="C38" s="10"/>
      <c r="D38" s="11" t="str">
        <f>'[1]TCE - ANEXO III - Preencher'!E47</f>
        <v>EDUARDO FERNANDO GOMES CAVALCANTI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11/2025</v>
      </c>
      <c r="H38" s="14" t="str">
        <f>'[1]TCE - ANEXO III - Preencher'!I47</f>
        <v>0,00</v>
      </c>
      <c r="I38" s="14">
        <f>'[1]TCE - ANEXO III - Preencher'!J47</f>
        <v>251.95</v>
      </c>
      <c r="J38" s="14">
        <f>'[1]TCE - ANEXO III - Preencher'!K47</f>
        <v>0</v>
      </c>
      <c r="K38" s="15">
        <f>'[1]TCE - ANEXO III - Preencher'!L47</f>
        <v>335.94228187900001</v>
      </c>
      <c r="L38" s="15">
        <f>'[1]TCE - ANEXO III - Preencher'!M47</f>
        <v>3.05</v>
      </c>
      <c r="M38" s="15">
        <f t="shared" si="1"/>
        <v>332.892281879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2170.88</v>
      </c>
      <c r="Y38" s="15">
        <f>'[1]TCE - ANEXO III - Preencher'!Z47</f>
        <v>0</v>
      </c>
      <c r="Z38" s="16">
        <f t="shared" si="5"/>
        <v>2170.88</v>
      </c>
      <c r="AA38" s="17" t="str">
        <f>IF('[1]TCE - ANEXO III - Preencher'!AB47="","",'[1]TCE - ANEXO III - Preencher'!AB47)</f>
        <v>ABONO ASSIS FIN COMPLEMENTAR</v>
      </c>
      <c r="AB38" s="15">
        <f t="shared" si="0"/>
        <v>2755.7222818790001</v>
      </c>
    </row>
    <row r="39" spans="1:28" x14ac:dyDescent="0.2">
      <c r="A39" s="8">
        <f>IFERROR(VLOOKUP(B39,'[1]DADOS (OCULTAR)'!$Q$3:$S$136,3,0),"")</f>
        <v>9767633001257</v>
      </c>
      <c r="B39" s="9" t="str">
        <f>'[1]TCE - ANEXO III - Preencher'!C48</f>
        <v>UPA CARUARU - CG Nº 011/2022</v>
      </c>
      <c r="C39" s="10"/>
      <c r="D39" s="11" t="str">
        <f>'[1]TCE - ANEXO III - Preencher'!E48</f>
        <v>ELAINE CANDIDO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11/2025</v>
      </c>
      <c r="H39" s="14" t="str">
        <f>'[1]TCE - ANEXO III - Preencher'!I48</f>
        <v>0,00</v>
      </c>
      <c r="I39" s="14">
        <f>'[1]TCE - ANEXO III - Preencher'!J48</f>
        <v>187.11</v>
      </c>
      <c r="J39" s="14">
        <f>'[1]TCE - ANEXO III - Preencher'!K48</f>
        <v>0</v>
      </c>
      <c r="K39" s="15">
        <f>'[1]TCE - ANEXO III - Preencher'!L48</f>
        <v>335.94228187900001</v>
      </c>
      <c r="L39" s="15">
        <f>'[1]TCE - ANEXO III - Preencher'!M48</f>
        <v>2.75</v>
      </c>
      <c r="M39" s="15">
        <f t="shared" si="1"/>
        <v>333.19228187900001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2282.8200000000002</v>
      </c>
      <c r="Y39" s="15">
        <f>'[1]TCE - ANEXO III - Preencher'!Z48</f>
        <v>0</v>
      </c>
      <c r="Z39" s="16">
        <f t="shared" si="5"/>
        <v>2282.8200000000002</v>
      </c>
      <c r="AA39" s="17" t="str">
        <f>IF('[1]TCE - ANEXO III - Preencher'!AB48="","",'[1]TCE - ANEXO III - Preencher'!AB48)</f>
        <v>ABONO ASSIS FIN COMPLEMENTAR</v>
      </c>
      <c r="AB39" s="15">
        <f t="shared" si="0"/>
        <v>2803.1222818790002</v>
      </c>
    </row>
    <row r="40" spans="1:28" x14ac:dyDescent="0.2">
      <c r="A40" s="8">
        <f>IFERROR(VLOOKUP(B40,'[1]DADOS (OCULTAR)'!$Q$3:$S$136,3,0),"")</f>
        <v>9767633001257</v>
      </c>
      <c r="B40" s="9" t="str">
        <f>'[1]TCE - ANEXO III - Preencher'!C49</f>
        <v>UPA CARUARU - CG Nº 011/2022</v>
      </c>
      <c r="C40" s="10"/>
      <c r="D40" s="11" t="str">
        <f>'[1]TCE - ANEXO III - Preencher'!E49</f>
        <v>ELISAMA MENDES DE LIMA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11/2025</v>
      </c>
      <c r="H40" s="14" t="str">
        <f>'[1]TCE - ANEXO III - Preencher'!I49</f>
        <v>0,00</v>
      </c>
      <c r="I40" s="14">
        <f>'[1]TCE - ANEXO III - Preencher'!J49</f>
        <v>191.71</v>
      </c>
      <c r="J40" s="14">
        <f>'[1]TCE - ANEXO III - Preencher'!K49</f>
        <v>0</v>
      </c>
      <c r="K40" s="15">
        <f>'[1]TCE - ANEXO III - Preencher'!L49</f>
        <v>335.94228187900001</v>
      </c>
      <c r="L40" s="15">
        <f>'[1]TCE - ANEXO III - Preencher'!M49</f>
        <v>2.79</v>
      </c>
      <c r="M40" s="15">
        <f t="shared" si="1"/>
        <v>333.15228187899999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2459.15</v>
      </c>
      <c r="Y40" s="15">
        <f>'[1]TCE - ANEXO III - Preencher'!Z49</f>
        <v>0</v>
      </c>
      <c r="Z40" s="16">
        <f t="shared" si="5"/>
        <v>2459.15</v>
      </c>
      <c r="AA40" s="17" t="str">
        <f>IF('[1]TCE - ANEXO III - Preencher'!AB49="","",'[1]TCE - ANEXO III - Preencher'!AB49)</f>
        <v>ABONO ASSIS FIN COMPLEMENTAR</v>
      </c>
      <c r="AB40" s="15">
        <f t="shared" si="0"/>
        <v>2984.0122818790001</v>
      </c>
    </row>
    <row r="41" spans="1:28" x14ac:dyDescent="0.2">
      <c r="A41" s="8">
        <f>IFERROR(VLOOKUP(B41,'[1]DADOS (OCULTAR)'!$Q$3:$S$136,3,0),"")</f>
        <v>9767633001257</v>
      </c>
      <c r="B41" s="9" t="str">
        <f>'[1]TCE - ANEXO III - Preencher'!C50</f>
        <v>UPA CARUARU - CG Nº 011/2022</v>
      </c>
      <c r="C41" s="10"/>
      <c r="D41" s="11" t="str">
        <f>'[1]TCE - ANEXO III - Preencher'!E50</f>
        <v>ELISANGELA GUIMARAES GONDIM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7664-20</v>
      </c>
      <c r="G41" s="13" t="str">
        <f>IF('[1]TCE - ANEXO III - Preencher'!H50="","",'[1]TCE - ANEXO III - Preencher'!H50)</f>
        <v>11/2025</v>
      </c>
      <c r="H41" s="14" t="str">
        <f>'[1]TCE - ANEXO III - Preencher'!I50</f>
        <v>0,00</v>
      </c>
      <c r="I41" s="14">
        <f>'[1]TCE - ANEXO III - Preencher'!J50</f>
        <v>205.49</v>
      </c>
      <c r="J41" s="14">
        <f>'[1]TCE - ANEXO III - Preencher'!K50</f>
        <v>0</v>
      </c>
      <c r="K41" s="15">
        <f>'[1]TCE - ANEXO III - Preencher'!L50</f>
        <v>335.94228187900001</v>
      </c>
      <c r="L41" s="15">
        <f>'[1]TCE - ANEXO III - Preencher'!M50</f>
        <v>15.18</v>
      </c>
      <c r="M41" s="15">
        <f t="shared" si="1"/>
        <v>320.762281879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526.25228187900007</v>
      </c>
    </row>
    <row r="42" spans="1:28" x14ac:dyDescent="0.2">
      <c r="A42" s="8">
        <f>IFERROR(VLOOKUP(B42,'[1]DADOS (OCULTAR)'!$Q$3:$S$136,3,0),"")</f>
        <v>9767633001257</v>
      </c>
      <c r="B42" s="9" t="str">
        <f>'[1]TCE - ANEXO III - Preencher'!C51</f>
        <v>UPA CARUARU - CG Nº 011/2022</v>
      </c>
      <c r="C42" s="10"/>
      <c r="D42" s="11" t="str">
        <f>'[1]TCE - ANEXO III - Preencher'!E51</f>
        <v>ELLEN SORAYA GOMES DE ALMEIDA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4221-10</v>
      </c>
      <c r="G42" s="13" t="str">
        <f>IF('[1]TCE - ANEXO III - Preencher'!H51="","",'[1]TCE - ANEXO III - Preencher'!H51)</f>
        <v>11/2025</v>
      </c>
      <c r="H42" s="14" t="str">
        <f>'[1]TCE - ANEXO III - Preencher'!I51</f>
        <v>0,00</v>
      </c>
      <c r="I42" s="14">
        <f>'[1]TCE - ANEXO III - Preencher'!J51</f>
        <v>150.78</v>
      </c>
      <c r="J42" s="14">
        <f>'[1]TCE - ANEXO III - Preencher'!K51</f>
        <v>0</v>
      </c>
      <c r="K42" s="15">
        <f>'[1]TCE - ANEXO III - Preencher'!L51</f>
        <v>335.94228187900001</v>
      </c>
      <c r="L42" s="15">
        <f>'[1]TCE - ANEXO III - Preencher'!M51</f>
        <v>15.18</v>
      </c>
      <c r="M42" s="15">
        <f t="shared" si="1"/>
        <v>320.762281879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471.54228187900003</v>
      </c>
    </row>
    <row r="43" spans="1:28" x14ac:dyDescent="0.2">
      <c r="A43" s="8">
        <f>IFERROR(VLOOKUP(B43,'[1]DADOS (OCULTAR)'!$Q$3:$S$136,3,0),"")</f>
        <v>9767633001257</v>
      </c>
      <c r="B43" s="9" t="str">
        <f>'[1]TCE - ANEXO III - Preencher'!C52</f>
        <v>UPA CARUARU - CG Nº 011/2022</v>
      </c>
      <c r="C43" s="10"/>
      <c r="D43" s="11" t="str">
        <f>'[1]TCE - ANEXO III - Preencher'!E52</f>
        <v>EVELY BEZERRA MELO DE ARAUJO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11/2025</v>
      </c>
      <c r="H43" s="14" t="str">
        <f>'[1]TCE - ANEXO III - Preencher'!I52</f>
        <v>0,00</v>
      </c>
      <c r="I43" s="14">
        <f>'[1]TCE - ANEXO III - Preencher'!J52</f>
        <v>200.60999999999999</v>
      </c>
      <c r="J43" s="14">
        <f>'[1]TCE - ANEXO III - Preencher'!K52</f>
        <v>0</v>
      </c>
      <c r="K43" s="15">
        <f>'[1]TCE - ANEXO III - Preencher'!L52</f>
        <v>335.94228187900001</v>
      </c>
      <c r="L43" s="15">
        <f>'[1]TCE - ANEXO III - Preencher'!M52</f>
        <v>2.79</v>
      </c>
      <c r="M43" s="15">
        <f t="shared" si="1"/>
        <v>333.15228187899999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138.38999999999999</v>
      </c>
      <c r="U43" s="15">
        <f>'[1]TCE - ANEXO III - Preencher'!V52</f>
        <v>0</v>
      </c>
      <c r="V43" s="16">
        <f t="shared" si="4"/>
        <v>138.38999999999999</v>
      </c>
      <c r="W43" s="17" t="str">
        <f>IF('[1]TCE - ANEXO III - Preencher'!X52="","",'[1]TCE - ANEXO III - Preencher'!X52)</f>
        <v>AUX CRECHE ( enfe.</v>
      </c>
      <c r="X43" s="15">
        <f>'[1]TCE - ANEXO III - Preencher'!Y52</f>
        <v>2459.15</v>
      </c>
      <c r="Y43" s="15">
        <f>'[1]TCE - ANEXO III - Preencher'!Z52</f>
        <v>0</v>
      </c>
      <c r="Z43" s="16">
        <f t="shared" si="5"/>
        <v>2459.15</v>
      </c>
      <c r="AA43" s="17" t="str">
        <f>IF('[1]TCE - ANEXO III - Preencher'!AB52="","",'[1]TCE - ANEXO III - Preencher'!AB52)</f>
        <v>ABONO ASSIS FIN COMPLEMENTAR</v>
      </c>
      <c r="AB43" s="15">
        <f t="shared" si="0"/>
        <v>3131.302281879</v>
      </c>
    </row>
    <row r="44" spans="1:28" x14ac:dyDescent="0.2">
      <c r="A44" s="8">
        <f>IFERROR(VLOOKUP(B44,'[1]DADOS (OCULTAR)'!$Q$3:$S$136,3,0),"")</f>
        <v>9767633001257</v>
      </c>
      <c r="B44" s="9" t="str">
        <f>'[1]TCE - ANEXO III - Preencher'!C53</f>
        <v>UPA CARUARU - CG Nº 011/2022</v>
      </c>
      <c r="C44" s="10"/>
      <c r="D44" s="11" t="str">
        <f>'[1]TCE - ANEXO III - Preencher'!E53</f>
        <v>EVERALDO DA SILVA MACEDO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4221-10</v>
      </c>
      <c r="G44" s="13" t="str">
        <f>IF('[1]TCE - ANEXO III - Preencher'!H53="","",'[1]TCE - ANEXO III - Preencher'!H53)</f>
        <v>11/2025</v>
      </c>
      <c r="H44" s="14" t="str">
        <f>'[1]TCE - ANEXO III - Preencher'!I53</f>
        <v>0,00</v>
      </c>
      <c r="I44" s="14">
        <f>'[1]TCE - ANEXO III - Preencher'!J53</f>
        <v>166.46</v>
      </c>
      <c r="J44" s="14">
        <f>'[1]TCE - ANEXO III - Preencher'!K53</f>
        <v>0</v>
      </c>
      <c r="K44" s="15">
        <f>'[1]TCE - ANEXO III - Preencher'!L53</f>
        <v>335.94228187900001</v>
      </c>
      <c r="L44" s="15">
        <f>'[1]TCE - ANEXO III - Preencher'!M53</f>
        <v>15.18</v>
      </c>
      <c r="M44" s="15">
        <f t="shared" si="1"/>
        <v>320.762281879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487.22228187899998</v>
      </c>
    </row>
    <row r="45" spans="1:28" x14ac:dyDescent="0.2">
      <c r="A45" s="8">
        <f>IFERROR(VLOOKUP(B45,'[1]DADOS (OCULTAR)'!$Q$3:$S$136,3,0),"")</f>
        <v>9767633001257</v>
      </c>
      <c r="B45" s="9" t="str">
        <f>'[1]TCE - ANEXO III - Preencher'!C54</f>
        <v>UPA CARUARU - CG Nº 011/2022</v>
      </c>
      <c r="C45" s="10"/>
      <c r="D45" s="11" t="str">
        <f>'[1]TCE - ANEXO III - Preencher'!E54</f>
        <v>EWERTON SALVINO ALVES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4221-10</v>
      </c>
      <c r="G45" s="13" t="str">
        <f>IF('[1]TCE - ANEXO III - Preencher'!H54="","",'[1]TCE - ANEXO III - Preencher'!H54)</f>
        <v>11/2025</v>
      </c>
      <c r="H45" s="14" t="str">
        <f>'[1]TCE - ANEXO III - Preencher'!I54</f>
        <v>0,00</v>
      </c>
      <c r="I45" s="14">
        <f>'[1]TCE - ANEXO III - Preencher'!J54</f>
        <v>145.72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145.72</v>
      </c>
    </row>
    <row r="46" spans="1:28" x14ac:dyDescent="0.2">
      <c r="A46" s="8">
        <f>IFERROR(VLOOKUP(B46,'[1]DADOS (OCULTAR)'!$Q$3:$S$136,3,0),"")</f>
        <v>9767633001257</v>
      </c>
      <c r="B46" s="9" t="str">
        <f>'[1]TCE - ANEXO III - Preencher'!C55</f>
        <v>UPA CARUARU - CG Nº 011/2022</v>
      </c>
      <c r="C46" s="10"/>
      <c r="D46" s="11" t="str">
        <f>'[1]TCE - ANEXO III - Preencher'!E55</f>
        <v>EWERTTON ISLANDY VITAL DA SILVA FILHO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4221-10</v>
      </c>
      <c r="G46" s="13" t="str">
        <f>IF('[1]TCE - ANEXO III - Preencher'!H55="","",'[1]TCE - ANEXO III - Preencher'!H55)</f>
        <v>11/2025</v>
      </c>
      <c r="H46" s="14" t="str">
        <f>'[1]TCE - ANEXO III - Preencher'!I55</f>
        <v>0,00</v>
      </c>
      <c r="I46" s="14">
        <f>'[1]TCE - ANEXO III - Preencher'!J55</f>
        <v>14.25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182.4</v>
      </c>
      <c r="R46" s="15">
        <f>'[1]TCE - ANEXO III - Preencher'!S55</f>
        <v>42.78</v>
      </c>
      <c r="S46" s="16">
        <f t="shared" si="3"/>
        <v>139.62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153.87</v>
      </c>
    </row>
    <row r="47" spans="1:28" x14ac:dyDescent="0.2">
      <c r="A47" s="8">
        <f>IFERROR(VLOOKUP(B47,'[1]DADOS (OCULTAR)'!$Q$3:$S$136,3,0),"")</f>
        <v>9767633001257</v>
      </c>
      <c r="B47" s="9" t="str">
        <f>'[1]TCE - ANEXO III - Preencher'!C56</f>
        <v>UPA CARUARU - CG Nº 011/2022</v>
      </c>
      <c r="C47" s="10"/>
      <c r="D47" s="11" t="str">
        <f>'[1]TCE - ANEXO III - Preencher'!E56</f>
        <v>FABIANO KLEBER DA SILVA ALVES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7823-20</v>
      </c>
      <c r="G47" s="13" t="str">
        <f>IF('[1]TCE - ANEXO III - Preencher'!H56="","",'[1]TCE - ANEXO III - Preencher'!H56)</f>
        <v>11/2025</v>
      </c>
      <c r="H47" s="14" t="str">
        <f>'[1]TCE - ANEXO III - Preencher'!I56</f>
        <v>0,00</v>
      </c>
      <c r="I47" s="14">
        <f>'[1]TCE - ANEXO III - Preencher'!J56</f>
        <v>151.94999999999999</v>
      </c>
      <c r="J47" s="14">
        <f>'[1]TCE - ANEXO III - Preencher'!K56</f>
        <v>0</v>
      </c>
      <c r="K47" s="15">
        <f>'[1]TCE - ANEXO III - Preencher'!L56</f>
        <v>335.94228187900001</v>
      </c>
      <c r="L47" s="15">
        <f>'[1]TCE - ANEXO III - Preencher'!M56</f>
        <v>30.36</v>
      </c>
      <c r="M47" s="15">
        <f t="shared" si="1"/>
        <v>305.58228187899999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457.53228187899998</v>
      </c>
    </row>
    <row r="48" spans="1:28" x14ac:dyDescent="0.2">
      <c r="A48" s="8">
        <f>IFERROR(VLOOKUP(B48,'[1]DADOS (OCULTAR)'!$Q$3:$S$136,3,0),"")</f>
        <v>9767633001257</v>
      </c>
      <c r="B48" s="9" t="str">
        <f>'[1]TCE - ANEXO III - Preencher'!C57</f>
        <v>UPA CARUARU - CG Nº 011/2022</v>
      </c>
      <c r="C48" s="10"/>
      <c r="D48" s="11" t="str">
        <f>'[1]TCE - ANEXO III - Preencher'!E57</f>
        <v>FAGNER RAMOM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3241-15</v>
      </c>
      <c r="G48" s="13" t="str">
        <f>IF('[1]TCE - ANEXO III - Preencher'!H57="","",'[1]TCE - ANEXO III - Preencher'!H57)</f>
        <v>11/2025</v>
      </c>
      <c r="H48" s="14" t="str">
        <f>'[1]TCE - ANEXO III - Preencher'!I57</f>
        <v>0,00</v>
      </c>
      <c r="I48" s="14">
        <f>'[1]TCE - ANEXO III - Preencher'!J57</f>
        <v>331.78999999999996</v>
      </c>
      <c r="J48" s="14">
        <f>'[1]TCE - ANEXO III - Preencher'!K57</f>
        <v>0</v>
      </c>
      <c r="K48" s="15">
        <f>'[1]TCE - ANEXO III - Preencher'!L57</f>
        <v>335.94228187900001</v>
      </c>
      <c r="L48" s="15">
        <f>'[1]TCE - ANEXO III - Preencher'!M57</f>
        <v>30.36</v>
      </c>
      <c r="M48" s="15">
        <f t="shared" si="1"/>
        <v>305.58228187899999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637.37228187899996</v>
      </c>
    </row>
    <row r="49" spans="1:28" x14ac:dyDescent="0.2">
      <c r="A49" s="8">
        <f>IFERROR(VLOOKUP(B49,'[1]DADOS (OCULTAR)'!$Q$3:$S$136,3,0),"")</f>
        <v>9767633001257</v>
      </c>
      <c r="B49" s="9" t="str">
        <f>'[1]TCE - ANEXO III - Preencher'!C58</f>
        <v>UPA CARUARU - CG Nº 011/2022</v>
      </c>
      <c r="C49" s="10"/>
      <c r="D49" s="11" t="str">
        <f>'[1]TCE - ANEXO III - Preencher'!E58</f>
        <v>FLAVIO ULISSES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11/2025</v>
      </c>
      <c r="H49" s="14" t="str">
        <f>'[1]TCE - ANEXO III - Preencher'!I58</f>
        <v>0,00</v>
      </c>
      <c r="I49" s="14">
        <f>'[1]TCE - ANEXO III - Preencher'!J58</f>
        <v>200.60999999999999</v>
      </c>
      <c r="J49" s="14">
        <f>'[1]TCE - ANEXO III - Preencher'!K58</f>
        <v>0</v>
      </c>
      <c r="K49" s="15">
        <f>'[1]TCE - ANEXO III - Preencher'!L58</f>
        <v>335.94228187900001</v>
      </c>
      <c r="L49" s="15">
        <f>'[1]TCE - ANEXO III - Preencher'!M58</f>
        <v>2.79</v>
      </c>
      <c r="M49" s="15">
        <f t="shared" si="1"/>
        <v>333.15228187899999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533.76228187899994</v>
      </c>
    </row>
    <row r="50" spans="1:28" x14ac:dyDescent="0.2">
      <c r="A50" s="8">
        <f>IFERROR(VLOOKUP(B50,'[1]DADOS (OCULTAR)'!$Q$3:$S$136,3,0),"")</f>
        <v>9767633001257</v>
      </c>
      <c r="B50" s="9" t="str">
        <f>'[1]TCE - ANEXO III - Preencher'!C59</f>
        <v>UPA CARUARU - CG Nº 011/2022</v>
      </c>
      <c r="C50" s="10"/>
      <c r="D50" s="11" t="str">
        <f>'[1]TCE - ANEXO III - Preencher'!E59</f>
        <v>FRANCISCA ROBERVANIA SANTOS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11/2025</v>
      </c>
      <c r="H50" s="14" t="str">
        <f>'[1]TCE - ANEXO III - Preencher'!I59</f>
        <v>0,00</v>
      </c>
      <c r="I50" s="14">
        <f>'[1]TCE - ANEXO III - Preencher'!J59</f>
        <v>277.8</v>
      </c>
      <c r="J50" s="14">
        <f>'[1]TCE - ANEXO III - Preencher'!K59</f>
        <v>0</v>
      </c>
      <c r="K50" s="15">
        <f>'[1]TCE - ANEXO III - Preencher'!L59</f>
        <v>335.94228187900001</v>
      </c>
      <c r="L50" s="15">
        <f>'[1]TCE - ANEXO III - Preencher'!M59</f>
        <v>3.05</v>
      </c>
      <c r="M50" s="15">
        <f t="shared" si="1"/>
        <v>332.892281879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2170.88</v>
      </c>
      <c r="Y50" s="15">
        <f>'[1]TCE - ANEXO III - Preencher'!Z59</f>
        <v>0</v>
      </c>
      <c r="Z50" s="16">
        <f t="shared" si="5"/>
        <v>2170.88</v>
      </c>
      <c r="AA50" s="17" t="str">
        <f>IF('[1]TCE - ANEXO III - Preencher'!AB59="","",'[1]TCE - ANEXO III - Preencher'!AB59)</f>
        <v>ABONO ASSIS FIN COMPLEMENTAR</v>
      </c>
      <c r="AB50" s="15">
        <f t="shared" si="0"/>
        <v>2781.572281879</v>
      </c>
    </row>
    <row r="51" spans="1:28" x14ac:dyDescent="0.2">
      <c r="A51" s="8">
        <f>IFERROR(VLOOKUP(B51,'[1]DADOS (OCULTAR)'!$Q$3:$S$136,3,0),"")</f>
        <v>9767633001257</v>
      </c>
      <c r="B51" s="9" t="str">
        <f>'[1]TCE - ANEXO III - Preencher'!C60</f>
        <v>UPA CARUARU - CG Nº 011/2022</v>
      </c>
      <c r="C51" s="10"/>
      <c r="D51" s="11" t="str">
        <f>'[1]TCE - ANEXO III - Preencher'!E60</f>
        <v>FRANCISCO DE ALMEIDA LOPO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7664-20</v>
      </c>
      <c r="G51" s="13" t="str">
        <f>IF('[1]TCE - ANEXO III - Preencher'!H60="","",'[1]TCE - ANEXO III - Preencher'!H60)</f>
        <v>11/2025</v>
      </c>
      <c r="H51" s="14" t="str">
        <f>'[1]TCE - ANEXO III - Preencher'!I60</f>
        <v>0,00</v>
      </c>
      <c r="I51" s="14">
        <f>'[1]TCE - ANEXO III - Preencher'!J60</f>
        <v>183.31</v>
      </c>
      <c r="J51" s="14">
        <f>'[1]TCE - ANEXO III - Preencher'!K60</f>
        <v>0</v>
      </c>
      <c r="K51" s="15">
        <f>'[1]TCE - ANEXO III - Preencher'!L60</f>
        <v>335.94228187900001</v>
      </c>
      <c r="L51" s="15">
        <f>'[1]TCE - ANEXO III - Preencher'!M60</f>
        <v>15.18</v>
      </c>
      <c r="M51" s="15">
        <f t="shared" si="1"/>
        <v>320.762281879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504.072281879</v>
      </c>
    </row>
    <row r="52" spans="1:28" x14ac:dyDescent="0.2">
      <c r="A52" s="8">
        <f>IFERROR(VLOOKUP(B52,'[1]DADOS (OCULTAR)'!$Q$3:$S$136,3,0),"")</f>
        <v>9767633001257</v>
      </c>
      <c r="B52" s="9" t="str">
        <f>'[1]TCE - ANEXO III - Preencher'!C61</f>
        <v>UPA CARUARU - CG Nº 011/2022</v>
      </c>
      <c r="C52" s="10"/>
      <c r="D52" s="11" t="str">
        <f>'[1]TCE - ANEXO III - Preencher'!E61</f>
        <v>FRANCISCO DE ASSIS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7823-20</v>
      </c>
      <c r="G52" s="13" t="str">
        <f>IF('[1]TCE - ANEXO III - Preencher'!H61="","",'[1]TCE - ANEXO III - Preencher'!H61)</f>
        <v>11/2025</v>
      </c>
      <c r="H52" s="14" t="str">
        <f>'[1]TCE - ANEXO III - Preencher'!I61</f>
        <v>0,00</v>
      </c>
      <c r="I52" s="14">
        <f>'[1]TCE - ANEXO III - Preencher'!J61</f>
        <v>178.89</v>
      </c>
      <c r="J52" s="14">
        <f>'[1]TCE - ANEXO III - Preencher'!K61</f>
        <v>0</v>
      </c>
      <c r="K52" s="15">
        <f>'[1]TCE - ANEXO III - Preencher'!L61</f>
        <v>335.94228187900001</v>
      </c>
      <c r="L52" s="15">
        <f>'[1]TCE - ANEXO III - Preencher'!M61</f>
        <v>30.36</v>
      </c>
      <c r="M52" s="15">
        <f t="shared" si="1"/>
        <v>305.58228187899999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484.47228187899998</v>
      </c>
    </row>
    <row r="53" spans="1:28" x14ac:dyDescent="0.2">
      <c r="A53" s="8">
        <f>IFERROR(VLOOKUP(B53,'[1]DADOS (OCULTAR)'!$Q$3:$S$136,3,0),"")</f>
        <v>9767633001257</v>
      </c>
      <c r="B53" s="9" t="str">
        <f>'[1]TCE - ANEXO III - Preencher'!C62</f>
        <v>UPA CARUARU - CG Nº 011/2022</v>
      </c>
      <c r="C53" s="10"/>
      <c r="D53" s="11" t="str">
        <f>'[1]TCE - ANEXO III - Preencher'!E62</f>
        <v>FRANCISCO DE ASSIS DE MELO JUNIOR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4101-05</v>
      </c>
      <c r="G53" s="13" t="str">
        <f>IF('[1]TCE - ANEXO III - Preencher'!H62="","",'[1]TCE - ANEXO III - Preencher'!H62)</f>
        <v>11/2025</v>
      </c>
      <c r="H53" s="14" t="str">
        <f>'[1]TCE - ANEXO III - Preencher'!I62</f>
        <v>0,00</v>
      </c>
      <c r="I53" s="14">
        <f>'[1]TCE - ANEXO III - Preencher'!J62</f>
        <v>271.99</v>
      </c>
      <c r="J53" s="14">
        <f>'[1]TCE - ANEXO III - Preencher'!K62</f>
        <v>0</v>
      </c>
      <c r="K53" s="15">
        <f>'[1]TCE - ANEXO III - Preencher'!L62</f>
        <v>335.94228187900001</v>
      </c>
      <c r="L53" s="15">
        <f>'[1]TCE - ANEXO III - Preencher'!M62</f>
        <v>30.36</v>
      </c>
      <c r="M53" s="15">
        <f t="shared" si="1"/>
        <v>305.58228187899999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577.572281879</v>
      </c>
    </row>
    <row r="54" spans="1:28" x14ac:dyDescent="0.2">
      <c r="A54" s="8">
        <f>IFERROR(VLOOKUP(B54,'[1]DADOS (OCULTAR)'!$Q$3:$S$136,3,0),"")</f>
        <v>9767633001257</v>
      </c>
      <c r="B54" s="9" t="str">
        <f>'[1]TCE - ANEXO III - Preencher'!C63</f>
        <v>UPA CARUARU - CG Nº 011/2022</v>
      </c>
      <c r="C54" s="10"/>
      <c r="D54" s="11" t="str">
        <f>'[1]TCE - ANEXO III - Preencher'!E63</f>
        <v>FRANCISCO DIEGO DE LUNA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7823-20</v>
      </c>
      <c r="G54" s="13" t="str">
        <f>IF('[1]TCE - ANEXO III - Preencher'!H63="","",'[1]TCE - ANEXO III - Preencher'!H63)</f>
        <v>11/2025</v>
      </c>
      <c r="H54" s="14" t="str">
        <f>'[1]TCE - ANEXO III - Preencher'!I63</f>
        <v>0,00</v>
      </c>
      <c r="I54" s="14">
        <f>'[1]TCE - ANEXO III - Preencher'!J63</f>
        <v>173.57</v>
      </c>
      <c r="J54" s="14">
        <f>'[1]TCE - ANEXO III - Preencher'!K63</f>
        <v>0</v>
      </c>
      <c r="K54" s="15">
        <f>'[1]TCE - ANEXO III - Preencher'!L63</f>
        <v>335.94228187900001</v>
      </c>
      <c r="L54" s="15">
        <f>'[1]TCE - ANEXO III - Preencher'!M63</f>
        <v>30.36</v>
      </c>
      <c r="M54" s="15">
        <f t="shared" si="1"/>
        <v>305.58228187899999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479.15228187899999</v>
      </c>
    </row>
    <row r="55" spans="1:28" x14ac:dyDescent="0.2">
      <c r="A55" s="8">
        <f>IFERROR(VLOOKUP(B55,'[1]DADOS (OCULTAR)'!$Q$3:$S$136,3,0),"")</f>
        <v>9767633001257</v>
      </c>
      <c r="B55" s="9" t="str">
        <f>'[1]TCE - ANEXO III - Preencher'!C64</f>
        <v>UPA CARUARU - CG Nº 011/2022</v>
      </c>
      <c r="C55" s="10"/>
      <c r="D55" s="11" t="str">
        <f>'[1]TCE - ANEXO III - Preencher'!E64</f>
        <v>GENEILDA GREGORIO FIGUEIREDO ALVES DE LIMA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2516-05</v>
      </c>
      <c r="G55" s="13" t="str">
        <f>IF('[1]TCE - ANEXO III - Preencher'!H64="","",'[1]TCE - ANEXO III - Preencher'!H64)</f>
        <v>11/2025</v>
      </c>
      <c r="H55" s="14" t="str">
        <f>'[1]TCE - ANEXO III - Preencher'!I64</f>
        <v>0,00</v>
      </c>
      <c r="I55" s="14">
        <f>'[1]TCE - ANEXO III - Preencher'!J64</f>
        <v>311.13</v>
      </c>
      <c r="J55" s="14">
        <f>'[1]TCE - ANEXO III - Preencher'!K64</f>
        <v>0</v>
      </c>
      <c r="K55" s="15">
        <f>'[1]TCE - ANEXO III - Preencher'!L64</f>
        <v>335.94228187900001</v>
      </c>
      <c r="L55" s="15">
        <f>'[1]TCE - ANEXO III - Preencher'!M64</f>
        <v>30.36</v>
      </c>
      <c r="M55" s="15">
        <f t="shared" si="1"/>
        <v>305.58228187899999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616.71228187899999</v>
      </c>
    </row>
    <row r="56" spans="1:28" x14ac:dyDescent="0.2">
      <c r="A56" s="8">
        <f>IFERROR(VLOOKUP(B56,'[1]DADOS (OCULTAR)'!$Q$3:$S$136,3,0),"")</f>
        <v>9767633001257</v>
      </c>
      <c r="B56" s="9" t="str">
        <f>'[1]TCE - ANEXO III - Preencher'!C65</f>
        <v>UPA CARUARU - CG Nº 011/2022</v>
      </c>
      <c r="C56" s="10"/>
      <c r="D56" s="11" t="str">
        <f>'[1]TCE - ANEXO III - Preencher'!E65</f>
        <v>GEOVANNA KARYNNY DA SILVA MELO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4221-10</v>
      </c>
      <c r="G56" s="13" t="str">
        <f>IF('[1]TCE - ANEXO III - Preencher'!H65="","",'[1]TCE - ANEXO III - Preencher'!H65)</f>
        <v>11/2025</v>
      </c>
      <c r="H56" s="14" t="str">
        <f>'[1]TCE - ANEXO III - Preencher'!I65</f>
        <v>0,00</v>
      </c>
      <c r="I56" s="14">
        <f>'[1]TCE - ANEXO III - Preencher'!J65</f>
        <v>14.25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247</v>
      </c>
      <c r="R56" s="15">
        <f>'[1]TCE - ANEXO III - Preencher'!S65</f>
        <v>42.78</v>
      </c>
      <c r="S56" s="16">
        <f t="shared" si="3"/>
        <v>204.22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218.47</v>
      </c>
    </row>
    <row r="57" spans="1:28" x14ac:dyDescent="0.2">
      <c r="A57" s="8">
        <f>IFERROR(VLOOKUP(B57,'[1]DADOS (OCULTAR)'!$Q$3:$S$136,3,0),"")</f>
        <v>9767633001257</v>
      </c>
      <c r="B57" s="9" t="str">
        <f>'[1]TCE - ANEXO III - Preencher'!C66</f>
        <v>UPA CARUARU - CG Nº 011/2022</v>
      </c>
      <c r="C57" s="10"/>
      <c r="D57" s="11" t="str">
        <f>'[1]TCE - ANEXO III - Preencher'!E66</f>
        <v>GILMARA TORRES FERREIRA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11/2025</v>
      </c>
      <c r="H57" s="14" t="str">
        <f>'[1]TCE - ANEXO III - Preencher'!I66</f>
        <v>0,00</v>
      </c>
      <c r="I57" s="14">
        <f>'[1]TCE - ANEXO III - Preencher'!J66</f>
        <v>174.46</v>
      </c>
      <c r="J57" s="14">
        <f>'[1]TCE - ANEXO III - Preencher'!K66</f>
        <v>0</v>
      </c>
      <c r="K57" s="15">
        <f>'[1]TCE - ANEXO III - Preencher'!L66</f>
        <v>335.94228187900001</v>
      </c>
      <c r="L57" s="15">
        <f>'[1]TCE - ANEXO III - Preencher'!M66</f>
        <v>15.18</v>
      </c>
      <c r="M57" s="15">
        <f t="shared" si="1"/>
        <v>320.762281879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288</v>
      </c>
      <c r="R57" s="15">
        <f>'[1]TCE - ANEXO III - Preencher'!S66</f>
        <v>91.08</v>
      </c>
      <c r="S57" s="16">
        <f t="shared" si="3"/>
        <v>196.92000000000002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1807</v>
      </c>
      <c r="Y57" s="15">
        <f>'[1]TCE - ANEXO III - Preencher'!Z66</f>
        <v>0</v>
      </c>
      <c r="Z57" s="16">
        <f t="shared" si="5"/>
        <v>1807</v>
      </c>
      <c r="AA57" s="17" t="str">
        <f>IF('[1]TCE - ANEXO III - Preencher'!AB66="","",'[1]TCE - ANEXO III - Preencher'!AB66)</f>
        <v>ABONO ASSIS FIN COMPLEMENTAR</v>
      </c>
      <c r="AB57" s="15">
        <f t="shared" si="0"/>
        <v>2499.1422818789997</v>
      </c>
    </row>
    <row r="58" spans="1:28" x14ac:dyDescent="0.2">
      <c r="A58" s="8">
        <f>IFERROR(VLOOKUP(B58,'[1]DADOS (OCULTAR)'!$Q$3:$S$136,3,0),"")</f>
        <v>9767633001257</v>
      </c>
      <c r="B58" s="9" t="str">
        <f>'[1]TCE - ANEXO III - Preencher'!C67</f>
        <v>UPA CARUARU - CG Nº 011/2022</v>
      </c>
      <c r="C58" s="10"/>
      <c r="D58" s="11" t="str">
        <f>'[1]TCE - ANEXO III - Preencher'!E67</f>
        <v>HALYSON FLORENCIO DE ALMEIDA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5151-10</v>
      </c>
      <c r="G58" s="13" t="str">
        <f>IF('[1]TCE - ANEXO III - Preencher'!H67="","",'[1]TCE - ANEXO III - Preencher'!H67)</f>
        <v>11/2025</v>
      </c>
      <c r="H58" s="14" t="str">
        <f>'[1]TCE - ANEXO III - Preencher'!I67</f>
        <v>0,00</v>
      </c>
      <c r="I58" s="14">
        <f>'[1]TCE - ANEXO III - Preencher'!J67</f>
        <v>150.78</v>
      </c>
      <c r="J58" s="14">
        <f>'[1]TCE - ANEXO III - Preencher'!K67</f>
        <v>0</v>
      </c>
      <c r="K58" s="15">
        <f>'[1]TCE - ANEXO III - Preencher'!L67</f>
        <v>335.94228187900001</v>
      </c>
      <c r="L58" s="15">
        <f>'[1]TCE - ANEXO III - Preencher'!M67</f>
        <v>15.18</v>
      </c>
      <c r="M58" s="15">
        <f t="shared" si="1"/>
        <v>320.762281879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471.54228187900003</v>
      </c>
    </row>
    <row r="59" spans="1:28" x14ac:dyDescent="0.2">
      <c r="A59" s="8">
        <f>IFERROR(VLOOKUP(B59,'[1]DADOS (OCULTAR)'!$Q$3:$S$136,3,0),"")</f>
        <v>9767633001257</v>
      </c>
      <c r="B59" s="9" t="str">
        <f>'[1]TCE - ANEXO III - Preencher'!C68</f>
        <v>UPA CARUARU - CG Nº 011/2022</v>
      </c>
      <c r="C59" s="10"/>
      <c r="D59" s="11" t="str">
        <f>'[1]TCE - ANEXO III - Preencher'!E68</f>
        <v>HELENA MARIA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5163-45</v>
      </c>
      <c r="G59" s="13" t="str">
        <f>IF('[1]TCE - ANEXO III - Preencher'!H68="","",'[1]TCE - ANEXO III - Preencher'!H68)</f>
        <v>11/2025</v>
      </c>
      <c r="H59" s="14" t="str">
        <f>'[1]TCE - ANEXO III - Preencher'!I68</f>
        <v>0,00</v>
      </c>
      <c r="I59" s="14">
        <f>'[1]TCE - ANEXO III - Preencher'!J68</f>
        <v>145.72</v>
      </c>
      <c r="J59" s="14">
        <f>'[1]TCE - ANEXO III - Preencher'!K68</f>
        <v>0</v>
      </c>
      <c r="K59" s="15">
        <f>'[1]TCE - ANEXO III - Preencher'!L68</f>
        <v>335.94228187900001</v>
      </c>
      <c r="L59" s="15">
        <f>'[1]TCE - ANEXO III - Preencher'!M68</f>
        <v>15.18</v>
      </c>
      <c r="M59" s="15">
        <f t="shared" si="1"/>
        <v>320.762281879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466.48228187899997</v>
      </c>
    </row>
    <row r="60" spans="1:28" x14ac:dyDescent="0.2">
      <c r="A60" s="8">
        <f>IFERROR(VLOOKUP(B60,'[1]DADOS (OCULTAR)'!$Q$3:$S$136,3,0),"")</f>
        <v>9767633001257</v>
      </c>
      <c r="B60" s="9" t="str">
        <f>'[1]TCE - ANEXO III - Preencher'!C69</f>
        <v>UPA CARUARU - CG Nº 011/2022</v>
      </c>
      <c r="C60" s="10"/>
      <c r="D60" s="11" t="str">
        <f>'[1]TCE - ANEXO III - Preencher'!E69</f>
        <v>HELIDA ALMEIDA MERGULHAO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3241-15</v>
      </c>
      <c r="G60" s="13" t="str">
        <f>IF('[1]TCE - ANEXO III - Preencher'!H69="","",'[1]TCE - ANEXO III - Preencher'!H69)</f>
        <v>11/2025</v>
      </c>
      <c r="H60" s="14" t="str">
        <f>'[1]TCE - ANEXO III - Preencher'!I69</f>
        <v>0,00</v>
      </c>
      <c r="I60" s="14">
        <f>'[1]TCE - ANEXO III - Preencher'!J69</f>
        <v>410.03999999999996</v>
      </c>
      <c r="J60" s="14">
        <f>'[1]TCE - ANEXO III - Preencher'!K69</f>
        <v>0</v>
      </c>
      <c r="K60" s="15">
        <f>'[1]TCE - ANEXO III - Preencher'!L69</f>
        <v>335.94228187900001</v>
      </c>
      <c r="L60" s="15">
        <f>'[1]TCE - ANEXO III - Preencher'!M69</f>
        <v>30.36</v>
      </c>
      <c r="M60" s="15">
        <f t="shared" si="1"/>
        <v>305.58228187899999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715.62228187899996</v>
      </c>
    </row>
    <row r="61" spans="1:28" x14ac:dyDescent="0.2">
      <c r="A61" s="8">
        <f>IFERROR(VLOOKUP(B61,'[1]DADOS (OCULTAR)'!$Q$3:$S$136,3,0),"")</f>
        <v>9767633001257</v>
      </c>
      <c r="B61" s="9" t="str">
        <f>'[1]TCE - ANEXO III - Preencher'!C70</f>
        <v>UPA CARUARU - CG Nº 011/2022</v>
      </c>
      <c r="C61" s="10"/>
      <c r="D61" s="11" t="str">
        <f>'[1]TCE - ANEXO III - Preencher'!E70</f>
        <v>HENRIQUE DA SILVA LINS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4141-05</v>
      </c>
      <c r="G61" s="13" t="str">
        <f>IF('[1]TCE - ANEXO III - Preencher'!H70="","",'[1]TCE - ANEXO III - Preencher'!H70)</f>
        <v>11/2025</v>
      </c>
      <c r="H61" s="14" t="str">
        <f>'[1]TCE - ANEXO III - Preencher'!I70</f>
        <v>0,00</v>
      </c>
      <c r="I61" s="14">
        <f>'[1]TCE - ANEXO III - Preencher'!J70</f>
        <v>144.66999999999999</v>
      </c>
      <c r="J61" s="14">
        <f>'[1]TCE - ANEXO III - Preencher'!K70</f>
        <v>0</v>
      </c>
      <c r="K61" s="15">
        <f>'[1]TCE - ANEXO III - Preencher'!L70</f>
        <v>335.94228187900001</v>
      </c>
      <c r="L61" s="15">
        <f>'[1]TCE - ANEXO III - Preencher'!M70</f>
        <v>30.36</v>
      </c>
      <c r="M61" s="15">
        <f t="shared" si="1"/>
        <v>305.58228187899999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364.8</v>
      </c>
      <c r="R61" s="15">
        <f>'[1]TCE - ANEXO III - Preencher'!S70</f>
        <v>108.51</v>
      </c>
      <c r="S61" s="16">
        <f t="shared" si="3"/>
        <v>256.29000000000002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706.54228187900003</v>
      </c>
    </row>
    <row r="62" spans="1:28" x14ac:dyDescent="0.2">
      <c r="A62" s="8">
        <f>IFERROR(VLOOKUP(B62,'[1]DADOS (OCULTAR)'!$Q$3:$S$136,3,0),"")</f>
        <v>9767633001257</v>
      </c>
      <c r="B62" s="9" t="str">
        <f>'[1]TCE - ANEXO III - Preencher'!C71</f>
        <v>UPA CARUARU - CG Nº 011/2022</v>
      </c>
      <c r="C62" s="10"/>
      <c r="D62" s="11" t="str">
        <f>'[1]TCE - ANEXO III - Preencher'!E71</f>
        <v>HEWERTON IZAC DA SILVA NEVES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11/2025</v>
      </c>
      <c r="H62" s="14" t="str">
        <f>'[1]TCE - ANEXO III - Preencher'!I71</f>
        <v>0,00</v>
      </c>
      <c r="I62" s="14">
        <f>'[1]TCE - ANEXO III - Preencher'!J71</f>
        <v>150.78</v>
      </c>
      <c r="J62" s="14">
        <f>'[1]TCE - ANEXO III - Preencher'!K71</f>
        <v>0</v>
      </c>
      <c r="K62" s="15">
        <f>'[1]TCE - ANEXO III - Preencher'!L71</f>
        <v>335.94228187900001</v>
      </c>
      <c r="L62" s="15">
        <f>'[1]TCE - ANEXO III - Preencher'!M71</f>
        <v>15.18</v>
      </c>
      <c r="M62" s="15">
        <f t="shared" si="1"/>
        <v>320.762281879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1807</v>
      </c>
      <c r="Y62" s="15">
        <f>'[1]TCE - ANEXO III - Preencher'!Z71</f>
        <v>0</v>
      </c>
      <c r="Z62" s="16">
        <f t="shared" si="5"/>
        <v>1807</v>
      </c>
      <c r="AA62" s="17" t="str">
        <f>IF('[1]TCE - ANEXO III - Preencher'!AB71="","",'[1]TCE - ANEXO III - Preencher'!AB71)</f>
        <v>ABONO ASSIS FIN COMPLEMENTAR</v>
      </c>
      <c r="AB62" s="15">
        <f t="shared" si="0"/>
        <v>2278.5422818790003</v>
      </c>
    </row>
    <row r="63" spans="1:28" x14ac:dyDescent="0.2">
      <c r="A63" s="8">
        <f>IFERROR(VLOOKUP(B63,'[1]DADOS (OCULTAR)'!$Q$3:$S$136,3,0),"")</f>
        <v>9767633001257</v>
      </c>
      <c r="B63" s="9" t="str">
        <f>'[1]TCE - ANEXO III - Preencher'!C72</f>
        <v>UPA CARUARU - CG Nº 011/2022</v>
      </c>
      <c r="C63" s="10"/>
      <c r="D63" s="11" t="str">
        <f>'[1]TCE - ANEXO III - Preencher'!E72</f>
        <v>INGRID TAIZA VIEIRA BEZERRA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3226-05</v>
      </c>
      <c r="G63" s="13" t="str">
        <f>IF('[1]TCE - ANEXO III - Preencher'!H72="","",'[1]TCE - ANEXO III - Preencher'!H72)</f>
        <v>11/2025</v>
      </c>
      <c r="H63" s="14" t="str">
        <f>'[1]TCE - ANEXO III - Preencher'!I72</f>
        <v>0,00</v>
      </c>
      <c r="I63" s="14">
        <f>'[1]TCE - ANEXO III - Preencher'!J72</f>
        <v>165.07</v>
      </c>
      <c r="J63" s="14">
        <f>'[1]TCE - ANEXO III - Preencher'!K72</f>
        <v>0</v>
      </c>
      <c r="K63" s="15">
        <f>'[1]TCE - ANEXO III - Preencher'!L72</f>
        <v>335.94228187900001</v>
      </c>
      <c r="L63" s="15">
        <f>'[1]TCE - ANEXO III - Preencher'!M72</f>
        <v>15.18</v>
      </c>
      <c r="M63" s="15">
        <f t="shared" si="1"/>
        <v>320.762281879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288</v>
      </c>
      <c r="R63" s="15">
        <f>'[1]TCE - ANEXO III - Preencher'!S72</f>
        <v>91.08</v>
      </c>
      <c r="S63" s="16">
        <f t="shared" si="3"/>
        <v>196.92000000000002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682.75228187900007</v>
      </c>
    </row>
    <row r="64" spans="1:28" x14ac:dyDescent="0.2">
      <c r="A64" s="8">
        <f>IFERROR(VLOOKUP(B64,'[1]DADOS (OCULTAR)'!$Q$3:$S$136,3,0),"")</f>
        <v>9767633001257</v>
      </c>
      <c r="B64" s="9" t="str">
        <f>'[1]TCE - ANEXO III - Preencher'!C73</f>
        <v>UPA CARUARU - CG Nº 011/2022</v>
      </c>
      <c r="C64" s="10"/>
      <c r="D64" s="11" t="str">
        <f>'[1]TCE - ANEXO III - Preencher'!E73</f>
        <v>ISABELLA NAYARA SANTOS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2234-45</v>
      </c>
      <c r="G64" s="13" t="str">
        <f>IF('[1]TCE - ANEXO III - Preencher'!H73="","",'[1]TCE - ANEXO III - Preencher'!H73)</f>
        <v>11/2025</v>
      </c>
      <c r="H64" s="14" t="str">
        <f>'[1]TCE - ANEXO III - Preencher'!I73</f>
        <v>0,00</v>
      </c>
      <c r="I64" s="14">
        <f>'[1]TCE - ANEXO III - Preencher'!J73</f>
        <v>505.85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505.85</v>
      </c>
    </row>
    <row r="65" spans="1:28" x14ac:dyDescent="0.2">
      <c r="A65" s="8">
        <f>IFERROR(VLOOKUP(B65,'[1]DADOS (OCULTAR)'!$Q$3:$S$136,3,0),"")</f>
        <v>9767633001257</v>
      </c>
      <c r="B65" s="9" t="str">
        <f>'[1]TCE - ANEXO III - Preencher'!C74</f>
        <v>UPA CARUARU - CG Nº 011/2022</v>
      </c>
      <c r="C65" s="10"/>
      <c r="D65" s="11" t="str">
        <f>'[1]TCE - ANEXO III - Preencher'!E74</f>
        <v>ISABELY MARIANY RODRIGUES DE HOLANDA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11/2025</v>
      </c>
      <c r="H65" s="14" t="str">
        <f>'[1]TCE - ANEXO III - Preencher'!I74</f>
        <v>0,00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2459.15</v>
      </c>
      <c r="Y65" s="15">
        <f>'[1]TCE - ANEXO III - Preencher'!Z74</f>
        <v>0</v>
      </c>
      <c r="Z65" s="16">
        <f t="shared" si="5"/>
        <v>2459.15</v>
      </c>
      <c r="AA65" s="17" t="str">
        <f>IF('[1]TCE - ANEXO III - Preencher'!AB74="","",'[1]TCE - ANEXO III - Preencher'!AB74)</f>
        <v>ABONO ASSIS FIN COMPLEMENTAR</v>
      </c>
      <c r="AB65" s="15">
        <f t="shared" si="0"/>
        <v>2459.15</v>
      </c>
    </row>
    <row r="66" spans="1:28" x14ac:dyDescent="0.2">
      <c r="A66" s="8">
        <f>IFERROR(VLOOKUP(B66,'[1]DADOS (OCULTAR)'!$Q$3:$S$136,3,0),"")</f>
        <v>9767633001257</v>
      </c>
      <c r="B66" s="9" t="str">
        <f>'[1]TCE - ANEXO III - Preencher'!C75</f>
        <v>UPA CARUARU - CG Nº 011/2022</v>
      </c>
      <c r="C66" s="10"/>
      <c r="D66" s="11" t="str">
        <f>'[1]TCE - ANEXO III - Preencher'!E75</f>
        <v>ISAIAS GALVAO MONTEIRO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2234-05</v>
      </c>
      <c r="G66" s="13" t="str">
        <f>IF('[1]TCE - ANEXO III - Preencher'!H75="","",'[1]TCE - ANEXO III - Preencher'!H75)</f>
        <v>11/2025</v>
      </c>
      <c r="H66" s="14" t="str">
        <f>'[1]TCE - ANEXO III - Preencher'!I75</f>
        <v>0,00</v>
      </c>
      <c r="I66" s="14">
        <f>'[1]TCE - ANEXO III - Preencher'!J75</f>
        <v>428.26</v>
      </c>
      <c r="J66" s="14">
        <f>'[1]TCE - ANEXO III - Preencher'!K75</f>
        <v>0</v>
      </c>
      <c r="K66" s="15">
        <f>'[1]TCE - ANEXO III - Preencher'!L75</f>
        <v>335.94228187900001</v>
      </c>
      <c r="L66" s="15">
        <f>'[1]TCE - ANEXO III - Preencher'!M75</f>
        <v>21.12</v>
      </c>
      <c r="M66" s="15">
        <f t="shared" si="1"/>
        <v>314.822281879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743.08228187899999</v>
      </c>
    </row>
    <row r="67" spans="1:28" x14ac:dyDescent="0.2">
      <c r="A67" s="8">
        <f>IFERROR(VLOOKUP(B67,'[1]DADOS (OCULTAR)'!$Q$3:$S$136,3,0),"")</f>
        <v>9767633001257</v>
      </c>
      <c r="B67" s="9" t="str">
        <f>'[1]TCE - ANEXO III - Preencher'!C76</f>
        <v>UPA CARUARU - CG Nº 011/2022</v>
      </c>
      <c r="C67" s="10"/>
      <c r="D67" s="11" t="str">
        <f>'[1]TCE - ANEXO III - Preencher'!E76</f>
        <v>JAIRO BRASIL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4221-10</v>
      </c>
      <c r="G67" s="13" t="str">
        <f>IF('[1]TCE - ANEXO III - Preencher'!H76="","",'[1]TCE - ANEXO III - Preencher'!H76)</f>
        <v>11/2025</v>
      </c>
      <c r="H67" s="14" t="str">
        <f>'[1]TCE - ANEXO III - Preencher'!I76</f>
        <v>0,00</v>
      </c>
      <c r="I67" s="14">
        <f>'[1]TCE - ANEXO III - Preencher'!J76</f>
        <v>145.72</v>
      </c>
      <c r="J67" s="14">
        <f>'[1]TCE - ANEXO III - Preencher'!K76</f>
        <v>0</v>
      </c>
      <c r="K67" s="15">
        <f>'[1]TCE - ANEXO III - Preencher'!L76</f>
        <v>335.94228187900001</v>
      </c>
      <c r="L67" s="15">
        <f>'[1]TCE - ANEXO III - Preencher'!M76</f>
        <v>15.18</v>
      </c>
      <c r="M67" s="15">
        <f t="shared" si="1"/>
        <v>320.762281879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195</v>
      </c>
      <c r="R67" s="15">
        <f>'[1]TCE - ANEXO III - Preencher'!S76</f>
        <v>91.08</v>
      </c>
      <c r="S67" s="16">
        <f t="shared" si="3"/>
        <v>103.92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570.40228187899993</v>
      </c>
    </row>
    <row r="68" spans="1:28" x14ac:dyDescent="0.2">
      <c r="A68" s="8">
        <f>IFERROR(VLOOKUP(B68,'[1]DADOS (OCULTAR)'!$Q$3:$S$136,3,0),"")</f>
        <v>9767633001257</v>
      </c>
      <c r="B68" s="9" t="str">
        <f>'[1]TCE - ANEXO III - Preencher'!C77</f>
        <v>UPA CARUARU - CG Nº 011/2022</v>
      </c>
      <c r="C68" s="10"/>
      <c r="D68" s="11" t="str">
        <f>'[1]TCE - ANEXO III - Preencher'!E77</f>
        <v>JAMERSON VIEIRA BEZERRA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5151-10</v>
      </c>
      <c r="G68" s="13" t="str">
        <f>IF('[1]TCE - ANEXO III - Preencher'!H77="","",'[1]TCE - ANEXO III - Preencher'!H77)</f>
        <v>11/2025</v>
      </c>
      <c r="H68" s="14" t="str">
        <f>'[1]TCE - ANEXO III - Preencher'!I77</f>
        <v>0,00</v>
      </c>
      <c r="I68" s="14">
        <f>'[1]TCE - ANEXO III - Preencher'!J77</f>
        <v>166.46</v>
      </c>
      <c r="J68" s="14">
        <f>'[1]TCE - ANEXO III - Preencher'!K77</f>
        <v>0</v>
      </c>
      <c r="K68" s="15">
        <f>'[1]TCE - ANEXO III - Preencher'!L77</f>
        <v>335.94228187900001</v>
      </c>
      <c r="L68" s="15">
        <f>'[1]TCE - ANEXO III - Preencher'!M77</f>
        <v>15.18</v>
      </c>
      <c r="M68" s="15">
        <f t="shared" ref="M68:M131" si="7">K68-L68</f>
        <v>320.762281879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288</v>
      </c>
      <c r="R68" s="15">
        <f>'[1]TCE - ANEXO III - Preencher'!S77</f>
        <v>91.08</v>
      </c>
      <c r="S68" s="16">
        <f t="shared" ref="S68:S131" si="9">Q68-R68</f>
        <v>196.92000000000002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684.14228187899994</v>
      </c>
    </row>
    <row r="69" spans="1:28" x14ac:dyDescent="0.2">
      <c r="A69" s="8">
        <f>IFERROR(VLOOKUP(B69,'[1]DADOS (OCULTAR)'!$Q$3:$S$136,3,0),"")</f>
        <v>9767633001257</v>
      </c>
      <c r="B69" s="9" t="str">
        <f>'[1]TCE - ANEXO III - Preencher'!C78</f>
        <v>UPA CARUARU - CG Nº 011/2022</v>
      </c>
      <c r="C69" s="10"/>
      <c r="D69" s="11" t="str">
        <f>'[1]TCE - ANEXO III - Preencher'!E78</f>
        <v>JESSICA KELLY CORREIA ALVES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11/2025</v>
      </c>
      <c r="H69" s="14" t="str">
        <f>'[1]TCE - ANEXO III - Preencher'!I78</f>
        <v>0,00</v>
      </c>
      <c r="I69" s="14">
        <f>'[1]TCE - ANEXO III - Preencher'!J78</f>
        <v>153.72</v>
      </c>
      <c r="J69" s="14">
        <f>'[1]TCE - ANEXO III - Preencher'!K78</f>
        <v>0</v>
      </c>
      <c r="K69" s="15">
        <f>'[1]TCE - ANEXO III - Preencher'!L78</f>
        <v>335.94228187900001</v>
      </c>
      <c r="L69" s="15">
        <f>'[1]TCE - ANEXO III - Preencher'!M78</f>
        <v>15.18</v>
      </c>
      <c r="M69" s="15">
        <f t="shared" si="7"/>
        <v>320.762281879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288</v>
      </c>
      <c r="R69" s="15">
        <f>'[1]TCE - ANEXO III - Preencher'!S78</f>
        <v>91.08</v>
      </c>
      <c r="S69" s="16">
        <f t="shared" si="9"/>
        <v>196.92000000000002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1807</v>
      </c>
      <c r="Y69" s="15">
        <f>'[1]TCE - ANEXO III - Preencher'!Z78</f>
        <v>0</v>
      </c>
      <c r="Z69" s="16">
        <f t="shared" si="11"/>
        <v>1807</v>
      </c>
      <c r="AA69" s="17" t="str">
        <f>IF('[1]TCE - ANEXO III - Preencher'!AB78="","",'[1]TCE - ANEXO III - Preencher'!AB78)</f>
        <v>ABONO ASSIS FIN COMPLEMENTAR</v>
      </c>
      <c r="AB69" s="15">
        <f t="shared" si="6"/>
        <v>2478.4022818789999</v>
      </c>
    </row>
    <row r="70" spans="1:28" x14ac:dyDescent="0.2">
      <c r="A70" s="8">
        <f>IFERROR(VLOOKUP(B70,'[1]DADOS (OCULTAR)'!$Q$3:$S$136,3,0),"")</f>
        <v>9767633001257</v>
      </c>
      <c r="B70" s="9" t="str">
        <f>'[1]TCE - ANEXO III - Preencher'!C79</f>
        <v>UPA CARUARU - CG Nº 011/2022</v>
      </c>
      <c r="C70" s="10"/>
      <c r="D70" s="11" t="str">
        <f>'[1]TCE - ANEXO III - Preencher'!E79</f>
        <v xml:space="preserve">JHONATHAN LUCAS DA SILVA 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3132-20</v>
      </c>
      <c r="G70" s="13" t="str">
        <f>IF('[1]TCE - ANEXO III - Preencher'!H79="","",'[1]TCE - ANEXO III - Preencher'!H79)</f>
        <v>11/2025</v>
      </c>
      <c r="H70" s="14" t="str">
        <f>'[1]TCE - ANEXO III - Preencher'!I79</f>
        <v>0,00</v>
      </c>
      <c r="I70" s="14">
        <f>'[1]TCE - ANEXO III - Preencher'!J79</f>
        <v>190.89</v>
      </c>
      <c r="J70" s="14">
        <f>'[1]TCE - ANEXO III - Preencher'!K79</f>
        <v>0</v>
      </c>
      <c r="K70" s="15">
        <f>'[1]TCE - ANEXO III - Preencher'!L79</f>
        <v>335.94228187900001</v>
      </c>
      <c r="L70" s="15">
        <f>'[1]TCE - ANEXO III - Preencher'!M79</f>
        <v>30.36</v>
      </c>
      <c r="M70" s="15">
        <f t="shared" si="7"/>
        <v>305.58228187899999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496.47228187899998</v>
      </c>
    </row>
    <row r="71" spans="1:28" x14ac:dyDescent="0.2">
      <c r="A71" s="8">
        <f>IFERROR(VLOOKUP(B71,'[1]DADOS (OCULTAR)'!$Q$3:$S$136,3,0),"")</f>
        <v>9767633001257</v>
      </c>
      <c r="B71" s="9" t="str">
        <f>'[1]TCE - ANEXO III - Preencher'!C80</f>
        <v>UPA CARUARU - CG Nº 011/2022</v>
      </c>
      <c r="C71" s="10"/>
      <c r="D71" s="11" t="str">
        <f>'[1]TCE - ANEXO III - Preencher'!E80</f>
        <v>JOAO PAULO SILVA DE ANDRADE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3241-15</v>
      </c>
      <c r="G71" s="13" t="str">
        <f>IF('[1]TCE - ANEXO III - Preencher'!H80="","",'[1]TCE - ANEXO III - Preencher'!H80)</f>
        <v>11/2025</v>
      </c>
      <c r="H71" s="14" t="str">
        <f>'[1]TCE - ANEXO III - Preencher'!I80</f>
        <v>0,00</v>
      </c>
      <c r="I71" s="14">
        <f>'[1]TCE - ANEXO III - Preencher'!J80</f>
        <v>335.21</v>
      </c>
      <c r="J71" s="14">
        <f>'[1]TCE - ANEXO III - Preencher'!K80</f>
        <v>0</v>
      </c>
      <c r="K71" s="15">
        <f>'[1]TCE - ANEXO III - Preencher'!L80</f>
        <v>335.94228187900001</v>
      </c>
      <c r="L71" s="15">
        <f>'[1]TCE - ANEXO III - Preencher'!M80</f>
        <v>30.36</v>
      </c>
      <c r="M71" s="15">
        <f t="shared" si="7"/>
        <v>305.58228187899999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640.79228187900003</v>
      </c>
    </row>
    <row r="72" spans="1:28" x14ac:dyDescent="0.2">
      <c r="A72" s="8">
        <f>IFERROR(VLOOKUP(B72,'[1]DADOS (OCULTAR)'!$Q$3:$S$136,3,0),"")</f>
        <v>9767633001257</v>
      </c>
      <c r="B72" s="9" t="str">
        <f>'[1]TCE - ANEXO III - Preencher'!C81</f>
        <v>UPA CARUARU - CG Nº 011/2022</v>
      </c>
      <c r="C72" s="10"/>
      <c r="D72" s="11" t="str">
        <f>'[1]TCE - ANEXO III - Preencher'!E81</f>
        <v>JOAOENIS MARTINS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5151-10</v>
      </c>
      <c r="G72" s="13" t="str">
        <f>IF('[1]TCE - ANEXO III - Preencher'!H81="","",'[1]TCE - ANEXO III - Preencher'!H81)</f>
        <v>11/2025</v>
      </c>
      <c r="H72" s="14" t="str">
        <f>'[1]TCE - ANEXO III - Preencher'!I81</f>
        <v>0,00</v>
      </c>
      <c r="I72" s="14">
        <f>'[1]TCE - ANEXO III - Preencher'!J81</f>
        <v>195.81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195.81</v>
      </c>
    </row>
    <row r="73" spans="1:28" x14ac:dyDescent="0.2">
      <c r="A73" s="8">
        <f>IFERROR(VLOOKUP(B73,'[1]DADOS (OCULTAR)'!$Q$3:$S$136,3,0),"")</f>
        <v>9767633001257</v>
      </c>
      <c r="B73" s="9" t="str">
        <f>'[1]TCE - ANEXO III - Preencher'!C82</f>
        <v>UPA CARUARU - CG Nº 011/2022</v>
      </c>
      <c r="C73" s="10"/>
      <c r="D73" s="11" t="str">
        <f>'[1]TCE - ANEXO III - Preencher'!E82</f>
        <v>JONAS PAULO DOS SANTOS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11/2025</v>
      </c>
      <c r="H73" s="14" t="str">
        <f>'[1]TCE - ANEXO III - Preencher'!I82</f>
        <v>0,00</v>
      </c>
      <c r="I73" s="14">
        <f>'[1]TCE - ANEXO III - Preencher'!J82</f>
        <v>145.72</v>
      </c>
      <c r="J73" s="14">
        <f>'[1]TCE - ANEXO III - Preencher'!K82</f>
        <v>0</v>
      </c>
      <c r="K73" s="15">
        <f>'[1]TCE - ANEXO III - Preencher'!L82</f>
        <v>335.94228187900001</v>
      </c>
      <c r="L73" s="15">
        <f>'[1]TCE - ANEXO III - Preencher'!M82</f>
        <v>15.18</v>
      </c>
      <c r="M73" s="15">
        <f t="shared" si="7"/>
        <v>320.762281879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288</v>
      </c>
      <c r="R73" s="15">
        <f>'[1]TCE - ANEXO III - Preencher'!S82</f>
        <v>91.08</v>
      </c>
      <c r="S73" s="16">
        <f t="shared" si="9"/>
        <v>196.92000000000002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1807</v>
      </c>
      <c r="Y73" s="15">
        <f>'[1]TCE - ANEXO III - Preencher'!Z82</f>
        <v>0</v>
      </c>
      <c r="Z73" s="16">
        <f t="shared" si="11"/>
        <v>1807</v>
      </c>
      <c r="AA73" s="17" t="str">
        <f>IF('[1]TCE - ANEXO III - Preencher'!AB82="","",'[1]TCE - ANEXO III - Preencher'!AB82)</f>
        <v>ABONO ASSIS FIN COMPLEMENTAR</v>
      </c>
      <c r="AB73" s="15">
        <f t="shared" si="6"/>
        <v>2470.4022818789999</v>
      </c>
    </row>
    <row r="74" spans="1:28" x14ac:dyDescent="0.2">
      <c r="A74" s="8">
        <f>IFERROR(VLOOKUP(B74,'[1]DADOS (OCULTAR)'!$Q$3:$S$136,3,0),"")</f>
        <v>9767633001257</v>
      </c>
      <c r="B74" s="9" t="str">
        <f>'[1]TCE - ANEXO III - Preencher'!C83</f>
        <v>UPA CARUARU - CG Nº 011/2022</v>
      </c>
      <c r="C74" s="10"/>
      <c r="D74" s="11" t="str">
        <f>'[1]TCE - ANEXO III - Preencher'!E83</f>
        <v>JONATHAS LUIZ DE ASSUNÇÃO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11/2025</v>
      </c>
      <c r="H74" s="14" t="str">
        <f>'[1]TCE - ANEXO III - Preencher'!I83</f>
        <v>0,00</v>
      </c>
      <c r="I74" s="14">
        <f>'[1]TCE - ANEXO III - Preencher'!J83</f>
        <v>153.72</v>
      </c>
      <c r="J74" s="14">
        <f>'[1]TCE - ANEXO III - Preencher'!K83</f>
        <v>0</v>
      </c>
      <c r="K74" s="15">
        <f>'[1]TCE - ANEXO III - Preencher'!L83</f>
        <v>335.94228187900001</v>
      </c>
      <c r="L74" s="15">
        <f>'[1]TCE - ANEXO III - Preencher'!M83</f>
        <v>15.18</v>
      </c>
      <c r="M74" s="15">
        <f t="shared" si="7"/>
        <v>320.762281879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1807</v>
      </c>
      <c r="Y74" s="15">
        <f>'[1]TCE - ANEXO III - Preencher'!Z83</f>
        <v>0</v>
      </c>
      <c r="Z74" s="16">
        <f t="shared" si="11"/>
        <v>1807</v>
      </c>
      <c r="AA74" s="17" t="str">
        <f>IF('[1]TCE - ANEXO III - Preencher'!AB83="","",'[1]TCE - ANEXO III - Preencher'!AB83)</f>
        <v>ABONO ASSIS FIN COMPLEMENTAR</v>
      </c>
      <c r="AB74" s="15">
        <f t="shared" si="6"/>
        <v>2281.4822818789999</v>
      </c>
    </row>
    <row r="75" spans="1:28" x14ac:dyDescent="0.2">
      <c r="A75" s="8">
        <f>IFERROR(VLOOKUP(B75,'[1]DADOS (OCULTAR)'!$Q$3:$S$136,3,0),"")</f>
        <v>9767633001257</v>
      </c>
      <c r="B75" s="9" t="str">
        <f>'[1]TCE - ANEXO III - Preencher'!C84</f>
        <v>UPA CARUARU - CG Nº 011/2022</v>
      </c>
      <c r="C75" s="10"/>
      <c r="D75" s="11" t="str">
        <f>'[1]TCE - ANEXO III - Preencher'!E84</f>
        <v>JOSE ABEL DO NASCIMENTO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5143-10</v>
      </c>
      <c r="G75" s="13" t="str">
        <f>IF('[1]TCE - ANEXO III - Preencher'!H84="","",'[1]TCE - ANEXO III - Preencher'!H84)</f>
        <v>11/2025</v>
      </c>
      <c r="H75" s="14" t="str">
        <f>'[1]TCE - ANEXO III - Preencher'!I84</f>
        <v>0,00</v>
      </c>
      <c r="I75" s="14">
        <f>'[1]TCE - ANEXO III - Preencher'!J84</f>
        <v>216.83</v>
      </c>
      <c r="J75" s="14">
        <f>'[1]TCE - ANEXO III - Preencher'!K84</f>
        <v>0</v>
      </c>
      <c r="K75" s="15">
        <f>'[1]TCE - ANEXO III - Preencher'!L84</f>
        <v>335.94228187900001</v>
      </c>
      <c r="L75" s="15">
        <f>'[1]TCE - ANEXO III - Preencher'!M84</f>
        <v>30.36</v>
      </c>
      <c r="M75" s="15">
        <f t="shared" si="7"/>
        <v>305.58228187899999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522.41228187900003</v>
      </c>
    </row>
    <row r="76" spans="1:28" x14ac:dyDescent="0.2">
      <c r="A76" s="8">
        <f>IFERROR(VLOOKUP(B76,'[1]DADOS (OCULTAR)'!$Q$3:$S$136,3,0),"")</f>
        <v>9767633001257</v>
      </c>
      <c r="B76" s="9" t="str">
        <f>'[1]TCE - ANEXO III - Preencher'!C85</f>
        <v>UPA CARUARU - CG Nº 011/2022</v>
      </c>
      <c r="C76" s="10"/>
      <c r="D76" s="11" t="str">
        <f>'[1]TCE - ANEXO III - Preencher'!E85</f>
        <v>JOSE ADEILSON BEZERRA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3241-15</v>
      </c>
      <c r="G76" s="13" t="str">
        <f>IF('[1]TCE - ANEXO III - Preencher'!H85="","",'[1]TCE - ANEXO III - Preencher'!H85)</f>
        <v>11/2025</v>
      </c>
      <c r="H76" s="14" t="str">
        <f>'[1]TCE - ANEXO III - Preencher'!I85</f>
        <v>0,00</v>
      </c>
      <c r="I76" s="14">
        <f>'[1]TCE - ANEXO III - Preencher'!J85</f>
        <v>516.06000000000006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516.06000000000006</v>
      </c>
    </row>
    <row r="77" spans="1:28" x14ac:dyDescent="0.2">
      <c r="A77" s="8">
        <f>IFERROR(VLOOKUP(B77,'[1]DADOS (OCULTAR)'!$Q$3:$S$136,3,0),"")</f>
        <v>9767633001257</v>
      </c>
      <c r="B77" s="9" t="str">
        <f>'[1]TCE - ANEXO III - Preencher'!C86</f>
        <v>UPA CARUARU - CG Nº 011/2022</v>
      </c>
      <c r="C77" s="10"/>
      <c r="D77" s="11" t="str">
        <f>'[1]TCE - ANEXO III - Preencher'!E86</f>
        <v>JOSE ADRIANO DO NASCIMENTO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4221-10</v>
      </c>
      <c r="G77" s="13" t="str">
        <f>IF('[1]TCE - ANEXO III - Preencher'!H86="","",'[1]TCE - ANEXO III - Preencher'!H86)</f>
        <v>11/2025</v>
      </c>
      <c r="H77" s="14" t="str">
        <f>'[1]TCE - ANEXO III - Preencher'!I86</f>
        <v>0,00</v>
      </c>
      <c r="I77" s="14">
        <f>'[1]TCE - ANEXO III - Preencher'!J86</f>
        <v>167.84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167.84</v>
      </c>
    </row>
    <row r="78" spans="1:28" x14ac:dyDescent="0.2">
      <c r="A78" s="8">
        <f>IFERROR(VLOOKUP(B78,'[1]DADOS (OCULTAR)'!$Q$3:$S$136,3,0),"")</f>
        <v>9767633001257</v>
      </c>
      <c r="B78" s="9" t="str">
        <f>'[1]TCE - ANEXO III - Preencher'!C87</f>
        <v>UPA CARUARU - CG Nº 011/2022</v>
      </c>
      <c r="C78" s="10"/>
      <c r="D78" s="11" t="str">
        <f>'[1]TCE - ANEXO III - Preencher'!E87</f>
        <v>JOSE ASSIS DE OLIVEIRA FILHO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11/2025</v>
      </c>
      <c r="H78" s="14" t="str">
        <f>'[1]TCE - ANEXO III - Preencher'!I87</f>
        <v>0,00</v>
      </c>
      <c r="I78" s="14">
        <f>'[1]TCE - ANEXO III - Preencher'!J87</f>
        <v>276.33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2170.88</v>
      </c>
      <c r="Y78" s="15">
        <f>'[1]TCE - ANEXO III - Preencher'!Z87</f>
        <v>0</v>
      </c>
      <c r="Z78" s="16">
        <f t="shared" si="11"/>
        <v>2170.88</v>
      </c>
      <c r="AA78" s="17" t="str">
        <f>IF('[1]TCE - ANEXO III - Preencher'!AB87="","",'[1]TCE - ANEXO III - Preencher'!AB87)</f>
        <v>ABONO ASSIS FIN COMPLEMENTAR</v>
      </c>
      <c r="AB78" s="15">
        <f t="shared" si="6"/>
        <v>2447.21</v>
      </c>
    </row>
    <row r="79" spans="1:28" x14ac:dyDescent="0.2">
      <c r="A79" s="8">
        <f>IFERROR(VLOOKUP(B79,'[1]DADOS (OCULTAR)'!$Q$3:$S$136,3,0),"")</f>
        <v>9767633001257</v>
      </c>
      <c r="B79" s="9" t="str">
        <f>'[1]TCE - ANEXO III - Preencher'!C88</f>
        <v>UPA CARUARU - CG Nº 011/2022</v>
      </c>
      <c r="C79" s="10"/>
      <c r="D79" s="11" t="str">
        <f>'[1]TCE - ANEXO III - Preencher'!E88</f>
        <v>JOSE CLAUDIO DE FRANCA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4110-05</v>
      </c>
      <c r="G79" s="13" t="str">
        <f>IF('[1]TCE - ANEXO III - Preencher'!H88="","",'[1]TCE - ANEXO III - Preencher'!H88)</f>
        <v>11/2025</v>
      </c>
      <c r="H79" s="14" t="str">
        <f>'[1]TCE - ANEXO III - Preencher'!I88</f>
        <v>0,00</v>
      </c>
      <c r="I79" s="14">
        <f>'[1]TCE - ANEXO III - Preencher'!J88</f>
        <v>144.66999999999999</v>
      </c>
      <c r="J79" s="14">
        <f>'[1]TCE - ANEXO III - Preencher'!K88</f>
        <v>0</v>
      </c>
      <c r="K79" s="15">
        <f>'[1]TCE - ANEXO III - Preencher'!L88</f>
        <v>335.94228187900001</v>
      </c>
      <c r="L79" s="15">
        <f>'[1]TCE - ANEXO III - Preencher'!M88</f>
        <v>30.36</v>
      </c>
      <c r="M79" s="15">
        <f t="shared" si="7"/>
        <v>305.58228187899999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214</v>
      </c>
      <c r="R79" s="15">
        <f>'[1]TCE - ANEXO III - Preencher'!S88</f>
        <v>108.51</v>
      </c>
      <c r="S79" s="16">
        <f t="shared" si="9"/>
        <v>105.49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555.74228187899996</v>
      </c>
    </row>
    <row r="80" spans="1:28" x14ac:dyDescent="0.2">
      <c r="A80" s="8">
        <f>IFERROR(VLOOKUP(B80,'[1]DADOS (OCULTAR)'!$Q$3:$S$136,3,0),"")</f>
        <v>9767633001257</v>
      </c>
      <c r="B80" s="9" t="str">
        <f>'[1]TCE - ANEXO III - Preencher'!C89</f>
        <v>UPA CARUARU - CG Nº 011/2022</v>
      </c>
      <c r="C80" s="10"/>
      <c r="D80" s="11" t="str">
        <f>'[1]TCE - ANEXO III - Preencher'!E89</f>
        <v>JOSE DANIEL DE LUNA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11/2025</v>
      </c>
      <c r="H80" s="14" t="str">
        <f>'[1]TCE - ANEXO III - Preencher'!I89</f>
        <v>0,00</v>
      </c>
      <c r="I80" s="14">
        <f>'[1]TCE - ANEXO III - Preencher'!J89</f>
        <v>166.46</v>
      </c>
      <c r="J80" s="14">
        <f>'[1]TCE - ANEXO III - Preencher'!K89</f>
        <v>0</v>
      </c>
      <c r="K80" s="15">
        <f>'[1]TCE - ANEXO III - Preencher'!L89</f>
        <v>335.94228187900001</v>
      </c>
      <c r="L80" s="15">
        <f>'[1]TCE - ANEXO III - Preencher'!M89</f>
        <v>15.18</v>
      </c>
      <c r="M80" s="15">
        <f t="shared" si="7"/>
        <v>320.762281879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288</v>
      </c>
      <c r="R80" s="15">
        <f>'[1]TCE - ANEXO III - Preencher'!S89</f>
        <v>91.08</v>
      </c>
      <c r="S80" s="16">
        <f t="shared" si="9"/>
        <v>196.92000000000002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1807</v>
      </c>
      <c r="Y80" s="15">
        <f>'[1]TCE - ANEXO III - Preencher'!Z89</f>
        <v>0</v>
      </c>
      <c r="Z80" s="16">
        <f t="shared" si="11"/>
        <v>1807</v>
      </c>
      <c r="AA80" s="17" t="str">
        <f>IF('[1]TCE - ANEXO III - Preencher'!AB89="","",'[1]TCE - ANEXO III - Preencher'!AB89)</f>
        <v>ABONO ASSIS FIN COMPLEMENTAR</v>
      </c>
      <c r="AB80" s="15">
        <f t="shared" si="6"/>
        <v>2491.1422818789997</v>
      </c>
    </row>
    <row r="81" spans="1:28" x14ac:dyDescent="0.2">
      <c r="A81" s="8">
        <f>IFERROR(VLOOKUP(B81,'[1]DADOS (OCULTAR)'!$Q$3:$S$136,3,0),"")</f>
        <v>9767633001257</v>
      </c>
      <c r="B81" s="9" t="str">
        <f>'[1]TCE - ANEXO III - Preencher'!C90</f>
        <v>UPA CARUARU - CG Nº 011/2022</v>
      </c>
      <c r="C81" s="10"/>
      <c r="D81" s="11" t="str">
        <f>'[1]TCE - ANEXO III - Preencher'!E90</f>
        <v>JOSE DOMINGOS GOMES FILHO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7664-20</v>
      </c>
      <c r="G81" s="13" t="str">
        <f>IF('[1]TCE - ANEXO III - Preencher'!H90="","",'[1]TCE - ANEXO III - Preencher'!H90)</f>
        <v>11/2025</v>
      </c>
      <c r="H81" s="14" t="str">
        <f>'[1]TCE - ANEXO III - Preencher'!I90</f>
        <v>0,00</v>
      </c>
      <c r="I81" s="14">
        <f>'[1]TCE - ANEXO III - Preencher'!J90</f>
        <v>209.93</v>
      </c>
      <c r="J81" s="14">
        <f>'[1]TCE - ANEXO III - Preencher'!K90</f>
        <v>0</v>
      </c>
      <c r="K81" s="15">
        <f>'[1]TCE - ANEXO III - Preencher'!L90</f>
        <v>335.94228187900001</v>
      </c>
      <c r="L81" s="15">
        <f>'[1]TCE - ANEXO III - Preencher'!M90</f>
        <v>15.18</v>
      </c>
      <c r="M81" s="15">
        <f t="shared" si="7"/>
        <v>320.762281879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530.69228187900001</v>
      </c>
    </row>
    <row r="82" spans="1:28" x14ac:dyDescent="0.2">
      <c r="A82" s="8">
        <f>IFERROR(VLOOKUP(B82,'[1]DADOS (OCULTAR)'!$Q$3:$S$136,3,0),"")</f>
        <v>9767633001257</v>
      </c>
      <c r="B82" s="9" t="str">
        <f>'[1]TCE - ANEXO III - Preencher'!C91</f>
        <v>UPA CARUARU - CG Nº 011/2022</v>
      </c>
      <c r="C82" s="10"/>
      <c r="D82" s="11" t="str">
        <f>'[1]TCE - ANEXO III - Preencher'!E91</f>
        <v>JOSE EDVALDO ALVES DOS SANTOS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5151-10</v>
      </c>
      <c r="G82" s="13" t="str">
        <f>IF('[1]TCE - ANEXO III - Preencher'!H91="","",'[1]TCE - ANEXO III - Preencher'!H91)</f>
        <v>11/2025</v>
      </c>
      <c r="H82" s="14" t="str">
        <f>'[1]TCE - ANEXO III - Preencher'!I91</f>
        <v>0,00</v>
      </c>
      <c r="I82" s="14">
        <f>'[1]TCE - ANEXO III - Preencher'!J91</f>
        <v>166.46</v>
      </c>
      <c r="J82" s="14">
        <f>'[1]TCE - ANEXO III - Preencher'!K91</f>
        <v>0</v>
      </c>
      <c r="K82" s="15">
        <f>'[1]TCE - ANEXO III - Preencher'!L91</f>
        <v>335.94228187900001</v>
      </c>
      <c r="L82" s="15">
        <f>'[1]TCE - ANEXO III - Preencher'!M91</f>
        <v>15.18</v>
      </c>
      <c r="M82" s="15">
        <f t="shared" si="7"/>
        <v>320.762281879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487.22228187899998</v>
      </c>
    </row>
    <row r="83" spans="1:28" x14ac:dyDescent="0.2">
      <c r="A83" s="8">
        <f>IFERROR(VLOOKUP(B83,'[1]DADOS (OCULTAR)'!$Q$3:$S$136,3,0),"")</f>
        <v>9767633001257</v>
      </c>
      <c r="B83" s="9" t="str">
        <f>'[1]TCE - ANEXO III - Preencher'!C92</f>
        <v>UPA CARUARU - CG Nº 011/2022</v>
      </c>
      <c r="C83" s="10"/>
      <c r="D83" s="11" t="str">
        <f>'[1]TCE - ANEXO III - Preencher'!E92</f>
        <v>JOSE MARCIO DE ANDRADE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11/2025</v>
      </c>
      <c r="H83" s="14" t="str">
        <f>'[1]TCE - ANEXO III - Preencher'!I92</f>
        <v>0,00</v>
      </c>
      <c r="I83" s="14">
        <f>'[1]TCE - ANEXO III - Preencher'!J92</f>
        <v>274.82</v>
      </c>
      <c r="J83" s="14">
        <f>'[1]TCE - ANEXO III - Preencher'!K92</f>
        <v>0</v>
      </c>
      <c r="K83" s="15">
        <f>'[1]TCE - ANEXO III - Preencher'!L92</f>
        <v>335.94228187900001</v>
      </c>
      <c r="L83" s="15">
        <f>'[1]TCE - ANEXO III - Preencher'!M92</f>
        <v>3.05</v>
      </c>
      <c r="M83" s="15">
        <f t="shared" si="7"/>
        <v>332.892281879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2170.88</v>
      </c>
      <c r="Y83" s="15">
        <f>'[1]TCE - ANEXO III - Preencher'!Z92</f>
        <v>0</v>
      </c>
      <c r="Z83" s="16">
        <f t="shared" si="11"/>
        <v>2170.88</v>
      </c>
      <c r="AA83" s="17" t="str">
        <f>IF('[1]TCE - ANEXO III - Preencher'!AB92="","",'[1]TCE - ANEXO III - Preencher'!AB92)</f>
        <v>ABONO ASSIS FIN COMPLEMENTAR</v>
      </c>
      <c r="AB83" s="15">
        <f t="shared" si="6"/>
        <v>2778.592281879</v>
      </c>
    </row>
    <row r="84" spans="1:28" x14ac:dyDescent="0.2">
      <c r="A84" s="8">
        <f>IFERROR(VLOOKUP(B84,'[1]DADOS (OCULTAR)'!$Q$3:$S$136,3,0),"")</f>
        <v>9767633001257</v>
      </c>
      <c r="B84" s="9" t="str">
        <f>'[1]TCE - ANEXO III - Preencher'!C93</f>
        <v>UPA CARUARU - CG Nº 011/2022</v>
      </c>
      <c r="C84" s="10"/>
      <c r="D84" s="11" t="str">
        <f>'[1]TCE - ANEXO III - Preencher'!E93</f>
        <v>JOSE PAULO DE ALMEIDA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11/2025</v>
      </c>
      <c r="H84" s="14" t="str">
        <f>'[1]TCE - ANEXO III - Preencher'!I93</f>
        <v>0,00</v>
      </c>
      <c r="I84" s="14">
        <f>'[1]TCE - ANEXO III - Preencher'!J93</f>
        <v>204.08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1807</v>
      </c>
      <c r="Y84" s="15">
        <f>'[1]TCE - ANEXO III - Preencher'!Z93</f>
        <v>0</v>
      </c>
      <c r="Z84" s="16">
        <f t="shared" si="11"/>
        <v>1807</v>
      </c>
      <c r="AA84" s="17" t="str">
        <f>IF('[1]TCE - ANEXO III - Preencher'!AB93="","",'[1]TCE - ANEXO III - Preencher'!AB93)</f>
        <v>ABONO ASSIS FIN COMPLEMENTAR</v>
      </c>
      <c r="AB84" s="15">
        <f t="shared" si="6"/>
        <v>2011.08</v>
      </c>
    </row>
    <row r="85" spans="1:28" x14ac:dyDescent="0.2">
      <c r="A85" s="8">
        <f>IFERROR(VLOOKUP(B85,'[1]DADOS (OCULTAR)'!$Q$3:$S$136,3,0),"")</f>
        <v>9767633001257</v>
      </c>
      <c r="B85" s="9" t="str">
        <f>'[1]TCE - ANEXO III - Preencher'!C94</f>
        <v>UPA CARUARU - CG Nº 011/2022</v>
      </c>
      <c r="C85" s="10"/>
      <c r="D85" s="11" t="str">
        <f>'[1]TCE - ANEXO III - Preencher'!E94</f>
        <v>JOSE SAMUEL DE LIMA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2234-05</v>
      </c>
      <c r="G85" s="13" t="str">
        <f>IF('[1]TCE - ANEXO III - Preencher'!H94="","",'[1]TCE - ANEXO III - Preencher'!H94)</f>
        <v>11/2025</v>
      </c>
      <c r="H85" s="14" t="str">
        <f>'[1]TCE - ANEXO III - Preencher'!I94</f>
        <v>0,00</v>
      </c>
      <c r="I85" s="14">
        <f>'[1]TCE - ANEXO III - Preencher'!J94</f>
        <v>346.5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346.5</v>
      </c>
    </row>
    <row r="86" spans="1:28" x14ac:dyDescent="0.2">
      <c r="A86" s="8">
        <f>IFERROR(VLOOKUP(B86,'[1]DADOS (OCULTAR)'!$Q$3:$S$136,3,0),"")</f>
        <v>9767633001257</v>
      </c>
      <c r="B86" s="9" t="str">
        <f>'[1]TCE - ANEXO III - Preencher'!C95</f>
        <v>UPA CARUARU - CG Nº 011/2022</v>
      </c>
      <c r="C86" s="10"/>
      <c r="D86" s="11" t="str">
        <f>'[1]TCE - ANEXO III - Preencher'!E95</f>
        <v>JOSE WAGNER BARBOSA DE SANTANA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11/2025</v>
      </c>
      <c r="H86" s="14" t="str">
        <f>'[1]TCE - ANEXO III - Preencher'!I95</f>
        <v>0,00</v>
      </c>
      <c r="I86" s="14">
        <f>'[1]TCE - ANEXO III - Preencher'!J95</f>
        <v>153.72</v>
      </c>
      <c r="J86" s="14">
        <f>'[1]TCE - ANEXO III - Preencher'!K95</f>
        <v>0</v>
      </c>
      <c r="K86" s="15">
        <f>'[1]TCE - ANEXO III - Preencher'!L95</f>
        <v>335.94228187900001</v>
      </c>
      <c r="L86" s="15">
        <f>'[1]TCE - ANEXO III - Preencher'!M95</f>
        <v>15.18</v>
      </c>
      <c r="M86" s="15">
        <f t="shared" si="7"/>
        <v>320.762281879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144</v>
      </c>
      <c r="R86" s="15">
        <f>'[1]TCE - ANEXO III - Preencher'!S95</f>
        <v>91.08</v>
      </c>
      <c r="S86" s="16">
        <f t="shared" si="9"/>
        <v>52.92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1807</v>
      </c>
      <c r="Y86" s="15">
        <f>'[1]TCE - ANEXO III - Preencher'!Z95</f>
        <v>0</v>
      </c>
      <c r="Z86" s="16">
        <f t="shared" si="11"/>
        <v>1807</v>
      </c>
      <c r="AA86" s="17" t="str">
        <f>IF('[1]TCE - ANEXO III - Preencher'!AB95="","",'[1]TCE - ANEXO III - Preencher'!AB95)</f>
        <v>ABONO ASSIS FIN COMPLEMENTAR</v>
      </c>
      <c r="AB86" s="15">
        <f t="shared" si="6"/>
        <v>2334.4022818789999</v>
      </c>
    </row>
    <row r="87" spans="1:28" x14ac:dyDescent="0.2">
      <c r="A87" s="8">
        <f>IFERROR(VLOOKUP(B87,'[1]DADOS (OCULTAR)'!$Q$3:$S$136,3,0),"")</f>
        <v>9767633001257</v>
      </c>
      <c r="B87" s="9" t="str">
        <f>'[1]TCE - ANEXO III - Preencher'!C96</f>
        <v>UPA CARUARU - CG Nº 011/2022</v>
      </c>
      <c r="C87" s="10"/>
      <c r="D87" s="11" t="str">
        <f>'[1]TCE - ANEXO III - Preencher'!E96</f>
        <v>JOSELMA DO NASCIMENTO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3226-05</v>
      </c>
      <c r="G87" s="13" t="str">
        <f>IF('[1]TCE - ANEXO III - Preencher'!H96="","",'[1]TCE - ANEXO III - Preencher'!H96)</f>
        <v>11/2025</v>
      </c>
      <c r="H87" s="14" t="str">
        <f>'[1]TCE - ANEXO III - Preencher'!I96</f>
        <v>0,00</v>
      </c>
      <c r="I87" s="14">
        <f>'[1]TCE - ANEXO III - Preencher'!J96</f>
        <v>145.72</v>
      </c>
      <c r="J87" s="14">
        <f>'[1]TCE - ANEXO III - Preencher'!K96</f>
        <v>0</v>
      </c>
      <c r="K87" s="15">
        <f>'[1]TCE - ANEXO III - Preencher'!L96</f>
        <v>335.94228187900001</v>
      </c>
      <c r="L87" s="15">
        <f>'[1]TCE - ANEXO III - Preencher'!M96</f>
        <v>15.18</v>
      </c>
      <c r="M87" s="15">
        <f t="shared" si="7"/>
        <v>320.762281879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466.48228187899997</v>
      </c>
    </row>
    <row r="88" spans="1:28" x14ac:dyDescent="0.2">
      <c r="A88" s="8">
        <f>IFERROR(VLOOKUP(B88,'[1]DADOS (OCULTAR)'!$Q$3:$S$136,3,0),"")</f>
        <v>9767633001257</v>
      </c>
      <c r="B88" s="9" t="str">
        <f>'[1]TCE - ANEXO III - Preencher'!C97</f>
        <v>UPA CARUARU - CG Nº 011/2022</v>
      </c>
      <c r="C88" s="10"/>
      <c r="D88" s="11" t="str">
        <f>'[1]TCE - ANEXO III - Preencher'!E97</f>
        <v>JOSENILDA GEOVANI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5134-30</v>
      </c>
      <c r="G88" s="13" t="str">
        <f>IF('[1]TCE - ANEXO III - Preencher'!H97="","",'[1]TCE - ANEXO III - Preencher'!H97)</f>
        <v>11/2025</v>
      </c>
      <c r="H88" s="14" t="str">
        <f>'[1]TCE - ANEXO III - Preencher'!I97</f>
        <v>0,00</v>
      </c>
      <c r="I88" s="14">
        <f>'[1]TCE - ANEXO III - Preencher'!J97</f>
        <v>172.9</v>
      </c>
      <c r="J88" s="14">
        <f>'[1]TCE - ANEXO III - Preencher'!K97</f>
        <v>0</v>
      </c>
      <c r="K88" s="15">
        <f>'[1]TCE - ANEXO III - Preencher'!L97</f>
        <v>335.94228187900001</v>
      </c>
      <c r="L88" s="15">
        <f>'[1]TCE - ANEXO III - Preencher'!M97</f>
        <v>15.18</v>
      </c>
      <c r="M88" s="15">
        <f t="shared" si="7"/>
        <v>320.762281879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420</v>
      </c>
      <c r="R88" s="15">
        <f>'[1]TCE - ANEXO III - Preencher'!S97</f>
        <v>91.08</v>
      </c>
      <c r="S88" s="16">
        <f t="shared" si="9"/>
        <v>328.92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822.58228187899999</v>
      </c>
    </row>
    <row r="89" spans="1:28" x14ac:dyDescent="0.2">
      <c r="A89" s="8">
        <f>IFERROR(VLOOKUP(B89,'[1]DADOS (OCULTAR)'!$Q$3:$S$136,3,0),"")</f>
        <v>9767633001257</v>
      </c>
      <c r="B89" s="9" t="str">
        <f>'[1]TCE - ANEXO III - Preencher'!C98</f>
        <v>UPA CARUARU - CG Nº 011/2022</v>
      </c>
      <c r="C89" s="10"/>
      <c r="D89" s="11" t="str">
        <f>'[1]TCE - ANEXO III - Preencher'!E98</f>
        <v>JOSENILTON RICARDO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7823-20</v>
      </c>
      <c r="G89" s="13" t="str">
        <f>IF('[1]TCE - ANEXO III - Preencher'!H98="","",'[1]TCE - ANEXO III - Preencher'!H98)</f>
        <v>11/2025</v>
      </c>
      <c r="H89" s="14" t="str">
        <f>'[1]TCE - ANEXO III - Preencher'!I98</f>
        <v>0,00</v>
      </c>
      <c r="I89" s="14">
        <f>'[1]TCE - ANEXO III - Preencher'!J98</f>
        <v>157.26999999999998</v>
      </c>
      <c r="J89" s="14">
        <f>'[1]TCE - ANEXO III - Preencher'!K98</f>
        <v>0</v>
      </c>
      <c r="K89" s="15">
        <f>'[1]TCE - ANEXO III - Preencher'!L98</f>
        <v>335.94228187900001</v>
      </c>
      <c r="L89" s="15">
        <f>'[1]TCE - ANEXO III - Preencher'!M98</f>
        <v>30.36</v>
      </c>
      <c r="M89" s="15">
        <f t="shared" si="7"/>
        <v>305.58228187899999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462.85228187899997</v>
      </c>
    </row>
    <row r="90" spans="1:28" x14ac:dyDescent="0.2">
      <c r="A90" s="8">
        <f>IFERROR(VLOOKUP(B90,'[1]DADOS (OCULTAR)'!$Q$3:$S$136,3,0),"")</f>
        <v>9767633001257</v>
      </c>
      <c r="B90" s="9" t="str">
        <f>'[1]TCE - ANEXO III - Preencher'!C99</f>
        <v>UPA CARUARU - CG Nº 011/2022</v>
      </c>
      <c r="C90" s="10"/>
      <c r="D90" s="11" t="str">
        <f>'[1]TCE - ANEXO III - Preencher'!E99</f>
        <v>JOSIELLY FERREIRA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11/2025</v>
      </c>
      <c r="H90" s="14" t="str">
        <f>'[1]TCE - ANEXO III - Preencher'!I99</f>
        <v>0,00</v>
      </c>
      <c r="I90" s="14">
        <f>'[1]TCE - ANEXO III - Preencher'!J99</f>
        <v>202.2</v>
      </c>
      <c r="J90" s="14">
        <f>'[1]TCE - ANEXO III - Preencher'!K99</f>
        <v>0</v>
      </c>
      <c r="K90" s="15">
        <f>'[1]TCE - ANEXO III - Preencher'!L99</f>
        <v>335.94228187900001</v>
      </c>
      <c r="L90" s="15">
        <f>'[1]TCE - ANEXO III - Preencher'!M99</f>
        <v>2.85</v>
      </c>
      <c r="M90" s="15">
        <f t="shared" si="7"/>
        <v>333.09228187899998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2170.88</v>
      </c>
      <c r="Y90" s="15">
        <f>'[1]TCE - ANEXO III - Preencher'!Z99</f>
        <v>0</v>
      </c>
      <c r="Z90" s="16">
        <f t="shared" si="11"/>
        <v>2170.88</v>
      </c>
      <c r="AA90" s="17" t="str">
        <f>IF('[1]TCE - ANEXO III - Preencher'!AB99="","",'[1]TCE - ANEXO III - Preencher'!AB99)</f>
        <v>ABONO ASSIS FIN COMPLEMENTAR</v>
      </c>
      <c r="AB90" s="15">
        <f t="shared" si="6"/>
        <v>2706.1722818790004</v>
      </c>
    </row>
    <row r="91" spans="1:28" x14ac:dyDescent="0.2">
      <c r="A91" s="8">
        <f>IFERROR(VLOOKUP(B91,'[1]DADOS (OCULTAR)'!$Q$3:$S$136,3,0),"")</f>
        <v>9767633001257</v>
      </c>
      <c r="B91" s="9" t="str">
        <f>'[1]TCE - ANEXO III - Preencher'!C100</f>
        <v>UPA CARUARU - CG Nº 011/2022</v>
      </c>
      <c r="C91" s="10"/>
      <c r="D91" s="11" t="str">
        <f>'[1]TCE - ANEXO III - Preencher'!E100</f>
        <v>JOSINALVA MARIA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11/2025</v>
      </c>
      <c r="H91" s="14" t="str">
        <f>'[1]TCE - ANEXO III - Preencher'!I100</f>
        <v>0,00</v>
      </c>
      <c r="I91" s="14">
        <f>'[1]TCE - ANEXO III - Preencher'!J100</f>
        <v>224.13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1807</v>
      </c>
      <c r="Y91" s="15">
        <f>'[1]TCE - ANEXO III - Preencher'!Z100</f>
        <v>0</v>
      </c>
      <c r="Z91" s="16">
        <f t="shared" si="11"/>
        <v>1807</v>
      </c>
      <c r="AA91" s="17" t="str">
        <f>IF('[1]TCE - ANEXO III - Preencher'!AB100="","",'[1]TCE - ANEXO III - Preencher'!AB100)</f>
        <v>ABONO ASSIS FIN COMPLEMENTAR</v>
      </c>
      <c r="AB91" s="15">
        <f t="shared" si="6"/>
        <v>2031.13</v>
      </c>
    </row>
    <row r="92" spans="1:28" x14ac:dyDescent="0.2">
      <c r="A92" s="8">
        <f>IFERROR(VLOOKUP(B92,'[1]DADOS (OCULTAR)'!$Q$3:$S$136,3,0),"")</f>
        <v>9767633001257</v>
      </c>
      <c r="B92" s="9" t="str">
        <f>'[1]TCE - ANEXO III - Preencher'!C101</f>
        <v>UPA CARUARU - CG Nº 011/2022</v>
      </c>
      <c r="C92" s="10"/>
      <c r="D92" s="11" t="str">
        <f>'[1]TCE - ANEXO III - Preencher'!E101</f>
        <v>JOSINETE MARIA FERREIRA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11/2025</v>
      </c>
      <c r="H92" s="14" t="str">
        <f>'[1]TCE - ANEXO III - Preencher'!I101</f>
        <v>0,00</v>
      </c>
      <c r="I92" s="14">
        <f>'[1]TCE - ANEXO III - Preencher'!J101</f>
        <v>145.72</v>
      </c>
      <c r="J92" s="14">
        <f>'[1]TCE - ANEXO III - Preencher'!K101</f>
        <v>0</v>
      </c>
      <c r="K92" s="15">
        <f>'[1]TCE - ANEXO III - Preencher'!L101</f>
        <v>335.94228187900001</v>
      </c>
      <c r="L92" s="15">
        <f>'[1]TCE - ANEXO III - Preencher'!M101</f>
        <v>15.18</v>
      </c>
      <c r="M92" s="15">
        <f t="shared" si="7"/>
        <v>320.762281879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1807</v>
      </c>
      <c r="Y92" s="15">
        <f>'[1]TCE - ANEXO III - Preencher'!Z101</f>
        <v>0</v>
      </c>
      <c r="Z92" s="16">
        <f t="shared" si="11"/>
        <v>1807</v>
      </c>
      <c r="AA92" s="17" t="str">
        <f>IF('[1]TCE - ANEXO III - Preencher'!AB101="","",'[1]TCE - ANEXO III - Preencher'!AB101)</f>
        <v>ABONO ASSIS FIN COMPLEMENTAR</v>
      </c>
      <c r="AB92" s="15">
        <f t="shared" si="6"/>
        <v>2273.4822818789999</v>
      </c>
    </row>
    <row r="93" spans="1:28" x14ac:dyDescent="0.2">
      <c r="A93" s="8">
        <f>IFERROR(VLOOKUP(B93,'[1]DADOS (OCULTAR)'!$Q$3:$S$136,3,0),"")</f>
        <v>9767633001257</v>
      </c>
      <c r="B93" s="9" t="str">
        <f>'[1]TCE - ANEXO III - Preencher'!C102</f>
        <v>UPA CARUARU - CG Nº 011/2022</v>
      </c>
      <c r="C93" s="10"/>
      <c r="D93" s="11" t="str">
        <f>'[1]TCE - ANEXO III - Preencher'!E102</f>
        <v>JOZILENE DO NASCIMENTO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 t="str">
        <f>IF('[1]TCE - ANEXO III - Preencher'!H102="","",'[1]TCE - ANEXO III - Preencher'!H102)</f>
        <v>11/2025</v>
      </c>
      <c r="H93" s="14" t="str">
        <f>'[1]TCE - ANEXO III - Preencher'!I102</f>
        <v>0,00</v>
      </c>
      <c r="I93" s="14">
        <f>'[1]TCE - ANEXO III - Preencher'!J102</f>
        <v>197.62</v>
      </c>
      <c r="J93" s="14">
        <f>'[1]TCE - ANEXO III - Preencher'!K102</f>
        <v>0</v>
      </c>
      <c r="K93" s="15">
        <f>'[1]TCE - ANEXO III - Preencher'!L102</f>
        <v>335.94228187900001</v>
      </c>
      <c r="L93" s="15">
        <f>'[1]TCE - ANEXO III - Preencher'!M102</f>
        <v>30.36</v>
      </c>
      <c r="M93" s="15">
        <f t="shared" si="7"/>
        <v>305.58228187899999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81.02</v>
      </c>
      <c r="U93" s="15">
        <f>'[1]TCE - ANEXO III - Preencher'!V102</f>
        <v>0</v>
      </c>
      <c r="V93" s="16">
        <f t="shared" si="10"/>
        <v>81.02</v>
      </c>
      <c r="W93" s="17" t="str">
        <f>IF('[1]TCE - ANEXO III - Preencher'!X102="","",'[1]TCE - ANEXO III - Preencher'!X102)</f>
        <v>AUX CRECHE TEC. E.</v>
      </c>
      <c r="X93" s="15">
        <f>'[1]TCE - ANEXO III - Preencher'!Y102</f>
        <v>1807</v>
      </c>
      <c r="Y93" s="15">
        <f>'[1]TCE - ANEXO III - Preencher'!Z102</f>
        <v>0</v>
      </c>
      <c r="Z93" s="16">
        <f t="shared" si="11"/>
        <v>1807</v>
      </c>
      <c r="AA93" s="17" t="str">
        <f>IF('[1]TCE - ANEXO III - Preencher'!AB102="","",'[1]TCE - ANEXO III - Preencher'!AB102)</f>
        <v>ABONO ASSIS FIN COMPLEMENTAR</v>
      </c>
      <c r="AB93" s="15">
        <f t="shared" si="6"/>
        <v>2391.2222818790001</v>
      </c>
    </row>
    <row r="94" spans="1:28" x14ac:dyDescent="0.2">
      <c r="A94" s="8">
        <f>IFERROR(VLOOKUP(B94,'[1]DADOS (OCULTAR)'!$Q$3:$S$136,3,0),"")</f>
        <v>9767633001257</v>
      </c>
      <c r="B94" s="9" t="str">
        <f>'[1]TCE - ANEXO III - Preencher'!C103</f>
        <v>UPA CARUARU - CG Nº 011/2022</v>
      </c>
      <c r="C94" s="10"/>
      <c r="D94" s="11" t="str">
        <f>'[1]TCE - ANEXO III - Preencher'!E103</f>
        <v>JUCICLEIDE BEZERRA DE OLIVEIRA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11/2025</v>
      </c>
      <c r="H94" s="14" t="str">
        <f>'[1]TCE - ANEXO III - Preencher'!I103</f>
        <v>0,00</v>
      </c>
      <c r="I94" s="14">
        <f>'[1]TCE - ANEXO III - Preencher'!J103</f>
        <v>145.72</v>
      </c>
      <c r="J94" s="14">
        <f>'[1]TCE - ANEXO III - Preencher'!K103</f>
        <v>0</v>
      </c>
      <c r="K94" s="15">
        <f>'[1]TCE - ANEXO III - Preencher'!L103</f>
        <v>335.94228187900001</v>
      </c>
      <c r="L94" s="15">
        <f>'[1]TCE - ANEXO III - Preencher'!M103</f>
        <v>15.18</v>
      </c>
      <c r="M94" s="15">
        <f t="shared" si="7"/>
        <v>320.762281879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1807</v>
      </c>
      <c r="Y94" s="15">
        <f>'[1]TCE - ANEXO III - Preencher'!Z103</f>
        <v>0</v>
      </c>
      <c r="Z94" s="16">
        <f t="shared" si="11"/>
        <v>1807</v>
      </c>
      <c r="AA94" s="17" t="str">
        <f>IF('[1]TCE - ANEXO III - Preencher'!AB103="","",'[1]TCE - ANEXO III - Preencher'!AB103)</f>
        <v>ABONO ASSIS FIN COMPLEMENTAR</v>
      </c>
      <c r="AB94" s="15">
        <f t="shared" si="6"/>
        <v>2273.4822818789999</v>
      </c>
    </row>
    <row r="95" spans="1:28" x14ac:dyDescent="0.2">
      <c r="A95" s="8">
        <f>IFERROR(VLOOKUP(B95,'[1]DADOS (OCULTAR)'!$Q$3:$S$136,3,0),"")</f>
        <v>9767633001257</v>
      </c>
      <c r="B95" s="9" t="str">
        <f>'[1]TCE - ANEXO III - Preencher'!C104</f>
        <v>UPA CARUARU - CG Nº 011/2022</v>
      </c>
      <c r="C95" s="10"/>
      <c r="D95" s="11" t="str">
        <f>'[1]TCE - ANEXO III - Preencher'!E104</f>
        <v>JULIO HENRIQUE DE SOUZA ARAUJO AMARAL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5211-30</v>
      </c>
      <c r="G95" s="13" t="str">
        <f>IF('[1]TCE - ANEXO III - Preencher'!H104="","",'[1]TCE - ANEXO III - Preencher'!H104)</f>
        <v>11/2025</v>
      </c>
      <c r="H95" s="14" t="str">
        <f>'[1]TCE - ANEXO III - Preencher'!I104</f>
        <v>0,00</v>
      </c>
      <c r="I95" s="14">
        <f>'[1]TCE - ANEXO III - Preencher'!J104</f>
        <v>128.33000000000001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128.33000000000001</v>
      </c>
    </row>
    <row r="96" spans="1:28" x14ac:dyDescent="0.2">
      <c r="A96" s="8">
        <f>IFERROR(VLOOKUP(B96,'[1]DADOS (OCULTAR)'!$Q$3:$S$136,3,0),"")</f>
        <v>9767633001257</v>
      </c>
      <c r="B96" s="9" t="str">
        <f>'[1]TCE - ANEXO III - Preencher'!C105</f>
        <v>UPA CARUARU - CG Nº 011/2022</v>
      </c>
      <c r="C96" s="10"/>
      <c r="D96" s="11" t="str">
        <f>'[1]TCE - ANEXO III - Preencher'!E105</f>
        <v>KALEANDRA PRICILLA DA SILVA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11/2025</v>
      </c>
      <c r="H96" s="14" t="str">
        <f>'[1]TCE - ANEXO III - Preencher'!I105</f>
        <v>0,00</v>
      </c>
      <c r="I96" s="14">
        <f>'[1]TCE - ANEXO III - Preencher'!J105</f>
        <v>174.46</v>
      </c>
      <c r="J96" s="14">
        <f>'[1]TCE - ANEXO III - Preencher'!K105</f>
        <v>0</v>
      </c>
      <c r="K96" s="15">
        <f>'[1]TCE - ANEXO III - Preencher'!L105</f>
        <v>335.94228187900001</v>
      </c>
      <c r="L96" s="15">
        <f>'[1]TCE - ANEXO III - Preencher'!M105</f>
        <v>15.18</v>
      </c>
      <c r="M96" s="15">
        <f t="shared" si="7"/>
        <v>320.762281879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1807</v>
      </c>
      <c r="Y96" s="15">
        <f>'[1]TCE - ANEXO III - Preencher'!Z105</f>
        <v>0</v>
      </c>
      <c r="Z96" s="16">
        <f t="shared" si="11"/>
        <v>1807</v>
      </c>
      <c r="AA96" s="17" t="str">
        <f>IF('[1]TCE - ANEXO III - Preencher'!AB105="","",'[1]TCE - ANEXO III - Preencher'!AB105)</f>
        <v>ABONO ASSIS FIN COMPLEMENTAR</v>
      </c>
      <c r="AB96" s="15">
        <f t="shared" si="6"/>
        <v>2302.2222818790001</v>
      </c>
    </row>
    <row r="97" spans="1:28" x14ac:dyDescent="0.2">
      <c r="A97" s="8">
        <f>IFERROR(VLOOKUP(B97,'[1]DADOS (OCULTAR)'!$Q$3:$S$136,3,0),"")</f>
        <v>9767633001257</v>
      </c>
      <c r="B97" s="9" t="str">
        <f>'[1]TCE - ANEXO III - Preencher'!C106</f>
        <v>UPA CARUARU - CG Nº 011/2022</v>
      </c>
      <c r="C97" s="10"/>
      <c r="D97" s="11" t="str">
        <f>'[1]TCE - ANEXO III - Preencher'!E106</f>
        <v xml:space="preserve">KAMYLLA MARIA DE CARVALHO MARQUES 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11/2025</v>
      </c>
      <c r="H97" s="14" t="str">
        <f>'[1]TCE - ANEXO III - Preencher'!I106</f>
        <v>0,00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2459.15</v>
      </c>
      <c r="Y97" s="15">
        <f>'[1]TCE - ANEXO III - Preencher'!Z106</f>
        <v>0</v>
      </c>
      <c r="Z97" s="16">
        <f t="shared" si="11"/>
        <v>2459.15</v>
      </c>
      <c r="AA97" s="17" t="str">
        <f>IF('[1]TCE - ANEXO III - Preencher'!AB106="","",'[1]TCE - ANEXO III - Preencher'!AB106)</f>
        <v>ABONO ASSIS FIN COMPLEMENTAR</v>
      </c>
      <c r="AB97" s="15">
        <f t="shared" si="6"/>
        <v>2459.15</v>
      </c>
    </row>
    <row r="98" spans="1:28" x14ac:dyDescent="0.2">
      <c r="A98" s="8">
        <f>IFERROR(VLOOKUP(B98,'[1]DADOS (OCULTAR)'!$Q$3:$S$136,3,0),"")</f>
        <v>9767633001257</v>
      </c>
      <c r="B98" s="9" t="str">
        <f>'[1]TCE - ANEXO III - Preencher'!C107</f>
        <v>UPA CARUARU - CG Nº 011/2022</v>
      </c>
      <c r="C98" s="10"/>
      <c r="D98" s="11" t="str">
        <f>'[1]TCE - ANEXO III - Preencher'!E107</f>
        <v>KARINA LUIZA BEZERRA ALVES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11/2025</v>
      </c>
      <c r="H98" s="14" t="str">
        <f>'[1]TCE - ANEXO III - Preencher'!I107</f>
        <v>0,00</v>
      </c>
      <c r="I98" s="14">
        <f>'[1]TCE - ANEXO III - Preencher'!J107</f>
        <v>290.63</v>
      </c>
      <c r="J98" s="14">
        <f>'[1]TCE - ANEXO III - Preencher'!K107</f>
        <v>0</v>
      </c>
      <c r="K98" s="15">
        <f>'[1]TCE - ANEXO III - Preencher'!L107</f>
        <v>335.94228187900001</v>
      </c>
      <c r="L98" s="15">
        <f>'[1]TCE - ANEXO III - Preencher'!M107</f>
        <v>3.05</v>
      </c>
      <c r="M98" s="15">
        <f t="shared" si="7"/>
        <v>332.892281879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2170.88</v>
      </c>
      <c r="Y98" s="15">
        <f>'[1]TCE - ANEXO III - Preencher'!Z107</f>
        <v>0</v>
      </c>
      <c r="Z98" s="16">
        <f t="shared" si="11"/>
        <v>2170.88</v>
      </c>
      <c r="AA98" s="17" t="str">
        <f>IF('[1]TCE - ANEXO III - Preencher'!AB107="","",'[1]TCE - ANEXO III - Preencher'!AB107)</f>
        <v>ABONO ASSIS FIN COMPLEMENTAR</v>
      </c>
      <c r="AB98" s="15">
        <f t="shared" si="6"/>
        <v>2794.4022818789999</v>
      </c>
    </row>
    <row r="99" spans="1:28" x14ac:dyDescent="0.2">
      <c r="A99" s="8">
        <f>IFERROR(VLOOKUP(B99,'[1]DADOS (OCULTAR)'!$Q$3:$S$136,3,0),"")</f>
        <v>9767633001257</v>
      </c>
      <c r="B99" s="9" t="str">
        <f>'[1]TCE - ANEXO III - Preencher'!C108</f>
        <v>UPA CARUARU - CG Nº 011/2022</v>
      </c>
      <c r="C99" s="10"/>
      <c r="D99" s="11" t="str">
        <f>'[1]TCE - ANEXO III - Preencher'!E108</f>
        <v>KARLA GRAZIELY FERREIRA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5211-30</v>
      </c>
      <c r="G99" s="13" t="str">
        <f>IF('[1]TCE - ANEXO III - Preencher'!H108="","",'[1]TCE - ANEXO III - Preencher'!H108)</f>
        <v>11/2025</v>
      </c>
      <c r="H99" s="14" t="str">
        <f>'[1]TCE - ANEXO III - Preencher'!I108</f>
        <v>0,00</v>
      </c>
      <c r="I99" s="14">
        <f>'[1]TCE - ANEXO III - Preencher'!J108</f>
        <v>151.93</v>
      </c>
      <c r="J99" s="14">
        <f>'[1]TCE - ANEXO III - Preencher'!K108</f>
        <v>0</v>
      </c>
      <c r="K99" s="15">
        <f>'[1]TCE - ANEXO III - Preencher'!L108</f>
        <v>335.94228187900001</v>
      </c>
      <c r="L99" s="15">
        <f>'[1]TCE - ANEXO III - Preencher'!M108</f>
        <v>30.36</v>
      </c>
      <c r="M99" s="15">
        <f t="shared" si="7"/>
        <v>305.58228187899999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457.512281879</v>
      </c>
    </row>
    <row r="100" spans="1:28" x14ac:dyDescent="0.2">
      <c r="A100" s="8">
        <f>IFERROR(VLOOKUP(B100,'[1]DADOS (OCULTAR)'!$Q$3:$S$136,3,0),"")</f>
        <v>9767633001257</v>
      </c>
      <c r="B100" s="9" t="str">
        <f>'[1]TCE - ANEXO III - Preencher'!C109</f>
        <v>UPA CARUARU - CG Nº 011/2022</v>
      </c>
      <c r="C100" s="10"/>
      <c r="D100" s="11" t="str">
        <f>'[1]TCE - ANEXO III - Preencher'!E109</f>
        <v>LAIS BARBARA DE LIMA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2516-05</v>
      </c>
      <c r="G100" s="13" t="str">
        <f>IF('[1]TCE - ANEXO III - Preencher'!H109="","",'[1]TCE - ANEXO III - Preencher'!H109)</f>
        <v>11/2025</v>
      </c>
      <c r="H100" s="14" t="str">
        <f>'[1]TCE - ANEXO III - Preencher'!I109</f>
        <v>0,00</v>
      </c>
      <c r="I100" s="14">
        <f>'[1]TCE - ANEXO III - Preencher'!J109</f>
        <v>273.13</v>
      </c>
      <c r="J100" s="14">
        <f>'[1]TCE - ANEXO III - Preencher'!K109</f>
        <v>0</v>
      </c>
      <c r="K100" s="15">
        <f>'[1]TCE - ANEXO III - Preencher'!L109</f>
        <v>335.94228187900001</v>
      </c>
      <c r="L100" s="15">
        <f>'[1]TCE - ANEXO III - Preencher'!M109</f>
        <v>30.36</v>
      </c>
      <c r="M100" s="15">
        <f t="shared" si="7"/>
        <v>305.58228187899999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578.71228187899999</v>
      </c>
    </row>
    <row r="101" spans="1:28" x14ac:dyDescent="0.2">
      <c r="A101" s="8">
        <f>IFERROR(VLOOKUP(B101,'[1]DADOS (OCULTAR)'!$Q$3:$S$136,3,0),"")</f>
        <v>9767633001257</v>
      </c>
      <c r="B101" s="9" t="str">
        <f>'[1]TCE - ANEXO III - Preencher'!C110</f>
        <v>UPA CARUARU - CG Nº 011/2022</v>
      </c>
      <c r="C101" s="10"/>
      <c r="D101" s="11" t="str">
        <f>'[1]TCE - ANEXO III - Preencher'!E110</f>
        <v>LARISSA DA SILVA MARQUES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7664-20</v>
      </c>
      <c r="G101" s="13" t="str">
        <f>IF('[1]TCE - ANEXO III - Preencher'!H110="","",'[1]TCE - ANEXO III - Preencher'!H110)</f>
        <v>11/2025</v>
      </c>
      <c r="H101" s="14" t="str">
        <f>'[1]TCE - ANEXO III - Preencher'!I110</f>
        <v>0,00</v>
      </c>
      <c r="I101" s="14">
        <f>'[1]TCE - ANEXO III - Preencher'!J110</f>
        <v>196.62</v>
      </c>
      <c r="J101" s="14">
        <f>'[1]TCE - ANEXO III - Preencher'!K110</f>
        <v>0</v>
      </c>
      <c r="K101" s="15">
        <f>'[1]TCE - ANEXO III - Preencher'!L110</f>
        <v>335.94228187900001</v>
      </c>
      <c r="L101" s="15">
        <f>'[1]TCE - ANEXO III - Preencher'!M110</f>
        <v>15.18</v>
      </c>
      <c r="M101" s="15">
        <f t="shared" si="7"/>
        <v>320.762281879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517.38228187899995</v>
      </c>
    </row>
    <row r="102" spans="1:28" x14ac:dyDescent="0.2">
      <c r="A102" s="8">
        <f>IFERROR(VLOOKUP(B102,'[1]DADOS (OCULTAR)'!$Q$3:$S$136,3,0),"")</f>
        <v>9767633001257</v>
      </c>
      <c r="B102" s="9" t="str">
        <f>'[1]TCE - ANEXO III - Preencher'!C111</f>
        <v>UPA CARUARU - CG Nº 011/2022</v>
      </c>
      <c r="C102" s="10"/>
      <c r="D102" s="11" t="str">
        <f>'[1]TCE - ANEXO III - Preencher'!E111</f>
        <v>LARISSA DE MENEZES MARTINS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1312-05</v>
      </c>
      <c r="G102" s="13" t="str">
        <f>IF('[1]TCE - ANEXO III - Preencher'!H111="","",'[1]TCE - ANEXO III - Preencher'!H111)</f>
        <v>11/2025</v>
      </c>
      <c r="H102" s="14" t="str">
        <f>'[1]TCE - ANEXO III - Preencher'!I111</f>
        <v>0,00</v>
      </c>
      <c r="I102" s="14">
        <f>'[1]TCE - ANEXO III - Preencher'!J111</f>
        <v>1638.39</v>
      </c>
      <c r="J102" s="14">
        <f>'[1]TCE - ANEXO III - Preencher'!K111</f>
        <v>0</v>
      </c>
      <c r="K102" s="15">
        <f>'[1]TCE - ANEXO III - Preencher'!L111</f>
        <v>335.94228187900001</v>
      </c>
      <c r="L102" s="15">
        <f>'[1]TCE - ANEXO III - Preencher'!M111</f>
        <v>30.36</v>
      </c>
      <c r="M102" s="15">
        <f t="shared" si="7"/>
        <v>305.58228187899999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1943.9722818790001</v>
      </c>
    </row>
    <row r="103" spans="1:28" x14ac:dyDescent="0.2">
      <c r="A103" s="8">
        <f>IFERROR(VLOOKUP(B103,'[1]DADOS (OCULTAR)'!$Q$3:$S$136,3,0),"")</f>
        <v>9767633001257</v>
      </c>
      <c r="B103" s="9" t="str">
        <f>'[1]TCE - ANEXO III - Preencher'!C112</f>
        <v>UPA CARUARU - CG Nº 011/2022</v>
      </c>
      <c r="C103" s="10"/>
      <c r="D103" s="11" t="str">
        <f>'[1]TCE - ANEXO III - Preencher'!E112</f>
        <v>LENILSON VITORIO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7664-20</v>
      </c>
      <c r="G103" s="13" t="str">
        <f>IF('[1]TCE - ANEXO III - Preencher'!H112="","",'[1]TCE - ANEXO III - Preencher'!H112)</f>
        <v>11/2025</v>
      </c>
      <c r="H103" s="14" t="str">
        <f>'[1]TCE - ANEXO III - Preencher'!I112</f>
        <v>0,00</v>
      </c>
      <c r="I103" s="14">
        <f>'[1]TCE - ANEXO III - Preencher'!J112</f>
        <v>185.27</v>
      </c>
      <c r="J103" s="14">
        <f>'[1]TCE - ANEXO III - Preencher'!K112</f>
        <v>0</v>
      </c>
      <c r="K103" s="15">
        <f>'[1]TCE - ANEXO III - Preencher'!L112</f>
        <v>335.94228187900001</v>
      </c>
      <c r="L103" s="15">
        <f>'[1]TCE - ANEXO III - Preencher'!M112</f>
        <v>15.18</v>
      </c>
      <c r="M103" s="15">
        <f t="shared" si="7"/>
        <v>320.762281879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506.03228187900004</v>
      </c>
    </row>
    <row r="104" spans="1:28" x14ac:dyDescent="0.2">
      <c r="A104" s="8">
        <f>IFERROR(VLOOKUP(B104,'[1]DADOS (OCULTAR)'!$Q$3:$S$136,3,0),"")</f>
        <v>9767633001257</v>
      </c>
      <c r="B104" s="9" t="str">
        <f>'[1]TCE - ANEXO III - Preencher'!C113</f>
        <v>UPA CARUARU - CG Nº 011/2022</v>
      </c>
      <c r="C104" s="10"/>
      <c r="D104" s="11" t="str">
        <f>'[1]TCE - ANEXO III - Preencher'!E113</f>
        <v>LETICIA BARROS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5134-30</v>
      </c>
      <c r="G104" s="13" t="str">
        <f>IF('[1]TCE - ANEXO III - Preencher'!H113="","",'[1]TCE - ANEXO III - Preencher'!H113)</f>
        <v>11/2025</v>
      </c>
      <c r="H104" s="14" t="str">
        <f>'[1]TCE - ANEXO III - Preencher'!I113</f>
        <v>0,00</v>
      </c>
      <c r="I104" s="14">
        <f>'[1]TCE - ANEXO III - Preencher'!J113</f>
        <v>145.72</v>
      </c>
      <c r="J104" s="14">
        <f>'[1]TCE - ANEXO III - Preencher'!K113</f>
        <v>0</v>
      </c>
      <c r="K104" s="15">
        <f>'[1]TCE - ANEXO III - Preencher'!L113</f>
        <v>335.94228187900001</v>
      </c>
      <c r="L104" s="15">
        <f>'[1]TCE - ANEXO III - Preencher'!M113</f>
        <v>15.18</v>
      </c>
      <c r="M104" s="15">
        <f t="shared" si="7"/>
        <v>320.762281879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288</v>
      </c>
      <c r="R104" s="15">
        <f>'[1]TCE - ANEXO III - Preencher'!S113</f>
        <v>91.08</v>
      </c>
      <c r="S104" s="16">
        <f t="shared" si="9"/>
        <v>196.92000000000002</v>
      </c>
      <c r="T104" s="15">
        <f>'[1]TCE - ANEXO III - Preencher'!U113</f>
        <v>167.4</v>
      </c>
      <c r="U104" s="15">
        <f>'[1]TCE - ANEXO III - Preencher'!V113</f>
        <v>0</v>
      </c>
      <c r="V104" s="16">
        <f t="shared" si="10"/>
        <v>167.4</v>
      </c>
      <c r="W104" s="17" t="str">
        <f>IF('[1]TCE - ANEXO III - Preencher'!X113="","",'[1]TCE - ANEXO III - Preencher'!X113)</f>
        <v>AUX. CRECHE FEDER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830.80228187899991</v>
      </c>
    </row>
    <row r="105" spans="1:28" x14ac:dyDescent="0.2">
      <c r="A105" s="8">
        <f>IFERROR(VLOOKUP(B105,'[1]DADOS (OCULTAR)'!$Q$3:$S$136,3,0),"")</f>
        <v>9767633001257</v>
      </c>
      <c r="B105" s="9" t="str">
        <f>'[1]TCE - ANEXO III - Preencher'!C114</f>
        <v>UPA CARUARU - CG Nº 011/2022</v>
      </c>
      <c r="C105" s="10"/>
      <c r="D105" s="11" t="str">
        <f>'[1]TCE - ANEXO III - Preencher'!E114</f>
        <v>LETICIA TAMIRES MARIA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 t="str">
        <f>IF('[1]TCE - ANEXO III - Preencher'!H114="","",'[1]TCE - ANEXO III - Preencher'!H114)</f>
        <v>11/2025</v>
      </c>
      <c r="H105" s="14" t="str">
        <f>'[1]TCE - ANEXO III - Preencher'!I114</f>
        <v>0,00</v>
      </c>
      <c r="I105" s="14">
        <f>'[1]TCE - ANEXO III - Preencher'!J114</f>
        <v>196.52</v>
      </c>
      <c r="J105" s="14">
        <f>'[1]TCE - ANEXO III - Preencher'!K114</f>
        <v>0</v>
      </c>
      <c r="K105" s="15">
        <f>'[1]TCE - ANEXO III - Preencher'!L114</f>
        <v>335.94228187900001</v>
      </c>
      <c r="L105" s="15">
        <f>'[1]TCE - ANEXO III - Preencher'!M114</f>
        <v>2.7</v>
      </c>
      <c r="M105" s="15">
        <f t="shared" si="7"/>
        <v>333.24228187900002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2459.15</v>
      </c>
      <c r="Y105" s="15">
        <f>'[1]TCE - ANEXO III - Preencher'!Z114</f>
        <v>0</v>
      </c>
      <c r="Z105" s="16">
        <f t="shared" si="11"/>
        <v>2459.15</v>
      </c>
      <c r="AA105" s="17" t="str">
        <f>IF('[1]TCE - ANEXO III - Preencher'!AB114="","",'[1]TCE - ANEXO III - Preencher'!AB114)</f>
        <v>ABONO ASSIS FIN COMPLEMENTAR</v>
      </c>
      <c r="AB105" s="15">
        <f t="shared" si="6"/>
        <v>2988.9122818790001</v>
      </c>
    </row>
    <row r="106" spans="1:28" x14ac:dyDescent="0.2">
      <c r="A106" s="8">
        <f>IFERROR(VLOOKUP(B106,'[1]DADOS (OCULTAR)'!$Q$3:$S$136,3,0),"")</f>
        <v>9767633001257</v>
      </c>
      <c r="B106" s="9" t="str">
        <f>'[1]TCE - ANEXO III - Preencher'!C115</f>
        <v>UPA CARUARU - CG Nº 011/2022</v>
      </c>
      <c r="C106" s="10"/>
      <c r="D106" s="11" t="str">
        <f>'[1]TCE - ANEXO III - Preencher'!E115</f>
        <v>LILIANE DA SILVA ANDRADE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2516-05</v>
      </c>
      <c r="G106" s="13" t="str">
        <f>IF('[1]TCE - ANEXO III - Preencher'!H115="","",'[1]TCE - ANEXO III - Preencher'!H115)</f>
        <v>11/2025</v>
      </c>
      <c r="H106" s="14" t="str">
        <f>'[1]TCE - ANEXO III - Preencher'!I115</f>
        <v>0,00</v>
      </c>
      <c r="I106" s="14">
        <f>'[1]TCE - ANEXO III - Preencher'!J115</f>
        <v>299.73</v>
      </c>
      <c r="J106" s="14">
        <f>'[1]TCE - ANEXO III - Preencher'!K115</f>
        <v>0</v>
      </c>
      <c r="K106" s="15">
        <f>'[1]TCE - ANEXO III - Preencher'!L115</f>
        <v>335.94228187900001</v>
      </c>
      <c r="L106" s="15">
        <f>'[1]TCE - ANEXO III - Preencher'!M115</f>
        <v>30.36</v>
      </c>
      <c r="M106" s="15">
        <f t="shared" si="7"/>
        <v>305.58228187899999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605.31228187900001</v>
      </c>
    </row>
    <row r="107" spans="1:28" x14ac:dyDescent="0.2">
      <c r="A107" s="8">
        <f>IFERROR(VLOOKUP(B107,'[1]DADOS (OCULTAR)'!$Q$3:$S$136,3,0),"")</f>
        <v>9767633001257</v>
      </c>
      <c r="B107" s="9" t="str">
        <f>'[1]TCE - ANEXO III - Preencher'!C116</f>
        <v>UPA CARUARU - CG Nº 011/2022</v>
      </c>
      <c r="C107" s="10"/>
      <c r="D107" s="11" t="str">
        <f>'[1]TCE - ANEXO III - Preencher'!E116</f>
        <v xml:space="preserve">LIVIO ANTONIO TORRES DA SILVA 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7664-20</v>
      </c>
      <c r="G107" s="13" t="str">
        <f>IF('[1]TCE - ANEXO III - Preencher'!H116="","",'[1]TCE - ANEXO III - Preencher'!H116)</f>
        <v>11/2025</v>
      </c>
      <c r="H107" s="14" t="str">
        <f>'[1]TCE - ANEXO III - Preencher'!I116</f>
        <v>0,00</v>
      </c>
      <c r="I107" s="14">
        <f>'[1]TCE - ANEXO III - Preencher'!J116</f>
        <v>170.01</v>
      </c>
      <c r="J107" s="14">
        <f>'[1]TCE - ANEXO III - Preencher'!K116</f>
        <v>0</v>
      </c>
      <c r="K107" s="15">
        <f>'[1]TCE - ANEXO III - Preencher'!L116</f>
        <v>335.94228187900001</v>
      </c>
      <c r="L107" s="15">
        <f>'[1]TCE - ANEXO III - Preencher'!M116</f>
        <v>15.18</v>
      </c>
      <c r="M107" s="15">
        <f t="shared" si="7"/>
        <v>320.762281879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490.77228187899999</v>
      </c>
    </row>
    <row r="108" spans="1:28" x14ac:dyDescent="0.2">
      <c r="A108" s="8">
        <f>IFERROR(VLOOKUP(B108,'[1]DADOS (OCULTAR)'!$Q$3:$S$136,3,0),"")</f>
        <v>9767633001257</v>
      </c>
      <c r="B108" s="9" t="str">
        <f>'[1]TCE - ANEXO III - Preencher'!C117</f>
        <v>UPA CARUARU - CG Nº 011/2022</v>
      </c>
      <c r="C108" s="10"/>
      <c r="D108" s="11" t="str">
        <f>'[1]TCE - ANEXO III - Preencher'!E117</f>
        <v>LOURINALDO JOSE DE ARAUJO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2516-05</v>
      </c>
      <c r="G108" s="13" t="str">
        <f>IF('[1]TCE - ANEXO III - Preencher'!H117="","",'[1]TCE - ANEXO III - Preencher'!H117)</f>
        <v>11/2025</v>
      </c>
      <c r="H108" s="14" t="str">
        <f>'[1]TCE - ANEXO III - Preencher'!I117</f>
        <v>0,00</v>
      </c>
      <c r="I108" s="14">
        <f>'[1]TCE - ANEXO III - Preencher'!J117</f>
        <v>273.13</v>
      </c>
      <c r="J108" s="14">
        <f>'[1]TCE - ANEXO III - Preencher'!K117</f>
        <v>0</v>
      </c>
      <c r="K108" s="15">
        <f>'[1]TCE - ANEXO III - Preencher'!L117</f>
        <v>335.94228187900001</v>
      </c>
      <c r="L108" s="15">
        <f>'[1]TCE - ANEXO III - Preencher'!M117</f>
        <v>30.36</v>
      </c>
      <c r="M108" s="15">
        <f t="shared" si="7"/>
        <v>305.58228187899999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578.71228187899999</v>
      </c>
    </row>
    <row r="109" spans="1:28" x14ac:dyDescent="0.2">
      <c r="A109" s="8">
        <f>IFERROR(VLOOKUP(B109,'[1]DADOS (OCULTAR)'!$Q$3:$S$136,3,0),"")</f>
        <v>9767633001257</v>
      </c>
      <c r="B109" s="9" t="str">
        <f>'[1]TCE - ANEXO III - Preencher'!C118</f>
        <v>UPA CARUARU - CG Nº 011/2022</v>
      </c>
      <c r="C109" s="10"/>
      <c r="D109" s="11" t="str">
        <f>'[1]TCE - ANEXO III - Preencher'!E118</f>
        <v xml:space="preserve">LUCAS GABRIEL DOS SANTOS BEZERRA 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5211-30</v>
      </c>
      <c r="G109" s="13" t="str">
        <f>IF('[1]TCE - ANEXO III - Preencher'!H118="","",'[1]TCE - ANEXO III - Preencher'!H118)</f>
        <v>11/2025</v>
      </c>
      <c r="H109" s="14" t="str">
        <f>'[1]TCE - ANEXO III - Preencher'!I118</f>
        <v>0,00</v>
      </c>
      <c r="I109" s="14">
        <f>'[1]TCE - ANEXO III - Preencher'!J118</f>
        <v>140.5</v>
      </c>
      <c r="J109" s="14">
        <f>'[1]TCE - ANEXO III - Preencher'!K118</f>
        <v>0</v>
      </c>
      <c r="K109" s="15">
        <f>'[1]TCE - ANEXO III - Preencher'!L118</f>
        <v>335.94228187900001</v>
      </c>
      <c r="L109" s="15">
        <f>'[1]TCE - ANEXO III - Preencher'!M118</f>
        <v>30.36</v>
      </c>
      <c r="M109" s="15">
        <f t="shared" si="7"/>
        <v>305.58228187899999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446.08228187899999</v>
      </c>
    </row>
    <row r="110" spans="1:28" x14ac:dyDescent="0.2">
      <c r="A110" s="8">
        <f>IFERROR(VLOOKUP(B110,'[1]DADOS (OCULTAR)'!$Q$3:$S$136,3,0),"")</f>
        <v>9767633001257</v>
      </c>
      <c r="B110" s="9" t="str">
        <f>'[1]TCE - ANEXO III - Preencher'!C119</f>
        <v>UPA CARUARU - CG Nº 011/2022</v>
      </c>
      <c r="C110" s="10"/>
      <c r="D110" s="11" t="str">
        <f>'[1]TCE - ANEXO III - Preencher'!E119</f>
        <v>LUCAS VINICIUS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4110-30</v>
      </c>
      <c r="G110" s="13" t="str">
        <f>IF('[1]TCE - ANEXO III - Preencher'!H119="","",'[1]TCE - ANEXO III - Preencher'!H119)</f>
        <v>11/2025</v>
      </c>
      <c r="H110" s="14" t="str">
        <f>'[1]TCE - ANEXO III - Preencher'!I119</f>
        <v>0,00</v>
      </c>
      <c r="I110" s="14">
        <f>'[1]TCE - ANEXO III - Preencher'!J119</f>
        <v>181.78</v>
      </c>
      <c r="J110" s="14">
        <f>'[1]TCE - ANEXO III - Preencher'!K119</f>
        <v>0</v>
      </c>
      <c r="K110" s="15">
        <f>'[1]TCE - ANEXO III - Preencher'!L119</f>
        <v>335.94228187900001</v>
      </c>
      <c r="L110" s="15">
        <f>'[1]TCE - ANEXO III - Preencher'!M119</f>
        <v>30.36</v>
      </c>
      <c r="M110" s="15">
        <f t="shared" si="7"/>
        <v>305.58228187899999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487.36228187899997</v>
      </c>
    </row>
    <row r="111" spans="1:28" x14ac:dyDescent="0.2">
      <c r="A111" s="8">
        <f>IFERROR(VLOOKUP(B111,'[1]DADOS (OCULTAR)'!$Q$3:$S$136,3,0),"")</f>
        <v>9767633001257</v>
      </c>
      <c r="B111" s="9" t="str">
        <f>'[1]TCE - ANEXO III - Preencher'!C120</f>
        <v>UPA CARUARU - CG Nº 011/2022</v>
      </c>
      <c r="C111" s="10"/>
      <c r="D111" s="11" t="str">
        <f>'[1]TCE - ANEXO III - Preencher'!E120</f>
        <v>LUCIANO JOSE DE LIRA JUNIOR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7823-20</v>
      </c>
      <c r="G111" s="13" t="str">
        <f>IF('[1]TCE - ANEXO III - Preencher'!H120="","",'[1]TCE - ANEXO III - Preencher'!H120)</f>
        <v>11/2025</v>
      </c>
      <c r="H111" s="14" t="str">
        <f>'[1]TCE - ANEXO III - Preencher'!I120</f>
        <v>0,00</v>
      </c>
      <c r="I111" s="14">
        <f>'[1]TCE - ANEXO III - Preencher'!J120</f>
        <v>180.32</v>
      </c>
      <c r="J111" s="14">
        <f>'[1]TCE - ANEXO III - Preencher'!K120</f>
        <v>0</v>
      </c>
      <c r="K111" s="15">
        <f>'[1]TCE - ANEXO III - Preencher'!L120</f>
        <v>335.94228187900001</v>
      </c>
      <c r="L111" s="15">
        <f>'[1]TCE - ANEXO III - Preencher'!M120</f>
        <v>30.36</v>
      </c>
      <c r="M111" s="15">
        <f t="shared" si="7"/>
        <v>305.58228187899999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485.90228187899999</v>
      </c>
    </row>
    <row r="112" spans="1:28" x14ac:dyDescent="0.2">
      <c r="A112" s="8">
        <f>IFERROR(VLOOKUP(B112,'[1]DADOS (OCULTAR)'!$Q$3:$S$136,3,0),"")</f>
        <v>9767633001257</v>
      </c>
      <c r="B112" s="9" t="str">
        <f>'[1]TCE - ANEXO III - Preencher'!C121</f>
        <v>UPA CARUARU - CG Nº 011/2022</v>
      </c>
      <c r="C112" s="10"/>
      <c r="D112" s="11" t="str">
        <f>'[1]TCE - ANEXO III - Preencher'!E121</f>
        <v>LUCICLEIDE MARIA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11/2025</v>
      </c>
      <c r="H112" s="14" t="str">
        <f>'[1]TCE - ANEXO III - Preencher'!I121</f>
        <v>0,00</v>
      </c>
      <c r="I112" s="14">
        <f>'[1]TCE - ANEXO III - Preencher'!J121</f>
        <v>175.84</v>
      </c>
      <c r="J112" s="14">
        <f>'[1]TCE - ANEXO III - Preencher'!K121</f>
        <v>0</v>
      </c>
      <c r="K112" s="15">
        <f>'[1]TCE - ANEXO III - Preencher'!L121</f>
        <v>335.94228187900001</v>
      </c>
      <c r="L112" s="15">
        <f>'[1]TCE - ANEXO III - Preencher'!M121</f>
        <v>15.18</v>
      </c>
      <c r="M112" s="15">
        <f t="shared" si="7"/>
        <v>320.762281879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1807</v>
      </c>
      <c r="Y112" s="15">
        <f>'[1]TCE - ANEXO III - Preencher'!Z121</f>
        <v>0</v>
      </c>
      <c r="Z112" s="16">
        <f t="shared" si="11"/>
        <v>1807</v>
      </c>
      <c r="AA112" s="17" t="str">
        <f>IF('[1]TCE - ANEXO III - Preencher'!AB121="","",'[1]TCE - ANEXO III - Preencher'!AB121)</f>
        <v>ABONO ASSIS FIN COMPLEMENTAR</v>
      </c>
      <c r="AB112" s="15">
        <f t="shared" si="6"/>
        <v>2303.6022818789997</v>
      </c>
    </row>
    <row r="113" spans="1:28" x14ac:dyDescent="0.2">
      <c r="A113" s="8">
        <f>IFERROR(VLOOKUP(B113,'[1]DADOS (OCULTAR)'!$Q$3:$S$136,3,0),"")</f>
        <v>9767633001257</v>
      </c>
      <c r="B113" s="9" t="str">
        <f>'[1]TCE - ANEXO III - Preencher'!C122</f>
        <v>UPA CARUARU - CG Nº 011/2022</v>
      </c>
      <c r="C113" s="10"/>
      <c r="D113" s="11" t="str">
        <f>'[1]TCE - ANEXO III - Preencher'!E122</f>
        <v>LUCIVALDO PEREIRA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11/2025</v>
      </c>
      <c r="H113" s="14" t="str">
        <f>'[1]TCE - ANEXO III - Preencher'!I122</f>
        <v>0,00</v>
      </c>
      <c r="I113" s="14">
        <f>'[1]TCE - ANEXO III - Preencher'!J122</f>
        <v>174.46</v>
      </c>
      <c r="J113" s="14">
        <f>'[1]TCE - ANEXO III - Preencher'!K122</f>
        <v>0</v>
      </c>
      <c r="K113" s="15">
        <f>'[1]TCE - ANEXO III - Preencher'!L122</f>
        <v>335.94228187900001</v>
      </c>
      <c r="L113" s="15">
        <f>'[1]TCE - ANEXO III - Preencher'!M122</f>
        <v>15.18</v>
      </c>
      <c r="M113" s="15">
        <f t="shared" si="7"/>
        <v>320.762281879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1807</v>
      </c>
      <c r="Y113" s="15">
        <f>'[1]TCE - ANEXO III - Preencher'!Z122</f>
        <v>0</v>
      </c>
      <c r="Z113" s="16">
        <f t="shared" si="11"/>
        <v>1807</v>
      </c>
      <c r="AA113" s="17" t="str">
        <f>IF('[1]TCE - ANEXO III - Preencher'!AB122="","",'[1]TCE - ANEXO III - Preencher'!AB122)</f>
        <v>ABONO ASSIS FIN COMPLEMENTAR</v>
      </c>
      <c r="AB113" s="15">
        <f t="shared" si="6"/>
        <v>2302.2222818790001</v>
      </c>
    </row>
    <row r="114" spans="1:28" x14ac:dyDescent="0.2">
      <c r="A114" s="8">
        <f>IFERROR(VLOOKUP(B114,'[1]DADOS (OCULTAR)'!$Q$3:$S$136,3,0),"")</f>
        <v>9767633001257</v>
      </c>
      <c r="B114" s="9" t="str">
        <f>'[1]TCE - ANEXO III - Preencher'!C123</f>
        <v>UPA CARUARU - CG Nº 011/2022</v>
      </c>
      <c r="C114" s="10"/>
      <c r="D114" s="11" t="str">
        <f>'[1]TCE - ANEXO III - Preencher'!E123</f>
        <v>LUCIVANIA ALICE DE MACEDO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11/2025</v>
      </c>
      <c r="H114" s="14" t="str">
        <f>'[1]TCE - ANEXO III - Preencher'!I123</f>
        <v>0,00</v>
      </c>
      <c r="I114" s="14">
        <f>'[1]TCE - ANEXO III - Preencher'!J123</f>
        <v>174.46</v>
      </c>
      <c r="J114" s="14">
        <f>'[1]TCE - ANEXO III - Preencher'!K123</f>
        <v>0</v>
      </c>
      <c r="K114" s="15">
        <f>'[1]TCE - ANEXO III - Preencher'!L123</f>
        <v>335.94228187900001</v>
      </c>
      <c r="L114" s="15">
        <f>'[1]TCE - ANEXO III - Preencher'!M123</f>
        <v>15.18</v>
      </c>
      <c r="M114" s="15">
        <f t="shared" si="7"/>
        <v>320.762281879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1807</v>
      </c>
      <c r="Y114" s="15">
        <f>'[1]TCE - ANEXO III - Preencher'!Z123</f>
        <v>0</v>
      </c>
      <c r="Z114" s="16">
        <f t="shared" si="11"/>
        <v>1807</v>
      </c>
      <c r="AA114" s="17" t="str">
        <f>IF('[1]TCE - ANEXO III - Preencher'!AB123="","",'[1]TCE - ANEXO III - Preencher'!AB123)</f>
        <v>ABONO ASSIS FIN COMPLEMENTAR</v>
      </c>
      <c r="AB114" s="15">
        <f t="shared" si="6"/>
        <v>2302.2222818790001</v>
      </c>
    </row>
    <row r="115" spans="1:28" x14ac:dyDescent="0.2">
      <c r="A115" s="8">
        <f>IFERROR(VLOOKUP(B115,'[1]DADOS (OCULTAR)'!$Q$3:$S$136,3,0),"")</f>
        <v>9767633001257</v>
      </c>
      <c r="B115" s="9" t="str">
        <f>'[1]TCE - ANEXO III - Preencher'!C124</f>
        <v>UPA CARUARU - CG Nº 011/2022</v>
      </c>
      <c r="C115" s="10"/>
      <c r="D115" s="11" t="str">
        <f>'[1]TCE - ANEXO III - Preencher'!E124</f>
        <v>LUIZ CARLOS DA SILVA SANTOS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11/2025</v>
      </c>
      <c r="H115" s="14" t="str">
        <f>'[1]TCE - ANEXO III - Preencher'!I124</f>
        <v>0,00</v>
      </c>
      <c r="I115" s="14">
        <f>'[1]TCE - ANEXO III - Preencher'!J124</f>
        <v>175.84</v>
      </c>
      <c r="J115" s="14">
        <f>'[1]TCE - ANEXO III - Preencher'!K124</f>
        <v>0</v>
      </c>
      <c r="K115" s="15">
        <f>'[1]TCE - ANEXO III - Preencher'!L124</f>
        <v>335.94228187900001</v>
      </c>
      <c r="L115" s="15">
        <f>'[1]TCE - ANEXO III - Preencher'!M124</f>
        <v>15.18</v>
      </c>
      <c r="M115" s="15">
        <f t="shared" si="7"/>
        <v>320.762281879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1807</v>
      </c>
      <c r="Y115" s="15">
        <f>'[1]TCE - ANEXO III - Preencher'!Z124</f>
        <v>0</v>
      </c>
      <c r="Z115" s="16">
        <f t="shared" si="11"/>
        <v>1807</v>
      </c>
      <c r="AA115" s="17" t="str">
        <f>IF('[1]TCE - ANEXO III - Preencher'!AB124="","",'[1]TCE - ANEXO III - Preencher'!AB124)</f>
        <v>ABONO ASSIS FIN COMPLEMENTAR</v>
      </c>
      <c r="AB115" s="15">
        <f t="shared" si="6"/>
        <v>2303.6022818789997</v>
      </c>
    </row>
    <row r="116" spans="1:28" x14ac:dyDescent="0.2">
      <c r="A116" s="8">
        <f>IFERROR(VLOOKUP(B116,'[1]DADOS (OCULTAR)'!$Q$3:$S$136,3,0),"")</f>
        <v>9767633001257</v>
      </c>
      <c r="B116" s="9" t="str">
        <f>'[1]TCE - ANEXO III - Preencher'!C125</f>
        <v>UPA CARUARU - CG Nº 011/2022</v>
      </c>
      <c r="C116" s="10"/>
      <c r="D116" s="11" t="str">
        <f>'[1]TCE - ANEXO III - Preencher'!E125</f>
        <v>MANOEL PINO FILHO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5143-10</v>
      </c>
      <c r="G116" s="13" t="str">
        <f>IF('[1]TCE - ANEXO III - Preencher'!H125="","",'[1]TCE - ANEXO III - Preencher'!H125)</f>
        <v>11/2025</v>
      </c>
      <c r="H116" s="14" t="str">
        <f>'[1]TCE - ANEXO III - Preencher'!I125</f>
        <v>0,00</v>
      </c>
      <c r="I116" s="14">
        <f>'[1]TCE - ANEXO III - Preencher'!J125</f>
        <v>172.41</v>
      </c>
      <c r="J116" s="14">
        <f>'[1]TCE - ANEXO III - Preencher'!K125</f>
        <v>0</v>
      </c>
      <c r="K116" s="15">
        <f>'[1]TCE - ANEXO III - Preencher'!L125</f>
        <v>335.94228187900001</v>
      </c>
      <c r="L116" s="15">
        <f>'[1]TCE - ANEXO III - Preencher'!M125</f>
        <v>30.36</v>
      </c>
      <c r="M116" s="15">
        <f t="shared" si="7"/>
        <v>305.58228187899999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477.99228187899996</v>
      </c>
    </row>
    <row r="117" spans="1:28" x14ac:dyDescent="0.2">
      <c r="A117" s="8">
        <f>IFERROR(VLOOKUP(B117,'[1]DADOS (OCULTAR)'!$Q$3:$S$136,3,0),"")</f>
        <v>9767633001257</v>
      </c>
      <c r="B117" s="9" t="str">
        <f>'[1]TCE - ANEXO III - Preencher'!C126</f>
        <v>UPA CARUARU - CG Nº 011/2022</v>
      </c>
      <c r="C117" s="10"/>
      <c r="D117" s="11" t="str">
        <f>'[1]TCE - ANEXO III - Preencher'!E126</f>
        <v xml:space="preserve">MANUEL JOSE DA SILVA 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11/2025</v>
      </c>
      <c r="H117" s="14" t="str">
        <f>'[1]TCE - ANEXO III - Preencher'!I126</f>
        <v>0,00</v>
      </c>
      <c r="I117" s="14">
        <f>'[1]TCE - ANEXO III - Preencher'!J126</f>
        <v>171.52</v>
      </c>
      <c r="J117" s="14">
        <f>'[1]TCE - ANEXO III - Preencher'!K126</f>
        <v>0</v>
      </c>
      <c r="K117" s="15">
        <f>'[1]TCE - ANEXO III - Preencher'!L126</f>
        <v>335.94228187900001</v>
      </c>
      <c r="L117" s="15">
        <f>'[1]TCE - ANEXO III - Preencher'!M126</f>
        <v>15.18</v>
      </c>
      <c r="M117" s="15">
        <f t="shared" si="7"/>
        <v>320.762281879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1807</v>
      </c>
      <c r="Y117" s="15">
        <f>'[1]TCE - ANEXO III - Preencher'!Z126</f>
        <v>0</v>
      </c>
      <c r="Z117" s="16">
        <f t="shared" si="11"/>
        <v>1807</v>
      </c>
      <c r="AA117" s="17" t="str">
        <f>IF('[1]TCE - ANEXO III - Preencher'!AB126="","",'[1]TCE - ANEXO III - Preencher'!AB126)</f>
        <v>ABONO ASSIS FIN COMPLEMENTAR</v>
      </c>
      <c r="AB117" s="15">
        <f t="shared" si="6"/>
        <v>2299.282281879</v>
      </c>
    </row>
    <row r="118" spans="1:28" x14ac:dyDescent="0.2">
      <c r="A118" s="8">
        <f>IFERROR(VLOOKUP(B118,'[1]DADOS (OCULTAR)'!$Q$3:$S$136,3,0),"")</f>
        <v>9767633001257</v>
      </c>
      <c r="B118" s="9" t="str">
        <f>'[1]TCE - ANEXO III - Preencher'!C127</f>
        <v>UPA CARUARU - CG Nº 011/2022</v>
      </c>
      <c r="C118" s="10"/>
      <c r="D118" s="11" t="str">
        <f>'[1]TCE - ANEXO III - Preencher'!E127</f>
        <v>MARCIANE MARIA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11/2025</v>
      </c>
      <c r="H118" s="14" t="str">
        <f>'[1]TCE - ANEXO III - Preencher'!I127</f>
        <v>0,00</v>
      </c>
      <c r="I118" s="14">
        <f>'[1]TCE - ANEXO III - Preencher'!J127</f>
        <v>174.46</v>
      </c>
      <c r="J118" s="14">
        <f>'[1]TCE - ANEXO III - Preencher'!K127</f>
        <v>0</v>
      </c>
      <c r="K118" s="15">
        <f>'[1]TCE - ANEXO III - Preencher'!L127</f>
        <v>335.94228187900001</v>
      </c>
      <c r="L118" s="15">
        <f>'[1]TCE - ANEXO III - Preencher'!M127</f>
        <v>15.18</v>
      </c>
      <c r="M118" s="15">
        <f t="shared" si="7"/>
        <v>320.762281879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1807</v>
      </c>
      <c r="Y118" s="15">
        <f>'[1]TCE - ANEXO III - Preencher'!Z127</f>
        <v>0</v>
      </c>
      <c r="Z118" s="16">
        <f t="shared" si="11"/>
        <v>1807</v>
      </c>
      <c r="AA118" s="17" t="str">
        <f>IF('[1]TCE - ANEXO III - Preencher'!AB127="","",'[1]TCE - ANEXO III - Preencher'!AB127)</f>
        <v>ABONO ASSIS FIN COMPLEMENTAR</v>
      </c>
      <c r="AB118" s="15">
        <f t="shared" si="6"/>
        <v>2302.2222818790001</v>
      </c>
    </row>
    <row r="119" spans="1:28" x14ac:dyDescent="0.2">
      <c r="A119" s="8">
        <f>IFERROR(VLOOKUP(B119,'[1]DADOS (OCULTAR)'!$Q$3:$S$136,3,0),"")</f>
        <v>9767633001257</v>
      </c>
      <c r="B119" s="9" t="str">
        <f>'[1]TCE - ANEXO III - Preencher'!C128</f>
        <v>UPA CARUARU - CG Nº 011/2022</v>
      </c>
      <c r="C119" s="10"/>
      <c r="D119" s="11" t="str">
        <f>'[1]TCE - ANEXO III - Preencher'!E128</f>
        <v>MARCIONILO CARNEIRO DA SILVA JUNIOR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11/2025</v>
      </c>
      <c r="H119" s="14" t="str">
        <f>'[1]TCE - ANEXO III - Preencher'!I128</f>
        <v>0,00</v>
      </c>
      <c r="I119" s="14">
        <f>'[1]TCE - ANEXO III - Preencher'!J128</f>
        <v>145.72</v>
      </c>
      <c r="J119" s="14">
        <f>'[1]TCE - ANEXO III - Preencher'!K128</f>
        <v>0</v>
      </c>
      <c r="K119" s="15">
        <f>'[1]TCE - ANEXO III - Preencher'!L128</f>
        <v>335.94228187900001</v>
      </c>
      <c r="L119" s="15">
        <f>'[1]TCE - ANEXO III - Preencher'!M128</f>
        <v>15.18</v>
      </c>
      <c r="M119" s="15">
        <f t="shared" si="7"/>
        <v>320.762281879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1807</v>
      </c>
      <c r="Y119" s="15">
        <f>'[1]TCE - ANEXO III - Preencher'!Z128</f>
        <v>0</v>
      </c>
      <c r="Z119" s="16">
        <f t="shared" si="11"/>
        <v>1807</v>
      </c>
      <c r="AA119" s="17" t="str">
        <f>IF('[1]TCE - ANEXO III - Preencher'!AB128="","",'[1]TCE - ANEXO III - Preencher'!AB128)</f>
        <v>ABONO ASSIS FIN COMPLEMENTAR</v>
      </c>
      <c r="AB119" s="15">
        <f t="shared" si="6"/>
        <v>2273.4822818789999</v>
      </c>
    </row>
    <row r="120" spans="1:28" x14ac:dyDescent="0.2">
      <c r="A120" s="8">
        <f>IFERROR(VLOOKUP(B120,'[1]DADOS (OCULTAR)'!$Q$3:$S$136,3,0),"")</f>
        <v>9767633001257</v>
      </c>
      <c r="B120" s="9" t="str">
        <f>'[1]TCE - ANEXO III - Preencher'!C129</f>
        <v>UPA CARUARU - CG Nº 011/2022</v>
      </c>
      <c r="C120" s="10"/>
      <c r="D120" s="11" t="str">
        <f>'[1]TCE - ANEXO III - Preencher'!E129</f>
        <v>MARCOS ANTONIO DE OLIVEIRA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5151-10</v>
      </c>
      <c r="G120" s="13" t="str">
        <f>IF('[1]TCE - ANEXO III - Preencher'!H129="","",'[1]TCE - ANEXO III - Preencher'!H129)</f>
        <v>11/2025</v>
      </c>
      <c r="H120" s="14" t="str">
        <f>'[1]TCE - ANEXO III - Preencher'!I129</f>
        <v>0,00</v>
      </c>
      <c r="I120" s="14">
        <f>'[1]TCE - ANEXO III - Preencher'!J129</f>
        <v>145.72</v>
      </c>
      <c r="J120" s="14">
        <f>'[1]TCE - ANEXO III - Preencher'!K129</f>
        <v>0</v>
      </c>
      <c r="K120" s="15">
        <f>'[1]TCE - ANEXO III - Preencher'!L129</f>
        <v>335.94228187900001</v>
      </c>
      <c r="L120" s="15">
        <f>'[1]TCE - ANEXO III - Preencher'!M129</f>
        <v>15.18</v>
      </c>
      <c r="M120" s="15">
        <f t="shared" si="7"/>
        <v>320.762281879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180</v>
      </c>
      <c r="R120" s="15">
        <f>'[1]TCE - ANEXO III - Preencher'!S129</f>
        <v>91.08</v>
      </c>
      <c r="S120" s="16">
        <f t="shared" si="9"/>
        <v>88.92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555.40228187899993</v>
      </c>
    </row>
    <row r="121" spans="1:28" x14ac:dyDescent="0.2">
      <c r="A121" s="8">
        <f>IFERROR(VLOOKUP(B121,'[1]DADOS (OCULTAR)'!$Q$3:$S$136,3,0),"")</f>
        <v>9767633001257</v>
      </c>
      <c r="B121" s="9" t="str">
        <f>'[1]TCE - ANEXO III - Preencher'!C130</f>
        <v>UPA CARUARU - CG Nº 011/2022</v>
      </c>
      <c r="C121" s="10"/>
      <c r="D121" s="11" t="str">
        <f>'[1]TCE - ANEXO III - Preencher'!E130</f>
        <v>MARIA AILMA ALVES FEITOSA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11/2025</v>
      </c>
      <c r="H121" s="14" t="str">
        <f>'[1]TCE - ANEXO III - Preencher'!I130</f>
        <v>0,00</v>
      </c>
      <c r="I121" s="14">
        <f>'[1]TCE - ANEXO III - Preencher'!J130</f>
        <v>153.72</v>
      </c>
      <c r="J121" s="14">
        <f>'[1]TCE - ANEXO III - Preencher'!K130</f>
        <v>0</v>
      </c>
      <c r="K121" s="15">
        <f>'[1]TCE - ANEXO III - Preencher'!L130</f>
        <v>335.94228187900001</v>
      </c>
      <c r="L121" s="15">
        <f>'[1]TCE - ANEXO III - Preencher'!M130</f>
        <v>15.18</v>
      </c>
      <c r="M121" s="15">
        <f t="shared" si="7"/>
        <v>320.762281879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1807</v>
      </c>
      <c r="Y121" s="15">
        <f>'[1]TCE - ANEXO III - Preencher'!Z130</f>
        <v>0</v>
      </c>
      <c r="Z121" s="16">
        <f t="shared" si="11"/>
        <v>1807</v>
      </c>
      <c r="AA121" s="17" t="str">
        <f>IF('[1]TCE - ANEXO III - Preencher'!AB130="","",'[1]TCE - ANEXO III - Preencher'!AB130)</f>
        <v>ABONO ASSIS FIN COMPLEMENTAR</v>
      </c>
      <c r="AB121" s="15">
        <f t="shared" si="6"/>
        <v>2281.4822818789999</v>
      </c>
    </row>
    <row r="122" spans="1:28" x14ac:dyDescent="0.2">
      <c r="A122" s="8">
        <f>IFERROR(VLOOKUP(B122,'[1]DADOS (OCULTAR)'!$Q$3:$S$136,3,0),"")</f>
        <v>9767633001257</v>
      </c>
      <c r="B122" s="9" t="str">
        <f>'[1]TCE - ANEXO III - Preencher'!C131</f>
        <v>UPA CARUARU - CG Nº 011/2022</v>
      </c>
      <c r="C122" s="10"/>
      <c r="D122" s="11" t="str">
        <f>'[1]TCE - ANEXO III - Preencher'!E131</f>
        <v>MARIA ALVES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11/2025</v>
      </c>
      <c r="H122" s="14" t="str">
        <f>'[1]TCE - ANEXO III - Preencher'!I131</f>
        <v>0,00</v>
      </c>
      <c r="I122" s="14">
        <f>'[1]TCE - ANEXO III - Preencher'!J131</f>
        <v>174.46</v>
      </c>
      <c r="J122" s="14">
        <f>'[1]TCE - ANEXO III - Preencher'!K131</f>
        <v>0</v>
      </c>
      <c r="K122" s="15">
        <f>'[1]TCE - ANEXO III - Preencher'!L131</f>
        <v>335.94228187900001</v>
      </c>
      <c r="L122" s="15">
        <f>'[1]TCE - ANEXO III - Preencher'!M131</f>
        <v>15.18</v>
      </c>
      <c r="M122" s="15">
        <f t="shared" si="7"/>
        <v>320.762281879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1807</v>
      </c>
      <c r="Y122" s="15">
        <f>'[1]TCE - ANEXO III - Preencher'!Z131</f>
        <v>0</v>
      </c>
      <c r="Z122" s="16">
        <f t="shared" si="11"/>
        <v>1807</v>
      </c>
      <c r="AA122" s="17" t="str">
        <f>IF('[1]TCE - ANEXO III - Preencher'!AB131="","",'[1]TCE - ANEXO III - Preencher'!AB131)</f>
        <v>ABONO ASSIS FIN COMPLEMENTAR</v>
      </c>
      <c r="AB122" s="15">
        <f t="shared" si="6"/>
        <v>2302.2222818790001</v>
      </c>
    </row>
    <row r="123" spans="1:28" x14ac:dyDescent="0.2">
      <c r="A123" s="8">
        <f>IFERROR(VLOOKUP(B123,'[1]DADOS (OCULTAR)'!$Q$3:$S$136,3,0),"")</f>
        <v>9767633001257</v>
      </c>
      <c r="B123" s="9" t="str">
        <f>'[1]TCE - ANEXO III - Preencher'!C132</f>
        <v>UPA CARUARU - CG Nº 011/2022</v>
      </c>
      <c r="C123" s="10"/>
      <c r="D123" s="11" t="str">
        <f>'[1]TCE - ANEXO III - Preencher'!E132</f>
        <v>MARIA APARECIDA BASILIO DE OLIVEIRA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5163-45</v>
      </c>
      <c r="G123" s="13" t="str">
        <f>IF('[1]TCE - ANEXO III - Preencher'!H132="","",'[1]TCE - ANEXO III - Preencher'!H132)</f>
        <v>11/2025</v>
      </c>
      <c r="H123" s="14" t="str">
        <f>'[1]TCE - ANEXO III - Preencher'!I132</f>
        <v>0,00</v>
      </c>
      <c r="I123" s="14">
        <f>'[1]TCE - ANEXO III - Preencher'!J132</f>
        <v>192.68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192.68</v>
      </c>
    </row>
    <row r="124" spans="1:28" x14ac:dyDescent="0.2">
      <c r="A124" s="8">
        <f>IFERROR(VLOOKUP(B124,'[1]DADOS (OCULTAR)'!$Q$3:$S$136,3,0),"")</f>
        <v>9767633001257</v>
      </c>
      <c r="B124" s="9" t="str">
        <f>'[1]TCE - ANEXO III - Preencher'!C133</f>
        <v>UPA CARUARU - CG Nº 011/2022</v>
      </c>
      <c r="C124" s="10"/>
      <c r="D124" s="11" t="str">
        <f>'[1]TCE - ANEXO III - Preencher'!E133</f>
        <v>MARIA BETANIA FERREIRA FIRMO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3241-15</v>
      </c>
      <c r="G124" s="13" t="str">
        <f>IF('[1]TCE - ANEXO III - Preencher'!H133="","",'[1]TCE - ANEXO III - Preencher'!H133)</f>
        <v>11/2025</v>
      </c>
      <c r="H124" s="14" t="str">
        <f>'[1]TCE - ANEXO III - Preencher'!I133</f>
        <v>0,00</v>
      </c>
      <c r="I124" s="14">
        <f>'[1]TCE - ANEXO III - Preencher'!J133</f>
        <v>636.05000000000007</v>
      </c>
      <c r="J124" s="14">
        <f>'[1]TCE - ANEXO III - Preencher'!K133</f>
        <v>0</v>
      </c>
      <c r="K124" s="15">
        <f>'[1]TCE - ANEXO III - Preencher'!L133</f>
        <v>335.94228187900001</v>
      </c>
      <c r="L124" s="15">
        <f>'[1]TCE - ANEXO III - Preencher'!M133</f>
        <v>30.36</v>
      </c>
      <c r="M124" s="15">
        <f t="shared" si="7"/>
        <v>305.58228187899999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941.63228187900006</v>
      </c>
    </row>
    <row r="125" spans="1:28" x14ac:dyDescent="0.2">
      <c r="A125" s="8">
        <f>IFERROR(VLOOKUP(B125,'[1]DADOS (OCULTAR)'!$Q$3:$S$136,3,0),"")</f>
        <v>9767633001257</v>
      </c>
      <c r="B125" s="9" t="str">
        <f>'[1]TCE - ANEXO III - Preencher'!C134</f>
        <v>UPA CARUARU - CG Nº 011/2022</v>
      </c>
      <c r="C125" s="10"/>
      <c r="D125" s="11" t="str">
        <f>'[1]TCE - ANEXO III - Preencher'!E134</f>
        <v>MARIA CILENE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11/2025</v>
      </c>
      <c r="H125" s="14" t="str">
        <f>'[1]TCE - ANEXO III - Preencher'!I134</f>
        <v>0,00</v>
      </c>
      <c r="I125" s="14">
        <f>'[1]TCE - ANEXO III - Preencher'!J134</f>
        <v>153.72</v>
      </c>
      <c r="J125" s="14">
        <f>'[1]TCE - ANEXO III - Preencher'!K134</f>
        <v>0</v>
      </c>
      <c r="K125" s="15">
        <f>'[1]TCE - ANEXO III - Preencher'!L134</f>
        <v>335.94228187900001</v>
      </c>
      <c r="L125" s="15">
        <f>'[1]TCE - ANEXO III - Preencher'!M134</f>
        <v>15.18</v>
      </c>
      <c r="M125" s="15">
        <f t="shared" si="7"/>
        <v>320.762281879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1807</v>
      </c>
      <c r="Y125" s="15">
        <f>'[1]TCE - ANEXO III - Preencher'!Z134</f>
        <v>0</v>
      </c>
      <c r="Z125" s="16">
        <f t="shared" si="11"/>
        <v>1807</v>
      </c>
      <c r="AA125" s="17" t="str">
        <f>IF('[1]TCE - ANEXO III - Preencher'!AB134="","",'[1]TCE - ANEXO III - Preencher'!AB134)</f>
        <v>ABONO ASSIS FIN COMPLEMENTAR</v>
      </c>
      <c r="AB125" s="15">
        <f t="shared" si="6"/>
        <v>2281.4822818789999</v>
      </c>
    </row>
    <row r="126" spans="1:28" x14ac:dyDescent="0.2">
      <c r="A126" s="8">
        <f>IFERROR(VLOOKUP(B126,'[1]DADOS (OCULTAR)'!$Q$3:$S$136,3,0),"")</f>
        <v>9767633001257</v>
      </c>
      <c r="B126" s="9" t="str">
        <f>'[1]TCE - ANEXO III - Preencher'!C135</f>
        <v>UPA CARUARU - CG Nº 011/2022</v>
      </c>
      <c r="C126" s="10"/>
      <c r="D126" s="11" t="str">
        <f>'[1]TCE - ANEXO III - Preencher'!E135</f>
        <v>MARIA DAS DORES GUERRA CASTOR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11/2025</v>
      </c>
      <c r="H126" s="14" t="str">
        <f>'[1]TCE - ANEXO III - Preencher'!I135</f>
        <v>0,00</v>
      </c>
      <c r="I126" s="14">
        <f>'[1]TCE - ANEXO III - Preencher'!J135</f>
        <v>194.83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1807</v>
      </c>
      <c r="Y126" s="15">
        <f>'[1]TCE - ANEXO III - Preencher'!Z135</f>
        <v>0</v>
      </c>
      <c r="Z126" s="16">
        <f t="shared" si="11"/>
        <v>1807</v>
      </c>
      <c r="AA126" s="17" t="str">
        <f>IF('[1]TCE - ANEXO III - Preencher'!AB135="","",'[1]TCE - ANEXO III - Preencher'!AB135)</f>
        <v>ABONO ASSIS FIN COMPLEMENTAR</v>
      </c>
      <c r="AB126" s="15">
        <f t="shared" si="6"/>
        <v>2001.83</v>
      </c>
    </row>
    <row r="127" spans="1:28" x14ac:dyDescent="0.2">
      <c r="A127" s="8">
        <f>IFERROR(VLOOKUP(B127,'[1]DADOS (OCULTAR)'!$Q$3:$S$136,3,0),"")</f>
        <v>9767633001257</v>
      </c>
      <c r="B127" s="9" t="str">
        <f>'[1]TCE - ANEXO III - Preencher'!C136</f>
        <v>UPA CARUARU - CG Nº 011/2022</v>
      </c>
      <c r="C127" s="10"/>
      <c r="D127" s="11" t="str">
        <f>'[1]TCE - ANEXO III - Preencher'!E136</f>
        <v>MARIA DE FATIMA DOS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11/2025</v>
      </c>
      <c r="H127" s="14" t="str">
        <f>'[1]TCE - ANEXO III - Preencher'!I136</f>
        <v>0,00</v>
      </c>
      <c r="I127" s="14">
        <f>'[1]TCE - ANEXO III - Preencher'!J136</f>
        <v>153.72</v>
      </c>
      <c r="J127" s="14">
        <f>'[1]TCE - ANEXO III - Preencher'!K136</f>
        <v>0</v>
      </c>
      <c r="K127" s="15">
        <f>'[1]TCE - ANEXO III - Preencher'!L136</f>
        <v>335.94228187900001</v>
      </c>
      <c r="L127" s="15">
        <f>'[1]TCE - ANEXO III - Preencher'!M136</f>
        <v>15.18</v>
      </c>
      <c r="M127" s="15">
        <f t="shared" si="7"/>
        <v>320.762281879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1807</v>
      </c>
      <c r="Y127" s="15">
        <f>'[1]TCE - ANEXO III - Preencher'!Z136</f>
        <v>0</v>
      </c>
      <c r="Z127" s="16">
        <f t="shared" si="11"/>
        <v>1807</v>
      </c>
      <c r="AA127" s="17" t="str">
        <f>IF('[1]TCE - ANEXO III - Preencher'!AB136="","",'[1]TCE - ANEXO III - Preencher'!AB136)</f>
        <v>ABONO ASSIS FIN COMPLEMENTAR</v>
      </c>
      <c r="AB127" s="15">
        <f t="shared" si="6"/>
        <v>2281.4822818789999</v>
      </c>
    </row>
    <row r="128" spans="1:28" x14ac:dyDescent="0.2">
      <c r="A128" s="8">
        <f>IFERROR(VLOOKUP(B128,'[1]DADOS (OCULTAR)'!$Q$3:$S$136,3,0),"")</f>
        <v>9767633001257</v>
      </c>
      <c r="B128" s="9" t="str">
        <f>'[1]TCE - ANEXO III - Preencher'!C137</f>
        <v>UPA CARUARU - CG Nº 011/2022</v>
      </c>
      <c r="C128" s="10"/>
      <c r="D128" s="11" t="str">
        <f>'[1]TCE - ANEXO III - Preencher'!E137</f>
        <v>MARIA ELIANE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11/2025</v>
      </c>
      <c r="H128" s="14" t="str">
        <f>'[1]TCE - ANEXO III - Preencher'!I137</f>
        <v>0,00</v>
      </c>
      <c r="I128" s="14">
        <f>'[1]TCE - ANEXO III - Preencher'!J137</f>
        <v>176.11</v>
      </c>
      <c r="J128" s="14">
        <f>'[1]TCE - ANEXO III - Preencher'!K137</f>
        <v>0</v>
      </c>
      <c r="K128" s="15">
        <f>'[1]TCE - ANEXO III - Preencher'!L137</f>
        <v>335.94228187900001</v>
      </c>
      <c r="L128" s="15">
        <f>'[1]TCE - ANEXO III - Preencher'!M137</f>
        <v>15.18</v>
      </c>
      <c r="M128" s="15">
        <f t="shared" si="7"/>
        <v>320.762281879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180</v>
      </c>
      <c r="R128" s="15">
        <f>'[1]TCE - ANEXO III - Preencher'!S137</f>
        <v>91.08</v>
      </c>
      <c r="S128" s="16">
        <f t="shared" si="9"/>
        <v>88.92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1807</v>
      </c>
      <c r="Y128" s="15">
        <f>'[1]TCE - ANEXO III - Preencher'!Z137</f>
        <v>0</v>
      </c>
      <c r="Z128" s="16">
        <f t="shared" si="11"/>
        <v>1807</v>
      </c>
      <c r="AA128" s="17" t="str">
        <f>IF('[1]TCE - ANEXO III - Preencher'!AB137="","",'[1]TCE - ANEXO III - Preencher'!AB137)</f>
        <v>ABONO ASSIS FIN COMPLEMENTAR</v>
      </c>
      <c r="AB128" s="15">
        <f t="shared" si="6"/>
        <v>2392.7922818790003</v>
      </c>
    </row>
    <row r="129" spans="1:28" x14ac:dyDescent="0.2">
      <c r="A129" s="8">
        <f>IFERROR(VLOOKUP(B129,'[1]DADOS (OCULTAR)'!$Q$3:$S$136,3,0),"")</f>
        <v>9767633001257</v>
      </c>
      <c r="B129" s="9" t="str">
        <f>'[1]TCE - ANEXO III - Preencher'!C138</f>
        <v>UPA CARUARU - CG Nº 011/2022</v>
      </c>
      <c r="C129" s="10"/>
      <c r="D129" s="11" t="str">
        <f>'[1]TCE - ANEXO III - Preencher'!E138</f>
        <v>MARIA EVANIA DOS SANTOS BARROS SOARES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4221-10</v>
      </c>
      <c r="G129" s="13" t="str">
        <f>IF('[1]TCE - ANEXO III - Preencher'!H138="","",'[1]TCE - ANEXO III - Preencher'!H138)</f>
        <v>11/2025</v>
      </c>
      <c r="H129" s="14" t="str">
        <f>'[1]TCE - ANEXO III - Preencher'!I138</f>
        <v>0,00</v>
      </c>
      <c r="I129" s="14">
        <f>'[1]TCE - ANEXO III - Preencher'!J138</f>
        <v>166.46</v>
      </c>
      <c r="J129" s="14">
        <f>'[1]TCE - ANEXO III - Preencher'!K138</f>
        <v>0</v>
      </c>
      <c r="K129" s="15">
        <f>'[1]TCE - ANEXO III - Preencher'!L138</f>
        <v>335.94228187900001</v>
      </c>
      <c r="L129" s="15">
        <f>'[1]TCE - ANEXO III - Preencher'!M138</f>
        <v>15.18</v>
      </c>
      <c r="M129" s="15">
        <f t="shared" si="7"/>
        <v>320.762281879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487.22228187899998</v>
      </c>
    </row>
    <row r="130" spans="1:28" x14ac:dyDescent="0.2">
      <c r="A130" s="8">
        <f>IFERROR(VLOOKUP(B130,'[1]DADOS (OCULTAR)'!$Q$3:$S$136,3,0),"")</f>
        <v>9767633001257</v>
      </c>
      <c r="B130" s="9" t="str">
        <f>'[1]TCE - ANEXO III - Preencher'!C139</f>
        <v>UPA CARUARU - CG Nº 011/2022</v>
      </c>
      <c r="C130" s="10"/>
      <c r="D130" s="11" t="str">
        <f>'[1]TCE - ANEXO III - Preencher'!E139</f>
        <v xml:space="preserve">MARIA GABRIELA DA SILVA SANTOS 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4110-05</v>
      </c>
      <c r="G130" s="13" t="str">
        <f>IF('[1]TCE - ANEXO III - Preencher'!H139="","",'[1]TCE - ANEXO III - Preencher'!H139)</f>
        <v>11/2025</v>
      </c>
      <c r="H130" s="14" t="str">
        <f>'[1]TCE - ANEXO III - Preencher'!I139</f>
        <v>0,00</v>
      </c>
      <c r="I130" s="14">
        <f>'[1]TCE - ANEXO III - Preencher'!J139</f>
        <v>144.66999999999999</v>
      </c>
      <c r="J130" s="14">
        <f>'[1]TCE - ANEXO III - Preencher'!K139</f>
        <v>0</v>
      </c>
      <c r="K130" s="15">
        <f>'[1]TCE - ANEXO III - Preencher'!L139</f>
        <v>335.94228187900001</v>
      </c>
      <c r="L130" s="15">
        <f>'[1]TCE - ANEXO III - Preencher'!M139</f>
        <v>30.36</v>
      </c>
      <c r="M130" s="15">
        <f t="shared" si="7"/>
        <v>305.58228187899999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450.25228187899995</v>
      </c>
    </row>
    <row r="131" spans="1:28" x14ac:dyDescent="0.2">
      <c r="A131" s="8">
        <f>IFERROR(VLOOKUP(B131,'[1]DADOS (OCULTAR)'!$Q$3:$S$136,3,0),"")</f>
        <v>9767633001257</v>
      </c>
      <c r="B131" s="9" t="str">
        <f>'[1]TCE - ANEXO III - Preencher'!C140</f>
        <v>UPA CARUARU - CG Nº 011/2022</v>
      </c>
      <c r="C131" s="10"/>
      <c r="D131" s="11" t="str">
        <f>'[1]TCE - ANEXO III - Preencher'!E140</f>
        <v>MARIA GORETE PEREIRA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11/2025</v>
      </c>
      <c r="H131" s="14" t="str">
        <f>'[1]TCE - ANEXO III - Preencher'!I140</f>
        <v>0,00</v>
      </c>
      <c r="I131" s="14">
        <f>'[1]TCE - ANEXO III - Preencher'!J140</f>
        <v>153.72</v>
      </c>
      <c r="J131" s="14">
        <f>'[1]TCE - ANEXO III - Preencher'!K140</f>
        <v>0</v>
      </c>
      <c r="K131" s="15">
        <f>'[1]TCE - ANEXO III - Preencher'!L140</f>
        <v>335.94228187900001</v>
      </c>
      <c r="L131" s="15">
        <f>'[1]TCE - ANEXO III - Preencher'!M140</f>
        <v>15.18</v>
      </c>
      <c r="M131" s="15">
        <f t="shared" si="7"/>
        <v>320.762281879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1807</v>
      </c>
      <c r="Y131" s="15">
        <f>'[1]TCE - ANEXO III - Preencher'!Z140</f>
        <v>0</v>
      </c>
      <c r="Z131" s="16">
        <f t="shared" si="11"/>
        <v>1807</v>
      </c>
      <c r="AA131" s="17" t="str">
        <f>IF('[1]TCE - ANEXO III - Preencher'!AB140="","",'[1]TCE - ANEXO III - Preencher'!AB140)</f>
        <v>ABONO ASSIS FIN COMPLEMENTAR</v>
      </c>
      <c r="AB131" s="15">
        <f t="shared" ref="AB131:AB194" si="12">H131+I131+J131+M131+P131+S131+V131+Z131</f>
        <v>2281.4822818789999</v>
      </c>
    </row>
    <row r="132" spans="1:28" x14ac:dyDescent="0.2">
      <c r="A132" s="8">
        <f>IFERROR(VLOOKUP(B132,'[1]DADOS (OCULTAR)'!$Q$3:$S$136,3,0),"")</f>
        <v>9767633001257</v>
      </c>
      <c r="B132" s="9" t="str">
        <f>'[1]TCE - ANEXO III - Preencher'!C141</f>
        <v>UPA CARUARU - CG Nº 011/2022</v>
      </c>
      <c r="C132" s="10"/>
      <c r="D132" s="11" t="str">
        <f>'[1]TCE - ANEXO III - Preencher'!E141</f>
        <v>MARIA HERENILMA RODRIGUES BARBOSA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11/2025</v>
      </c>
      <c r="H132" s="14" t="str">
        <f>'[1]TCE - ANEXO III - Preencher'!I141</f>
        <v>0,00</v>
      </c>
      <c r="I132" s="14">
        <f>'[1]TCE - ANEXO III - Preencher'!J141</f>
        <v>311.8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138.38999999999999</v>
      </c>
      <c r="U132" s="15">
        <f>'[1]TCE - ANEXO III - Preencher'!V141</f>
        <v>0</v>
      </c>
      <c r="V132" s="16">
        <f t="shared" ref="V132:V195" si="16">T132-U132</f>
        <v>138.38999999999999</v>
      </c>
      <c r="W132" s="17" t="str">
        <f>IF('[1]TCE - ANEXO III - Preencher'!X141="","",'[1]TCE - ANEXO III - Preencher'!X141)</f>
        <v>AUX CRECHE ( enfe.</v>
      </c>
      <c r="X132" s="15">
        <f>'[1]TCE - ANEXO III - Preencher'!Y141</f>
        <v>2170.88</v>
      </c>
      <c r="Y132" s="15">
        <f>'[1]TCE - ANEXO III - Preencher'!Z141</f>
        <v>0</v>
      </c>
      <c r="Z132" s="16">
        <f t="shared" ref="Z132:Z195" si="17">X132-Y132</f>
        <v>2170.88</v>
      </c>
      <c r="AA132" s="17" t="str">
        <f>IF('[1]TCE - ANEXO III - Preencher'!AB141="","",'[1]TCE - ANEXO III - Preencher'!AB141)</f>
        <v>ABONO ASSIS FIN COMPLEMENTAR</v>
      </c>
      <c r="AB132" s="15">
        <f t="shared" si="12"/>
        <v>2621.0700000000002</v>
      </c>
    </row>
    <row r="133" spans="1:28" x14ac:dyDescent="0.2">
      <c r="A133" s="8">
        <f>IFERROR(VLOOKUP(B133,'[1]DADOS (OCULTAR)'!$Q$3:$S$136,3,0),"")</f>
        <v>9767633001257</v>
      </c>
      <c r="B133" s="9" t="str">
        <f>'[1]TCE - ANEXO III - Preencher'!C142</f>
        <v>UPA CARUARU - CG Nº 011/2022</v>
      </c>
      <c r="C133" s="10"/>
      <c r="D133" s="11" t="str">
        <f>'[1]TCE - ANEXO III - Preencher'!E142</f>
        <v>MARIA JESSICA DOS SANTOS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11/2025</v>
      </c>
      <c r="H133" s="14" t="str">
        <f>'[1]TCE - ANEXO III - Preencher'!I142</f>
        <v>0,00</v>
      </c>
      <c r="I133" s="14">
        <f>'[1]TCE - ANEXO III - Preencher'!J142</f>
        <v>779.18</v>
      </c>
      <c r="J133" s="14">
        <f>'[1]TCE - ANEXO III - Preencher'!K142</f>
        <v>0</v>
      </c>
      <c r="K133" s="15">
        <f>'[1]TCE - ANEXO III - Preencher'!L142</f>
        <v>335.94228187900001</v>
      </c>
      <c r="L133" s="15">
        <f>'[1]TCE - ANEXO III - Preencher'!M142</f>
        <v>13.85</v>
      </c>
      <c r="M133" s="15">
        <f t="shared" si="13"/>
        <v>322.09228187899998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1101.2722818789998</v>
      </c>
    </row>
    <row r="134" spans="1:28" x14ac:dyDescent="0.2">
      <c r="A134" s="8">
        <f>IFERROR(VLOOKUP(B134,'[1]DADOS (OCULTAR)'!$Q$3:$S$136,3,0),"")</f>
        <v>9767633001257</v>
      </c>
      <c r="B134" s="9" t="str">
        <f>'[1]TCE - ANEXO III - Preencher'!C143</f>
        <v>UPA CARUARU - CG Nº 011/2022</v>
      </c>
      <c r="C134" s="10"/>
      <c r="D134" s="11" t="str">
        <f>'[1]TCE - ANEXO III - Preencher'!E143</f>
        <v>MARIA JOSE BEZERRA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3241-15</v>
      </c>
      <c r="G134" s="13" t="str">
        <f>IF('[1]TCE - ANEXO III - Preencher'!H143="","",'[1]TCE - ANEXO III - Preencher'!H143)</f>
        <v>11/2025</v>
      </c>
      <c r="H134" s="14" t="str">
        <f>'[1]TCE - ANEXO III - Preencher'!I143</f>
        <v>0,00</v>
      </c>
      <c r="I134" s="14">
        <f>'[1]TCE - ANEXO III - Preencher'!J143</f>
        <v>223.78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223.78</v>
      </c>
    </row>
    <row r="135" spans="1:28" x14ac:dyDescent="0.2">
      <c r="A135" s="8">
        <f>IFERROR(VLOOKUP(B135,'[1]DADOS (OCULTAR)'!$Q$3:$S$136,3,0),"")</f>
        <v>9767633001257</v>
      </c>
      <c r="B135" s="9" t="str">
        <f>'[1]TCE - ANEXO III - Preencher'!C144</f>
        <v>UPA CARUARU - CG Nº 011/2022</v>
      </c>
      <c r="C135" s="10"/>
      <c r="D135" s="11" t="str">
        <f>'[1]TCE - ANEXO III - Preencher'!E144</f>
        <v>MARIA JOSIENE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11/2025</v>
      </c>
      <c r="H135" s="14" t="str">
        <f>'[1]TCE - ANEXO III - Preencher'!I144</f>
        <v>0,00</v>
      </c>
      <c r="I135" s="14">
        <f>'[1]TCE - ANEXO III - Preencher'!J144</f>
        <v>174.46</v>
      </c>
      <c r="J135" s="14">
        <f>'[1]TCE - ANEXO III - Preencher'!K144</f>
        <v>0</v>
      </c>
      <c r="K135" s="15">
        <f>'[1]TCE - ANEXO III - Preencher'!L144</f>
        <v>335.94228187900001</v>
      </c>
      <c r="L135" s="15">
        <f>'[1]TCE - ANEXO III - Preencher'!M144</f>
        <v>15.18</v>
      </c>
      <c r="M135" s="15">
        <f t="shared" si="13"/>
        <v>320.762281879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1807</v>
      </c>
      <c r="Y135" s="15">
        <f>'[1]TCE - ANEXO III - Preencher'!Z144</f>
        <v>0</v>
      </c>
      <c r="Z135" s="16">
        <f t="shared" si="17"/>
        <v>1807</v>
      </c>
      <c r="AA135" s="17" t="str">
        <f>IF('[1]TCE - ANEXO III - Preencher'!AB144="","",'[1]TCE - ANEXO III - Preencher'!AB144)</f>
        <v>ABONO ASSIS FIN COMPLEMENTAR</v>
      </c>
      <c r="AB135" s="15">
        <f t="shared" si="12"/>
        <v>2302.2222818790001</v>
      </c>
    </row>
    <row r="136" spans="1:28" x14ac:dyDescent="0.2">
      <c r="A136" s="8">
        <f>IFERROR(VLOOKUP(B136,'[1]DADOS (OCULTAR)'!$Q$3:$S$136,3,0),"")</f>
        <v>9767633001257</v>
      </c>
      <c r="B136" s="9" t="str">
        <f>'[1]TCE - ANEXO III - Preencher'!C145</f>
        <v>UPA CARUARU - CG Nº 011/2022</v>
      </c>
      <c r="C136" s="10"/>
      <c r="D136" s="11" t="str">
        <f>'[1]TCE - ANEXO III - Preencher'!E145</f>
        <v>MARIA LARISSA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11/2025</v>
      </c>
      <c r="H136" s="14" t="str">
        <f>'[1]TCE - ANEXO III - Preencher'!I145</f>
        <v>0,00</v>
      </c>
      <c r="I136" s="14">
        <f>'[1]TCE - ANEXO III - Preencher'!J145</f>
        <v>203.11</v>
      </c>
      <c r="J136" s="14">
        <f>'[1]TCE - ANEXO III - Preencher'!K145</f>
        <v>0</v>
      </c>
      <c r="K136" s="15">
        <f>'[1]TCE - ANEXO III - Preencher'!L145</f>
        <v>335.94228187900001</v>
      </c>
      <c r="L136" s="15">
        <f>'[1]TCE - ANEXO III - Preencher'!M145</f>
        <v>3.05</v>
      </c>
      <c r="M136" s="15">
        <f t="shared" si="13"/>
        <v>332.892281879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364</v>
      </c>
      <c r="R136" s="15">
        <f>'[1]TCE - ANEXO III - Preencher'!S145</f>
        <v>122.12</v>
      </c>
      <c r="S136" s="16">
        <f t="shared" si="15"/>
        <v>241.88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2282.8200000000002</v>
      </c>
      <c r="Y136" s="15">
        <f>'[1]TCE - ANEXO III - Preencher'!Z145</f>
        <v>0</v>
      </c>
      <c r="Z136" s="16">
        <f t="shared" si="17"/>
        <v>2282.8200000000002</v>
      </c>
      <c r="AA136" s="17" t="str">
        <f>IF('[1]TCE - ANEXO III - Preencher'!AB145="","",'[1]TCE - ANEXO III - Preencher'!AB145)</f>
        <v>ABONO ASSIS FIN COMPLEMENTAR</v>
      </c>
      <c r="AB136" s="15">
        <f t="shared" si="12"/>
        <v>3060.7022818790001</v>
      </c>
    </row>
    <row r="137" spans="1:28" x14ac:dyDescent="0.2">
      <c r="A137" s="8">
        <f>IFERROR(VLOOKUP(B137,'[1]DADOS (OCULTAR)'!$Q$3:$S$136,3,0),"")</f>
        <v>9767633001257</v>
      </c>
      <c r="B137" s="9" t="str">
        <f>'[1]TCE - ANEXO III - Preencher'!C146</f>
        <v>UPA CARUARU - CG Nº 011/2022</v>
      </c>
      <c r="C137" s="10"/>
      <c r="D137" s="11" t="str">
        <f>'[1]TCE - ANEXO III - Preencher'!E146</f>
        <v>MARIA LUIZA DA SILVA ANDRADE OLIVEIRA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11/2025</v>
      </c>
      <c r="H137" s="14" t="str">
        <f>'[1]TCE - ANEXO III - Preencher'!I146</f>
        <v>0,00</v>
      </c>
      <c r="I137" s="14">
        <f>'[1]TCE - ANEXO III - Preencher'!J146</f>
        <v>187.11</v>
      </c>
      <c r="J137" s="14">
        <f>'[1]TCE - ANEXO III - Preencher'!K146</f>
        <v>0</v>
      </c>
      <c r="K137" s="15">
        <f>'[1]TCE - ANEXO III - Preencher'!L146</f>
        <v>335.94228187900001</v>
      </c>
      <c r="L137" s="15">
        <f>'[1]TCE - ANEXO III - Preencher'!M146</f>
        <v>3.05</v>
      </c>
      <c r="M137" s="15">
        <f t="shared" si="13"/>
        <v>332.892281879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288</v>
      </c>
      <c r="R137" s="15">
        <f>'[1]TCE - ANEXO III - Preencher'!S146</f>
        <v>122.12</v>
      </c>
      <c r="S137" s="16">
        <f t="shared" si="15"/>
        <v>165.88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2282.8200000000002</v>
      </c>
      <c r="Y137" s="15">
        <f>'[1]TCE - ANEXO III - Preencher'!Z146</f>
        <v>0</v>
      </c>
      <c r="Z137" s="16">
        <f t="shared" si="17"/>
        <v>2282.8200000000002</v>
      </c>
      <c r="AA137" s="17" t="str">
        <f>IF('[1]TCE - ANEXO III - Preencher'!AB146="","",'[1]TCE - ANEXO III - Preencher'!AB146)</f>
        <v>ABONO ASSIS FIN COMPLEMENTAR</v>
      </c>
      <c r="AB137" s="15">
        <f t="shared" si="12"/>
        <v>2968.7022818790001</v>
      </c>
    </row>
    <row r="138" spans="1:28" x14ac:dyDescent="0.2">
      <c r="A138" s="8">
        <f>IFERROR(VLOOKUP(B138,'[1]DADOS (OCULTAR)'!$Q$3:$S$136,3,0),"")</f>
        <v>9767633001257</v>
      </c>
      <c r="B138" s="9" t="str">
        <f>'[1]TCE - ANEXO III - Preencher'!C147</f>
        <v>UPA CARUARU - CG Nº 011/2022</v>
      </c>
      <c r="C138" s="10"/>
      <c r="D138" s="11" t="str">
        <f>'[1]TCE - ANEXO III - Preencher'!E147</f>
        <v>MARIA VALDELANIA DA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3516-05</v>
      </c>
      <c r="G138" s="13" t="str">
        <f>IF('[1]TCE - ANEXO III - Preencher'!H147="","",'[1]TCE - ANEXO III - Preencher'!H147)</f>
        <v>11/2025</v>
      </c>
      <c r="H138" s="14" t="str">
        <f>'[1]TCE - ANEXO III - Preencher'!I147</f>
        <v>0,00</v>
      </c>
      <c r="I138" s="14">
        <f>'[1]TCE - ANEXO III - Preencher'!J147</f>
        <v>154.32</v>
      </c>
      <c r="J138" s="14">
        <f>'[1]TCE - ANEXO III - Preencher'!K147</f>
        <v>0</v>
      </c>
      <c r="K138" s="15">
        <f>'[1]TCE - ANEXO III - Preencher'!L147</f>
        <v>335.94228187900001</v>
      </c>
      <c r="L138" s="15">
        <f>'[1]TCE - ANEXO III - Preencher'!M147</f>
        <v>30.36</v>
      </c>
      <c r="M138" s="15">
        <f t="shared" si="13"/>
        <v>305.58228187899999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364.8</v>
      </c>
      <c r="R138" s="15">
        <f>'[1]TCE - ANEXO III - Preencher'!S147</f>
        <v>115.74</v>
      </c>
      <c r="S138" s="16">
        <f t="shared" si="15"/>
        <v>249.06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708.96228187899999</v>
      </c>
    </row>
    <row r="139" spans="1:28" x14ac:dyDescent="0.2">
      <c r="A139" s="8">
        <f>IFERROR(VLOOKUP(B139,'[1]DADOS (OCULTAR)'!$Q$3:$S$136,3,0),"")</f>
        <v>9767633001257</v>
      </c>
      <c r="B139" s="9" t="str">
        <f>'[1]TCE - ANEXO III - Preencher'!C148</f>
        <v>UPA CARUARU - CG Nº 011/2022</v>
      </c>
      <c r="C139" s="10"/>
      <c r="D139" s="11" t="str">
        <f>'[1]TCE - ANEXO III - Preencher'!E148</f>
        <v>MARIA ZELIA DOS SANTOS PRADO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11/2025</v>
      </c>
      <c r="H139" s="14" t="str">
        <f>'[1]TCE - ANEXO III - Preencher'!I148</f>
        <v>0,00</v>
      </c>
      <c r="I139" s="14">
        <f>'[1]TCE - ANEXO III - Preencher'!J148</f>
        <v>153.72</v>
      </c>
      <c r="J139" s="14">
        <f>'[1]TCE - ANEXO III - Preencher'!K148</f>
        <v>0</v>
      </c>
      <c r="K139" s="15">
        <f>'[1]TCE - ANEXO III - Preencher'!L148</f>
        <v>335.94228187900001</v>
      </c>
      <c r="L139" s="15">
        <f>'[1]TCE - ANEXO III - Preencher'!M148</f>
        <v>15.18</v>
      </c>
      <c r="M139" s="15">
        <f t="shared" si="13"/>
        <v>320.762281879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1807</v>
      </c>
      <c r="Y139" s="15">
        <f>'[1]TCE - ANEXO III - Preencher'!Z148</f>
        <v>0</v>
      </c>
      <c r="Z139" s="16">
        <f t="shared" si="17"/>
        <v>1807</v>
      </c>
      <c r="AA139" s="17" t="str">
        <f>IF('[1]TCE - ANEXO III - Preencher'!AB148="","",'[1]TCE - ANEXO III - Preencher'!AB148)</f>
        <v>ABONO ASSIS FIN COMPLEMENTAR</v>
      </c>
      <c r="AB139" s="15">
        <f t="shared" si="12"/>
        <v>2281.4822818789999</v>
      </c>
    </row>
    <row r="140" spans="1:28" x14ac:dyDescent="0.2">
      <c r="A140" s="8">
        <f>IFERROR(VLOOKUP(B140,'[1]DADOS (OCULTAR)'!$Q$3:$S$136,3,0),"")</f>
        <v>9767633001257</v>
      </c>
      <c r="B140" s="9" t="str">
        <f>'[1]TCE - ANEXO III - Preencher'!C149</f>
        <v>UPA CARUARU - CG Nº 011/2022</v>
      </c>
      <c r="C140" s="10"/>
      <c r="D140" s="11" t="str">
        <f>'[1]TCE - ANEXO III - Preencher'!E149</f>
        <v>MARLON JOSE DAS NEVES VIANA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11/2025</v>
      </c>
      <c r="H140" s="14" t="str">
        <f>'[1]TCE - ANEXO III - Preencher'!I149</f>
        <v>0,00</v>
      </c>
      <c r="I140" s="14">
        <f>'[1]TCE - ANEXO III - Preencher'!J149</f>
        <v>153.72</v>
      </c>
      <c r="J140" s="14">
        <f>'[1]TCE - ANEXO III - Preencher'!K149</f>
        <v>0</v>
      </c>
      <c r="K140" s="15">
        <f>'[1]TCE - ANEXO III - Preencher'!L149</f>
        <v>335.94228187900001</v>
      </c>
      <c r="L140" s="15">
        <f>'[1]TCE - ANEXO III - Preencher'!M149</f>
        <v>15.18</v>
      </c>
      <c r="M140" s="15">
        <f t="shared" si="13"/>
        <v>320.762281879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1807</v>
      </c>
      <c r="Y140" s="15">
        <f>'[1]TCE - ANEXO III - Preencher'!Z149</f>
        <v>0</v>
      </c>
      <c r="Z140" s="16">
        <f t="shared" si="17"/>
        <v>1807</v>
      </c>
      <c r="AA140" s="17" t="str">
        <f>IF('[1]TCE - ANEXO III - Preencher'!AB149="","",'[1]TCE - ANEXO III - Preencher'!AB149)</f>
        <v>ABONO ASSIS FIN COMPLEMENTAR</v>
      </c>
      <c r="AB140" s="15">
        <f t="shared" si="12"/>
        <v>2281.4822818789999</v>
      </c>
    </row>
    <row r="141" spans="1:28" x14ac:dyDescent="0.2">
      <c r="A141" s="8">
        <f>IFERROR(VLOOKUP(B141,'[1]DADOS (OCULTAR)'!$Q$3:$S$136,3,0),"")</f>
        <v>9767633001257</v>
      </c>
      <c r="B141" s="9" t="str">
        <f>'[1]TCE - ANEXO III - Preencher'!C150</f>
        <v>UPA CARUARU - CG Nº 011/2022</v>
      </c>
      <c r="C141" s="10"/>
      <c r="D141" s="11" t="str">
        <f>'[1]TCE - ANEXO III - Preencher'!E150</f>
        <v>MATHEUS HENRIQUE DE MENDONCA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4221-10</v>
      </c>
      <c r="G141" s="13" t="str">
        <f>IF('[1]TCE - ANEXO III - Preencher'!H150="","",'[1]TCE - ANEXO III - Preencher'!H150)</f>
        <v>11/2025</v>
      </c>
      <c r="H141" s="14" t="str">
        <f>'[1]TCE - ANEXO III - Preencher'!I150</f>
        <v>0,00</v>
      </c>
      <c r="I141" s="14">
        <f>'[1]TCE - ANEXO III - Preencher'!J150</f>
        <v>14.25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364.8</v>
      </c>
      <c r="R141" s="15">
        <f>'[1]TCE - ANEXO III - Preencher'!S150</f>
        <v>42.78</v>
      </c>
      <c r="S141" s="16">
        <f t="shared" si="15"/>
        <v>322.02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336.27</v>
      </c>
    </row>
    <row r="142" spans="1:28" x14ac:dyDescent="0.2">
      <c r="A142" s="8">
        <f>IFERROR(VLOOKUP(B142,'[1]DADOS (OCULTAR)'!$Q$3:$S$136,3,0),"")</f>
        <v>9767633001257</v>
      </c>
      <c r="B142" s="9" t="str">
        <f>'[1]TCE - ANEXO III - Preencher'!C151</f>
        <v>UPA CARUARU - CG Nº 011/2022</v>
      </c>
      <c r="C142" s="10"/>
      <c r="D142" s="11" t="str">
        <f>'[1]TCE - ANEXO III - Preencher'!E151</f>
        <v>MAYARA MARIA DE FREITAS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11/2025</v>
      </c>
      <c r="H142" s="14" t="str">
        <f>'[1]TCE - ANEXO III - Preencher'!I151</f>
        <v>0,00</v>
      </c>
      <c r="I142" s="14">
        <f>'[1]TCE - ANEXO III - Preencher'!J151</f>
        <v>153.72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420</v>
      </c>
      <c r="R142" s="15">
        <f>'[1]TCE - ANEXO III - Preencher'!S151</f>
        <v>91.08</v>
      </c>
      <c r="S142" s="16">
        <f t="shared" si="15"/>
        <v>328.92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1807</v>
      </c>
      <c r="Y142" s="15">
        <f>'[1]TCE - ANEXO III - Preencher'!Z151</f>
        <v>0</v>
      </c>
      <c r="Z142" s="16">
        <f t="shared" si="17"/>
        <v>1807</v>
      </c>
      <c r="AA142" s="17" t="str">
        <f>IF('[1]TCE - ANEXO III - Preencher'!AB151="","",'[1]TCE - ANEXO III - Preencher'!AB151)</f>
        <v>ABONO ASSIS FIN COMPLEMENTAR</v>
      </c>
      <c r="AB142" s="15">
        <f t="shared" si="12"/>
        <v>2289.64</v>
      </c>
    </row>
    <row r="143" spans="1:28" x14ac:dyDescent="0.2">
      <c r="A143" s="8">
        <f>IFERROR(VLOOKUP(B143,'[1]DADOS (OCULTAR)'!$Q$3:$S$136,3,0),"")</f>
        <v>9767633001257</v>
      </c>
      <c r="B143" s="9" t="str">
        <f>'[1]TCE - ANEXO III - Preencher'!C152</f>
        <v>UPA CARUARU - CG Nº 011/2022</v>
      </c>
      <c r="C143" s="10"/>
      <c r="D143" s="11" t="str">
        <f>'[1]TCE - ANEXO III - Preencher'!E152</f>
        <v>NAPOLEAO FERREIRA DA SILVA FILHO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5143-10</v>
      </c>
      <c r="G143" s="13" t="str">
        <f>IF('[1]TCE - ANEXO III - Preencher'!H152="","",'[1]TCE - ANEXO III - Preencher'!H152)</f>
        <v>11/2025</v>
      </c>
      <c r="H143" s="14" t="str">
        <f>'[1]TCE - ANEXO III - Preencher'!I152</f>
        <v>0,00</v>
      </c>
      <c r="I143" s="14">
        <f>'[1]TCE - ANEXO III - Preencher'!J152</f>
        <v>172.41</v>
      </c>
      <c r="J143" s="14">
        <f>'[1]TCE - ANEXO III - Preencher'!K152</f>
        <v>0</v>
      </c>
      <c r="K143" s="15">
        <f>'[1]TCE - ANEXO III - Preencher'!L152</f>
        <v>335.94228187900001</v>
      </c>
      <c r="L143" s="15">
        <f>'[1]TCE - ANEXO III - Preencher'!M152</f>
        <v>30.36</v>
      </c>
      <c r="M143" s="15">
        <f t="shared" si="13"/>
        <v>305.58228187899999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477.99228187899996</v>
      </c>
    </row>
    <row r="144" spans="1:28" x14ac:dyDescent="0.2">
      <c r="A144" s="8">
        <f>IFERROR(VLOOKUP(B144,'[1]DADOS (OCULTAR)'!$Q$3:$S$136,3,0),"")</f>
        <v>9767633001257</v>
      </c>
      <c r="B144" s="9" t="str">
        <f>'[1]TCE - ANEXO III - Preencher'!C153</f>
        <v>UPA CARUARU - CG Nº 011/2022</v>
      </c>
      <c r="C144" s="10"/>
      <c r="D144" s="11" t="str">
        <f>'[1]TCE - ANEXO III - Preencher'!E153</f>
        <v>NATTAN RIBEIRO DE FREITAS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7823-20</v>
      </c>
      <c r="G144" s="13" t="str">
        <f>IF('[1]TCE - ANEXO III - Preencher'!H153="","",'[1]TCE - ANEXO III - Preencher'!H153)</f>
        <v>11/2025</v>
      </c>
      <c r="H144" s="14" t="str">
        <f>'[1]TCE - ANEXO III - Preencher'!I153</f>
        <v>0,00</v>
      </c>
      <c r="I144" s="14">
        <f>'[1]TCE - ANEXO III - Preencher'!J153</f>
        <v>173.57</v>
      </c>
      <c r="J144" s="14">
        <f>'[1]TCE - ANEXO III - Preencher'!K153</f>
        <v>0</v>
      </c>
      <c r="K144" s="15">
        <f>'[1]TCE - ANEXO III - Preencher'!L153</f>
        <v>335.94228187900001</v>
      </c>
      <c r="L144" s="15">
        <f>'[1]TCE - ANEXO III - Preencher'!M153</f>
        <v>30.36</v>
      </c>
      <c r="M144" s="15">
        <f t="shared" si="13"/>
        <v>305.58228187899999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479.15228187899999</v>
      </c>
    </row>
    <row r="145" spans="1:28" x14ac:dyDescent="0.2">
      <c r="A145" s="8">
        <f>IFERROR(VLOOKUP(B145,'[1]DADOS (OCULTAR)'!$Q$3:$S$136,3,0),"")</f>
        <v>9767633001257</v>
      </c>
      <c r="B145" s="9" t="str">
        <f>'[1]TCE - ANEXO III - Preencher'!C154</f>
        <v>UPA CARUARU - CG Nº 011/2022</v>
      </c>
      <c r="C145" s="10"/>
      <c r="D145" s="11" t="str">
        <f>'[1]TCE - ANEXO III - Preencher'!E154</f>
        <v>NAYANE ALUISA SILVA DE ALBUQUERQUE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11/2025</v>
      </c>
      <c r="H145" s="14" t="str">
        <f>'[1]TCE - ANEXO III - Preencher'!I154</f>
        <v>0,00</v>
      </c>
      <c r="I145" s="14">
        <f>'[1]TCE - ANEXO III - Preencher'!J154</f>
        <v>194.42</v>
      </c>
      <c r="J145" s="14">
        <f>'[1]TCE - ANEXO III - Preencher'!K154</f>
        <v>0</v>
      </c>
      <c r="K145" s="15">
        <f>'[1]TCE - ANEXO III - Preencher'!L154</f>
        <v>335.94228187900001</v>
      </c>
      <c r="L145" s="15">
        <f>'[1]TCE - ANEXO III - Preencher'!M154</f>
        <v>2.79</v>
      </c>
      <c r="M145" s="15">
        <f t="shared" si="13"/>
        <v>333.15228187899999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2459.15</v>
      </c>
      <c r="Y145" s="15">
        <f>'[1]TCE - ANEXO III - Preencher'!Z154</f>
        <v>0</v>
      </c>
      <c r="Z145" s="16">
        <f t="shared" si="17"/>
        <v>2459.15</v>
      </c>
      <c r="AA145" s="17" t="str">
        <f>IF('[1]TCE - ANEXO III - Preencher'!AB154="","",'[1]TCE - ANEXO III - Preencher'!AB154)</f>
        <v>ABONO ASSIS FIN COMPLEMENTAR</v>
      </c>
      <c r="AB145" s="15">
        <f t="shared" si="12"/>
        <v>2986.7222818790001</v>
      </c>
    </row>
    <row r="146" spans="1:28" x14ac:dyDescent="0.2">
      <c r="A146" s="8">
        <f>IFERROR(VLOOKUP(B146,'[1]DADOS (OCULTAR)'!$Q$3:$S$136,3,0),"")</f>
        <v>9767633001257</v>
      </c>
      <c r="B146" s="9" t="str">
        <f>'[1]TCE - ANEXO III - Preencher'!C155</f>
        <v>UPA CARUARU - CG Nº 011/2022</v>
      </c>
      <c r="C146" s="10"/>
      <c r="D146" s="11" t="str">
        <f>'[1]TCE - ANEXO III - Preencher'!E155</f>
        <v>NIEWDSON THIAGO CAVALCANTE CURSINO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3241-15</v>
      </c>
      <c r="G146" s="13" t="str">
        <f>IF('[1]TCE - ANEXO III - Preencher'!H155="","",'[1]TCE - ANEXO III - Preencher'!H155)</f>
        <v>11/2025</v>
      </c>
      <c r="H146" s="14" t="str">
        <f>'[1]TCE - ANEXO III - Preencher'!I155</f>
        <v>0,00</v>
      </c>
      <c r="I146" s="14">
        <f>'[1]TCE - ANEXO III - Preencher'!J155</f>
        <v>343.15</v>
      </c>
      <c r="J146" s="14">
        <f>'[1]TCE - ANEXO III - Preencher'!K155</f>
        <v>0</v>
      </c>
      <c r="K146" s="15">
        <f>'[1]TCE - ANEXO III - Preencher'!L155</f>
        <v>335.94228187900001</v>
      </c>
      <c r="L146" s="15">
        <f>'[1]TCE - ANEXO III - Preencher'!M155</f>
        <v>30.36</v>
      </c>
      <c r="M146" s="15">
        <f t="shared" si="13"/>
        <v>305.58228187899999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648.73228187899997</v>
      </c>
    </row>
    <row r="147" spans="1:28" x14ac:dyDescent="0.2">
      <c r="A147" s="8">
        <f>IFERROR(VLOOKUP(B147,'[1]DADOS (OCULTAR)'!$Q$3:$S$136,3,0),"")</f>
        <v>9767633001257</v>
      </c>
      <c r="B147" s="9" t="str">
        <f>'[1]TCE - ANEXO III - Preencher'!C156</f>
        <v>UPA CARUARU - CG Nº 011/2022</v>
      </c>
      <c r="C147" s="10"/>
      <c r="D147" s="11" t="str">
        <f>'[1]TCE - ANEXO III - Preencher'!E156</f>
        <v>NYELLE LOPES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11/2025</v>
      </c>
      <c r="H147" s="14" t="str">
        <f>'[1]TCE - ANEXO III - Preencher'!I156</f>
        <v>0,00</v>
      </c>
      <c r="I147" s="14">
        <f>'[1]TCE - ANEXO III - Preencher'!J156</f>
        <v>150.78</v>
      </c>
      <c r="J147" s="14">
        <f>'[1]TCE - ANEXO III - Preencher'!K156</f>
        <v>0</v>
      </c>
      <c r="K147" s="15">
        <f>'[1]TCE - ANEXO III - Preencher'!L156</f>
        <v>335.94228187900001</v>
      </c>
      <c r="L147" s="15">
        <f>'[1]TCE - ANEXO III - Preencher'!M156</f>
        <v>15.18</v>
      </c>
      <c r="M147" s="15">
        <f t="shared" si="13"/>
        <v>320.762281879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288</v>
      </c>
      <c r="R147" s="15">
        <f>'[1]TCE - ANEXO III - Preencher'!S156</f>
        <v>91.08</v>
      </c>
      <c r="S147" s="16">
        <f t="shared" si="15"/>
        <v>196.92000000000002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1807</v>
      </c>
      <c r="Y147" s="15">
        <f>'[1]TCE - ANEXO III - Preencher'!Z156</f>
        <v>0</v>
      </c>
      <c r="Z147" s="16">
        <f t="shared" si="17"/>
        <v>1807</v>
      </c>
      <c r="AA147" s="17" t="str">
        <f>IF('[1]TCE - ANEXO III - Preencher'!AB156="","",'[1]TCE - ANEXO III - Preencher'!AB156)</f>
        <v>ABONO ASSIS FIN COMPLEMENTAR</v>
      </c>
      <c r="AB147" s="15">
        <f t="shared" si="12"/>
        <v>2475.4622818790003</v>
      </c>
    </row>
    <row r="148" spans="1:28" x14ac:dyDescent="0.2">
      <c r="A148" s="8">
        <f>IFERROR(VLOOKUP(B148,'[1]DADOS (OCULTAR)'!$Q$3:$S$136,3,0),"")</f>
        <v>9767633001257</v>
      </c>
      <c r="B148" s="9" t="str">
        <f>'[1]TCE - ANEXO III - Preencher'!C157</f>
        <v>UPA CARUARU - CG Nº 011/2022</v>
      </c>
      <c r="C148" s="10"/>
      <c r="D148" s="11" t="str">
        <f>'[1]TCE - ANEXO III - Preencher'!E157</f>
        <v>PATRICIA KARLA SOUTO MAIOR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11/2025</v>
      </c>
      <c r="H148" s="14" t="str">
        <f>'[1]TCE - ANEXO III - Preencher'!I157</f>
        <v>0,00</v>
      </c>
      <c r="I148" s="14">
        <f>'[1]TCE - ANEXO III - Preencher'!J157</f>
        <v>166.46</v>
      </c>
      <c r="J148" s="14">
        <f>'[1]TCE - ANEXO III - Preencher'!K157</f>
        <v>0</v>
      </c>
      <c r="K148" s="15">
        <f>'[1]TCE - ANEXO III - Preencher'!L157</f>
        <v>335.94228187900001</v>
      </c>
      <c r="L148" s="15">
        <f>'[1]TCE - ANEXO III - Preencher'!M157</f>
        <v>15.18</v>
      </c>
      <c r="M148" s="15">
        <f t="shared" si="13"/>
        <v>320.762281879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1807</v>
      </c>
      <c r="Y148" s="15">
        <f>'[1]TCE - ANEXO III - Preencher'!Z157</f>
        <v>0</v>
      </c>
      <c r="Z148" s="16">
        <f t="shared" si="17"/>
        <v>1807</v>
      </c>
      <c r="AA148" s="17" t="str">
        <f>IF('[1]TCE - ANEXO III - Preencher'!AB157="","",'[1]TCE - ANEXO III - Preencher'!AB157)</f>
        <v>ABONO ASSIS FIN COMPLEMENTAR</v>
      </c>
      <c r="AB148" s="15">
        <f t="shared" si="12"/>
        <v>2294.2222818790001</v>
      </c>
    </row>
    <row r="149" spans="1:28" x14ac:dyDescent="0.2">
      <c r="A149" s="8">
        <f>IFERROR(VLOOKUP(B149,'[1]DADOS (OCULTAR)'!$Q$3:$S$136,3,0),"")</f>
        <v>9767633001257</v>
      </c>
      <c r="B149" s="9" t="str">
        <f>'[1]TCE - ANEXO III - Preencher'!C158</f>
        <v>UPA CARUARU - CG Nº 011/2022</v>
      </c>
      <c r="C149" s="10"/>
      <c r="D149" s="11" t="str">
        <f>'[1]TCE - ANEXO III - Preencher'!E158</f>
        <v>PEDRO FERREIRA DE LIRA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11/2025</v>
      </c>
      <c r="H149" s="14" t="str">
        <f>'[1]TCE - ANEXO III - Preencher'!I158</f>
        <v>0,00</v>
      </c>
      <c r="I149" s="14">
        <f>'[1]TCE - ANEXO III - Preencher'!J158</f>
        <v>153.72</v>
      </c>
      <c r="J149" s="14">
        <f>'[1]TCE - ANEXO III - Preencher'!K158</f>
        <v>0</v>
      </c>
      <c r="K149" s="15">
        <f>'[1]TCE - ANEXO III - Preencher'!L158</f>
        <v>335.94228187900001</v>
      </c>
      <c r="L149" s="15">
        <f>'[1]TCE - ANEXO III - Preencher'!M158</f>
        <v>15.18</v>
      </c>
      <c r="M149" s="15">
        <f t="shared" si="13"/>
        <v>320.762281879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1807</v>
      </c>
      <c r="Y149" s="15">
        <f>'[1]TCE - ANEXO III - Preencher'!Z158</f>
        <v>0</v>
      </c>
      <c r="Z149" s="16">
        <f t="shared" si="17"/>
        <v>1807</v>
      </c>
      <c r="AA149" s="17" t="str">
        <f>IF('[1]TCE - ANEXO III - Preencher'!AB158="","",'[1]TCE - ANEXO III - Preencher'!AB158)</f>
        <v>ABONO ASSIS FIN COMPLEMENTAR</v>
      </c>
      <c r="AB149" s="15">
        <f t="shared" si="12"/>
        <v>2281.4822818789999</v>
      </c>
    </row>
    <row r="150" spans="1:28" x14ac:dyDescent="0.2">
      <c r="A150" s="8">
        <f>IFERROR(VLOOKUP(B150,'[1]DADOS (OCULTAR)'!$Q$3:$S$136,3,0),"")</f>
        <v>9767633001257</v>
      </c>
      <c r="B150" s="9" t="str">
        <f>'[1]TCE - ANEXO III - Preencher'!C159</f>
        <v>UPA CARUARU - CG Nº 011/2022</v>
      </c>
      <c r="C150" s="10"/>
      <c r="D150" s="11" t="str">
        <f>'[1]TCE - ANEXO III - Preencher'!E159</f>
        <v>PRISCILA CLECIA BEZERRA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11/2025</v>
      </c>
      <c r="H150" s="14" t="str">
        <f>'[1]TCE - ANEXO III - Preencher'!I159</f>
        <v>0,00</v>
      </c>
      <c r="I150" s="14">
        <f>'[1]TCE - ANEXO III - Preencher'!J159</f>
        <v>145.72</v>
      </c>
      <c r="J150" s="14">
        <f>'[1]TCE - ANEXO III - Preencher'!K159</f>
        <v>0</v>
      </c>
      <c r="K150" s="15">
        <f>'[1]TCE - ANEXO III - Preencher'!L159</f>
        <v>335.94228187900001</v>
      </c>
      <c r="L150" s="15">
        <f>'[1]TCE - ANEXO III - Preencher'!M159</f>
        <v>15.18</v>
      </c>
      <c r="M150" s="15">
        <f t="shared" si="13"/>
        <v>320.762281879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1807</v>
      </c>
      <c r="Y150" s="15">
        <f>'[1]TCE - ANEXO III - Preencher'!Z159</f>
        <v>0</v>
      </c>
      <c r="Z150" s="16">
        <f t="shared" si="17"/>
        <v>1807</v>
      </c>
      <c r="AA150" s="17" t="str">
        <f>IF('[1]TCE - ANEXO III - Preencher'!AB159="","",'[1]TCE - ANEXO III - Preencher'!AB159)</f>
        <v>ABONO ASSIS FIN COMPLEMENTAR</v>
      </c>
      <c r="AB150" s="15">
        <f t="shared" si="12"/>
        <v>2273.4822818789999</v>
      </c>
    </row>
    <row r="151" spans="1:28" x14ac:dyDescent="0.2">
      <c r="A151" s="8">
        <f>IFERROR(VLOOKUP(B151,'[1]DADOS (OCULTAR)'!$Q$3:$S$136,3,0),"")</f>
        <v>9767633001257</v>
      </c>
      <c r="B151" s="9" t="str">
        <f>'[1]TCE - ANEXO III - Preencher'!C160</f>
        <v>UPA CARUARU - CG Nº 011/2022</v>
      </c>
      <c r="C151" s="10"/>
      <c r="D151" s="11" t="str">
        <f>'[1]TCE - ANEXO III - Preencher'!E160</f>
        <v>RAFAEL FONSECA SOARES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3132-20</v>
      </c>
      <c r="G151" s="13" t="str">
        <f>IF('[1]TCE - ANEXO III - Preencher'!H160="","",'[1]TCE - ANEXO III - Preencher'!H160)</f>
        <v>11/2025</v>
      </c>
      <c r="H151" s="14" t="str">
        <f>'[1]TCE - ANEXO III - Preencher'!I160</f>
        <v>0,00</v>
      </c>
      <c r="I151" s="14">
        <f>'[1]TCE - ANEXO III - Preencher'!J160</f>
        <v>183.26</v>
      </c>
      <c r="J151" s="14">
        <f>'[1]TCE - ANEXO III - Preencher'!K160</f>
        <v>0</v>
      </c>
      <c r="K151" s="15">
        <f>'[1]TCE - ANEXO III - Preencher'!L160</f>
        <v>335.94228187900001</v>
      </c>
      <c r="L151" s="15">
        <f>'[1]TCE - ANEXO III - Preencher'!M160</f>
        <v>30.36</v>
      </c>
      <c r="M151" s="15">
        <f t="shared" si="13"/>
        <v>305.58228187899999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488.84228187899998</v>
      </c>
    </row>
    <row r="152" spans="1:28" x14ac:dyDescent="0.2">
      <c r="A152" s="8">
        <f>IFERROR(VLOOKUP(B152,'[1]DADOS (OCULTAR)'!$Q$3:$S$136,3,0),"")</f>
        <v>9767633001257</v>
      </c>
      <c r="B152" s="9" t="str">
        <f>'[1]TCE - ANEXO III - Preencher'!C161</f>
        <v>UPA CARUARU - CG Nº 011/2022</v>
      </c>
      <c r="C152" s="10"/>
      <c r="D152" s="11" t="str">
        <f>'[1]TCE - ANEXO III - Preencher'!E161</f>
        <v>RAFAELLA ADRIANE OLIVEIRA DO NASCIMENTO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7664-20</v>
      </c>
      <c r="G152" s="13" t="str">
        <f>IF('[1]TCE - ANEXO III - Preencher'!H161="","",'[1]TCE - ANEXO III - Preencher'!H161)</f>
        <v>11/2025</v>
      </c>
      <c r="H152" s="14" t="str">
        <f>'[1]TCE - ANEXO III - Preencher'!I161</f>
        <v>0,00</v>
      </c>
      <c r="I152" s="14">
        <f>'[1]TCE - ANEXO III - Preencher'!J161</f>
        <v>170.01</v>
      </c>
      <c r="J152" s="14">
        <f>'[1]TCE - ANEXO III - Preencher'!K161</f>
        <v>0</v>
      </c>
      <c r="K152" s="15">
        <f>'[1]TCE - ANEXO III - Preencher'!L161</f>
        <v>335.94228187900001</v>
      </c>
      <c r="L152" s="15">
        <f>'[1]TCE - ANEXO III - Preencher'!M161</f>
        <v>12.65</v>
      </c>
      <c r="M152" s="15">
        <f t="shared" si="13"/>
        <v>323.29228187900003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493.30228187900002</v>
      </c>
    </row>
    <row r="153" spans="1:28" x14ac:dyDescent="0.2">
      <c r="A153" s="8">
        <f>IFERROR(VLOOKUP(B153,'[1]DADOS (OCULTAR)'!$Q$3:$S$136,3,0),"")</f>
        <v>9767633001257</v>
      </c>
      <c r="B153" s="9" t="str">
        <f>'[1]TCE - ANEXO III - Preencher'!C162</f>
        <v>UPA CARUARU - CG Nº 011/2022</v>
      </c>
      <c r="C153" s="10"/>
      <c r="D153" s="11" t="str">
        <f>'[1]TCE - ANEXO III - Preencher'!E162</f>
        <v xml:space="preserve">RAPHAEL LEITE DE MELO 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2234-05</v>
      </c>
      <c r="G153" s="13" t="str">
        <f>IF('[1]TCE - ANEXO III - Preencher'!H162="","",'[1]TCE - ANEXO III - Preencher'!H162)</f>
        <v>11/2025</v>
      </c>
      <c r="H153" s="14" t="str">
        <f>'[1]TCE - ANEXO III - Preencher'!I162</f>
        <v>0,00</v>
      </c>
      <c r="I153" s="14">
        <f>'[1]TCE - ANEXO III - Preencher'!J162</f>
        <v>446.54999999999995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446.54999999999995</v>
      </c>
    </row>
    <row r="154" spans="1:28" x14ac:dyDescent="0.2">
      <c r="A154" s="8">
        <f>IFERROR(VLOOKUP(B154,'[1]DADOS (OCULTAR)'!$Q$3:$S$136,3,0),"")</f>
        <v>9767633001257</v>
      </c>
      <c r="B154" s="9" t="str">
        <f>'[1]TCE - ANEXO III - Preencher'!C163</f>
        <v>UPA CARUARU - CG Nº 011/2022</v>
      </c>
      <c r="C154" s="10"/>
      <c r="D154" s="11" t="str">
        <f>'[1]TCE - ANEXO III - Preencher'!E163</f>
        <v xml:space="preserve">RAQUEL MONTEIRO DE OLIVEIRA 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5134-30</v>
      </c>
      <c r="G154" s="13" t="str">
        <f>IF('[1]TCE - ANEXO III - Preencher'!H163="","",'[1]TCE - ANEXO III - Preencher'!H163)</f>
        <v>11/2025</v>
      </c>
      <c r="H154" s="14" t="str">
        <f>'[1]TCE - ANEXO III - Preencher'!I163</f>
        <v>0,00</v>
      </c>
      <c r="I154" s="14">
        <f>'[1]TCE - ANEXO III - Preencher'!J163</f>
        <v>166.46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166.46</v>
      </c>
    </row>
    <row r="155" spans="1:28" x14ac:dyDescent="0.2">
      <c r="A155" s="8">
        <f>IFERROR(VLOOKUP(B155,'[1]DADOS (OCULTAR)'!$Q$3:$S$136,3,0),"")</f>
        <v>9767633001257</v>
      </c>
      <c r="B155" s="9" t="str">
        <f>'[1]TCE - ANEXO III - Preencher'!C164</f>
        <v>UPA CARUARU - CG Nº 011/2022</v>
      </c>
      <c r="C155" s="10"/>
      <c r="D155" s="11" t="str">
        <f>'[1]TCE - ANEXO III - Preencher'!E164</f>
        <v>RAYSSA IRACY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11/2025</v>
      </c>
      <c r="H155" s="14" t="str">
        <f>'[1]TCE - ANEXO III - Preencher'!I164</f>
        <v>0,00</v>
      </c>
      <c r="I155" s="14">
        <f>'[1]TCE - ANEXO III - Preencher'!J164</f>
        <v>260.77</v>
      </c>
      <c r="J155" s="14">
        <f>'[1]TCE - ANEXO III - Preencher'!K164</f>
        <v>0</v>
      </c>
      <c r="K155" s="15">
        <f>'[1]TCE - ANEXO III - Preencher'!L164</f>
        <v>335.94228187900001</v>
      </c>
      <c r="L155" s="15">
        <f>'[1]TCE - ANEXO III - Preencher'!M164</f>
        <v>3.05</v>
      </c>
      <c r="M155" s="15">
        <f t="shared" si="13"/>
        <v>332.892281879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2170.88</v>
      </c>
      <c r="Y155" s="15">
        <f>'[1]TCE - ANEXO III - Preencher'!Z164</f>
        <v>0</v>
      </c>
      <c r="Z155" s="16">
        <f t="shared" si="17"/>
        <v>2170.88</v>
      </c>
      <c r="AA155" s="17" t="str">
        <f>IF('[1]TCE - ANEXO III - Preencher'!AB164="","",'[1]TCE - ANEXO III - Preencher'!AB164)</f>
        <v>ABONO ASSIS FIN COMPLEMENTAR</v>
      </c>
      <c r="AB155" s="15">
        <f t="shared" si="12"/>
        <v>2764.5422818790003</v>
      </c>
    </row>
    <row r="156" spans="1:28" x14ac:dyDescent="0.2">
      <c r="A156" s="8">
        <f>IFERROR(VLOOKUP(B156,'[1]DADOS (OCULTAR)'!$Q$3:$S$136,3,0),"")</f>
        <v>9767633001257</v>
      </c>
      <c r="B156" s="9" t="str">
        <f>'[1]TCE - ANEXO III - Preencher'!C165</f>
        <v>UPA CARUARU - CG Nº 011/2022</v>
      </c>
      <c r="C156" s="10"/>
      <c r="D156" s="11" t="str">
        <f>'[1]TCE - ANEXO III - Preencher'!E165</f>
        <v xml:space="preserve">REYEL SOUZA AFONSO FERREIRA RIBEIRO 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2234-05</v>
      </c>
      <c r="G156" s="13" t="str">
        <f>IF('[1]TCE - ANEXO III - Preencher'!H165="","",'[1]TCE - ANEXO III - Preencher'!H165)</f>
        <v>11/2025</v>
      </c>
      <c r="H156" s="14" t="str">
        <f>'[1]TCE - ANEXO III - Preencher'!I165</f>
        <v>0,00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>
        <f>IFERROR(VLOOKUP(B157,'[1]DADOS (OCULTAR)'!$Q$3:$S$136,3,0),"")</f>
        <v>9767633001257</v>
      </c>
      <c r="B157" s="9" t="str">
        <f>'[1]TCE - ANEXO III - Preencher'!C166</f>
        <v>UPA CARUARU - CG Nº 011/2022</v>
      </c>
      <c r="C157" s="10"/>
      <c r="D157" s="11" t="str">
        <f>'[1]TCE - ANEXO III - Preencher'!E166</f>
        <v>RITA DE CASSIA GOMES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3226-05</v>
      </c>
      <c r="G157" s="13" t="str">
        <f>IF('[1]TCE - ANEXO III - Preencher'!H166="","",'[1]TCE - ANEXO III - Preencher'!H166)</f>
        <v>11/2025</v>
      </c>
      <c r="H157" s="14" t="str">
        <f>'[1]TCE - ANEXO III - Preencher'!I166</f>
        <v>0,00</v>
      </c>
      <c r="I157" s="14">
        <f>'[1]TCE - ANEXO III - Preencher'!J166</f>
        <v>178.4</v>
      </c>
      <c r="J157" s="14">
        <f>'[1]TCE - ANEXO III - Preencher'!K166</f>
        <v>0</v>
      </c>
      <c r="K157" s="15">
        <f>'[1]TCE - ANEXO III - Preencher'!L166</f>
        <v>335.94228187900001</v>
      </c>
      <c r="L157" s="15">
        <f>'[1]TCE - ANEXO III - Preencher'!M166</f>
        <v>15.18</v>
      </c>
      <c r="M157" s="15">
        <f t="shared" si="13"/>
        <v>320.762281879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499.16228187900003</v>
      </c>
    </row>
    <row r="158" spans="1:28" x14ac:dyDescent="0.2">
      <c r="A158" s="8">
        <f>IFERROR(VLOOKUP(B158,'[1]DADOS (OCULTAR)'!$Q$3:$S$136,3,0),"")</f>
        <v>9767633001257</v>
      </c>
      <c r="B158" s="9" t="str">
        <f>'[1]TCE - ANEXO III - Preencher'!C167</f>
        <v>UPA CARUARU - CG Nº 011/2022</v>
      </c>
      <c r="C158" s="10"/>
      <c r="D158" s="11" t="str">
        <f>'[1]TCE - ANEXO III - Preencher'!E167</f>
        <v>ROBERTO CARLOS FERREIRA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3241-15</v>
      </c>
      <c r="G158" s="13" t="str">
        <f>IF('[1]TCE - ANEXO III - Preencher'!H167="","",'[1]TCE - ANEXO III - Preencher'!H167)</f>
        <v>11/2025</v>
      </c>
      <c r="H158" s="14" t="str">
        <f>'[1]TCE - ANEXO III - Preencher'!I167</f>
        <v>0,00</v>
      </c>
      <c r="I158" s="14">
        <f>'[1]TCE - ANEXO III - Preencher'!J167</f>
        <v>375.08</v>
      </c>
      <c r="J158" s="14">
        <f>'[1]TCE - ANEXO III - Preencher'!K167</f>
        <v>0</v>
      </c>
      <c r="K158" s="15">
        <f>'[1]TCE - ANEXO III - Preencher'!L167</f>
        <v>335.94228187900001</v>
      </c>
      <c r="L158" s="15">
        <f>'[1]TCE - ANEXO III - Preencher'!M167</f>
        <v>30.36</v>
      </c>
      <c r="M158" s="15">
        <f t="shared" si="13"/>
        <v>305.58228187899999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680.66228187899992</v>
      </c>
    </row>
    <row r="159" spans="1:28" x14ac:dyDescent="0.2">
      <c r="A159" s="8">
        <f>IFERROR(VLOOKUP(B159,'[1]DADOS (OCULTAR)'!$Q$3:$S$136,3,0),"")</f>
        <v>9767633001257</v>
      </c>
      <c r="B159" s="9" t="str">
        <f>'[1]TCE - ANEXO III - Preencher'!C168</f>
        <v>UPA CARUARU - CG Nº 011/2022</v>
      </c>
      <c r="C159" s="10"/>
      <c r="D159" s="11" t="str">
        <f>'[1]TCE - ANEXO III - Preencher'!E168</f>
        <v>ROSAINA RAMOS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11/2025</v>
      </c>
      <c r="H159" s="14" t="str">
        <f>'[1]TCE - ANEXO III - Preencher'!I168</f>
        <v>0,00</v>
      </c>
      <c r="I159" s="14">
        <f>'[1]TCE - ANEXO III - Preencher'!J168</f>
        <v>208.97</v>
      </c>
      <c r="J159" s="14">
        <f>'[1]TCE - ANEXO III - Preencher'!K168</f>
        <v>0</v>
      </c>
      <c r="K159" s="15">
        <f>'[1]TCE - ANEXO III - Preencher'!L168</f>
        <v>335.94228187900001</v>
      </c>
      <c r="L159" s="15">
        <f>'[1]TCE - ANEXO III - Preencher'!M168</f>
        <v>3.05</v>
      </c>
      <c r="M159" s="15">
        <f t="shared" si="13"/>
        <v>332.892281879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2282.8200000000002</v>
      </c>
      <c r="Y159" s="15">
        <f>'[1]TCE - ANEXO III - Preencher'!Z168</f>
        <v>0</v>
      </c>
      <c r="Z159" s="16">
        <f t="shared" si="17"/>
        <v>2282.8200000000002</v>
      </c>
      <c r="AA159" s="17" t="str">
        <f>IF('[1]TCE - ANEXO III - Preencher'!AB168="","",'[1]TCE - ANEXO III - Preencher'!AB168)</f>
        <v>ABONO ASSIS FIN COMPLEMENTAR</v>
      </c>
      <c r="AB159" s="15">
        <f t="shared" si="12"/>
        <v>2824.6822818790001</v>
      </c>
    </row>
    <row r="160" spans="1:28" x14ac:dyDescent="0.2">
      <c r="A160" s="8">
        <f>IFERROR(VLOOKUP(B160,'[1]DADOS (OCULTAR)'!$Q$3:$S$136,3,0),"")</f>
        <v>9767633001257</v>
      </c>
      <c r="B160" s="9" t="str">
        <f>'[1]TCE - ANEXO III - Preencher'!C169</f>
        <v>UPA CARUARU - CG Nº 011/2022</v>
      </c>
      <c r="C160" s="10"/>
      <c r="D160" s="11" t="str">
        <f>'[1]TCE - ANEXO III - Preencher'!E169</f>
        <v>ROSALIA MARIA ENESIO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11/2025</v>
      </c>
      <c r="H160" s="14" t="str">
        <f>'[1]TCE - ANEXO III - Preencher'!I169</f>
        <v>0,00</v>
      </c>
      <c r="I160" s="14">
        <f>'[1]TCE - ANEXO III - Preencher'!J169</f>
        <v>153.72</v>
      </c>
      <c r="J160" s="14">
        <f>'[1]TCE - ANEXO III - Preencher'!K169</f>
        <v>0</v>
      </c>
      <c r="K160" s="15">
        <f>'[1]TCE - ANEXO III - Preencher'!L169</f>
        <v>335.94228187900001</v>
      </c>
      <c r="L160" s="15">
        <f>'[1]TCE - ANEXO III - Preencher'!M169</f>
        <v>15.18</v>
      </c>
      <c r="M160" s="15">
        <f t="shared" si="13"/>
        <v>320.762281879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1807</v>
      </c>
      <c r="Y160" s="15">
        <f>'[1]TCE - ANEXO III - Preencher'!Z169</f>
        <v>0</v>
      </c>
      <c r="Z160" s="16">
        <f t="shared" si="17"/>
        <v>1807</v>
      </c>
      <c r="AA160" s="17" t="str">
        <f>IF('[1]TCE - ANEXO III - Preencher'!AB169="","",'[1]TCE - ANEXO III - Preencher'!AB169)</f>
        <v>ABONO ASSIS FIN COMPLEMENTAR</v>
      </c>
      <c r="AB160" s="15">
        <f t="shared" si="12"/>
        <v>2281.4822818789999</v>
      </c>
    </row>
    <row r="161" spans="1:28" x14ac:dyDescent="0.2">
      <c r="A161" s="8">
        <f>IFERROR(VLOOKUP(B161,'[1]DADOS (OCULTAR)'!$Q$3:$S$136,3,0),"")</f>
        <v>9767633001257</v>
      </c>
      <c r="B161" s="9" t="str">
        <f>'[1]TCE - ANEXO III - Preencher'!C170</f>
        <v>UPA CARUARU - CG Nº 011/2022</v>
      </c>
      <c r="C161" s="10"/>
      <c r="D161" s="11" t="str">
        <f>'[1]TCE - ANEXO III - Preencher'!E170</f>
        <v>ROSANA DE SOUZA SANTOS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11/2025</v>
      </c>
      <c r="H161" s="14" t="str">
        <f>'[1]TCE - ANEXO III - Preencher'!I170</f>
        <v>0,00</v>
      </c>
      <c r="I161" s="14">
        <f>'[1]TCE - ANEXO III - Preencher'!J170</f>
        <v>175.84</v>
      </c>
      <c r="J161" s="14">
        <f>'[1]TCE - ANEXO III - Preencher'!K170</f>
        <v>0</v>
      </c>
      <c r="K161" s="15">
        <f>'[1]TCE - ANEXO III - Preencher'!L170</f>
        <v>335.94228187900001</v>
      </c>
      <c r="L161" s="15">
        <f>'[1]TCE - ANEXO III - Preencher'!M170</f>
        <v>15.18</v>
      </c>
      <c r="M161" s="15">
        <f t="shared" si="13"/>
        <v>320.762281879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420</v>
      </c>
      <c r="R161" s="15">
        <f>'[1]TCE - ANEXO III - Preencher'!S170</f>
        <v>91.08</v>
      </c>
      <c r="S161" s="16">
        <f t="shared" si="15"/>
        <v>328.92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1807</v>
      </c>
      <c r="Y161" s="15">
        <f>'[1]TCE - ANEXO III - Preencher'!Z170</f>
        <v>0</v>
      </c>
      <c r="Z161" s="16">
        <f t="shared" si="17"/>
        <v>1807</v>
      </c>
      <c r="AA161" s="17" t="str">
        <f>IF('[1]TCE - ANEXO III - Preencher'!AB170="","",'[1]TCE - ANEXO III - Preencher'!AB170)</f>
        <v>ABONO ASSIS FIN COMPLEMENTAR</v>
      </c>
      <c r="AB161" s="15">
        <f t="shared" si="12"/>
        <v>2632.5222818789998</v>
      </c>
    </row>
    <row r="162" spans="1:28" x14ac:dyDescent="0.2">
      <c r="A162" s="8">
        <f>IFERROR(VLOOKUP(B162,'[1]DADOS (OCULTAR)'!$Q$3:$S$136,3,0),"")</f>
        <v>9767633001257</v>
      </c>
      <c r="B162" s="9" t="str">
        <f>'[1]TCE - ANEXO III - Preencher'!C171</f>
        <v>UPA CARUARU - CG Nº 011/2022</v>
      </c>
      <c r="C162" s="10"/>
      <c r="D162" s="11" t="str">
        <f>'[1]TCE - ANEXO III - Preencher'!E171</f>
        <v>ROSANE ROMAO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4110-05</v>
      </c>
      <c r="G162" s="13" t="str">
        <f>IF('[1]TCE - ANEXO III - Preencher'!H171="","",'[1]TCE - ANEXO III - Preencher'!H171)</f>
        <v>11/2025</v>
      </c>
      <c r="H162" s="14" t="str">
        <f>'[1]TCE - ANEXO III - Preencher'!I171</f>
        <v>0,00</v>
      </c>
      <c r="I162" s="14">
        <f>'[1]TCE - ANEXO III - Preencher'!J171</f>
        <v>144.66999999999999</v>
      </c>
      <c r="J162" s="14">
        <f>'[1]TCE - ANEXO III - Preencher'!K171</f>
        <v>0</v>
      </c>
      <c r="K162" s="15">
        <f>'[1]TCE - ANEXO III - Preencher'!L171</f>
        <v>335.94228187900001</v>
      </c>
      <c r="L162" s="15">
        <f>'[1]TCE - ANEXO III - Preencher'!M171</f>
        <v>30.36</v>
      </c>
      <c r="M162" s="15">
        <f t="shared" si="13"/>
        <v>305.58228187899999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182.4</v>
      </c>
      <c r="R162" s="15">
        <f>'[1]TCE - ANEXO III - Preencher'!S171</f>
        <v>108.51</v>
      </c>
      <c r="S162" s="16">
        <f t="shared" si="15"/>
        <v>73.89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524.14228187899994</v>
      </c>
    </row>
    <row r="163" spans="1:28" x14ac:dyDescent="0.2">
      <c r="A163" s="8">
        <f>IFERROR(VLOOKUP(B163,'[1]DADOS (OCULTAR)'!$Q$3:$S$136,3,0),"")</f>
        <v>9767633001257</v>
      </c>
      <c r="B163" s="9" t="str">
        <f>'[1]TCE - ANEXO III - Preencher'!C172</f>
        <v>UPA CARUARU - CG Nº 011/2022</v>
      </c>
      <c r="C163" s="10"/>
      <c r="D163" s="11" t="str">
        <f>'[1]TCE - ANEXO III - Preencher'!E172</f>
        <v>ROSANGELA MARIA COSTA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5134-30</v>
      </c>
      <c r="G163" s="13" t="str">
        <f>IF('[1]TCE - ANEXO III - Preencher'!H172="","",'[1]TCE - ANEXO III - Preencher'!H172)</f>
        <v>11/2025</v>
      </c>
      <c r="H163" s="14" t="str">
        <f>'[1]TCE - ANEXO III - Preencher'!I172</f>
        <v>0,00</v>
      </c>
      <c r="I163" s="14">
        <f>'[1]TCE - ANEXO III - Preencher'!J172</f>
        <v>24.28</v>
      </c>
      <c r="J163" s="14">
        <f>'[1]TCE - ANEXO III - Preencher'!K172</f>
        <v>0</v>
      </c>
      <c r="K163" s="15">
        <f>'[1]TCE - ANEXO III - Preencher'!L172</f>
        <v>335.94228187900001</v>
      </c>
      <c r="L163" s="15">
        <f>'[1]TCE - ANEXO III - Preencher'!M172</f>
        <v>15.18</v>
      </c>
      <c r="M163" s="15">
        <f t="shared" si="13"/>
        <v>320.762281879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345.04228187900003</v>
      </c>
    </row>
    <row r="164" spans="1:28" x14ac:dyDescent="0.2">
      <c r="A164" s="8">
        <f>IFERROR(VLOOKUP(B164,'[1]DADOS (OCULTAR)'!$Q$3:$S$136,3,0),"")</f>
        <v>9767633001257</v>
      </c>
      <c r="B164" s="9" t="str">
        <f>'[1]TCE - ANEXO III - Preencher'!C173</f>
        <v>UPA CARUARU - CG Nº 011/2022</v>
      </c>
      <c r="C164" s="10"/>
      <c r="D164" s="11" t="str">
        <f>'[1]TCE - ANEXO III - Preencher'!E173</f>
        <v>SAYMON KELVY ALVES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5211-30</v>
      </c>
      <c r="G164" s="13" t="str">
        <f>IF('[1]TCE - ANEXO III - Preencher'!H173="","",'[1]TCE - ANEXO III - Preencher'!H173)</f>
        <v>11/2025</v>
      </c>
      <c r="H164" s="14" t="str">
        <f>'[1]TCE - ANEXO III - Preencher'!I173</f>
        <v>0,00</v>
      </c>
      <c r="I164" s="14">
        <f>'[1]TCE - ANEXO III - Preencher'!J173</f>
        <v>128.33000000000001</v>
      </c>
      <c r="J164" s="14">
        <f>'[1]TCE - ANEXO III - Preencher'!K173</f>
        <v>0</v>
      </c>
      <c r="K164" s="15">
        <f>'[1]TCE - ANEXO III - Preencher'!L173</f>
        <v>335.94228187900001</v>
      </c>
      <c r="L164" s="15">
        <f>'[1]TCE - ANEXO III - Preencher'!M173</f>
        <v>30.36</v>
      </c>
      <c r="M164" s="15">
        <f t="shared" si="13"/>
        <v>305.58228187899999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433.91228187900003</v>
      </c>
    </row>
    <row r="165" spans="1:28" x14ac:dyDescent="0.2">
      <c r="A165" s="8">
        <f>IFERROR(VLOOKUP(B165,'[1]DADOS (OCULTAR)'!$Q$3:$S$136,3,0),"")</f>
        <v>9767633001257</v>
      </c>
      <c r="B165" s="9" t="str">
        <f>'[1]TCE - ANEXO III - Preencher'!C174</f>
        <v>UPA CARUARU - CG Nº 011/2022</v>
      </c>
      <c r="C165" s="10"/>
      <c r="D165" s="11" t="str">
        <f>'[1]TCE - ANEXO III - Preencher'!E174</f>
        <v xml:space="preserve">SEBASTIAO MARCOS CHAVES 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7823-20</v>
      </c>
      <c r="G165" s="13" t="str">
        <f>IF('[1]TCE - ANEXO III - Preencher'!H174="","",'[1]TCE - ANEXO III - Preencher'!H174)</f>
        <v>11/2025</v>
      </c>
      <c r="H165" s="14" t="str">
        <f>'[1]TCE - ANEXO III - Preencher'!I174</f>
        <v>0,00</v>
      </c>
      <c r="I165" s="14">
        <f>'[1]TCE - ANEXO III - Preencher'!J174</f>
        <v>151.94999999999999</v>
      </c>
      <c r="J165" s="14">
        <f>'[1]TCE - ANEXO III - Preencher'!K174</f>
        <v>0</v>
      </c>
      <c r="K165" s="15">
        <f>'[1]TCE - ANEXO III - Preencher'!L174</f>
        <v>335.94228187900001</v>
      </c>
      <c r="L165" s="15">
        <f>'[1]TCE - ANEXO III - Preencher'!M174</f>
        <v>30.36</v>
      </c>
      <c r="M165" s="15">
        <f t="shared" si="13"/>
        <v>305.58228187899999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457.53228187899998</v>
      </c>
    </row>
    <row r="166" spans="1:28" x14ac:dyDescent="0.2">
      <c r="A166" s="8">
        <f>IFERROR(VLOOKUP(B166,'[1]DADOS (OCULTAR)'!$Q$3:$S$136,3,0),"")</f>
        <v>9767633001257</v>
      </c>
      <c r="B166" s="9" t="str">
        <f>'[1]TCE - ANEXO III - Preencher'!C175</f>
        <v>UPA CARUARU - CG Nº 011/2022</v>
      </c>
      <c r="C166" s="10"/>
      <c r="D166" s="11" t="str">
        <f>'[1]TCE - ANEXO III - Preencher'!E175</f>
        <v>SENIVALDO JOSE DA SILVA JUNIOR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11/2025</v>
      </c>
      <c r="H166" s="14" t="str">
        <f>'[1]TCE - ANEXO III - Preencher'!I175</f>
        <v>0,00</v>
      </c>
      <c r="I166" s="14">
        <f>'[1]TCE - ANEXO III - Preencher'!J175</f>
        <v>166.46</v>
      </c>
      <c r="J166" s="14">
        <f>'[1]TCE - ANEXO III - Preencher'!K175</f>
        <v>0</v>
      </c>
      <c r="K166" s="15">
        <f>'[1]TCE - ANEXO III - Preencher'!L175</f>
        <v>335.94228187900001</v>
      </c>
      <c r="L166" s="15">
        <f>'[1]TCE - ANEXO III - Preencher'!M175</f>
        <v>15.18</v>
      </c>
      <c r="M166" s="15">
        <f t="shared" si="13"/>
        <v>320.762281879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1807</v>
      </c>
      <c r="Y166" s="15">
        <f>'[1]TCE - ANEXO III - Preencher'!Z175</f>
        <v>0</v>
      </c>
      <c r="Z166" s="16">
        <f t="shared" si="17"/>
        <v>1807</v>
      </c>
      <c r="AA166" s="17" t="str">
        <f>IF('[1]TCE - ANEXO III - Preencher'!AB175="","",'[1]TCE - ANEXO III - Preencher'!AB175)</f>
        <v>ABONO ASSIS FIN COMPLEMENTAR</v>
      </c>
      <c r="AB166" s="15">
        <f t="shared" si="12"/>
        <v>2294.2222818790001</v>
      </c>
    </row>
    <row r="167" spans="1:28" x14ac:dyDescent="0.2">
      <c r="A167" s="8">
        <f>IFERROR(VLOOKUP(B167,'[1]DADOS (OCULTAR)'!$Q$3:$S$136,3,0),"")</f>
        <v>9767633001257</v>
      </c>
      <c r="B167" s="9" t="str">
        <f>'[1]TCE - ANEXO III - Preencher'!C176</f>
        <v>UPA CARUARU - CG Nº 011/2022</v>
      </c>
      <c r="C167" s="10"/>
      <c r="D167" s="11" t="str">
        <f>'[1]TCE - ANEXO III - Preencher'!E176</f>
        <v>SHIRLEYDE GOMES DE OLIVEIRA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2516-05</v>
      </c>
      <c r="G167" s="13" t="str">
        <f>IF('[1]TCE - ANEXO III - Preencher'!H176="","",'[1]TCE - ANEXO III - Preencher'!H176)</f>
        <v>11/2025</v>
      </c>
      <c r="H167" s="14" t="str">
        <f>'[1]TCE - ANEXO III - Preencher'!I176</f>
        <v>0,00</v>
      </c>
      <c r="I167" s="14">
        <f>'[1]TCE - ANEXO III - Preencher'!J176</f>
        <v>440.53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440.53</v>
      </c>
    </row>
    <row r="168" spans="1:28" x14ac:dyDescent="0.2">
      <c r="A168" s="8">
        <f>IFERROR(VLOOKUP(B168,'[1]DADOS (OCULTAR)'!$Q$3:$S$136,3,0),"")</f>
        <v>9767633001257</v>
      </c>
      <c r="B168" s="9" t="str">
        <f>'[1]TCE - ANEXO III - Preencher'!C177</f>
        <v>UPA CARUARU - CG Nº 011/2022</v>
      </c>
      <c r="C168" s="10"/>
      <c r="D168" s="11" t="str">
        <f>'[1]TCE - ANEXO III - Preencher'!E177</f>
        <v>SILVANIA DE SOUZA COSTA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11/2025</v>
      </c>
      <c r="H168" s="14" t="str">
        <f>'[1]TCE - ANEXO III - Preencher'!I177</f>
        <v>0,00</v>
      </c>
      <c r="I168" s="14">
        <f>'[1]TCE - ANEXO III - Preencher'!J177</f>
        <v>166.46</v>
      </c>
      <c r="J168" s="14">
        <f>'[1]TCE - ANEXO III - Preencher'!K177</f>
        <v>0</v>
      </c>
      <c r="K168" s="15">
        <f>'[1]TCE - ANEXO III - Preencher'!L177</f>
        <v>335.94228187900001</v>
      </c>
      <c r="L168" s="15">
        <f>'[1]TCE - ANEXO III - Preencher'!M177</f>
        <v>15.18</v>
      </c>
      <c r="M168" s="15">
        <f t="shared" si="13"/>
        <v>320.762281879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288</v>
      </c>
      <c r="R168" s="15">
        <f>'[1]TCE - ANEXO III - Preencher'!S177</f>
        <v>91.08</v>
      </c>
      <c r="S168" s="16">
        <f t="shared" si="15"/>
        <v>196.92000000000002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1807</v>
      </c>
      <c r="Y168" s="15">
        <f>'[1]TCE - ANEXO III - Preencher'!Z177</f>
        <v>0</v>
      </c>
      <c r="Z168" s="16">
        <f t="shared" si="17"/>
        <v>1807</v>
      </c>
      <c r="AA168" s="17" t="str">
        <f>IF('[1]TCE - ANEXO III - Preencher'!AB177="","",'[1]TCE - ANEXO III - Preencher'!AB177)</f>
        <v>ABONO ASSIS FIN COMPLEMENTAR</v>
      </c>
      <c r="AB168" s="15">
        <f t="shared" si="12"/>
        <v>2491.1422818789997</v>
      </c>
    </row>
    <row r="169" spans="1:28" x14ac:dyDescent="0.2">
      <c r="A169" s="8">
        <f>IFERROR(VLOOKUP(B169,'[1]DADOS (OCULTAR)'!$Q$3:$S$136,3,0),"")</f>
        <v>9767633001257</v>
      </c>
      <c r="B169" s="9" t="str">
        <f>'[1]TCE - ANEXO III - Preencher'!C178</f>
        <v>UPA CARUARU - CG Nº 011/2022</v>
      </c>
      <c r="C169" s="10"/>
      <c r="D169" s="11" t="str">
        <f>'[1]TCE - ANEXO III - Preencher'!E178</f>
        <v>SILVIA INACIO GALINDO OLIVEIRA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11/2025</v>
      </c>
      <c r="H169" s="14" t="str">
        <f>'[1]TCE - ANEXO III - Preencher'!I178</f>
        <v>0,00</v>
      </c>
      <c r="I169" s="14">
        <f>'[1]TCE - ANEXO III - Preencher'!J178</f>
        <v>197.9</v>
      </c>
      <c r="J169" s="14">
        <f>'[1]TCE - ANEXO III - Preencher'!K178</f>
        <v>0</v>
      </c>
      <c r="K169" s="15">
        <f>'[1]TCE - ANEXO III - Preencher'!L178</f>
        <v>335.94228187900001</v>
      </c>
      <c r="L169" s="15">
        <f>'[1]TCE - ANEXO III - Preencher'!M178</f>
        <v>2.79</v>
      </c>
      <c r="M169" s="15">
        <f t="shared" si="13"/>
        <v>333.15228187899999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531.05228187900002</v>
      </c>
    </row>
    <row r="170" spans="1:28" x14ac:dyDescent="0.2">
      <c r="A170" s="8">
        <f>IFERROR(VLOOKUP(B170,'[1]DADOS (OCULTAR)'!$Q$3:$S$136,3,0),"")</f>
        <v>9767633001257</v>
      </c>
      <c r="B170" s="9" t="str">
        <f>'[1]TCE - ANEXO III - Preencher'!C179</f>
        <v>UPA CARUARU - CG Nº 011/2022</v>
      </c>
      <c r="C170" s="10"/>
      <c r="D170" s="11" t="str">
        <f>'[1]TCE - ANEXO III - Preencher'!E179</f>
        <v>SILVONEIDE VENCESLAU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11/2025</v>
      </c>
      <c r="H170" s="14" t="str">
        <f>'[1]TCE - ANEXO III - Preencher'!I179</f>
        <v>0,00</v>
      </c>
      <c r="I170" s="14">
        <f>'[1]TCE - ANEXO III - Preencher'!J179</f>
        <v>175.84</v>
      </c>
      <c r="J170" s="14">
        <f>'[1]TCE - ANEXO III - Preencher'!K179</f>
        <v>0</v>
      </c>
      <c r="K170" s="15">
        <f>'[1]TCE - ANEXO III - Preencher'!L179</f>
        <v>335.94228187900001</v>
      </c>
      <c r="L170" s="15">
        <f>'[1]TCE - ANEXO III - Preencher'!M179</f>
        <v>15.18</v>
      </c>
      <c r="M170" s="15">
        <f t="shared" si="13"/>
        <v>320.762281879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1807</v>
      </c>
      <c r="Y170" s="15">
        <f>'[1]TCE - ANEXO III - Preencher'!Z179</f>
        <v>0</v>
      </c>
      <c r="Z170" s="16">
        <f t="shared" si="17"/>
        <v>1807</v>
      </c>
      <c r="AA170" s="17" t="str">
        <f>IF('[1]TCE - ANEXO III - Preencher'!AB179="","",'[1]TCE - ANEXO III - Preencher'!AB179)</f>
        <v>ABONO ASSIS FIN COMPLEMENTAR</v>
      </c>
      <c r="AB170" s="15">
        <f t="shared" si="12"/>
        <v>2303.6022818789997</v>
      </c>
    </row>
    <row r="171" spans="1:28" x14ac:dyDescent="0.2">
      <c r="A171" s="8">
        <f>IFERROR(VLOOKUP(B171,'[1]DADOS (OCULTAR)'!$Q$3:$S$136,3,0),"")</f>
        <v>9767633001257</v>
      </c>
      <c r="B171" s="9" t="str">
        <f>'[1]TCE - ANEXO III - Preencher'!C180</f>
        <v>UPA CARUARU - CG Nº 011/2022</v>
      </c>
      <c r="C171" s="10"/>
      <c r="D171" s="11" t="str">
        <f>'[1]TCE - ANEXO III - Preencher'!E180</f>
        <v>SIMONE MARIA DE OLIVEIRA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11/2025</v>
      </c>
      <c r="H171" s="14" t="str">
        <f>'[1]TCE - ANEXO III - Preencher'!I180</f>
        <v>0,00</v>
      </c>
      <c r="I171" s="14">
        <f>'[1]TCE - ANEXO III - Preencher'!J180</f>
        <v>153.72</v>
      </c>
      <c r="J171" s="14">
        <f>'[1]TCE - ANEXO III - Preencher'!K180</f>
        <v>0</v>
      </c>
      <c r="K171" s="15">
        <f>'[1]TCE - ANEXO III - Preencher'!L180</f>
        <v>335.94228187900001</v>
      </c>
      <c r="L171" s="15">
        <f>'[1]TCE - ANEXO III - Preencher'!M180</f>
        <v>15.18</v>
      </c>
      <c r="M171" s="15">
        <f t="shared" si="13"/>
        <v>320.762281879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1807</v>
      </c>
      <c r="Y171" s="15">
        <f>'[1]TCE - ANEXO III - Preencher'!Z180</f>
        <v>0</v>
      </c>
      <c r="Z171" s="16">
        <f t="shared" si="17"/>
        <v>1807</v>
      </c>
      <c r="AA171" s="17" t="str">
        <f>IF('[1]TCE - ANEXO III - Preencher'!AB180="","",'[1]TCE - ANEXO III - Preencher'!AB180)</f>
        <v>ABONO ASSIS FIN COMPLEMENTAR</v>
      </c>
      <c r="AB171" s="15">
        <f t="shared" si="12"/>
        <v>2281.4822818789999</v>
      </c>
    </row>
    <row r="172" spans="1:28" x14ac:dyDescent="0.2">
      <c r="A172" s="8">
        <f>IFERROR(VLOOKUP(B172,'[1]DADOS (OCULTAR)'!$Q$3:$S$136,3,0),"")</f>
        <v>9767633001257</v>
      </c>
      <c r="B172" s="9" t="str">
        <f>'[1]TCE - ANEXO III - Preencher'!C181</f>
        <v>UPA CARUARU - CG Nº 011/2022</v>
      </c>
      <c r="C172" s="10"/>
      <c r="D172" s="11" t="str">
        <f>'[1]TCE - ANEXO III - Preencher'!E181</f>
        <v>SUANY CARVALHO DE ARRUDA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2237-10</v>
      </c>
      <c r="G172" s="13" t="str">
        <f>IF('[1]TCE - ANEXO III - Preencher'!H181="","",'[1]TCE - ANEXO III - Preencher'!H181)</f>
        <v>11/2025</v>
      </c>
      <c r="H172" s="14" t="str">
        <f>'[1]TCE - ANEXO III - Preencher'!I181</f>
        <v>0,00</v>
      </c>
      <c r="I172" s="14">
        <f>'[1]TCE - ANEXO III - Preencher'!J181</f>
        <v>418.43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418.43</v>
      </c>
    </row>
    <row r="173" spans="1:28" x14ac:dyDescent="0.2">
      <c r="A173" s="8">
        <f>IFERROR(VLOOKUP(B173,'[1]DADOS (OCULTAR)'!$Q$3:$S$136,3,0),"")</f>
        <v>9767633001257</v>
      </c>
      <c r="B173" s="9" t="str">
        <f>'[1]TCE - ANEXO III - Preencher'!C182</f>
        <v>UPA CARUARU - CG Nº 011/2022</v>
      </c>
      <c r="C173" s="10"/>
      <c r="D173" s="11" t="str">
        <f>'[1]TCE - ANEXO III - Preencher'!E182</f>
        <v>SUMARIA RODRIGUES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11/2025</v>
      </c>
      <c r="H173" s="14" t="str">
        <f>'[1]TCE - ANEXO III - Preencher'!I182</f>
        <v>0,00</v>
      </c>
      <c r="I173" s="14">
        <f>'[1]TCE - ANEXO III - Preencher'!J182</f>
        <v>145.72</v>
      </c>
      <c r="J173" s="14">
        <f>'[1]TCE - ANEXO III - Preencher'!K182</f>
        <v>0</v>
      </c>
      <c r="K173" s="15">
        <f>'[1]TCE - ANEXO III - Preencher'!L182</f>
        <v>335.94228187900001</v>
      </c>
      <c r="L173" s="15">
        <f>'[1]TCE - ANEXO III - Preencher'!M182</f>
        <v>15.18</v>
      </c>
      <c r="M173" s="15">
        <f t="shared" si="13"/>
        <v>320.762281879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102</v>
      </c>
      <c r="R173" s="15">
        <f>'[1]TCE - ANEXO III - Preencher'!S182</f>
        <v>91.08</v>
      </c>
      <c r="S173" s="16">
        <f t="shared" si="15"/>
        <v>10.920000000000002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1807</v>
      </c>
      <c r="Y173" s="15">
        <f>'[1]TCE - ANEXO III - Preencher'!Z182</f>
        <v>0</v>
      </c>
      <c r="Z173" s="16">
        <f t="shared" si="17"/>
        <v>1807</v>
      </c>
      <c r="AA173" s="17" t="str">
        <f>IF('[1]TCE - ANEXO III - Preencher'!AB182="","",'[1]TCE - ANEXO III - Preencher'!AB182)</f>
        <v>ABONO ASSIS FIN COMPLEMENTAR</v>
      </c>
      <c r="AB173" s="15">
        <f t="shared" si="12"/>
        <v>2284.4022818789999</v>
      </c>
    </row>
    <row r="174" spans="1:28" x14ac:dyDescent="0.2">
      <c r="A174" s="8">
        <f>IFERROR(VLOOKUP(B174,'[1]DADOS (OCULTAR)'!$Q$3:$S$136,3,0),"")</f>
        <v>9767633001257</v>
      </c>
      <c r="B174" s="9" t="str">
        <f>'[1]TCE - ANEXO III - Preencher'!C183</f>
        <v>UPA CARUARU - CG Nº 011/2022</v>
      </c>
      <c r="C174" s="10"/>
      <c r="D174" s="11" t="str">
        <f>'[1]TCE - ANEXO III - Preencher'!E183</f>
        <v>TACIANA CRISTINA FREIRE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3226-05</v>
      </c>
      <c r="G174" s="13" t="str">
        <f>IF('[1]TCE - ANEXO III - Preencher'!H183="","",'[1]TCE - ANEXO III - Preencher'!H183)</f>
        <v>11/2025</v>
      </c>
      <c r="H174" s="14" t="str">
        <f>'[1]TCE - ANEXO III - Preencher'!I183</f>
        <v>0,00</v>
      </c>
      <c r="I174" s="14">
        <f>'[1]TCE - ANEXO III - Preencher'!J183</f>
        <v>145.72</v>
      </c>
      <c r="J174" s="14">
        <f>'[1]TCE - ANEXO III - Preencher'!K183</f>
        <v>0</v>
      </c>
      <c r="K174" s="15">
        <f>'[1]TCE - ANEXO III - Preencher'!L183</f>
        <v>335.94228187900001</v>
      </c>
      <c r="L174" s="15">
        <f>'[1]TCE - ANEXO III - Preencher'!M183</f>
        <v>15.18</v>
      </c>
      <c r="M174" s="15">
        <f t="shared" si="13"/>
        <v>320.762281879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466.48228187899997</v>
      </c>
    </row>
    <row r="175" spans="1:28" x14ac:dyDescent="0.2">
      <c r="A175" s="8">
        <f>IFERROR(VLOOKUP(B175,'[1]DADOS (OCULTAR)'!$Q$3:$S$136,3,0),"")</f>
        <v>9767633001257</v>
      </c>
      <c r="B175" s="9" t="str">
        <f>'[1]TCE - ANEXO III - Preencher'!C184</f>
        <v>UPA CARUARU - CG Nº 011/2022</v>
      </c>
      <c r="C175" s="10"/>
      <c r="D175" s="11" t="str">
        <f>'[1]TCE - ANEXO III - Preencher'!E184</f>
        <v>TAIRES MAIARA ALVES DE SOUZA SABINO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11/2025</v>
      </c>
      <c r="H175" s="14" t="str">
        <f>'[1]TCE - ANEXO III - Preencher'!I184</f>
        <v>0,00</v>
      </c>
      <c r="I175" s="14">
        <f>'[1]TCE - ANEXO III - Preencher'!J184</f>
        <v>166.46</v>
      </c>
      <c r="J175" s="14">
        <f>'[1]TCE - ANEXO III - Preencher'!K184</f>
        <v>0</v>
      </c>
      <c r="K175" s="15">
        <f>'[1]TCE - ANEXO III - Preencher'!L184</f>
        <v>335.94228187900001</v>
      </c>
      <c r="L175" s="15">
        <f>'[1]TCE - ANEXO III - Preencher'!M184</f>
        <v>15.18</v>
      </c>
      <c r="M175" s="15">
        <f t="shared" si="13"/>
        <v>320.762281879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1807</v>
      </c>
      <c r="Y175" s="15">
        <f>'[1]TCE - ANEXO III - Preencher'!Z184</f>
        <v>0</v>
      </c>
      <c r="Z175" s="16">
        <f t="shared" si="17"/>
        <v>1807</v>
      </c>
      <c r="AA175" s="17" t="str">
        <f>IF('[1]TCE - ANEXO III - Preencher'!AB184="","",'[1]TCE - ANEXO III - Preencher'!AB184)</f>
        <v>ABONO ASSIS FIN COMPLEMENTAR</v>
      </c>
      <c r="AB175" s="15">
        <f t="shared" si="12"/>
        <v>2294.2222818790001</v>
      </c>
    </row>
    <row r="176" spans="1:28" x14ac:dyDescent="0.2">
      <c r="A176" s="8">
        <f>IFERROR(VLOOKUP(B176,'[1]DADOS (OCULTAR)'!$Q$3:$S$136,3,0),"")</f>
        <v>9767633001257</v>
      </c>
      <c r="B176" s="9" t="str">
        <f>'[1]TCE - ANEXO III - Preencher'!C185</f>
        <v>UPA CARUARU - CG Nº 011/2022</v>
      </c>
      <c r="C176" s="10"/>
      <c r="D176" s="11" t="str">
        <f>'[1]TCE - ANEXO III - Preencher'!E185</f>
        <v>THAIS MORAIS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2234-05</v>
      </c>
      <c r="G176" s="13" t="str">
        <f>IF('[1]TCE - ANEXO III - Preencher'!H185="","",'[1]TCE - ANEXO III - Preencher'!H185)</f>
        <v>11/2025</v>
      </c>
      <c r="H176" s="14" t="str">
        <f>'[1]TCE - ANEXO III - Preencher'!I185</f>
        <v>0,00</v>
      </c>
      <c r="I176" s="14">
        <f>'[1]TCE - ANEXO III - Preencher'!J185</f>
        <v>338.44</v>
      </c>
      <c r="J176" s="14">
        <f>'[1]TCE - ANEXO III - Preencher'!K185</f>
        <v>0</v>
      </c>
      <c r="K176" s="15">
        <f>'[1]TCE - ANEXO III - Preencher'!L185</f>
        <v>335.94228187900001</v>
      </c>
      <c r="L176" s="15">
        <f>'[1]TCE - ANEXO III - Preencher'!M185</f>
        <v>21.12</v>
      </c>
      <c r="M176" s="15">
        <f t="shared" si="13"/>
        <v>314.822281879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653.26228187900006</v>
      </c>
    </row>
    <row r="177" spans="1:28" x14ac:dyDescent="0.2">
      <c r="A177" s="8">
        <f>IFERROR(VLOOKUP(B177,'[1]DADOS (OCULTAR)'!$Q$3:$S$136,3,0),"")</f>
        <v>9767633001257</v>
      </c>
      <c r="B177" s="9" t="str">
        <f>'[1]TCE - ANEXO III - Preencher'!C186</f>
        <v>UPA CARUARU - CG Nº 011/2022</v>
      </c>
      <c r="C177" s="10"/>
      <c r="D177" s="11" t="str">
        <f>'[1]TCE - ANEXO III - Preencher'!E186</f>
        <v>THAMIRIS SILVA BEZERRA DE SOUSA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2234-05</v>
      </c>
      <c r="G177" s="13" t="str">
        <f>IF('[1]TCE - ANEXO III - Preencher'!H186="","",'[1]TCE - ANEXO III - Preencher'!H186)</f>
        <v>11/2025</v>
      </c>
      <c r="H177" s="14" t="str">
        <f>'[1]TCE - ANEXO III - Preencher'!I186</f>
        <v>0,00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>
        <f>IFERROR(VLOOKUP(B178,'[1]DADOS (OCULTAR)'!$Q$3:$S$136,3,0),"")</f>
        <v>9767633001257</v>
      </c>
      <c r="B178" s="9" t="str">
        <f>'[1]TCE - ANEXO III - Preencher'!C187</f>
        <v>UPA CARUARU - CG Nº 011/2022</v>
      </c>
      <c r="C178" s="10"/>
      <c r="D178" s="11" t="str">
        <f>'[1]TCE - ANEXO III - Preencher'!E187</f>
        <v>TIAGO MEIRISON DE LIMA E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7823-20</v>
      </c>
      <c r="G178" s="13" t="str">
        <f>IF('[1]TCE - ANEXO III - Preencher'!H187="","",'[1]TCE - ANEXO III - Preencher'!H187)</f>
        <v>11/2025</v>
      </c>
      <c r="H178" s="14" t="str">
        <f>'[1]TCE - ANEXO III - Preencher'!I187</f>
        <v>0,00</v>
      </c>
      <c r="I178" s="14">
        <f>'[1]TCE - ANEXO III - Preencher'!J187</f>
        <v>157.26999999999998</v>
      </c>
      <c r="J178" s="14">
        <f>'[1]TCE - ANEXO III - Preencher'!K187</f>
        <v>0</v>
      </c>
      <c r="K178" s="15">
        <f>'[1]TCE - ANEXO III - Preencher'!L187</f>
        <v>335.94228187900001</v>
      </c>
      <c r="L178" s="15">
        <f>'[1]TCE - ANEXO III - Preencher'!M187</f>
        <v>30.36</v>
      </c>
      <c r="M178" s="15">
        <f t="shared" si="13"/>
        <v>305.58228187899999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462.85228187899997</v>
      </c>
    </row>
    <row r="179" spans="1:28" x14ac:dyDescent="0.2">
      <c r="A179" s="8">
        <f>IFERROR(VLOOKUP(B179,'[1]DADOS (OCULTAR)'!$Q$3:$S$136,3,0),"")</f>
        <v>9767633001257</v>
      </c>
      <c r="B179" s="9" t="str">
        <f>'[1]TCE - ANEXO III - Preencher'!C188</f>
        <v>UPA CARUARU - CG Nº 011/2022</v>
      </c>
      <c r="C179" s="10"/>
      <c r="D179" s="11" t="str">
        <f>'[1]TCE - ANEXO III - Preencher'!E188</f>
        <v>VALDEIR MIGUEL DE BARROS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11/2025</v>
      </c>
      <c r="H179" s="14" t="str">
        <f>'[1]TCE - ANEXO III - Preencher'!I188</f>
        <v>0,00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1807</v>
      </c>
      <c r="Y179" s="15">
        <f>'[1]TCE - ANEXO III - Preencher'!Z188</f>
        <v>0</v>
      </c>
      <c r="Z179" s="16">
        <f t="shared" si="17"/>
        <v>1807</v>
      </c>
      <c r="AA179" s="17" t="str">
        <f>IF('[1]TCE - ANEXO III - Preencher'!AB188="","",'[1]TCE - ANEXO III - Preencher'!AB188)</f>
        <v>ABONO ASSIS FIN COMPLEMENTAR</v>
      </c>
      <c r="AB179" s="15">
        <f t="shared" si="12"/>
        <v>1807</v>
      </c>
    </row>
    <row r="180" spans="1:28" x14ac:dyDescent="0.2">
      <c r="A180" s="8">
        <f>IFERROR(VLOOKUP(B180,'[1]DADOS (OCULTAR)'!$Q$3:$S$136,3,0),"")</f>
        <v>9767633001257</v>
      </c>
      <c r="B180" s="9" t="str">
        <f>'[1]TCE - ANEXO III - Preencher'!C189</f>
        <v>UPA CARUARU - CG Nº 011/2022</v>
      </c>
      <c r="C180" s="10"/>
      <c r="D180" s="11" t="str">
        <f>'[1]TCE - ANEXO III - Preencher'!E189</f>
        <v>VANICE MARIA DE SOUZA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11/2025</v>
      </c>
      <c r="H180" s="14" t="str">
        <f>'[1]TCE - ANEXO III - Preencher'!I189</f>
        <v>0,00</v>
      </c>
      <c r="I180" s="14">
        <f>'[1]TCE - ANEXO III - Preencher'!J189</f>
        <v>164.8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81.02</v>
      </c>
      <c r="U180" s="15">
        <f>'[1]TCE - ANEXO III - Preencher'!V189</f>
        <v>0</v>
      </c>
      <c r="V180" s="16">
        <f t="shared" si="16"/>
        <v>81.02</v>
      </c>
      <c r="W180" s="17" t="str">
        <f>IF('[1]TCE - ANEXO III - Preencher'!X189="","",'[1]TCE - ANEXO III - Preencher'!X189)</f>
        <v>AUX CRECHE TEC. E.</v>
      </c>
      <c r="X180" s="15">
        <f>'[1]TCE - ANEXO III - Preencher'!Y189</f>
        <v>1807</v>
      </c>
      <c r="Y180" s="15">
        <f>'[1]TCE - ANEXO III - Preencher'!Z189</f>
        <v>0</v>
      </c>
      <c r="Z180" s="16">
        <f t="shared" si="17"/>
        <v>1807</v>
      </c>
      <c r="AA180" s="17" t="str">
        <f>IF('[1]TCE - ANEXO III - Preencher'!AB189="","",'[1]TCE - ANEXO III - Preencher'!AB189)</f>
        <v>ABONO ASSIS FIN COMPLEMENTAR</v>
      </c>
      <c r="AB180" s="15">
        <f t="shared" si="12"/>
        <v>2052.8200000000002</v>
      </c>
    </row>
    <row r="181" spans="1:28" x14ac:dyDescent="0.2">
      <c r="A181" s="8">
        <f>IFERROR(VLOOKUP(B181,'[1]DADOS (OCULTAR)'!$Q$3:$S$136,3,0),"")</f>
        <v>9767633001257</v>
      </c>
      <c r="B181" s="9" t="str">
        <f>'[1]TCE - ANEXO III - Preencher'!C190</f>
        <v>UPA CARUARU - CG Nº 011/2022</v>
      </c>
      <c r="C181" s="10"/>
      <c r="D181" s="11" t="str">
        <f>'[1]TCE - ANEXO III - Preencher'!E190</f>
        <v>VANNELY NALYNE BRASIL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4221-10</v>
      </c>
      <c r="G181" s="13" t="str">
        <f>IF('[1]TCE - ANEXO III - Preencher'!H190="","",'[1]TCE - ANEXO III - Preencher'!H190)</f>
        <v>11/2025</v>
      </c>
      <c r="H181" s="14" t="str">
        <f>'[1]TCE - ANEXO III - Preencher'!I190</f>
        <v>0,00</v>
      </c>
      <c r="I181" s="14">
        <f>'[1]TCE - ANEXO III - Preencher'!J190</f>
        <v>192.68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192.68</v>
      </c>
    </row>
    <row r="182" spans="1:28" x14ac:dyDescent="0.2">
      <c r="A182" s="8">
        <f>IFERROR(VLOOKUP(B182,'[1]DADOS (OCULTAR)'!$Q$3:$S$136,3,0),"")</f>
        <v>9767633001257</v>
      </c>
      <c r="B182" s="9" t="str">
        <f>'[1]TCE - ANEXO III - Preencher'!C191</f>
        <v>UPA CARUARU - CG Nº 011/2022</v>
      </c>
      <c r="C182" s="10"/>
      <c r="D182" s="11" t="str">
        <f>'[1]TCE - ANEXO III - Preencher'!E191</f>
        <v xml:space="preserve">VITORIA DA SILVA BEZERRA 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2234-05</v>
      </c>
      <c r="G182" s="13" t="str">
        <f>IF('[1]TCE - ANEXO III - Preencher'!H191="","",'[1]TCE - ANEXO III - Preencher'!H191)</f>
        <v>11/2025</v>
      </c>
      <c r="H182" s="14" t="str">
        <f>'[1]TCE - ANEXO III - Preencher'!I191</f>
        <v>0,00</v>
      </c>
      <c r="I182" s="14">
        <f>'[1]TCE - ANEXO III - Preencher'!J191</f>
        <v>371.83</v>
      </c>
      <c r="J182" s="14">
        <f>'[1]TCE - ANEXO III - Preencher'!K191</f>
        <v>0</v>
      </c>
      <c r="K182" s="15">
        <f>'[1]TCE - ANEXO III - Preencher'!L191</f>
        <v>335.94228187900001</v>
      </c>
      <c r="L182" s="15">
        <f>'[1]TCE - ANEXO III - Preencher'!M191</f>
        <v>19.72</v>
      </c>
      <c r="M182" s="15">
        <f t="shared" si="13"/>
        <v>316.22228187899998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688.05228187900002</v>
      </c>
    </row>
    <row r="183" spans="1:28" x14ac:dyDescent="0.2">
      <c r="A183" s="8">
        <f>IFERROR(VLOOKUP(B183,'[1]DADOS (OCULTAR)'!$Q$3:$S$136,3,0),"")</f>
        <v>9767633001257</v>
      </c>
      <c r="B183" s="9" t="str">
        <f>'[1]TCE - ANEXO III - Preencher'!C192</f>
        <v>UPA CARUARU - CG Nº 011/2022</v>
      </c>
      <c r="C183" s="10"/>
      <c r="D183" s="11" t="str">
        <f>'[1]TCE - ANEXO III - Preencher'!E192</f>
        <v>VITORIA EDUARDA FERREIRA ALVES DE MENDONÇA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4221-10</v>
      </c>
      <c r="G183" s="13" t="str">
        <f>IF('[1]TCE - ANEXO III - Preencher'!H192="","",'[1]TCE - ANEXO III - Preencher'!H192)</f>
        <v>11/2025</v>
      </c>
      <c r="H183" s="14" t="str">
        <f>'[1]TCE - ANEXO III - Preencher'!I192</f>
        <v>0,00</v>
      </c>
      <c r="I183" s="14">
        <f>'[1]TCE - ANEXO III - Preencher'!J192</f>
        <v>14.25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14.25</v>
      </c>
    </row>
    <row r="184" spans="1:28" x14ac:dyDescent="0.2">
      <c r="A184" s="8">
        <f>IFERROR(VLOOKUP(B184,'[1]DADOS (OCULTAR)'!$Q$3:$S$136,3,0),"")</f>
        <v>9767633001257</v>
      </c>
      <c r="B184" s="9" t="str">
        <f>'[1]TCE - ANEXO III - Preencher'!C193</f>
        <v>UPA CARUARU - CG Nº 011/2022</v>
      </c>
      <c r="C184" s="10"/>
      <c r="D184" s="11" t="str">
        <f>'[1]TCE - ANEXO III - Preencher'!E193</f>
        <v>WALDENIA VIRGINIA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2516-05</v>
      </c>
      <c r="G184" s="13" t="str">
        <f>IF('[1]TCE - ANEXO III - Preencher'!H193="","",'[1]TCE - ANEXO III - Preencher'!H193)</f>
        <v>11/2025</v>
      </c>
      <c r="H184" s="14" t="str">
        <f>'[1]TCE - ANEXO III - Preencher'!I193</f>
        <v>0,00</v>
      </c>
      <c r="I184" s="14">
        <f>'[1]TCE - ANEXO III - Preencher'!J193</f>
        <v>273.13</v>
      </c>
      <c r="J184" s="14">
        <f>'[1]TCE - ANEXO III - Preencher'!K193</f>
        <v>0</v>
      </c>
      <c r="K184" s="15">
        <f>'[1]TCE - ANEXO III - Preencher'!L193</f>
        <v>335.94228187900001</v>
      </c>
      <c r="L184" s="15">
        <f>'[1]TCE - ANEXO III - Preencher'!M193</f>
        <v>30.36</v>
      </c>
      <c r="M184" s="15">
        <f t="shared" si="13"/>
        <v>305.58228187899999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578.71228187899999</v>
      </c>
    </row>
    <row r="185" spans="1:28" x14ac:dyDescent="0.2">
      <c r="A185" s="8">
        <f>IFERROR(VLOOKUP(B185,'[1]DADOS (OCULTAR)'!$Q$3:$S$136,3,0),"")</f>
        <v>9767633001257</v>
      </c>
      <c r="B185" s="9" t="str">
        <f>'[1]TCE - ANEXO III - Preencher'!C194</f>
        <v>UPA CARUARU - CG Nº 011/2022</v>
      </c>
      <c r="C185" s="10"/>
      <c r="D185" s="11" t="str">
        <f>'[1]TCE - ANEXO III - Preencher'!E194</f>
        <v>WANESSA ROSANY DOS SANTOS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2237-10</v>
      </c>
      <c r="G185" s="13" t="str">
        <f>IF('[1]TCE - ANEXO III - Preencher'!H194="","",'[1]TCE - ANEXO III - Preencher'!H194)</f>
        <v>11/2025</v>
      </c>
      <c r="H185" s="14" t="str">
        <f>'[1]TCE - ANEXO III - Preencher'!I194</f>
        <v>0,00</v>
      </c>
      <c r="I185" s="14">
        <f>'[1]TCE - ANEXO III - Preencher'!J194</f>
        <v>347.9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347.9</v>
      </c>
    </row>
    <row r="186" spans="1:28" x14ac:dyDescent="0.2">
      <c r="A186" s="8">
        <f>IFERROR(VLOOKUP(B186,'[1]DADOS (OCULTAR)'!$Q$3:$S$136,3,0),"")</f>
        <v>9767633001257</v>
      </c>
      <c r="B186" s="9" t="str">
        <f>'[1]TCE - ANEXO III - Preencher'!C195</f>
        <v>UPA CARUARU - CG Nº 011/2022</v>
      </c>
      <c r="C186" s="10"/>
      <c r="D186" s="11" t="str">
        <f>'[1]TCE - ANEXO III - Preencher'!E195</f>
        <v xml:space="preserve">WELLYDA KELLE DE OLIVEIRA SILVA 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11/2025</v>
      </c>
      <c r="H186" s="14" t="str">
        <f>'[1]TCE - ANEXO III - Preencher'!I195</f>
        <v>0,00</v>
      </c>
      <c r="I186" s="14">
        <f>'[1]TCE - ANEXO III - Preencher'!J195</f>
        <v>230.39</v>
      </c>
      <c r="J186" s="14">
        <f>'[1]TCE - ANEXO III - Preencher'!K195</f>
        <v>0</v>
      </c>
      <c r="K186" s="15">
        <f>'[1]TCE - ANEXO III - Preencher'!L195</f>
        <v>335.94228187900001</v>
      </c>
      <c r="L186" s="15">
        <f>'[1]TCE - ANEXO III - Preencher'!M195</f>
        <v>2.79</v>
      </c>
      <c r="M186" s="15">
        <f t="shared" si="13"/>
        <v>333.15228187899999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2459.15</v>
      </c>
      <c r="Y186" s="15">
        <f>'[1]TCE - ANEXO III - Preencher'!Z195</f>
        <v>0</v>
      </c>
      <c r="Z186" s="16">
        <f t="shared" si="17"/>
        <v>2459.15</v>
      </c>
      <c r="AA186" s="17" t="str">
        <f>IF('[1]TCE - ANEXO III - Preencher'!AB195="","",'[1]TCE - ANEXO III - Preencher'!AB195)</f>
        <v>ABONO ASSIS FIN COMPLEMENTAR</v>
      </c>
      <c r="AB186" s="15">
        <f t="shared" si="12"/>
        <v>3022.6922818789999</v>
      </c>
    </row>
    <row r="187" spans="1:28" x14ac:dyDescent="0.2">
      <c r="A187" s="8">
        <f>IFERROR(VLOOKUP(B187,'[1]DADOS (OCULTAR)'!$Q$3:$S$136,3,0),"")</f>
        <v>9767633001257</v>
      </c>
      <c r="B187" s="9" t="str">
        <f>'[1]TCE - ANEXO III - Preencher'!C196</f>
        <v>UPA CARUARU - CG Nº 011/2022</v>
      </c>
      <c r="C187" s="10"/>
      <c r="D187" s="11" t="str">
        <f>'[1]TCE - ANEXO III - Preencher'!E196</f>
        <v>WELMA RODRIGUES DOS SANTOS NASCIMENTO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11/2025</v>
      </c>
      <c r="H187" s="14" t="str">
        <f>'[1]TCE - ANEXO III - Preencher'!I196</f>
        <v>0,00</v>
      </c>
      <c r="I187" s="14">
        <f>'[1]TCE - ANEXO III - Preencher'!J196</f>
        <v>153.72</v>
      </c>
      <c r="J187" s="14">
        <f>'[1]TCE - ANEXO III - Preencher'!K196</f>
        <v>0</v>
      </c>
      <c r="K187" s="15">
        <f>'[1]TCE - ANEXO III - Preencher'!L196</f>
        <v>335.94228187900001</v>
      </c>
      <c r="L187" s="15">
        <f>'[1]TCE - ANEXO III - Preencher'!M196</f>
        <v>15.18</v>
      </c>
      <c r="M187" s="15">
        <f t="shared" si="13"/>
        <v>320.762281879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288</v>
      </c>
      <c r="R187" s="15">
        <f>'[1]TCE - ANEXO III - Preencher'!S196</f>
        <v>91.08</v>
      </c>
      <c r="S187" s="16">
        <f t="shared" si="15"/>
        <v>196.92000000000002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1807</v>
      </c>
      <c r="Y187" s="15">
        <f>'[1]TCE - ANEXO III - Preencher'!Z196</f>
        <v>0</v>
      </c>
      <c r="Z187" s="16">
        <f t="shared" si="17"/>
        <v>1807</v>
      </c>
      <c r="AA187" s="17" t="str">
        <f>IF('[1]TCE - ANEXO III - Preencher'!AB196="","",'[1]TCE - ANEXO III - Preencher'!AB196)</f>
        <v>ABONO ASSIS FIN COMPLEMENTAR</v>
      </c>
      <c r="AB187" s="15">
        <f t="shared" si="12"/>
        <v>2478.4022818789999</v>
      </c>
    </row>
    <row r="188" spans="1:28" x14ac:dyDescent="0.2">
      <c r="A188" s="8">
        <f>IFERROR(VLOOKUP(B188,'[1]DADOS (OCULTAR)'!$Q$3:$S$136,3,0),"")</f>
        <v>9767633001257</v>
      </c>
      <c r="B188" s="9" t="str">
        <f>'[1]TCE - ANEXO III - Preencher'!C197</f>
        <v>UPA CARUARU - CG Nº 011/2022</v>
      </c>
      <c r="C188" s="10"/>
      <c r="D188" s="11" t="str">
        <f>'[1]TCE - ANEXO III - Preencher'!E197</f>
        <v xml:space="preserve">WELTON FERREIRA DE MOURA SALES 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3241-15</v>
      </c>
      <c r="G188" s="13" t="str">
        <f>IF('[1]TCE - ANEXO III - Preencher'!H197="","",'[1]TCE - ANEXO III - Preencher'!H197)</f>
        <v>11/2025</v>
      </c>
      <c r="H188" s="14" t="str">
        <f>'[1]TCE - ANEXO III - Preencher'!I197</f>
        <v>0,00</v>
      </c>
      <c r="I188" s="14">
        <f>'[1]TCE - ANEXO III - Preencher'!J197</f>
        <v>324.83</v>
      </c>
      <c r="J188" s="14">
        <f>'[1]TCE - ANEXO III - Preencher'!K197</f>
        <v>0</v>
      </c>
      <c r="K188" s="15">
        <f>'[1]TCE - ANEXO III - Preencher'!L197</f>
        <v>335.94228187900001</v>
      </c>
      <c r="L188" s="15">
        <f>'[1]TCE - ANEXO III - Preencher'!M197</f>
        <v>30.36</v>
      </c>
      <c r="M188" s="15">
        <f t="shared" si="13"/>
        <v>305.58228187899999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630.41228187899992</v>
      </c>
    </row>
    <row r="189" spans="1:28" x14ac:dyDescent="0.2">
      <c r="A189" s="8">
        <f>IFERROR(VLOOKUP(B189,'[1]DADOS (OCULTAR)'!$Q$3:$S$136,3,0),"")</f>
        <v>9767633001257</v>
      </c>
      <c r="B189" s="9" t="str">
        <f>'[1]TCE - ANEXO III - Preencher'!C198</f>
        <v>UPA CARUARU - CG Nº 011/2022</v>
      </c>
      <c r="C189" s="10"/>
      <c r="D189" s="11" t="str">
        <f>'[1]TCE - ANEXO III - Preencher'!E198</f>
        <v>WILLIAM DANIEL BENTO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5211-30</v>
      </c>
      <c r="G189" s="13" t="str">
        <f>IF('[1]TCE - ANEXO III - Preencher'!H198="","",'[1]TCE - ANEXO III - Preencher'!H198)</f>
        <v>11/2025</v>
      </c>
      <c r="H189" s="14" t="str">
        <f>'[1]TCE - ANEXO III - Preencher'!I198</f>
        <v>0,00</v>
      </c>
      <c r="I189" s="14">
        <f>'[1]TCE - ANEXO III - Preencher'!J198</f>
        <v>147.80000000000001</v>
      </c>
      <c r="J189" s="14">
        <f>'[1]TCE - ANEXO III - Preencher'!K198</f>
        <v>0</v>
      </c>
      <c r="K189" s="15">
        <f>'[1]TCE - ANEXO III - Preencher'!L198</f>
        <v>335.94228187900001</v>
      </c>
      <c r="L189" s="15">
        <f>'[1]TCE - ANEXO III - Preencher'!M198</f>
        <v>30.36</v>
      </c>
      <c r="M189" s="15">
        <f t="shared" si="13"/>
        <v>305.58228187899999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453.382281879</v>
      </c>
    </row>
    <row r="190" spans="1:28" x14ac:dyDescent="0.2">
      <c r="A190" s="8">
        <f>IFERROR(VLOOKUP(B190,'[1]DADOS (OCULTAR)'!$Q$3:$S$136,3,0),"")</f>
        <v>9767633001257</v>
      </c>
      <c r="B190" s="9" t="str">
        <f>'[1]TCE - ANEXO III - Preencher'!C199</f>
        <v>UPA CARUARU - CG Nº 011/2022</v>
      </c>
      <c r="C190" s="10"/>
      <c r="D190" s="11" t="str">
        <f>'[1]TCE - ANEXO III - Preencher'!E199</f>
        <v>WISLA KELY FERREIRA DOS SANTOS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2521-05</v>
      </c>
      <c r="G190" s="13" t="str">
        <f>IF('[1]TCE - ANEXO III - Preencher'!H199="","",'[1]TCE - ANEXO III - Preencher'!H199)</f>
        <v>11/2025</v>
      </c>
      <c r="H190" s="14" t="str">
        <f>'[1]TCE - ANEXO III - Preencher'!I199</f>
        <v>0,00</v>
      </c>
      <c r="I190" s="14">
        <f>'[1]TCE - ANEXO III - Preencher'!J199</f>
        <v>258.98</v>
      </c>
      <c r="J190" s="14">
        <f>'[1]TCE - ANEXO III - Preencher'!K199</f>
        <v>0</v>
      </c>
      <c r="K190" s="15">
        <f>'[1]TCE - ANEXO III - Preencher'!L199</f>
        <v>335.94228187900001</v>
      </c>
      <c r="L190" s="15">
        <f>'[1]TCE - ANEXO III - Preencher'!M199</f>
        <v>30.36</v>
      </c>
      <c r="M190" s="15">
        <f t="shared" si="13"/>
        <v>305.58228187899999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564.56228187900001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alefe filipe dos santos Silva</dc:creator>
  <cp:lastModifiedBy>alefe filipe dos santos Silva</cp:lastModifiedBy>
  <dcterms:created xsi:type="dcterms:W3CDTF">2025-12-24T13:50:23Z</dcterms:created>
  <dcterms:modified xsi:type="dcterms:W3CDTF">2025-12-24T13:50:42Z</dcterms:modified>
</cp:coreProperties>
</file>