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5\Dezembro 2025\TCE\"/>
    </mc:Choice>
  </mc:AlternateContent>
  <xr:revisionPtr revIDLastSave="0" documentId="8_{D0CBBAF5-566C-44D0-8425-43EE3452C78D}" xr6:coauthVersionLast="47" xr6:coauthVersionMax="47" xr10:uidLastSave="{00000000-0000-0000-0000-000000000000}"/>
  <bookViews>
    <workbookView xWindow="-120" yWindow="-120" windowWidth="29040" windowHeight="15720" xr2:uid="{2D164B07-9DFD-4BCA-8306-D3A25BD012F8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<sst xmlns="http://schemas.openxmlformats.org/spreadsheetml/2006/main" count="804" uniqueCount="477">
  <si>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</si>
  <si>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</si>
  <si>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</si>
  <si>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</si>
  <si>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</si>
  <si>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</si>
  <si>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</si>
  <si>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</si>
  <si>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</si>
  <si>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OLINDA - CG 001/2022</t>
  </si>
  <si>
    <t>45.570.494 LTDA - RTX ACESSORIA MÉDICA ME</t>
  </si>
  <si>
    <t>SERVIÇOS MÉDICOS DE PLANTÕES</t>
  </si>
  <si>
    <t>https://ismep.org.br/wp-content/uploads/2023/06/CONTRATO-RTX-ACESSORIA-MEDICA-ME.pdf</t>
  </si>
  <si>
    <t>A LISBOA SAUDE OCUPACIONAL EIRELE ME</t>
  </si>
  <si>
    <t>SERVIÇO DE MEDICINA OCUPACIONAL</t>
  </si>
  <si>
    <t>https://ismep.org.br/wp-content/uploads/2023/11/CONTRATO-A-LISBOA%C2%B9_merged-1.pdf</t>
  </si>
  <si>
    <t>Objeto do contrato</t>
  </si>
  <si>
    <t>ACESSPLUS MANUTENÇÃO LTDA ME</t>
  </si>
  <si>
    <t>MANUTENÇÃO PREVENTIVA E CORRETIVA DE PLATAFORMA DE ACESSIBILIDADE</t>
  </si>
  <si>
    <t>https://ismep.org.br/wp-content/uploads/2022/10/CONTRATO-2170-UPA-OLINDA-MTSCPC-Mensal-AGO22.pdf</t>
  </si>
  <si>
    <t>1 - Seguros (Imóvel e veículos)</t>
  </si>
  <si>
    <t>AIR LIQUID BRASIL LTDA</t>
  </si>
  <si>
    <t>LOCAÇÃO EQUIPAMENTO MÉDICO</t>
  </si>
  <si>
    <t>https://ismep.org.br/wp-content/uploads/2022/04/CONTRATO-AIRLIQUIDE-OLINDA.pdf</t>
  </si>
  <si>
    <t>2 - Taxas</t>
  </si>
  <si>
    <t>AJ CORRETORA DE SEGUROS - PORTO SEGURO AUTO PEQUENAS EMPRESAS</t>
  </si>
  <si>
    <t>SEGURO VEÍCULO - AMBULÂNCIA</t>
  </si>
  <si>
    <t>https://ismep.org.br/wp-content/uploads/2022/05/SEGURO-AMBULANCIA-OLINDA.pdf</t>
  </si>
  <si>
    <t>3 - Contribuições</t>
  </si>
  <si>
    <t>https://ismep.org.br/wp-content/uploads/2024/04/APOLICE-AJ-CORRETORA-DE-SEGUROS-LTDA.pdf</t>
  </si>
  <si>
    <t>4 - Taxa de Manutenção de Conta</t>
  </si>
  <si>
    <t>ALIANÇA DO BRASIL SEGUROS</t>
  </si>
  <si>
    <t>SEGURO PREDIAL</t>
  </si>
  <si>
    <t>https://ismep.org.br/wp-content/uploads/2024/02/SEGURO-PREDIAL-UPA-OLINDA-.pdf</t>
  </si>
  <si>
    <t>5 - Tarifas</t>
  </si>
  <si>
    <t>ALONETEC IMPORTAÇÃO E SERVIÇOS DE EQUIP DE INFORMÁTICA</t>
  </si>
  <si>
    <t>COMODATO DE EQUIPAMENTOS DE SEGURANÇA</t>
  </si>
  <si>
    <t>https://ismep.org.br/wp-content/uploads/2022/07/CONTRATO-ALONETEC-OLINDA_compressed.pdf</t>
  </si>
  <si>
    <t>6 - Telefonia Móvel</t>
  </si>
  <si>
    <t>LOCAÇÃO DE EQUIPAMENTOS DE INFORMATICA</t>
  </si>
  <si>
    <t>https://ismep.org.br/wp-content/uploads/2023/10/CONTRATO-ALONETEC-IMPORTACAO-E-SERVICOS-OK.pdf</t>
  </si>
  <si>
    <t>7 - Telefonia Fixa/Internet</t>
  </si>
  <si>
    <t>AMLB SERVIÇOS MÉDICOS LTDA</t>
  </si>
  <si>
    <t>https://ismep.org.br/wp-content/uploads/2025/01/CONTRATO-AMLB-SERVICOS-MEDICOS-LTDA.pdf</t>
  </si>
  <si>
    <t>8 - Água</t>
  </si>
  <si>
    <t>AMSS-APOIO A GESTÃO DE SAUDE LTDA</t>
  </si>
  <si>
    <t>https://ismep.org.br/wp-content/uploads/2024/01/CONTRATO-AMSS-APOIO-GESTAO-SAUDE.pdf</t>
  </si>
  <si>
    <t>9 - Energia Elétrica</t>
  </si>
  <si>
    <t>ANA GEORGIA SOUTO LIMA SERVICOS MEDICOS</t>
  </si>
  <si>
    <t>https://ismep.org.br/wp-content/uploads/2023/03/Contrato-Ana-Georgia-Souto.pdf</t>
  </si>
  <si>
    <t>10 - Locação de Máquinas e Equipamentos (Pessoa Jurídica)</t>
  </si>
  <si>
    <t>ANA LUISA GALDINO DE CARVALHO SERVIÇOS MÉDICOS LTDA</t>
  </si>
  <si>
    <t>https://ismep.org.br/wp-content/uploads/2023/05/CONTRATO-ANA-LUISA-GABINO-DE-CARVALHO.pdf</t>
  </si>
  <si>
    <t>11 - Locação de Equipamentos Médico-Hospitalares(Pessoa Jurídica)</t>
  </si>
  <si>
    <t xml:space="preserve">ANA MARIA TOQUATO VALENTE CAVALCANTI </t>
  </si>
  <si>
    <t>https://ismep.org.br/wp-content/uploads/2024/05/CONTRATO-ANA-MARIA-TORQUATO-VALENTE-CAVALCANTI-SERVICOS-MEDICOS-LTDA.pdf</t>
  </si>
  <si>
    <t>12 - Locação de Veículos Automotores (Pessoa Jurídica) (Exceto Ambulância)</t>
  </si>
  <si>
    <t>ANTAS SERVIÇOS MÉDICOS LTDA</t>
  </si>
  <si>
    <t>https://ismep.org.br/wp-content/uploads/2025/04/CONTRATO-DE-SERVCOS-ANTAS-SERVICOS-MEDICOS-ME.pdf</t>
  </si>
  <si>
    <t>13 - Serviço Gráficos, de Encadernação e de Emolduração</t>
  </si>
  <si>
    <t>36710076000158</t>
  </si>
  <si>
    <t>APS APOIO ADMINISTRATIVO</t>
  </si>
  <si>
    <t>PRESTADOR DE SERVICOS ADMINISTRATIVO</t>
  </si>
  <si>
    <t>https://ismep.org.br/wp-content/uploads/2024/04/CONTRATO-APS-APOIO-ADMINISTRATIVO-LTDA.pdf</t>
  </si>
  <si>
    <t>14 - Serviços Judiciais e Cartoriais</t>
  </si>
  <si>
    <t>15 - Outras Despesas Gerais (Pessoa Juridica)</t>
  </si>
  <si>
    <t>ARZT SAUDE LTDA ME</t>
  </si>
  <si>
    <t>https://ismep.org.br/wp-content/uploads/2023/10/CONTRATO-ARZT.pdf</t>
  </si>
  <si>
    <t>16 - Médicos</t>
  </si>
  <si>
    <t>ASSUNÇÃO FARIAS SERVIÇOS MÉDICOS LTDA ME.</t>
  </si>
  <si>
    <t>https://ismep.org.br/wp-content/uploads/2024/01/CONTRATO-ASSUNCAO-FARIA-SERVICOS-MEDICOS.pdf</t>
  </si>
  <si>
    <t>17 - Outros profissionais de saúde</t>
  </si>
  <si>
    <t>BIONEXO S.A (SÍNTESE LICENCIAMENTO DE PROGRAMA PARA COMPRAS)</t>
  </si>
  <si>
    <t>LICENCIAMENTO E CESSÃO DE DIREITO DE USO DE PROGRAMA DE COMPUTAÇÃO</t>
  </si>
  <si>
    <t>https://ismep.org.br/wp-content/uploads/2022/02/CONTRATO-SINTESE-UPA-OLINDA-ISMP_compressed-compactado.pdf</t>
  </si>
  <si>
    <t>18 - Laboratório</t>
  </si>
  <si>
    <t>BJMR SERVIÇOS MÉDICOS LTDA</t>
  </si>
  <si>
    <t>https://ismep.org.br/wp-content/uploads/2024/10/CONTRATO-BJMR-SERVICOS-MEDICOS-LTDA-ME.pdf</t>
  </si>
  <si>
    <t>19 - Alimentação/Dietas</t>
  </si>
  <si>
    <t>BRASCON GESTÃO AMBIENTAL</t>
  </si>
  <si>
    <t>COLETA E TRATAMENTO DE RESÍDUOS DE SAÚDE</t>
  </si>
  <si>
    <t>https://ismep.org.br/wp-content/uploads/2022/02/CONTRATO-BRASCON_compressed.pdf</t>
  </si>
  <si>
    <t>20 - Locação de Ambulâncias</t>
  </si>
  <si>
    <t>BRAVO LOCAÇÕES DE MÁQUINAS E EQUIPAMENTOS LTDA</t>
  </si>
  <si>
    <t>ALUGUEL DE CONTEINER</t>
  </si>
  <si>
    <t>https://ismep.org.br/wp-content/uploads/2022/02/CONTRATO-BRAVO-LOCACAO_compressed.pdf</t>
  </si>
  <si>
    <t>21 - Outras Pessoas Jurídicas</t>
  </si>
  <si>
    <t>BRENDA GASPI SERVIÇOS MÉDCOS LTDA</t>
  </si>
  <si>
    <t>https://ismep.org.br/wp-content/uploads/2025/04/CONTRATO-DE-PRESTACAO-DE-SERVICOS-BRENDA-GASPI-SERVICOS-MEDICOS-LTDA-ME.pdf</t>
  </si>
  <si>
    <t>22 - Médicos</t>
  </si>
  <si>
    <t>BRENDA JORDANA F RODRIGUES LTDA</t>
  </si>
  <si>
    <t xml:space="preserve">SERVIÇOS MÉDICOS DE PLANTÕES </t>
  </si>
  <si>
    <t>https://ismep.org.br/wp-content/uploads/2025/07/CONTRATO-BRENDA-JORDANIA-F.-RODRIGUES-LTDA-ME_compressed.pdf</t>
  </si>
  <si>
    <t>23 - Outros profissionais de saúde</t>
  </si>
  <si>
    <t>BRENDO KEDSON O DE S. MARTINS ME</t>
  </si>
  <si>
    <t>https://ismep.org.br/wp-content/uploads/2023/09/CONTRATO-BRENDO-KEDSON-O-DE-S.-MARTINS-ME.pdf</t>
  </si>
  <si>
    <t>24 - Pessoa Jurídica</t>
  </si>
  <si>
    <t>BRUNA LIMA FARIAS BATISTA LTDA ME.</t>
  </si>
  <si>
    <t>https://ismep.org.br/wp-content/uploads/2024/01/CONTRATO-BRUNA-LIMA-FARIAS-BATISTA-LTDA.pdf</t>
  </si>
  <si>
    <t>25 - Cooperativas</t>
  </si>
  <si>
    <t>BRUNO COSMO DA COSTA E SERVIÇO ME</t>
  </si>
  <si>
    <t>ALUGUEL DE COMPUTADORES</t>
  </si>
  <si>
    <t>wp-content/uploads/2022/03/CONTRATO-BRUNO-COSMO-OLINDA_compressed.pdf</t>
  </si>
  <si>
    <t>26 - Lavanderia</t>
  </si>
  <si>
    <t>CA VIDAL LIMA SERVICOS MEDICOS</t>
  </si>
  <si>
    <t>https://ismep.org.br/wp-content/uploads/2023/04/CONTRATO-CA-VIDAL-LIMA-SERV.-MEDICOS-LTDA.pdf</t>
  </si>
  <si>
    <t>27 - Serviços de Cozinha e Copeira</t>
  </si>
  <si>
    <t>CAETANO ALVES DA SILVA ME</t>
  </si>
  <si>
    <t>MANUTENÇÃO PREVENTIVA CONSULTÓRIO ODONTOLÓGICO</t>
  </si>
  <si>
    <t>https://ismep.org.br/wp-content/uploads/2022/04/CONTRATO-CAETANO-SILA-OLINDA_compressed.pdf</t>
  </si>
  <si>
    <t>28 - Outros</t>
  </si>
  <si>
    <t>CAMILLA V COLLIER PADILHA PINTO SERVIÇOS MÉDICOS LTDA</t>
  </si>
  <si>
    <t>https://ismep.org.br/wp-content/uploads/2023/02/CONTRATO-CAMILLA-VALENCA-COLLIER-PADILHA-PINTO-SERVICOS-MEDICOS-LTDA-ME.pdf</t>
  </si>
  <si>
    <t>29 - Coleta de Lixo Hospitalar</t>
  </si>
  <si>
    <t>CARDIOMAIS CARDIOLOGIA DIAGNÓSTICA</t>
  </si>
  <si>
    <t>https://ismep.org.br/wp-content/uploads/2024/04/CONTRATO-CARDIOMAIS.pdf</t>
  </si>
  <si>
    <t>30 - Manutenção/Aluguel/Uso de Sistemas ou Softwares</t>
  </si>
  <si>
    <t xml:space="preserve">CASADO &amp; FRAGOSO MED SERVIÇOS MÉDICOS </t>
  </si>
  <si>
    <t>https://ismep.org.br/wp-content/uploads/2023/07/CONTRATO-CASADO-FRAGOSO-MED._compressed.pdf</t>
  </si>
  <si>
    <t>31 - Vigilância</t>
  </si>
  <si>
    <t>CCS SERVIÇOS MÉDICOS</t>
  </si>
  <si>
    <t>https://ismep.org.br/wp-content/uploads/2024/06/CONTRATO-CCS-SERVICOS-MEDICOS-LTDA-ME-1.pdf</t>
  </si>
  <si>
    <t>32 - Consultorias e Treinamentos</t>
  </si>
  <si>
    <t>CENTRAL MED SERVIÇOS MÉDICOS HOSPITALARES LTDA</t>
  </si>
  <si>
    <t>https://ismep.org.br/wp-content/uploads/2023/06/CONTRATO-CENTRAL-MED-SERV.-MED..pdf</t>
  </si>
  <si>
    <t>33 - Serviços Técnicos Profissionais</t>
  </si>
  <si>
    <t>CERTMED ATIVIDADES MEDICAS LTDA</t>
  </si>
  <si>
    <t>https://ismep.org.br/wp-content/uploads/2023/11/CONTRATO-CERTMED-ATV.pdf</t>
  </si>
  <si>
    <t>34 - Dedetização</t>
  </si>
  <si>
    <t>CG REFRIGERAÇÕES LTDA</t>
  </si>
  <si>
    <t>LOCAÇÃO DE AR CONDICIONADO</t>
  </si>
  <si>
    <t>https://ismep.org.br/wp-content/uploads/2022/03/CONTRATO-CG-OLIND_compressed.pdf</t>
  </si>
  <si>
    <t>35 - Limpeza</t>
  </si>
  <si>
    <t>SERVICO DE MANUTENCAO DE EQUIPAMENTOS</t>
  </si>
  <si>
    <t>https://ismep.org.br/wp-content/uploads/2023/11/CG-contrato-manutencao.pdf</t>
  </si>
  <si>
    <t>36 - Outras Pessoas Jurídicas</t>
  </si>
  <si>
    <t xml:space="preserve">CLIME COMÉRCIO DE ELETRODOMÉSTICOS E ELETRÔNICOS </t>
  </si>
  <si>
    <t>LOCAÇÃO DE PURIFICADOR DE ÁGUA</t>
  </si>
  <si>
    <t>https://ismep.org.br/wp-content/uploads/2022/04/CONTRATO-CLIME-COMERCIO-OLINDA_compressed-1.pdf</t>
  </si>
  <si>
    <t>37 - Equipamentos Médico-Hospitalar</t>
  </si>
  <si>
    <t>CLÍNICA DE SAÚDE HUMANA</t>
  </si>
  <si>
    <t>https://ismep.org.br/wp-content/uploads/2023/04/CONTRATO-FABIANO-RODRIGUES-DE-OLIVEIRA.pdf</t>
  </si>
  <si>
    <t>38 - Equipamentos de Informática</t>
  </si>
  <si>
    <t>CLINICA MEDICA NOSSA SENHORA DO CARMO LTDA EPP</t>
  </si>
  <si>
    <t>https://ismep.org.br/wp-content/uploads/2023/06/CONTRATO-CLINICA-MEDICA-NOSSA-SENHORA-DO-CARMO.pdf</t>
  </si>
  <si>
    <t>39 - Engenharia Clínica</t>
  </si>
  <si>
    <t>COELHO E PEDROSA ADVOGADOS E ASSOCIADOS</t>
  </si>
  <si>
    <t>SERVIÇOS ADVOCATÍCIOS</t>
  </si>
  <si>
    <t>wp-content/uploads/2022/03/CONTRATO-COELHO-PEDROSA-OLINDA_compressed.pdf</t>
  </si>
  <si>
    <t>40 - Outros</t>
  </si>
  <si>
    <t>CONNECT VISION</t>
  </si>
  <si>
    <t>MANUTENÇÃO DE EQUIPAMENTO</t>
  </si>
  <si>
    <t>https://ismep.org.br/wp-content/uploads/2024/05/CONTRATO-CONNECT-VISION-LTDA-1.pdf</t>
  </si>
  <si>
    <t>41 - Reparo e Manutenção de Bens Imóveis</t>
  </si>
  <si>
    <t>https://ismep.org.br/wp-content/uploads/2024/05/CONTRATO-CONNECT-VISION-LTDA-2.pdf</t>
  </si>
  <si>
    <t>42 - Reparo e Manutenção de Veículos</t>
  </si>
  <si>
    <t>LOCAÇÃO DE EQUIPAMENTO</t>
  </si>
  <si>
    <t>https://drive.google.com/file/d/1HwIiEVJ-DUX2AYdTXpvbEto14I6uroIL/view</t>
  </si>
  <si>
    <t>43 - Reparo e Manutenção de Bens Móveis de Outras Naturezas</t>
  </si>
  <si>
    <t>https://drive.google.com/file/d/19xXMRnPMNKzot4KsAImgui8w-i0u0lrs/view</t>
  </si>
  <si>
    <t>CONSULT LAB</t>
  </si>
  <si>
    <t>SERVIÇOS DE EXAMES LABORATORIAIS</t>
  </si>
  <si>
    <t>https://ismep.org.br/wp-content/uploads/2022/02/CONTRATO-CONSULT-LAB_compressed.pdf</t>
  </si>
  <si>
    <t>CSG SERVIÇOS MÉDICOS LTDA</t>
  </si>
  <si>
    <t>https://ismep.org.br/wp-content/uploads/2025/01/CONTRATO-CSG-SERVICOS-MEDICOS-LTDA.pdf</t>
  </si>
  <si>
    <t>CTO - CENTRO DE TRAUMATOLOGIA E ORTOPEDIA</t>
  </si>
  <si>
    <t>https://ismep.org.br/wp-content/uploads/2023/09/CONTRATO-CENTRO-DE-TRAUMATOLOGIA-E-ORTOPEDIA-LTDA-EPP.pdf</t>
  </si>
  <si>
    <t>DARLLAN ROCHA BAROS SERVIÇOS MÉDICOS LTDA ME.</t>
  </si>
  <si>
    <t>https://ismep.org.br/wp-content/uploads/2024/01/CONTRATO-DARLLAN-ROCHA-SERVICOS-MEDICOS.pdf</t>
  </si>
  <si>
    <t>DRA GIULIANNA DUTRA MAIA LTDA ME</t>
  </si>
  <si>
    <t>https://ismep.org.br/wp-content/uploads/2022/12/DRA-GIULIANNA-DUTRA-MAIA-LTDA-ME.pdf</t>
  </si>
  <si>
    <t>EDUARDA VITÓRIA REGO UCHOA</t>
  </si>
  <si>
    <t>https://ismep.org.br/wp-content/uploads/2024/01/CONTRATO-EDUARDA-VITORIA-REGO-UCHOA-SERV.pdf</t>
  </si>
  <si>
    <t>EDYLLA BARBOSA LINS AROUCHA SERVIÇOS MÉDICOS LTDA</t>
  </si>
  <si>
    <t>https://drive.google.com/file/d/1lVDFvxzXKI7y3GTBjeXbtcbVcwkvp61u/view</t>
  </si>
  <si>
    <t>EMILIE BOECKMANN SERVIÇOS MÉDICOS LTDA</t>
  </si>
  <si>
    <t>https://ismep.org.br/wp-content/uploads/2024/07/CONTRATO-EMILIE-BOECKMANN-SERVICOS-MEDICOS-LTDA-ME.pdf</t>
  </si>
  <si>
    <t>EMPRESA MEDLIFE LOCAÇÃO DE MÁQUINAS E EQUIPAMENTOS LTDA EPP</t>
  </si>
  <si>
    <t>LOCAÇÃO DE AMBULÂNCIA TIPO B</t>
  </si>
  <si>
    <t>https://ismep.org.br/wp-content/uploads/2023/09/CONTRATO-MEDLIFE-LOCACAO-DE-MAQUINAS-E-EQUIPAMENTOS-LTDA-EPP.pdf</t>
  </si>
  <si>
    <t>ENAE EMPRESA NACIONAL DE ESTERELIZAÇÃO</t>
  </si>
  <si>
    <t>ESTERELIZAÇÃO DE MATERIAIS MÉDICOS</t>
  </si>
  <si>
    <t>https://ismep.org.br/wp-content/uploads/2022/02/CONTRATO-EMBRAESTER_compressed.pdf</t>
  </si>
  <si>
    <t>ENERGY CONTADORES ASSOCIADOS LTDA</t>
  </si>
  <si>
    <t>SERVIÇOS ESPECIALIZADOS EM E-SOCIAL E RECURSOS HUMANOS</t>
  </si>
  <si>
    <t>https://ismep.org.br/wp-content/uploads/2024/10/CONTRATO-ENERGY-CONTADORES-ASSOCIADOS-LTDA-ME-UPA-OLINDA.pdf</t>
  </si>
  <si>
    <t>EXCELLENCE COMÉRCIO SERVIÇOS E LOCAÇÃO</t>
  </si>
  <si>
    <t>LOCAÇÃO DE ENCERADEIRA</t>
  </si>
  <si>
    <t>https://ismep.org.br/wp-content/uploads/2024/02/CONTRATO-EXCELLENCE-COMERCIO-SERVICOS-E-LOCACAO.pdf</t>
  </si>
  <si>
    <t>FERNANDO FERREIRA SERVICOS MEDICOS LTDA</t>
  </si>
  <si>
    <t>https://ismep.org.br/wp-content/uploads/2023/11/CONTRATO-FERNANDO-FERREIRA.pdf</t>
  </si>
  <si>
    <t>FORTEMED ATIVIDADES MÉDICAS</t>
  </si>
  <si>
    <t>https://ismep.org.br/wp-content/uploads/2024/01/CONTRATO-FORTEMED-ATIVIDADES-MEDICAS.pdf</t>
  </si>
  <si>
    <t>GABRIELA DRIELY DA SILVA</t>
  </si>
  <si>
    <t xml:space="preserve"> SERVIÇOS DE JARDINAGEM</t>
  </si>
  <si>
    <t>https://ismep.org.br/wp-content/uploads/2022/05/CONTRATO-GABRIELA-DRIELLY-OLINDA_compressed.pdf</t>
  </si>
  <si>
    <t>GABRIELA GONZALEZ LTDA</t>
  </si>
  <si>
    <t>https://ismep.org.br/wp-content/uploads/2025/04/CONTRATO-DE-PRESTACAO-DE-SERVICOS-GABRIELA-GONZALEZ-LTDA-EPP.pdf</t>
  </si>
  <si>
    <t xml:space="preserve">GCA SAUDE E SERVICOS MEDICOS </t>
  </si>
  <si>
    <t>https://ismep.org.br/wp-content/uploads/2023/04/CONTRATO-GCA-SAUDE-E-SERV.-MED.-LTDA.pdf</t>
  </si>
  <si>
    <t>GDL SERVIÇOS MÈDICOS LTDA ME.</t>
  </si>
  <si>
    <t>SERVIÇOS MÈDICOS DE PLAMTÕES</t>
  </si>
  <si>
    <t>https://ismep.org.br/wp-content/uploads/2024/01/CONTRATO-GDL-SERVICOS-MEDICOS.pdf</t>
  </si>
  <si>
    <t>GESTAMB SOLUÇÕES AMBIENTAIS</t>
  </si>
  <si>
    <t>MANUTENÇÃO DE BIOESTAÇÃO ETE</t>
  </si>
  <si>
    <t>https://ismep.org.br/wp-content/uploads/2022/05/CONTRATO-GESTAMB-OLINDA_compressed.pdf</t>
  </si>
  <si>
    <t>GLOBALMED ATIVIDADES MÉDICAS</t>
  </si>
  <si>
    <t>SERVIÇOS MÉDICOS PLANTÕES</t>
  </si>
  <si>
    <t>https://ismep.org.br/wp-content/uploads/2022/07/CONTRATO-GLBALMED-OLINDA.pdf</t>
  </si>
  <si>
    <t>41422801000122</t>
  </si>
  <si>
    <t>GT FORTE VIGILANCIA</t>
  </si>
  <si>
    <t>ATIVIDADE DE VIGILANCIA E SEGURANCA ARMADA</t>
  </si>
  <si>
    <t>https://ismep.org.br/wp-content/uploads/2022/07/CONTRATO-GT-FORTE-OLINDA.pdf</t>
  </si>
  <si>
    <t>GUILHERMY OLIVEIRA DE FREITAS SERVICOS MEDICOS LTDA</t>
  </si>
  <si>
    <t>https://ismep.org.br/wp-content/uploads/2023/01/GUILHERMY-OLIVEIRA-DE-FREITAS-SERVICOS-MEDICOS-LTDA-ME.pdf</t>
  </si>
  <si>
    <t>HELSON CARLOS LIMA DE SOUZA</t>
  </si>
  <si>
    <t>LOCAÇÃO DE NOBREAK</t>
  </si>
  <si>
    <t>https://ismep.org.br/wp-content/uploads/2023/09/CONTRATO-HM-NOBREAK.pdf</t>
  </si>
  <si>
    <t>HEMILY VASCONCELOS BARRETO LTDA</t>
  </si>
  <si>
    <t>https://ismep.org.br/wp-content/uploads/2025/01/CONTRATO-HEMILY-VASCONCELOS-BARRETO-LTDA-ME.pdf</t>
  </si>
  <si>
    <t>HOSPMEDIC SERVICOS EM SAUDE LTDA</t>
  </si>
  <si>
    <t>https://ismep.org.br/wp-content/uploads/2023/05/CONTRATO-HOSPMEDIC-SERVICOS-EM-SAUDE-LTDA.pdf</t>
  </si>
  <si>
    <t>HUGO SARMENTO DE OLIVEIRATORRES ALMEIDA SERVIÇOS MÉDICOS LTDA</t>
  </si>
  <si>
    <t>https://ismep.org.br/wp-content/uploads/2024/07/CONTRATO-HUGO-SARMENTO-DE-OLIVEIRA-TORRES-ALMEIDA-SERVICOS-MEDICOS-LTDA-ME-1.pdf</t>
  </si>
  <si>
    <t>INSPETORIA SALESIANA DO NORDESTE DO BRASIL</t>
  </si>
  <si>
    <t>SERVIÇOS DE INTEGRAÇÃO DE JOVENS APRENDIZ</t>
  </si>
  <si>
    <t>https://ismep.org.br/wp-content/uploads/2022/09/CONVENIO-JOVENS-APRENDIZES_compressed.pdf</t>
  </si>
  <si>
    <t>https://ismep.org.br/wp-content/uploads/2023/12/UPA-OLINDA.CONVENIO-2023-2-1.pdf</t>
  </si>
  <si>
    <t>IR LEMOS SERVEÇOS MÈDICOS LTDA ME.</t>
  </si>
  <si>
    <t>SERVIÇOS MÈDICOS DE PLANTÕES</t>
  </si>
  <si>
    <t>https://ismep.org.br/wp-content/uploads/2024/01/CONTRATO-IR-LEMOS-SERV-MEDICOS.pdf</t>
  </si>
  <si>
    <t>JENNIFER LACAVA LETUIVINSKI SANTOS-MÉDICA ME</t>
  </si>
  <si>
    <t>https://ismep.org.br/wp-content/uploads/2023/09/CONTRATO-JENIFFER-LACAVA-LETUIVINSKI-SANTOS-MEDICA-ME.pdf</t>
  </si>
  <si>
    <t>JHAR SERVIÇOS MÉDICOS</t>
  </si>
  <si>
    <t>https://ismep.org.br/wp-content/uploads/2023/09/CONTRATO-JHAR-SERVICOS-MEDICOS-ME.pdf</t>
  </si>
  <si>
    <t>JL GRUPO GERADORES LTDA</t>
  </si>
  <si>
    <t>MANUTENÇÃO DE GERADOR</t>
  </si>
  <si>
    <t>https://ismep.org.br/wp-content/uploads/2022/02/CONTRATO-JL.pdf</t>
  </si>
  <si>
    <t>JOÃO PAULO VIEIRA E SILVA DE ALBUQUERQUE SERVIÇOS MÉDICOS LTDA</t>
  </si>
  <si>
    <t>https://drive.google.com/file/d/1CL12MuP33RHyaTJ4wiOoV3GDmDghBwkD/view</t>
  </si>
  <si>
    <t>JOHNNY EWERTTON VIEIRA RIBEIRO SERVIÇOS</t>
  </si>
  <si>
    <t>https://ismep.org.br/wp-content/uploads/2024/04/CONTRATO-JOHNNY-EWERTON.pdf</t>
  </si>
  <si>
    <t>JOSÉ FRANCISCO DO MONTE GALVÃO JÚNIOR</t>
  </si>
  <si>
    <t>SERVIÇOS ESPECIALIZADOS EM TREINAMENTOS E AÇÕES GERENCIAIS</t>
  </si>
  <si>
    <t>https://ismep.org.br/wp-content/uploads/2022/04/CONTRATO-FRANCISCO-OLINDA_compressed.pdf</t>
  </si>
  <si>
    <t>JULIA MARIA C. CABRAL LTDA ME,</t>
  </si>
  <si>
    <t>https://ismep.org.br/wp-content/uploads/2023/12/CONTRATO-UPA-OLINDA-JULIA-MARIA.pd</t>
  </si>
  <si>
    <t>JULIANA NATALIE RODRIGUES MARQUES</t>
  </si>
  <si>
    <t>https://ismep.org.br/wp-content/uploads/2024/01/CONTRATO-JULIANA-NATALIE-SERVICOS-MEDICOS.pdf</t>
  </si>
  <si>
    <t>JULIANE PIRES PEREIRA DA SILVA SERVIÇOS MÉDICOS LTDA ME</t>
  </si>
  <si>
    <t>https://ismep.org.br/wp-content/uploads/2023/09/CONTRATO-JULIANE-PIRES-PEREIRA-DA-SILVA-SERVICOS-MEDICOS-LTDA-ME.pdf</t>
  </si>
  <si>
    <t>KAIO JOSE SANTOS DE ANDRADE LTDA ME</t>
  </si>
  <si>
    <t>https://ismep.org.br/wp-content/uploads/2023/05/CONTRATO-KAIO-JOSE-S.-A.-LTDA-ME.pdf</t>
  </si>
  <si>
    <t>KFME MED SERVIÇOS MÉDICOS LTDA</t>
  </si>
  <si>
    <t>https://ismep.org.br/wp-content/uploads/2023/09/CONTRATO-KFME-MED-SERVICOS-MEDICOS-LTDA.pdf</t>
  </si>
  <si>
    <t>LAIS MACIEL YAMAMOTO REVOREDO LTDA</t>
  </si>
  <si>
    <t>https://ismep.org.br/wp-content/uploads/2024/11/CONTRATO-LAIS-MACIEL-YAMAMOTO-REVOREDO-LTDA-ME.pdf</t>
  </si>
  <si>
    <t>LAIS VANESSA PEREIRA CARNEIRO ME</t>
  </si>
  <si>
    <t>https://ismep.org.br/wp-content/uploads/2023/06/CONTRATO-LAIS-VANESSA-PEREIRA.pdf</t>
  </si>
  <si>
    <t>LARA FRANÇA SERVIÇOS MÉDICOS LTDA</t>
  </si>
  <si>
    <t>https://ismep.org.br/wp-content/uploads/2024/10/CONTRATO-LARA-FRANCA-SERVICOS-MEDICOS-LTDA-ME.pdf</t>
  </si>
  <si>
    <t>LARISSA VALESKA DA SILVA MOURA LTDA</t>
  </si>
  <si>
    <t>https://ismep.org.br/wp-content/uploads/2024/01/CONTRATO-LARISSA-VALESKA-DA-SILVA-MOURA-LTDA.pdf</t>
  </si>
  <si>
    <t>LAVEBRAS GESTÃO DE TEXTEIS</t>
  </si>
  <si>
    <t>LOCAÇÃO DE ENXOVAL HOSPITALAR</t>
  </si>
  <si>
    <t>https://ismep.org.br/wp-content/uploads/2022/06/9329_Upa_Olinda-_ISMEP_-_Requisicao_de_assi_compressed.pdf</t>
  </si>
  <si>
    <t>LEAL &amp; ALBUQUERQUE LTDA</t>
  </si>
  <si>
    <t>https://ismep.org.br/wp-content/uploads/2023/06/CONTRATO-HIGOR-JOSE-DA-SILVA-LEAL-LTDA-ME.pdf</t>
  </si>
  <si>
    <t>LEITE &amp; SIQUEIRA SERVIÇOS MÉDICOS LTDA EPP</t>
  </si>
  <si>
    <t>https://ismep.org.br/wp-content/uploads/2024/01/CONTRATO-LEITE-SIQUEIRA-SERVICOS-MEDICOS.pdf</t>
  </si>
  <si>
    <t>LEVY DALTON SERVIÇOS MÉDICOS LTDA</t>
  </si>
  <si>
    <t>https://drive.google.com/file/d/1xTSIa0OFZfCd08RtT6-eg8mHLN7n5U3L/view</t>
  </si>
  <si>
    <t>LIFEMED SERVIÇOS MÉDICOS HOSPITALARES LTDA</t>
  </si>
  <si>
    <t>https://ismep.org.br/wp-content/uploads/2025/01/CONTRATO-LIFE-MED-SERVICOS-MEDICOS-HOSPITALARES-LTDA.pdf</t>
  </si>
  <si>
    <t>LIMPSERVICE LTDA ME</t>
  </si>
  <si>
    <t>SERVICO DE LIMPEZA DE RESERVATORIOS E CISTERNAS</t>
  </si>
  <si>
    <t>https://ismep.org.br/wp-content/uploads/2023/11/CONTRATO-LIMPSERVICE.pdf</t>
  </si>
  <si>
    <t>13409775000167</t>
  </si>
  <si>
    <t>LINUS LOG LOGISTICA</t>
  </si>
  <si>
    <t>SERVICOS DE ARMAZENAGEM DE ARQUIVOS</t>
  </si>
  <si>
    <t>https://ismep.org.br/wp-content/uploads/2022/09/Contrato-ISMEP-UPA-OLINDA.pdf</t>
  </si>
  <si>
    <t>LML SERVICOS MEDICOS LTDA</t>
  </si>
  <si>
    <t>https://ismep.org.br/wp-content/uploads/2023/05/Contrato-de-Prestac%CC%A7a%CC%83o-de-Servic%CC%A7os-UPA-Olinda-e-LML-Serv.-Me%CC%81dicos-assinado.pdf</t>
  </si>
  <si>
    <t>LOPES DE OLIVEIRA SERVIÇOS MÉDICOS LTDA</t>
  </si>
  <si>
    <t>https://ismep.org.br/wp-content/uploads/2023/06/CONTRATO-LOPES-DE-OLIVEIRA-SERV.-MED.-LTDA-ME.pdf</t>
  </si>
  <si>
    <t>LUCAS MACHADO FARIAS SERVICOS MEDICOS LTDA</t>
  </si>
  <si>
    <t>https://ismep.org.br/wp-content/uploads/2023/11/CONTRATO-LUCAS-MACHADO.pdf</t>
  </si>
  <si>
    <t>LUCIANA DE ARAÚJO WILKE SERVIÇOS MÉDICOS LTDA ME,</t>
  </si>
  <si>
    <t>https://ismep.org.br/wp-content/uploads/2024/01/CONTRATO-LUCIANA-ARAUJO-WILKE-SERVICOS-MEDICOS.pdf</t>
  </si>
  <si>
    <t>M DE LOURDES DA CONCEIÇÃO DUQUE TREINAMENTOS E CONSULTORIA</t>
  </si>
  <si>
    <t>SERVIÇOS DEPERÍCIA TÉCNICA COM LAUDO DE ENGENHERIO DE SEGURANÇA DO TRABALHO</t>
  </si>
  <si>
    <t>https://ismep.org.br/wp-content/uploads/2023/10/CONTRATO-M-DE-LOURDES-DA-CONCEICAO-DUQUE-TREINAMENTOS-E-OCNSULTORIA-EM-SEGURANCA-DO-TRABALHO-ME.pdf</t>
  </si>
  <si>
    <t>https://ismep.org.br/wp-content/uploads/2024/04/CONTRATO-Ma-DE-LOURDES-DA-CONCEICAO-CONSULTORIA-E-TREINAMENTOS-SEG-TRABALHO.pdf</t>
  </si>
  <si>
    <t>MAIS VIDA SERVIÇOS DE SAÚDE LTDA</t>
  </si>
  <si>
    <t>LOCAÇÃO DE AMBULÂNCIA</t>
  </si>
  <si>
    <t>https://ismep.org.br/wp-content/uploads/2024/08/CONTRATO-MAIS-VIDA-SERVICOS-DE-SAUDE-LTDA.pdf</t>
  </si>
  <si>
    <t>MARCIO ANTONIO C.L. CAVALCANTI SERVIÇOS MÉDICOS</t>
  </si>
  <si>
    <t>https://ismep.org.br/wp-content/uploads/2023/09/CONTRATO-MARCIO-ANOTNIO-C.-L.-CAVALCANTI-SERVICOS-MEDICOS-ME.pdf</t>
  </si>
  <si>
    <t>MARIA CLARA MONTEIRO BARBOSA PIMENTEL SERVIÇOS MÉDICOS LTDA</t>
  </si>
  <si>
    <t>https://ismep.org.br/wp-content/uploads/2023/09/CONTRATO-MARIA-CLARA-MONTEIRO-BARBOSA-PIMENTEL-SERVICOS-MEDICOS-LTDA-ME.pdf</t>
  </si>
  <si>
    <t>MARIA EDUARDA SANTOS GUIMARÃES SERVIÇOS MÉDICOS LTDA ME,</t>
  </si>
  <si>
    <t>https://ismep.org.br/wp-content/uploads/2024/01/CONTRATO-MARIA-EDUARDA-SERVICOS-MEDICOS.pdf</t>
  </si>
  <si>
    <t>MARIA JULIA C.R. CECÍLIO SERVIÇOS MÉDICOS LTDA</t>
  </si>
  <si>
    <t>https://ismep.org.br/wp-content/uploads/2025/04/CONTRATO-DE-PRESTACAO-DE-SERVICOS-MARIA-JULIA-C.R.CECILIO-SERVICOS-MEDICOS-LTDA-ME.pdf</t>
  </si>
  <si>
    <t>MARIA LUISA L RODRIGUES SERVIÇOS DE MÉDICOS LTDA</t>
  </si>
  <si>
    <t>https://ismep.org.br/wp-content/uploads/2025/07/CONTRATO-MARIA-LUISA-L.-RODRIGUES-SERVICOS-DE-MEDICOS-LTDA_compressed.pdf</t>
  </si>
  <si>
    <t>MARIA THALYA ALBUQUERQUE PARENTE SERVIÇOS MÉDICOS LTDA</t>
  </si>
  <si>
    <t>https://ismep.org.br/wp-content/uploads/2024/07/CONTRATO-MARIA-THALYA-ALBUQUERQUE-PARENTE-SERVICOS-MEDICOS-LTDA-ME.pdf</t>
  </si>
  <si>
    <t>MARIANA REGO UCHOA CAVALCANTI</t>
  </si>
  <si>
    <t>https://ismep.org.br/wp-content/uploads/2024/03/CONTRATO-MARIANA-REGO-UCHOA-CAVALCANTI-SERVICOS-MEDICOS.pdf</t>
  </si>
  <si>
    <t>MARINA GABINIO DE ARAÚJO PONTES SERVIÇOS MÉDICOS LTDA ME,</t>
  </si>
  <si>
    <t>https://ismep.org.br/wp-content/uploads/2024/01/CONTRATO-MARINA-GABINIO-DE-ARAUJO-SERVICOS-MEDICOS.pdf</t>
  </si>
  <si>
    <t>MASTERMED PE II GESTÃO MÉDICA LTDA</t>
  </si>
  <si>
    <t>https://ismep.org.br/wp-content/uploads/2024/07/CONTRATO-MASTERMED-PE-II-GESTAO-MEDICA-LTDA-ME.pdf</t>
  </si>
  <si>
    <t>MASTERMED PE III GESTÃO MÉDICA LTDA</t>
  </si>
  <si>
    <t>https://ismep.org.br/wp-content/uploads/2024/07/CONTRATO-MASTERMED-PE-III-GESTAO-MEDICA-LTDA-ME.pdf</t>
  </si>
  <si>
    <t>MASTERMED PE IV GESTÃO MÉDICA LTDA</t>
  </si>
  <si>
    <t>https://ismep.org.br/wp-content/uploads/2024/10/CONTRATO-MASTERMED-PE-IV-GESTAO-MEDICA-LTDA-EPP.pdf</t>
  </si>
  <si>
    <t>MASTERMED PE V GESTÃO MÉDICA LTDA</t>
  </si>
  <si>
    <t>https://ismep.org.br/wp-content/uploads/2025/05/CONTRATO-DE-PRESTACAO-DE-SERVICOS-MASTERMED-PE-V-GESTAO-MEDICA-LTDA-EPP_Optimized.pdf</t>
  </si>
  <si>
    <t>MDA SERVIÇOS E GESTÃO LTDA</t>
  </si>
  <si>
    <t>https://drive.google.com/file/d/1td29mCMyuY9gopqRG9RJPlrDDSQ9bhmy/view</t>
  </si>
  <si>
    <t>MEDCALL COMERCIO E SERVIÇOS DE EQUIPAMENTOS MÉDICOS LTDA</t>
  </si>
  <si>
    <t>MANUTENÇÃO E ALUGUEL RX</t>
  </si>
  <si>
    <t>https://ismep.org.br/wp-content/uploads/2022/04/CONTRATO-MEDCALL-OLINDA.pdf</t>
  </si>
  <si>
    <t>MEDICAL HEARTH LTDA</t>
  </si>
  <si>
    <t>https://ismep.org.br/wp-content/uploads/2024/02/CONTRATO-MEDICAL-HEALTH-LTDA.pdf</t>
  </si>
  <si>
    <t>01141468000169</t>
  </si>
  <si>
    <t>MEDICALL COMERCIO E SERVIÇOS DE EQUIPAMENTOS MÉDICOS LTDA</t>
  </si>
  <si>
    <t>MANUTENCAO DE EQUIP DE IRRADIACAO</t>
  </si>
  <si>
    <t>MEDICALMED ATIVIDADES MÉDICAS</t>
  </si>
  <si>
    <t>https://ismep.org.br/wp-content/uploads/2022/07/CONTRATO-MEDICALMED-OLINDA.pdf</t>
  </si>
  <si>
    <t>MEDICOM SERVIÇOS MÉDICOS LTDA</t>
  </si>
  <si>
    <t>https://ismep.org.br/wp-content/uploads/2024/06/CONTRATO-MEDICOM-SERVICOS-MEDICOS-LTDA.pdf</t>
  </si>
  <si>
    <t>MEDMAIS ATIVIDADES MÉDICAS EPP</t>
  </si>
  <si>
    <t>https://ismep.org.br/wp-content/uploads/2022/10/CONTRATO-MEDMAIS-ATIVIDADES-MED.-EPP.pdf</t>
  </si>
  <si>
    <t>MEDSTAFF SERVIÇOS MÉDICOS LTDA</t>
  </si>
  <si>
    <t>https://ismep.org.br/wp-content/uploads/2025/04/CONTRATO-MEDSTAFF-LTDA-EPP-UPA-OLINDA.pdf</t>
  </si>
  <si>
    <t>MEDTRAB SERVIÇOS MÉDICOS LTDA</t>
  </si>
  <si>
    <t>https://ismep.org.br/wp-content/uploads/2023/07/CONTRATO-MEDTRAB.pdf</t>
  </si>
  <si>
    <t>MEDVIDA ATIVIDADES MÉDICAS LTDA EPP</t>
  </si>
  <si>
    <t>https://ismep.org.br/wp-content/uploads/2024/01/CONTRATO-MEDVIDA-ATIVIDADES-MEDICAS.pdf</t>
  </si>
  <si>
    <t>MULTI POSTO CAPRI</t>
  </si>
  <si>
    <t>COMBUSTÍVEL</t>
  </si>
  <si>
    <t>https://ismep.org.br/wp-content/uploads/2022/11/CONTRATO-MULT-POSTO-CAPRI-2.pdf</t>
  </si>
  <si>
    <t>MULTI SAUDE SERVICOS MEDICOS LTDA</t>
  </si>
  <si>
    <t>https://ismep.org.br/wp-content/uploads/2023/03/CONTRATO-MULTI-SAUDE.pdf</t>
  </si>
  <si>
    <t>NEWMED - VENDA, ASSISTENCIA E LOCAÇÃO DE EQUIPAMENTOS MÉDICO-HOSPITALAR</t>
  </si>
  <si>
    <t>LOCAÇÃO DE EQUIPAMENTOS MÉDICO-HOSPITALARES</t>
  </si>
  <si>
    <t>https://ismep.org.br/wp-content/uploads/2024/07/CONTRATO-NEWMED-COMERCIO-E-SERVICOS-DE-EQUIPAMENTOS-MEDICOS-HOSPITALARES-LTDA-ME.pdf</t>
  </si>
  <si>
    <t>NIELSON OLISON DE MELO ME - LG DISTRIBUIDORA</t>
  </si>
  <si>
    <t>SERVIÇO FORNECIMENTO DE AGUA MINERAL</t>
  </si>
  <si>
    <t>https://ismep.org.br/wp-content/uploads/2023/08/CONTRATO-NIELSO-OLISON-DE-MELO-ME-2.pdf</t>
  </si>
  <si>
    <t xml:space="preserve">NOBREMED SERVIÇOS MÉDICOS </t>
  </si>
  <si>
    <t>https://ismep.org.br/wp-content/uploads/2022/05/CONTRATO-NOBREMED-OLINDA.pdf</t>
  </si>
  <si>
    <t>https://ismep.org.br/wp-content/uploads/2022/05/CONTRATO-ARAUJO-E-GUIMARAES_compressed.pdf</t>
  </si>
  <si>
    <t>02751464000165</t>
  </si>
  <si>
    <t>ODONTOGROUP ODONTOLOGIA</t>
  </si>
  <si>
    <t>PLANOS DE SAUDE ODONTOLOGICO</t>
  </si>
  <si>
    <t>https://ismep.org.br/wp-content/uploads/2022/09/CONTRATO-EMPRESARIAL-ISMEP-Clicksign-1-1.pdf</t>
  </si>
  <si>
    <t>ODONTOS TÉCNICA E EQUIPAMENTOS LTDA ME</t>
  </si>
  <si>
    <t>MANUTENÇÃO PREVENTIVA E CORRETIVA DE EQUIPAMENTOS ODONTOLÓGICOS</t>
  </si>
  <si>
    <t>https://ismep.org.br/wp-content/uploads/2024/03/Contrato-UPA-OLINDA.pdf</t>
  </si>
  <si>
    <t>ON DOCTOR PERNAMBUCO SERVICOS EM SAUDE LTDA ME</t>
  </si>
  <si>
    <t>https://ismep.org.br/wp-content/uploads/2023/01/CONTRATO-ON-DOCTOR.pdf</t>
  </si>
  <si>
    <t>ONIXMED ATIVIDADES MEDICAS LTDA EPP</t>
  </si>
  <si>
    <t>https://ismep.org.br/wp-content/uploads/2023/02/CONTRATO-ONIXMED-ATIVIDADES-MEDICAS-LTDA-EPP.pdf</t>
  </si>
  <si>
    <t>ONLINE CERTIFICADORA</t>
  </si>
  <si>
    <t>SERVIÇO DE CERTIFICAÇÃO DIGITAL</t>
  </si>
  <si>
    <t>https://ismep.org.br/wp-content/uploads/2022/06/Contrato-Certificado-Digital-INSTITUTO-SOCIAL-DAS-MEDIANEIRAS-DA-PAZ-UPA-OLINDA-VersaoImpressao.pdf</t>
  </si>
  <si>
    <t>PALAS INFORMÁTICA LTDA</t>
  </si>
  <si>
    <t>ASSINATURA DE SOFTARWARE</t>
  </si>
  <si>
    <t>https://ismep.org.br/wp-content/uploads/2022/03/CONTRATO-PALLAS-OLINDA_compressed.pdf</t>
  </si>
  <si>
    <t>PALOMA PEREIRA DE QUEIROZ</t>
  </si>
  <si>
    <t>https://ismep.org.br/wp-content/uploads/2023/09/CONTRATO-PALOMA-PERERIA-DE-QUEIROZ-ME.pdf</t>
  </si>
  <si>
    <t>PEIXOTO SERVICOS MEDICOS LTDA</t>
  </si>
  <si>
    <t>https://ismep.org.br/wp-content/uploads/2022/11/CONTRATO-PEIXOTO-SERVICOS-MED.-LTDA-ME-NOVO-1.pdf</t>
  </si>
  <si>
    <t>PETERSON SERVIÇOS MÉDICOS LTDA (PALOMA PEREIRA QUEIROZ)</t>
  </si>
  <si>
    <t>PH CONTABILIDADE SOCIEDADE SIMPLES LTDA</t>
  </si>
  <si>
    <t>ASSESSORIA CONTÁBIL</t>
  </si>
  <si>
    <t>https://ismep.org.br/wp-content/uploads/2022/04/CONTRATO-HP-CONTABILIDADE-OLINDA.pdf</t>
  </si>
  <si>
    <t>PIXEON MEDICAL SYSTEMS S.A COMÉRCIO E DESENVOLVIMENTO DE SOFTWARE</t>
  </si>
  <si>
    <t>ALUGUEL DE SOFTWARES</t>
  </si>
  <si>
    <t>https://ismep.org.br/wp-content/uploads/2022/05/CONTRATO-PIXEON-OLINDA_compressed.pdf</t>
  </si>
  <si>
    <t>PNA SERVIÇOS MÉDICOS LTDA</t>
  </si>
  <si>
    <t>https://ismep.org.br/wp-content/uploads/2025/01/CONTRATO-PNA-SERVICOS-MEDICOS-LTDA.pdf</t>
  </si>
  <si>
    <t>PORTALMED ATIVIDADES MEDICAS LTDA ME</t>
  </si>
  <si>
    <t>https://ismep.org.br/wp-content/uploads/2023/11/PORTALMED-ATV.-MEDICAS-LTDA-ME_compressed.pdf</t>
  </si>
  <si>
    <t>PRO RAD CONSULTORES EM RADIO PROTEÇÃO S/S LTDA</t>
  </si>
  <si>
    <t>SERVIÇO DE PROTEÇÃO RADIOLÓGICA</t>
  </si>
  <si>
    <t>https://ismep.org.br/wp-content/uploads/2022/07/Contrato-Assinado-PRO-RAD-2022.pdf</t>
  </si>
  <si>
    <t>https://ismep.org.br/wp-content/uploads/2023/10/V812-CONTRATO-ANO-2022.pdf</t>
  </si>
  <si>
    <t>https://ismep.org.br/wp-content/uploads/2023/11/CONTRATO-PRO-RAD-1-1.pdf</t>
  </si>
  <si>
    <t>https://ismep.org.br/wp-content/uploads/2024/05/CONTRATO-PRO-RAD-CONSULTORES-EM-RADIOPROTECAO-2024.pdf</t>
  </si>
  <si>
    <t>https://ismep.org.br/wp-content/uploads/2024/08/CONTRATO-PRO-RAD-CONSULTORES-EM-RADIOPROTECAO-SS-LTDA-1.pdf</t>
  </si>
  <si>
    <t>PROTECTION ASSISTENCE LIFE ASSISTENCIA E SERVIÇOS MÉDICOS</t>
  </si>
  <si>
    <t>SERVIÇOS ODONTOLÓGICOS</t>
  </si>
  <si>
    <t>https://drive.google.com/file/d/19tL3KjW2Tp6INmSWaSCtMSWwFTIJ1OSF/view</t>
  </si>
  <si>
    <t>PSCC SERVIÇOS MÉDICOS LTDA ME,</t>
  </si>
  <si>
    <t>https://ismep.org.br/wp-content/uploads/2024/01/CONTRATO-PSCC-SERVICOS-MEDICOS.pdf</t>
  </si>
  <si>
    <t xml:space="preserve">QUALIAGUA LABORATÓRIO E CONSULTORIA LTDA </t>
  </si>
  <si>
    <t>SERVIÇO DE ANÁLISE FISICO QUIMICA DE ÁGUA</t>
  </si>
  <si>
    <t>https://ismep.org.br/wp-content/uploads/2022/02/CONTRATO-QUALIAGUA.pdf</t>
  </si>
  <si>
    <t>QUALITY SAÚDE AMBIENTAL - CARLOS ANTONIO DE OLIVEIRA MILET JUNIOR ME</t>
  </si>
  <si>
    <t>CONTROLE DE PRAGAS</t>
  </si>
  <si>
    <t>https://ismep.org.br/wp-content/uploads/2022/05/CONTRATO-QUALITY-OLINDA.pdf</t>
  </si>
  <si>
    <t>RAMON GONÇALVES DE MELO VALENTE SERVIÇOS MÉDICOS LTDA ME,</t>
  </si>
  <si>
    <t>https://ismep.org.br/wp-content/uploads/2024/01/CONTRATO-RAMON-GOLCALVES-DE-MELO-VALENTE.pdf</t>
  </si>
  <si>
    <t>RC &amp; TP SERVIÇOS MÉDICOS</t>
  </si>
  <si>
    <t>https://ismep.org.br/wp-content/uploads/2024/02/CONTRATO-RC-TP-SERVICOS-MEDICOS.pdf</t>
  </si>
  <si>
    <t>RC CONSULTORIA MED1 LTDA</t>
  </si>
  <si>
    <t>https://ismep.org.br/wp-content/uploads/2022/06/CONTRATO-RC-CONSULTORIA-OLINDA.pdf</t>
  </si>
  <si>
    <t>RENATO DA SILVA SANTOS LTDA</t>
  </si>
  <si>
    <t>https://ismep.org.br/wp-content/uploads/2025/01/CONTRATO-RENATO-DA-SILVA-SANTOS-LTDA.pdf</t>
  </si>
  <si>
    <t>RGRAPH LOCAÇÃO, COMÉRCIO E SERVIÇOS LTDA ME</t>
  </si>
  <si>
    <t>LOCAÇÃO DE IMPRESSORAS</t>
  </si>
  <si>
    <t>https://ismep.org.br/wp-content/uploads/2022/03/CONTRATO-RGRAPH-OLINDA_compressed.pdf</t>
  </si>
  <si>
    <t>RICARDO FUSANO ROMÃO SERVIÇOS MÉDICOS LTDA ME.</t>
  </si>
  <si>
    <t>https://ismep.org.br/wp-content/uploads/2023/12/CONTRATO-RICARDO-FUSANO-SERVICOS-MEDICOS-LTDA-ME.pdf</t>
  </si>
  <si>
    <t>RIO PISOM SERVICOS MEDICOS LTDA ME</t>
  </si>
  <si>
    <t>https://ismep.org.br/wp-content/uploads/2023/07/CONTRATO-RIO-PISOM-SERV.-MED..pdf</t>
  </si>
  <si>
    <t>12486871000146</t>
  </si>
  <si>
    <t>ROBSON MATOS DE ALBUQUERQUE</t>
  </si>
  <si>
    <t>MANUTENCAO PREVENT E CORRET DE EQUIP HOSPT</t>
  </si>
  <si>
    <t>https://ismep.org.br/wp-content/uploads/2022/10/CONTRATO-ROBSON-MATOS_compressed.pdf</t>
  </si>
  <si>
    <t>RODRIGO ALMENDRA E ADVOGADOS</t>
  </si>
  <si>
    <t>ASSESSORIA JURÍDICA</t>
  </si>
  <si>
    <t>https://ismep.org.br/wp-content/uploads/2022/04/CONTRATO-RODRIGO-ALMENDRA-OLINDA.pdf</t>
  </si>
  <si>
    <t>RS SOLUÇÕES EM REFEIÇÕES EIRELI ME</t>
  </si>
  <si>
    <t>FORNECIMENTO DE REFEIÇÕES E DIETAS</t>
  </si>
  <si>
    <t>https://ismep.org.br/wp-content/uploads/2022/07/CONTRATO-RS-SOLUCOES-OLINDA_compressed.pdf</t>
  </si>
  <si>
    <t>SCM PARTICIPAÇÕES S.A - AS INFORMÁTICA</t>
  </si>
  <si>
    <t>LOCAÇÃO DE SERVIDOR DELL</t>
  </si>
  <si>
    <t>https://ismep.org.br/wp-content/uploads/2022/05/CONTRATO-AS-OLINDA.pdf</t>
  </si>
  <si>
    <t>SILVONEY FALCAO MENEZES FILHO SERVIÇOS MÉDICOS LTDA</t>
  </si>
  <si>
    <t>https://ismep.org.br/wp-content/uploads/2024/07/CONTRATO-SILVONEY-FALCAO-MENEZES-FILHO-SERVICOS-MEDICOS-LTDA-ME.pdf</t>
  </si>
  <si>
    <t>SMART TELECOMUNICAÇÕES LTDA</t>
  </si>
  <si>
    <t>SERVIÇO DE INTERNET</t>
  </si>
  <si>
    <t>https://ismep.org.br/wp-content/uploads/2022/03/CONTRATO_ALGAR_OLINDA_1_compressed.pdf</t>
  </si>
  <si>
    <t>STAFF MED SERVIÇOS MÉDICOS HOSPITALARES LTDA ME</t>
  </si>
  <si>
    <t>https://ismep.org.br/wp-content/uploads/2024/01/CONTRATO-STAFF-MED-SERVICOS-MEDICOS.pdf</t>
  </si>
  <si>
    <t>STARMED ATIVIDADES MEDICAS LTDA ME</t>
  </si>
  <si>
    <t>https://ismep.org.br/wp-content/uploads/2023/01/STARMED-ATIVIDADES-MEDICAS-LTDA-ME.pdf</t>
  </si>
  <si>
    <t>T&amp;T LIFE SERVIÇOS MÉDICOS LTDA</t>
  </si>
  <si>
    <t>https://ismep.org.br/wp-content/uploads/2023/12/CONTRATO-UPA-OLINDA-TT-LIFE-SERVICOS.pdf</t>
  </si>
  <si>
    <t>TEF GESTÃO EM SAÚDE LTDA (JF TECNOLOGIA)</t>
  </si>
  <si>
    <t>FATURAMENTO BPA COM DIRETRIZES SUS</t>
  </si>
  <si>
    <t>https://ismep.org.br/wp-content/uploads/2022/02/CONTRATO-JFBI_compressed-compactado.pdf</t>
  </si>
  <si>
    <t>TIAGO JOSÉ DA SILVA SERVIÇOS MÉDICOS LTDA</t>
  </si>
  <si>
    <t>https://ismep.org.br/wp-content/uploads/2025/05/CONTRATO-DE-PRESTACAO-DE-SERVICOS-TIAGO-JOSE-DA-SILVA-SERVICOS-MEDICOS-LTDA.pdf</t>
  </si>
  <si>
    <t>TJSS SERVIÇOS MÉDICOS LTDA</t>
  </si>
  <si>
    <t>https://ismep.org.br/wp-content/uploads/2025/06/CONTRATO-TJSS-SERVICOS-MEDICOS-LTDA-ME_Optimized.pdf</t>
  </si>
  <si>
    <t>TRANSBRASIL TRANSPORTE E LOCAÇÃO DE VEÍCULOS LTDA EPP</t>
  </si>
  <si>
    <t>https://ismep.org.br/wp-content/uploads/2024/02/CONTRATO-TRANSBRASIL-TRANSPORTES-E-LOC-DE-VEICULOS.pdf</t>
  </si>
  <si>
    <t>UNICLINIC DO ARARIPE LTDA EPP</t>
  </si>
  <si>
    <t>LOCAÇÃO DE APARELHO DE RAIO X</t>
  </si>
  <si>
    <t>https://ismep.org.br/wp-content/uploads/2024/04/CONTRATO-UNICLINIC-DO-ARARIPE-LTDA-EPP-1.pdf</t>
  </si>
  <si>
    <t>VIDE SOLUCOES MEDICAS LTDA ME</t>
  </si>
  <si>
    <t>https://ismep.org.br/wp-content/uploads/2022/11/CONTRATO-ASSINADO-VIDE-SOLUCOES-1.pdf</t>
  </si>
  <si>
    <t>VIEIRA ASSIS SERVICOS MEDICOS LTDA</t>
  </si>
  <si>
    <t>https://ismep.org.br/wp-content/uploads/2023/11/CONTRATO-VIEIRA-ASSIS-SERVICOS.pdf</t>
  </si>
  <si>
    <t>VITÓRIA SOUZA SERVIÇOS ODONTOLÓGICOS LTDA</t>
  </si>
  <si>
    <t>https://drive.google.com/file/d/1ZmHnZczDCSJyklO--ILj8F5GC0jpqZel/view</t>
  </si>
  <si>
    <t>VIVIANE TEIXEIRA SERVIÇOS MÉDICOS LTDA ME</t>
  </si>
  <si>
    <t>https://ismep.org.br/wp-content/uploads/2023/09/CONTRATO-VIVIANE-TEIXEIRA-SERVICOS-MEDICOS-LTDA-ME.pdf</t>
  </si>
  <si>
    <t>WAGNER FERNANDES SALES DA SILVA &amp; CIA LTDA ME (W-TECH MEDICAL)</t>
  </si>
  <si>
    <t>SERVIÇO DE ENGENHARIA CLINICA MANUTENÇÃO E PREVENÇÃO</t>
  </si>
  <si>
    <t>https://ismep.org.br/wp-content/uploads/2023/12/CONTRATO-UPA-OLINDA-WAGNER-FERNANDES.pdf</t>
  </si>
  <si>
    <t>WF SOLUÇÕES ORTOPÉDICOS LTDA</t>
  </si>
  <si>
    <t>https://ismep.org.br/wp-content/uploads/2024/06/CONTRATO-WF-SOLUCOES-ORTOPEDICOS-LTDA-ME.pdf</t>
  </si>
  <si>
    <t>WHITE MARTINS GASES INDUSTRIAIS ME LTDA</t>
  </si>
  <si>
    <t>FORNECIMENTO DE GAS MEDICINAL</t>
  </si>
  <si>
    <t>wp-content/uploads/2022/03/CONTRATO-WHITE-MARTINS_compressed-compactado.pdf</t>
  </si>
  <si>
    <t>ALUGUEL DE RECIPIENTE CRIOGÊNICO E CILINDRO OXIGÊNIO</t>
  </si>
  <si>
    <t>ASSISTÊNCIA TÉCNICA</t>
  </si>
  <si>
    <t>YC SERVIÇOS MÉDICOS LTDA</t>
  </si>
  <si>
    <t>https://ismep.org.br/wp-content/uploads/2024/07/CONTRATO-YC-SERVICOS-MEDICOS-LTDA-ME.pdf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</si>
</sst>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5\Dezembro%202025\13.2%20PCF%20em%20Excel%20122025.xlsx" TargetMode="External"/><Relationship Id="rId1" Type="http://schemas.openxmlformats.org/officeDocument/2006/relationships/externalLinkPath" Target="/Users/FINANCEIRO/Documents/1-PROCESSOS%20DO%20PRESTA&#199;&#195;O%20DE%20CONTAS%202024/2-PCF%20Finalizada/2025/Dezembro%202025/13.2%20PCF%20em%20Excel%201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34E9-4431-40EA-8F1E-5EE2850D267A}">
  <sheetPr>
    <tabColor indexed="13"/>
  </sheetPr>
  <dimension ref="A1:V992"/>
  <sheetViews>
    <sheetView showGridLines="0" tabSelected="1" topLeftCell="E166" zoomScale="90" zoomScaleNormal="90" workbookViewId="0">
      <selection activeCell="H189" sqref="H189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149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10739225002161</v>
      </c>
      <c r="B2" s="5" t="s">
        <v>9</v>
      </c>
      <c r="C2" s="6">
        <v>45570494000188</v>
      </c>
      <c r="D2" s="7" t="s">
        <v>10</v>
      </c>
      <c r="E2" s="8" t="s">
        <v>11</v>
      </c>
      <c r="F2" s="9">
        <v>45047</v>
      </c>
      <c r="G2" s="9">
        <v>45413</v>
      </c>
      <c r="H2" s="10">
        <v>1125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10739225002161</v>
      </c>
      <c r="B3" s="5" t="s">
        <v>9</v>
      </c>
      <c r="C3" s="6">
        <v>41431158000101</v>
      </c>
      <c r="D3" s="7" t="s">
        <v>13</v>
      </c>
      <c r="E3" s="8" t="s">
        <v>14</v>
      </c>
      <c r="F3" s="9">
        <v>44927</v>
      </c>
      <c r="G3" s="9">
        <v>45657</v>
      </c>
      <c r="H3" s="12">
        <v>36330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10739225002161</v>
      </c>
      <c r="B4" s="5" t="s">
        <v>9</v>
      </c>
      <c r="C4" s="6">
        <v>8845988000100</v>
      </c>
      <c r="D4" s="7" t="s">
        <v>17</v>
      </c>
      <c r="E4" s="8" t="s">
        <v>18</v>
      </c>
      <c r="F4" s="9">
        <v>44790</v>
      </c>
      <c r="G4" s="9">
        <v>45870</v>
      </c>
      <c r="H4" s="14">
        <v>4554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10739225002161</v>
      </c>
      <c r="B5" s="5" t="s">
        <v>9</v>
      </c>
      <c r="C5" s="6">
        <v>331788002405</v>
      </c>
      <c r="D5" s="7" t="s">
        <v>21</v>
      </c>
      <c r="E5" s="8" t="s">
        <v>22</v>
      </c>
      <c r="F5" s="9">
        <v>44594</v>
      </c>
      <c r="G5" s="9">
        <v>45689</v>
      </c>
      <c r="H5" s="12">
        <v>44297.520000000004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10739225002161</v>
      </c>
      <c r="B6" s="5" t="s">
        <v>9</v>
      </c>
      <c r="C6" s="6">
        <v>61198164000160</v>
      </c>
      <c r="D6" s="7" t="s">
        <v>25</v>
      </c>
      <c r="E6" s="8" t="s">
        <v>26</v>
      </c>
      <c r="F6" s="9">
        <v>44658</v>
      </c>
      <c r="G6" s="9">
        <v>45023</v>
      </c>
      <c r="H6" s="12">
        <v>27255.96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10739225002161</v>
      </c>
      <c r="B7" s="5" t="s">
        <v>9</v>
      </c>
      <c r="C7" s="6">
        <v>61198164000160</v>
      </c>
      <c r="D7" s="7" t="s">
        <v>25</v>
      </c>
      <c r="E7" s="8" t="s">
        <v>26</v>
      </c>
      <c r="F7" s="9">
        <v>45389</v>
      </c>
      <c r="G7" s="9">
        <v>45754</v>
      </c>
      <c r="H7" s="12">
        <v>30527.600000000002</v>
      </c>
      <c r="I7" s="11" t="s">
        <v>29</v>
      </c>
      <c r="V7" s="15" t="s">
        <v>30</v>
      </c>
    </row>
    <row r="8" spans="1:22" s="13" customFormat="1" ht="20.25" customHeight="1" x14ac:dyDescent="0.2">
      <c r="A8" s="4">
        <f>IFERROR(VLOOKUP(B8,'[1]DADOS (OCULTAR)'!$Q$3:$S$136,3,0),"")</f>
        <v>10739225002161</v>
      </c>
      <c r="B8" s="5" t="s">
        <v>9</v>
      </c>
      <c r="C8" s="6">
        <v>1378407000110</v>
      </c>
      <c r="D8" s="7" t="s">
        <v>31</v>
      </c>
      <c r="E8" s="8" t="s">
        <v>32</v>
      </c>
      <c r="F8" s="9">
        <v>45314</v>
      </c>
      <c r="G8" s="9">
        <v>45680</v>
      </c>
      <c r="H8" s="12">
        <v>3118.47</v>
      </c>
      <c r="I8" s="11" t="s">
        <v>33</v>
      </c>
      <c r="V8" s="15" t="s">
        <v>34</v>
      </c>
    </row>
    <row r="9" spans="1:22" s="13" customFormat="1" ht="20.25" customHeight="1" x14ac:dyDescent="0.2">
      <c r="A9" s="4">
        <f>IFERROR(VLOOKUP(B9,'[1]DADOS (OCULTAR)'!$Q$3:$S$136,3,0),"")</f>
        <v>10739225002161</v>
      </c>
      <c r="B9" s="5" t="s">
        <v>9</v>
      </c>
      <c r="C9" s="6">
        <v>13490233000161</v>
      </c>
      <c r="D9" s="7" t="s">
        <v>35</v>
      </c>
      <c r="E9" s="8" t="s">
        <v>36</v>
      </c>
      <c r="F9" s="9">
        <v>44735</v>
      </c>
      <c r="G9" s="9">
        <v>46230</v>
      </c>
      <c r="H9" s="12">
        <v>16200</v>
      </c>
      <c r="I9" s="11" t="s">
        <v>37</v>
      </c>
      <c r="V9" s="15" t="s">
        <v>38</v>
      </c>
    </row>
    <row r="10" spans="1:22" s="13" customFormat="1" ht="20.25" customHeight="1" x14ac:dyDescent="0.2">
      <c r="A10" s="4">
        <f>IFERROR(VLOOKUP(B10,'[1]DADOS (OCULTAR)'!$Q$3:$S$136,3,0),"")</f>
        <v>10739225002161</v>
      </c>
      <c r="B10" s="5" t="s">
        <v>9</v>
      </c>
      <c r="C10" s="6">
        <v>13490233000161</v>
      </c>
      <c r="D10" s="7" t="s">
        <v>35</v>
      </c>
      <c r="E10" s="8" t="s">
        <v>39</v>
      </c>
      <c r="F10" s="9">
        <v>45134</v>
      </c>
      <c r="G10" s="9">
        <v>46230</v>
      </c>
      <c r="H10" s="12">
        <v>3348</v>
      </c>
      <c r="I10" s="11" t="s">
        <v>40</v>
      </c>
      <c r="V10" s="15" t="s">
        <v>41</v>
      </c>
    </row>
    <row r="11" spans="1:22" s="13" customFormat="1" ht="20.25" customHeight="1" x14ac:dyDescent="0.2">
      <c r="A11" s="4">
        <f>IFERROR(VLOOKUP(B11,'[1]DADOS (OCULTAR)'!$Q$3:$S$136,3,0),"")</f>
        <v>10739225002161</v>
      </c>
      <c r="B11" s="5" t="s">
        <v>9</v>
      </c>
      <c r="C11" s="6">
        <v>57811055000107</v>
      </c>
      <c r="D11" s="7" t="s">
        <v>42</v>
      </c>
      <c r="E11" s="8" t="s">
        <v>11</v>
      </c>
      <c r="F11" s="9">
        <v>45627</v>
      </c>
      <c r="G11" s="9">
        <v>45992</v>
      </c>
      <c r="H11" s="12">
        <v>4500</v>
      </c>
      <c r="I11" s="11" t="s">
        <v>43</v>
      </c>
      <c r="V11" s="15" t="s">
        <v>44</v>
      </c>
    </row>
    <row r="12" spans="1:22" s="13" customFormat="1" ht="20.25" customHeight="1" x14ac:dyDescent="0.2">
      <c r="A12" s="4">
        <f>IFERROR(VLOOKUP(B12,'[1]DADOS (OCULTAR)'!$Q$3:$S$136,3,0),"")</f>
        <v>10739225002161</v>
      </c>
      <c r="B12" s="5" t="s">
        <v>9</v>
      </c>
      <c r="C12" s="6">
        <v>52714351000168</v>
      </c>
      <c r="D12" s="7" t="s">
        <v>45</v>
      </c>
      <c r="E12" s="8" t="s">
        <v>11</v>
      </c>
      <c r="F12" s="9">
        <v>45627</v>
      </c>
      <c r="G12" s="9">
        <v>45627</v>
      </c>
      <c r="H12" s="12">
        <v>27000</v>
      </c>
      <c r="I12" s="11" t="s">
        <v>46</v>
      </c>
      <c r="V12" s="15" t="s">
        <v>47</v>
      </c>
    </row>
    <row r="13" spans="1:22" s="13" customFormat="1" ht="20.25" customHeight="1" x14ac:dyDescent="0.2">
      <c r="A13" s="4">
        <f>IFERROR(VLOOKUP(B13,'[1]DADOS (OCULTAR)'!$Q$3:$S$136,3,0),"")</f>
        <v>10739225002161</v>
      </c>
      <c r="B13" s="5" t="s">
        <v>9</v>
      </c>
      <c r="C13" s="6">
        <v>48748082000183</v>
      </c>
      <c r="D13" s="7" t="s">
        <v>48</v>
      </c>
      <c r="E13" s="8" t="s">
        <v>11</v>
      </c>
      <c r="F13" s="9">
        <v>44986</v>
      </c>
      <c r="G13" s="9">
        <v>45717</v>
      </c>
      <c r="H13" s="12">
        <v>40500</v>
      </c>
      <c r="I13" s="11" t="s">
        <v>49</v>
      </c>
      <c r="V13" s="15" t="s">
        <v>50</v>
      </c>
    </row>
    <row r="14" spans="1:22" s="13" customFormat="1" ht="20.25" customHeight="1" x14ac:dyDescent="0.2">
      <c r="A14" s="4">
        <f>IFERROR(VLOOKUP(B14,'[1]DADOS (OCULTAR)'!$Q$3:$S$136,3,0),"")</f>
        <v>10739225002161</v>
      </c>
      <c r="B14" s="5" t="s">
        <v>9</v>
      </c>
      <c r="C14" s="6">
        <v>48867397000140</v>
      </c>
      <c r="D14" s="7" t="s">
        <v>51</v>
      </c>
      <c r="E14" s="8" t="s">
        <v>11</v>
      </c>
      <c r="F14" s="9">
        <v>45019</v>
      </c>
      <c r="G14" s="9">
        <v>45385</v>
      </c>
      <c r="H14" s="12">
        <v>1125</v>
      </c>
      <c r="I14" s="11" t="s">
        <v>52</v>
      </c>
      <c r="V14" s="15" t="s">
        <v>53</v>
      </c>
    </row>
    <row r="15" spans="1:22" s="13" customFormat="1" ht="20.25" customHeight="1" x14ac:dyDescent="0.2">
      <c r="A15" s="4">
        <f>IFERROR(VLOOKUP(B15,'[1]DADOS (OCULTAR)'!$Q$3:$S$136,3,0),"")</f>
        <v>10739225002161</v>
      </c>
      <c r="B15" s="5" t="s">
        <v>9</v>
      </c>
      <c r="C15" s="6">
        <v>52728551000170</v>
      </c>
      <c r="D15" s="7" t="s">
        <v>54</v>
      </c>
      <c r="E15" s="8" t="s">
        <v>11</v>
      </c>
      <c r="F15" s="9">
        <v>45292</v>
      </c>
      <c r="G15" s="9">
        <v>45748</v>
      </c>
      <c r="H15" s="12">
        <v>50400</v>
      </c>
      <c r="I15" s="11" t="s">
        <v>55</v>
      </c>
      <c r="V15" s="15" t="s">
        <v>56</v>
      </c>
    </row>
    <row r="16" spans="1:22" s="13" customFormat="1" ht="20.25" customHeight="1" x14ac:dyDescent="0.2">
      <c r="A16" s="4">
        <f>IFERROR(VLOOKUP(B16,'[1]DADOS (OCULTAR)'!$Q$3:$S$136,3,0),"")</f>
        <v>10739225002161</v>
      </c>
      <c r="B16" s="5" t="s">
        <v>9</v>
      </c>
      <c r="C16" s="6">
        <v>58893073000130</v>
      </c>
      <c r="D16" s="7" t="s">
        <v>57</v>
      </c>
      <c r="E16" s="8" t="s">
        <v>11</v>
      </c>
      <c r="F16" s="9">
        <v>45717</v>
      </c>
      <c r="G16" s="9">
        <v>46082</v>
      </c>
      <c r="H16" s="12">
        <v>50400</v>
      </c>
      <c r="I16" s="11" t="s">
        <v>58</v>
      </c>
      <c r="V16" s="15" t="s">
        <v>59</v>
      </c>
    </row>
    <row r="17" spans="1:22" s="13" customFormat="1" ht="20.25" customHeight="1" x14ac:dyDescent="0.2">
      <c r="A17" s="4">
        <f>IFERROR(VLOOKUP(B17,'[1]DADOS (OCULTAR)'!$Q$3:$S$136,3,0),"")</f>
        <v>10739225002161</v>
      </c>
      <c r="B17" s="5" t="s">
        <v>9</v>
      </c>
      <c r="C17" s="6" t="s">
        <v>60</v>
      </c>
      <c r="D17" s="7" t="s">
        <v>61</v>
      </c>
      <c r="E17" s="8" t="s">
        <v>62</v>
      </c>
      <c r="F17" s="9">
        <v>45323</v>
      </c>
      <c r="G17" s="9">
        <v>45689</v>
      </c>
      <c r="H17" s="12">
        <v>36000</v>
      </c>
      <c r="I17" s="11" t="s">
        <v>63</v>
      </c>
      <c r="V17" s="15" t="s">
        <v>64</v>
      </c>
    </row>
    <row r="18" spans="1:22" s="13" customFormat="1" ht="20.25" customHeight="1" x14ac:dyDescent="0.2">
      <c r="A18" s="4">
        <f>IFERROR(VLOOKUP(B18,'[1]DADOS (OCULTAR)'!$Q$3:$S$136,3,0),"")</f>
        <v>10739225002161</v>
      </c>
      <c r="B18" s="5" t="s">
        <v>9</v>
      </c>
      <c r="C18" s="6" t="s">
        <v>60</v>
      </c>
      <c r="D18" s="7" t="s">
        <v>61</v>
      </c>
      <c r="E18" s="8" t="s">
        <v>62</v>
      </c>
      <c r="F18" s="9">
        <v>45323</v>
      </c>
      <c r="G18" s="9">
        <v>45689</v>
      </c>
      <c r="H18" s="12">
        <v>36000</v>
      </c>
      <c r="I18" s="11" t="s">
        <v>63</v>
      </c>
      <c r="V18" s="15" t="s">
        <v>65</v>
      </c>
    </row>
    <row r="19" spans="1:22" s="13" customFormat="1" ht="20.25" customHeight="1" x14ac:dyDescent="0.2">
      <c r="A19" s="4">
        <f>IFERROR(VLOOKUP(B19,'[1]DADOS (OCULTAR)'!$Q$3:$S$136,3,0),"")</f>
        <v>10739225002161</v>
      </c>
      <c r="B19" s="5" t="s">
        <v>9</v>
      </c>
      <c r="C19" s="6">
        <v>43652788000123</v>
      </c>
      <c r="D19" s="7" t="s">
        <v>66</v>
      </c>
      <c r="E19" s="8" t="s">
        <v>11</v>
      </c>
      <c r="F19" s="9">
        <v>45177</v>
      </c>
      <c r="G19" s="9">
        <v>45543</v>
      </c>
      <c r="H19" s="12">
        <v>67500</v>
      </c>
      <c r="I19" s="11" t="s">
        <v>67</v>
      </c>
      <c r="V19" s="15" t="s">
        <v>68</v>
      </c>
    </row>
    <row r="20" spans="1:22" s="13" customFormat="1" ht="20.25" customHeight="1" x14ac:dyDescent="0.2">
      <c r="A20" s="4">
        <f>IFERROR(VLOOKUP(B20,'[1]DADOS (OCULTAR)'!$Q$3:$S$136,3,0),"")</f>
        <v>10739225002161</v>
      </c>
      <c r="B20" s="5" t="s">
        <v>9</v>
      </c>
      <c r="C20" s="6">
        <v>52213673000123</v>
      </c>
      <c r="D20" s="7" t="s">
        <v>69</v>
      </c>
      <c r="E20" s="8" t="s">
        <v>11</v>
      </c>
      <c r="F20" s="9">
        <v>45265</v>
      </c>
      <c r="G20" s="9">
        <v>45631</v>
      </c>
      <c r="H20" s="12">
        <v>158400</v>
      </c>
      <c r="I20" s="11" t="s">
        <v>70</v>
      </c>
      <c r="V20" s="15" t="s">
        <v>71</v>
      </c>
    </row>
    <row r="21" spans="1:22" s="13" customFormat="1" ht="20.25" customHeight="1" x14ac:dyDescent="0.2">
      <c r="A21" s="4">
        <f>IFERROR(VLOOKUP(B21,'[1]DADOS (OCULTAR)'!$Q$3:$S$136,3,0),"")</f>
        <v>10739225002161</v>
      </c>
      <c r="B21" s="5" t="s">
        <v>9</v>
      </c>
      <c r="C21" s="6">
        <v>4069709000102</v>
      </c>
      <c r="D21" s="7" t="s">
        <v>72</v>
      </c>
      <c r="E21" s="8" t="s">
        <v>73</v>
      </c>
      <c r="F21" s="9">
        <v>44592</v>
      </c>
      <c r="G21" s="9">
        <v>46053</v>
      </c>
      <c r="H21" s="12">
        <v>18000</v>
      </c>
      <c r="I21" s="11" t="s">
        <v>74</v>
      </c>
      <c r="V21" s="15" t="s">
        <v>75</v>
      </c>
    </row>
    <row r="22" spans="1:22" s="13" customFormat="1" ht="20.25" customHeight="1" x14ac:dyDescent="0.2">
      <c r="A22" s="4">
        <f>IFERROR(VLOOKUP(B22,'[1]DADOS (OCULTAR)'!$Q$3:$S$136,3,0),"")</f>
        <v>10739225002161</v>
      </c>
      <c r="B22" s="5" t="s">
        <v>9</v>
      </c>
      <c r="C22" s="6">
        <v>55054486000132</v>
      </c>
      <c r="D22" s="7" t="s">
        <v>76</v>
      </c>
      <c r="E22" s="8" t="s">
        <v>11</v>
      </c>
      <c r="F22" s="9">
        <v>45561</v>
      </c>
      <c r="G22" s="9">
        <v>45926</v>
      </c>
      <c r="H22" s="12">
        <v>6000</v>
      </c>
      <c r="I22" s="11" t="s">
        <v>77</v>
      </c>
      <c r="V22" s="15" t="s">
        <v>78</v>
      </c>
    </row>
    <row r="23" spans="1:22" s="13" customFormat="1" ht="20.25" customHeight="1" x14ac:dyDescent="0.2">
      <c r="A23" s="4">
        <f>IFERROR(VLOOKUP(B23,'[1]DADOS (OCULTAR)'!$Q$3:$S$136,3,0),"")</f>
        <v>10739225002161</v>
      </c>
      <c r="B23" s="5" t="s">
        <v>9</v>
      </c>
      <c r="C23" s="6">
        <v>11863530000180</v>
      </c>
      <c r="D23" s="7" t="s">
        <v>79</v>
      </c>
      <c r="E23" s="8" t="s">
        <v>80</v>
      </c>
      <c r="F23" s="9">
        <v>44593</v>
      </c>
      <c r="G23" s="9">
        <v>44958</v>
      </c>
      <c r="H23" s="12">
        <v>25380</v>
      </c>
      <c r="I23" s="11" t="s">
        <v>81</v>
      </c>
      <c r="V23" s="15" t="s">
        <v>82</v>
      </c>
    </row>
    <row r="24" spans="1:22" s="13" customFormat="1" ht="20.25" customHeight="1" x14ac:dyDescent="0.2">
      <c r="A24" s="4">
        <f>IFERROR(VLOOKUP(B24,'[1]DADOS (OCULTAR)'!$Q$3:$S$136,3,0),"")</f>
        <v>10739225002161</v>
      </c>
      <c r="B24" s="5" t="s">
        <v>9</v>
      </c>
      <c r="C24" s="6">
        <v>14543772000184</v>
      </c>
      <c r="D24" s="7" t="s">
        <v>83</v>
      </c>
      <c r="E24" s="8" t="s">
        <v>84</v>
      </c>
      <c r="F24" s="9">
        <v>44228</v>
      </c>
      <c r="G24" s="9">
        <v>44593</v>
      </c>
      <c r="H24" s="12">
        <v>60000</v>
      </c>
      <c r="I24" s="11" t="s">
        <v>85</v>
      </c>
      <c r="V24" s="15" t="s">
        <v>86</v>
      </c>
    </row>
    <row r="25" spans="1:22" s="13" customFormat="1" ht="20.25" customHeight="1" x14ac:dyDescent="0.2">
      <c r="A25" s="4">
        <f>IFERROR(VLOOKUP(B25,'[1]DADOS (OCULTAR)'!$Q$3:$S$136,3,0),"")</f>
        <v>10739225002161</v>
      </c>
      <c r="B25" s="5" t="s">
        <v>9</v>
      </c>
      <c r="C25" s="6">
        <v>58197785000114</v>
      </c>
      <c r="D25" s="7" t="s">
        <v>87</v>
      </c>
      <c r="E25" s="8" t="s">
        <v>11</v>
      </c>
      <c r="F25" s="9">
        <v>45689</v>
      </c>
      <c r="G25" s="9">
        <v>46054</v>
      </c>
      <c r="H25" s="12">
        <v>38700</v>
      </c>
      <c r="I25" s="11" t="s">
        <v>88</v>
      </c>
      <c r="V25" s="15" t="s">
        <v>89</v>
      </c>
    </row>
    <row r="26" spans="1:22" s="13" customFormat="1" ht="20.25" customHeight="1" x14ac:dyDescent="0.2">
      <c r="A26" s="4">
        <f>IFERROR(VLOOKUP(B26,'[1]DADOS (OCULTAR)'!$Q$3:$S$136,3,0),"")</f>
        <v>10739225002161</v>
      </c>
      <c r="B26" s="5" t="s">
        <v>9</v>
      </c>
      <c r="C26" s="6">
        <v>58088249000180</v>
      </c>
      <c r="D26" s="7" t="s">
        <v>90</v>
      </c>
      <c r="E26" s="8" t="s">
        <v>91</v>
      </c>
      <c r="F26" s="9">
        <v>45809</v>
      </c>
      <c r="G26" s="9">
        <v>46174</v>
      </c>
      <c r="H26" s="12">
        <v>96600</v>
      </c>
      <c r="I26" s="11" t="s">
        <v>92</v>
      </c>
      <c r="V26" s="15" t="s">
        <v>93</v>
      </c>
    </row>
    <row r="27" spans="1:22" s="13" customFormat="1" ht="20.25" customHeight="1" x14ac:dyDescent="0.2">
      <c r="A27" s="4">
        <f>IFERROR(VLOOKUP(B27,'[1]DADOS (OCULTAR)'!$Q$3:$S$136,3,0),"")</f>
        <v>10739225002161</v>
      </c>
      <c r="B27" s="5" t="s">
        <v>9</v>
      </c>
      <c r="C27" s="6">
        <v>50951619000150</v>
      </c>
      <c r="D27" s="7" t="s">
        <v>94</v>
      </c>
      <c r="E27" s="8" t="s">
        <v>91</v>
      </c>
      <c r="F27" s="9">
        <v>45159</v>
      </c>
      <c r="G27" s="9">
        <v>45525</v>
      </c>
      <c r="H27" s="12">
        <v>4700</v>
      </c>
      <c r="I27" s="11" t="s">
        <v>95</v>
      </c>
      <c r="V27" s="15" t="s">
        <v>96</v>
      </c>
    </row>
    <row r="28" spans="1:22" s="13" customFormat="1" ht="20.25" customHeight="1" x14ac:dyDescent="0.2">
      <c r="A28" s="4">
        <f>IFERROR(VLOOKUP(B28,'[1]DADOS (OCULTAR)'!$Q$3:$S$136,3,0),"")</f>
        <v>10739225002161</v>
      </c>
      <c r="B28" s="5" t="s">
        <v>9</v>
      </c>
      <c r="C28" s="6">
        <v>53204501000156</v>
      </c>
      <c r="D28" s="7" t="s">
        <v>97</v>
      </c>
      <c r="E28" s="8" t="s">
        <v>11</v>
      </c>
      <c r="F28" s="9">
        <v>45290</v>
      </c>
      <c r="G28" s="9">
        <v>45656</v>
      </c>
      <c r="H28" s="12">
        <v>37800</v>
      </c>
      <c r="I28" s="11" t="s">
        <v>98</v>
      </c>
      <c r="V28" s="15" t="s">
        <v>99</v>
      </c>
    </row>
    <row r="29" spans="1:22" s="13" customFormat="1" ht="20.25" customHeight="1" x14ac:dyDescent="0.2">
      <c r="A29" s="4">
        <f>IFERROR(VLOOKUP(B29,'[1]DADOS (OCULTAR)'!$Q$3:$S$136,3,0),"")</f>
        <v>10739225002161</v>
      </c>
      <c r="B29" s="5" t="s">
        <v>9</v>
      </c>
      <c r="C29" s="6">
        <v>24801362000140</v>
      </c>
      <c r="D29" s="7" t="s">
        <v>100</v>
      </c>
      <c r="E29" s="8" t="s">
        <v>101</v>
      </c>
      <c r="F29" s="9">
        <v>44228</v>
      </c>
      <c r="G29" s="9">
        <v>45689</v>
      </c>
      <c r="H29" s="12">
        <v>76416</v>
      </c>
      <c r="I29" s="11" t="s">
        <v>102</v>
      </c>
      <c r="V29" s="15" t="s">
        <v>103</v>
      </c>
    </row>
    <row r="30" spans="1:22" s="13" customFormat="1" ht="20.25" customHeight="1" x14ac:dyDescent="0.2">
      <c r="A30" s="4">
        <f>IFERROR(VLOOKUP(B30,'[1]DADOS (OCULTAR)'!$Q$3:$S$136,3,0),"")</f>
        <v>10739225002161</v>
      </c>
      <c r="B30" s="5" t="s">
        <v>9</v>
      </c>
      <c r="C30" s="6">
        <v>49735316000110</v>
      </c>
      <c r="D30" s="7" t="s">
        <v>104</v>
      </c>
      <c r="E30" s="8" t="s">
        <v>11</v>
      </c>
      <c r="F30" s="9">
        <v>44986</v>
      </c>
      <c r="G30" s="9">
        <v>45717</v>
      </c>
      <c r="H30" s="12">
        <v>27000</v>
      </c>
      <c r="I30" s="11" t="s">
        <v>105</v>
      </c>
      <c r="V30" s="15" t="s">
        <v>106</v>
      </c>
    </row>
    <row r="31" spans="1:22" s="13" customFormat="1" ht="20.25" customHeight="1" x14ac:dyDescent="0.2">
      <c r="A31" s="4">
        <f>IFERROR(VLOOKUP(B31,'[1]DADOS (OCULTAR)'!$Q$3:$S$136,3,0),"")</f>
        <v>10739225002161</v>
      </c>
      <c r="B31" s="5" t="s">
        <v>9</v>
      </c>
      <c r="C31" s="6">
        <v>12067307000199</v>
      </c>
      <c r="D31" s="16" t="s">
        <v>107</v>
      </c>
      <c r="E31" s="8" t="s">
        <v>108</v>
      </c>
      <c r="F31" s="9">
        <v>44257</v>
      </c>
      <c r="G31" s="9">
        <v>44622</v>
      </c>
      <c r="H31" s="12">
        <v>9600</v>
      </c>
      <c r="I31" s="11" t="s">
        <v>109</v>
      </c>
      <c r="V31" s="15" t="s">
        <v>110</v>
      </c>
    </row>
    <row r="32" spans="1:22" s="13" customFormat="1" ht="20.25" customHeight="1" x14ac:dyDescent="0.2">
      <c r="A32" s="4">
        <f>IFERROR(VLOOKUP(B32,'[1]DADOS (OCULTAR)'!$Q$3:$S$136,3,0),"")</f>
        <v>10739225002161</v>
      </c>
      <c r="B32" s="5" t="s">
        <v>9</v>
      </c>
      <c r="C32" s="6">
        <v>48875591000177</v>
      </c>
      <c r="D32" s="7" t="s">
        <v>111</v>
      </c>
      <c r="E32" s="8" t="s">
        <v>11</v>
      </c>
      <c r="F32" s="9">
        <v>44927</v>
      </c>
      <c r="G32" s="9">
        <v>45292</v>
      </c>
      <c r="H32" s="12">
        <v>1125</v>
      </c>
      <c r="I32" s="11" t="s">
        <v>112</v>
      </c>
      <c r="V32" s="15" t="s">
        <v>113</v>
      </c>
    </row>
    <row r="33" spans="1:22" s="13" customFormat="1" ht="20.25" customHeight="1" x14ac:dyDescent="0.2">
      <c r="A33" s="4">
        <f>IFERROR(VLOOKUP(B33,'[1]DADOS (OCULTAR)'!$Q$3:$S$136,3,0),"")</f>
        <v>10739225002161</v>
      </c>
      <c r="B33" s="5" t="s">
        <v>9</v>
      </c>
      <c r="C33" s="6">
        <v>13638492000197</v>
      </c>
      <c r="D33" s="7" t="s">
        <v>114</v>
      </c>
      <c r="E33" s="8" t="s">
        <v>11</v>
      </c>
      <c r="F33" s="9">
        <v>45391</v>
      </c>
      <c r="G33" s="9">
        <v>45756</v>
      </c>
      <c r="H33" s="12">
        <v>120000</v>
      </c>
      <c r="I33" s="11" t="s">
        <v>115</v>
      </c>
      <c r="V33" s="15" t="s">
        <v>116</v>
      </c>
    </row>
    <row r="34" spans="1:22" s="13" customFormat="1" ht="20.25" customHeight="1" x14ac:dyDescent="0.2">
      <c r="A34" s="4">
        <f>IFERROR(VLOOKUP(B34,'[1]DADOS (OCULTAR)'!$Q$3:$S$136,3,0),"")</f>
        <v>10739225002161</v>
      </c>
      <c r="B34" s="5" t="s">
        <v>9</v>
      </c>
      <c r="C34" s="6">
        <v>46199773000140</v>
      </c>
      <c r="D34" s="7" t="s">
        <v>117</v>
      </c>
      <c r="E34" s="8" t="s">
        <v>11</v>
      </c>
      <c r="F34" s="9">
        <v>45097</v>
      </c>
      <c r="G34" s="9">
        <v>45444</v>
      </c>
      <c r="H34" s="12">
        <v>2100</v>
      </c>
      <c r="I34" s="11" t="s">
        <v>118</v>
      </c>
      <c r="V34" s="15" t="s">
        <v>119</v>
      </c>
    </row>
    <row r="35" spans="1:22" s="13" customFormat="1" ht="20.25" customHeight="1" x14ac:dyDescent="0.2">
      <c r="A35" s="4">
        <f>IFERROR(VLOOKUP(B35,'[1]DADOS (OCULTAR)'!$Q$3:$S$136,3,0),"")</f>
        <v>10739225002161</v>
      </c>
      <c r="B35" s="5" t="s">
        <v>9</v>
      </c>
      <c r="C35" s="6">
        <v>48714775000155</v>
      </c>
      <c r="D35" s="7" t="s">
        <v>120</v>
      </c>
      <c r="E35" s="8" t="s">
        <v>11</v>
      </c>
      <c r="F35" s="9">
        <v>45505</v>
      </c>
      <c r="G35" s="9">
        <v>45870</v>
      </c>
      <c r="H35" s="12">
        <v>3575</v>
      </c>
      <c r="I35" s="11" t="s">
        <v>121</v>
      </c>
      <c r="V35" s="15" t="s">
        <v>122</v>
      </c>
    </row>
    <row r="36" spans="1:22" s="13" customFormat="1" ht="20.25" customHeight="1" x14ac:dyDescent="0.2">
      <c r="A36" s="4">
        <f>IFERROR(VLOOKUP(B36,'[1]DADOS (OCULTAR)'!$Q$3:$S$136,3,0),"")</f>
        <v>10739225002161</v>
      </c>
      <c r="B36" s="5" t="s">
        <v>9</v>
      </c>
      <c r="C36" s="6">
        <v>34279248000155</v>
      </c>
      <c r="D36" s="7" t="s">
        <v>123</v>
      </c>
      <c r="E36" s="8" t="s">
        <v>11</v>
      </c>
      <c r="F36" s="9">
        <v>45047</v>
      </c>
      <c r="G36" s="9">
        <v>45413</v>
      </c>
      <c r="H36" s="12">
        <v>77426.16</v>
      </c>
      <c r="I36" s="11" t="s">
        <v>124</v>
      </c>
      <c r="V36" s="15" t="s">
        <v>125</v>
      </c>
    </row>
    <row r="37" spans="1:22" s="13" customFormat="1" ht="20.25" customHeight="1" x14ac:dyDescent="0.2">
      <c r="A37" s="4">
        <f>IFERROR(VLOOKUP(B37,'[1]DADOS (OCULTAR)'!$Q$3:$S$136,3,0),"")</f>
        <v>10739225002161</v>
      </c>
      <c r="B37" s="5" t="s">
        <v>9</v>
      </c>
      <c r="C37" s="6">
        <v>46852548000160</v>
      </c>
      <c r="D37" s="7" t="s">
        <v>126</v>
      </c>
      <c r="E37" s="8" t="s">
        <v>11</v>
      </c>
      <c r="F37" s="9">
        <v>45200</v>
      </c>
      <c r="G37" s="9">
        <v>45566</v>
      </c>
      <c r="H37" s="12">
        <v>69300</v>
      </c>
      <c r="I37" s="11" t="s">
        <v>127</v>
      </c>
      <c r="V37" s="15" t="s">
        <v>128</v>
      </c>
    </row>
    <row r="38" spans="1:22" s="13" customFormat="1" ht="20.25" customHeight="1" x14ac:dyDescent="0.2">
      <c r="A38" s="4">
        <f>IFERROR(VLOOKUP(B38,'[1]DADOS (OCULTAR)'!$Q$3:$S$136,3,0),"")</f>
        <v>10739225002161</v>
      </c>
      <c r="B38" s="5" t="s">
        <v>9</v>
      </c>
      <c r="C38" s="6">
        <v>26081685000131</v>
      </c>
      <c r="D38" s="7" t="s">
        <v>129</v>
      </c>
      <c r="E38" s="8" t="s">
        <v>130</v>
      </c>
      <c r="F38" s="9">
        <v>44593</v>
      </c>
      <c r="G38" s="9">
        <v>45689</v>
      </c>
      <c r="H38" s="12">
        <v>43020</v>
      </c>
      <c r="I38" s="11" t="s">
        <v>131</v>
      </c>
      <c r="V38" s="15" t="s">
        <v>132</v>
      </c>
    </row>
    <row r="39" spans="1:22" s="13" customFormat="1" ht="20.25" customHeight="1" x14ac:dyDescent="0.2">
      <c r="A39" s="4">
        <f>IFERROR(VLOOKUP(B39,'[1]DADOS (OCULTAR)'!$Q$3:$S$136,3,0),"")</f>
        <v>10739225002161</v>
      </c>
      <c r="B39" s="5" t="s">
        <v>9</v>
      </c>
      <c r="C39" s="6">
        <v>26081685000131</v>
      </c>
      <c r="D39" s="7" t="s">
        <v>129</v>
      </c>
      <c r="E39" s="8" t="s">
        <v>133</v>
      </c>
      <c r="F39" s="9">
        <v>44593</v>
      </c>
      <c r="G39" s="9">
        <v>45689</v>
      </c>
      <c r="H39" s="12">
        <v>21528</v>
      </c>
      <c r="I39" s="11" t="s">
        <v>134</v>
      </c>
      <c r="V39" s="15" t="s">
        <v>135</v>
      </c>
    </row>
    <row r="40" spans="1:22" s="13" customFormat="1" ht="20.25" customHeight="1" x14ac:dyDescent="0.2">
      <c r="A40" s="4">
        <f>IFERROR(VLOOKUP(B40,'[1]DADOS (OCULTAR)'!$Q$3:$S$136,3,0),"")</f>
        <v>10739225002161</v>
      </c>
      <c r="B40" s="5" t="s">
        <v>9</v>
      </c>
      <c r="C40" s="6">
        <v>11860728000100</v>
      </c>
      <c r="D40" s="7" t="s">
        <v>136</v>
      </c>
      <c r="E40" s="8" t="s">
        <v>137</v>
      </c>
      <c r="F40" s="9">
        <v>44682</v>
      </c>
      <c r="G40" s="9">
        <v>45047</v>
      </c>
      <c r="H40" s="12">
        <v>780</v>
      </c>
      <c r="I40" s="11" t="s">
        <v>138</v>
      </c>
      <c r="V40" s="15" t="s">
        <v>139</v>
      </c>
    </row>
    <row r="41" spans="1:22" s="13" customFormat="1" ht="20.25" customHeight="1" x14ac:dyDescent="0.2">
      <c r="A41" s="4">
        <f>IFERROR(VLOOKUP(B41,'[1]DADOS (OCULTAR)'!$Q$3:$S$136,3,0),"")</f>
        <v>10739225002161</v>
      </c>
      <c r="B41" s="5" t="s">
        <v>9</v>
      </c>
      <c r="C41" s="6">
        <v>20639660000124</v>
      </c>
      <c r="D41" s="7" t="s">
        <v>140</v>
      </c>
      <c r="E41" s="8" t="s">
        <v>11</v>
      </c>
      <c r="F41" s="9">
        <v>45352</v>
      </c>
      <c r="G41" s="9">
        <v>45717</v>
      </c>
      <c r="H41" s="12">
        <v>1050</v>
      </c>
      <c r="I41" s="11" t="s">
        <v>141</v>
      </c>
      <c r="V41" s="15" t="s">
        <v>142</v>
      </c>
    </row>
    <row r="42" spans="1:22" s="13" customFormat="1" ht="20.25" customHeight="1" x14ac:dyDescent="0.2">
      <c r="A42" s="4">
        <f>IFERROR(VLOOKUP(B42,'[1]DADOS (OCULTAR)'!$Q$3:$S$136,3,0),"")</f>
        <v>10739225002161</v>
      </c>
      <c r="B42" s="5" t="s">
        <v>9</v>
      </c>
      <c r="C42" s="6">
        <v>9174613000110</v>
      </c>
      <c r="D42" s="7" t="s">
        <v>143</v>
      </c>
      <c r="E42" s="8" t="s">
        <v>11</v>
      </c>
      <c r="F42" s="9">
        <v>45047</v>
      </c>
      <c r="G42" s="9">
        <v>45778</v>
      </c>
      <c r="H42" s="12">
        <v>1125</v>
      </c>
      <c r="I42" s="11" t="s">
        <v>144</v>
      </c>
      <c r="V42" s="15" t="s">
        <v>145</v>
      </c>
    </row>
    <row r="43" spans="1:22" s="13" customFormat="1" ht="20.25" customHeight="1" x14ac:dyDescent="0.2">
      <c r="A43" s="4">
        <f>IFERROR(VLOOKUP(B43,'[1]DADOS (OCULTAR)'!$Q$3:$S$136,3,0),"")</f>
        <v>10739225002161</v>
      </c>
      <c r="B43" s="5" t="s">
        <v>9</v>
      </c>
      <c r="C43" s="6">
        <v>23107889000106</v>
      </c>
      <c r="D43" s="7" t="s">
        <v>146</v>
      </c>
      <c r="E43" s="8" t="s">
        <v>147</v>
      </c>
      <c r="F43" s="9">
        <v>44593</v>
      </c>
      <c r="G43" s="9">
        <v>44958</v>
      </c>
      <c r="H43" s="12">
        <v>72720</v>
      </c>
      <c r="I43" s="11" t="s">
        <v>148</v>
      </c>
      <c r="V43" s="15" t="s">
        <v>149</v>
      </c>
    </row>
    <row r="44" spans="1:22" s="13" customFormat="1" ht="20.25" customHeight="1" x14ac:dyDescent="0.2">
      <c r="A44" s="4">
        <f>IFERROR(VLOOKUP(B44,'[1]DADOS (OCULTAR)'!$Q$3:$S$136,3,0),"")</f>
        <v>10739225002161</v>
      </c>
      <c r="B44" s="5" t="s">
        <v>9</v>
      </c>
      <c r="C44" s="6">
        <v>49628444000165</v>
      </c>
      <c r="D44" s="7" t="s">
        <v>150</v>
      </c>
      <c r="E44" s="8" t="s">
        <v>151</v>
      </c>
      <c r="F44" s="9">
        <v>45412</v>
      </c>
      <c r="G44" s="9">
        <v>45777</v>
      </c>
      <c r="H44" s="12">
        <v>3508.68</v>
      </c>
      <c r="I44" s="11" t="s">
        <v>152</v>
      </c>
      <c r="V44" s="15" t="s">
        <v>153</v>
      </c>
    </row>
    <row r="45" spans="1:22" s="13" customFormat="1" ht="20.25" customHeight="1" x14ac:dyDescent="0.2">
      <c r="A45" s="4">
        <f>IFERROR(VLOOKUP(B45,'[1]DADOS (OCULTAR)'!$Q$3:$S$136,3,0),"")</f>
        <v>10739225002161</v>
      </c>
      <c r="B45" s="5" t="s">
        <v>9</v>
      </c>
      <c r="C45" s="6">
        <v>49628444000165</v>
      </c>
      <c r="D45" s="7" t="s">
        <v>150</v>
      </c>
      <c r="E45" s="8" t="s">
        <v>151</v>
      </c>
      <c r="F45" s="9">
        <v>45412</v>
      </c>
      <c r="G45" s="9">
        <v>45777</v>
      </c>
      <c r="H45" s="12">
        <v>3508.68</v>
      </c>
      <c r="I45" s="11" t="s">
        <v>154</v>
      </c>
      <c r="V45" s="15" t="s">
        <v>155</v>
      </c>
    </row>
    <row r="46" spans="1:22" s="13" customFormat="1" ht="20.25" customHeight="1" x14ac:dyDescent="0.2">
      <c r="A46" s="4">
        <f>IFERROR(VLOOKUP(B46,'[1]DADOS (OCULTAR)'!$Q$3:$S$136,3,0),"")</f>
        <v>10739225002161</v>
      </c>
      <c r="B46" s="5" t="s">
        <v>9</v>
      </c>
      <c r="C46" s="6">
        <v>49628444000165</v>
      </c>
      <c r="D46" s="7" t="s">
        <v>150</v>
      </c>
      <c r="E46" s="8" t="s">
        <v>156</v>
      </c>
      <c r="F46" s="9">
        <v>45778</v>
      </c>
      <c r="G46" s="9">
        <v>46143</v>
      </c>
      <c r="H46" s="12">
        <v>16977.599999999999</v>
      </c>
      <c r="I46" s="11" t="s">
        <v>157</v>
      </c>
      <c r="V46" s="15" t="s">
        <v>158</v>
      </c>
    </row>
    <row r="47" spans="1:22" ht="20.25" customHeight="1" x14ac:dyDescent="0.2">
      <c r="A47" s="4">
        <f>IFERROR(VLOOKUP(B47,'[1]DADOS (OCULTAR)'!$Q$3:$S$136,3,0),"")</f>
        <v>10739225002161</v>
      </c>
      <c r="B47" s="5" t="s">
        <v>9</v>
      </c>
      <c r="C47" s="6">
        <v>49628444000165</v>
      </c>
      <c r="D47" s="7" t="s">
        <v>150</v>
      </c>
      <c r="E47" s="8" t="s">
        <v>156</v>
      </c>
      <c r="F47" s="9">
        <v>45778</v>
      </c>
      <c r="G47" s="9">
        <v>46143</v>
      </c>
      <c r="H47" s="12">
        <v>16977.599999999999</v>
      </c>
      <c r="I47" s="11" t="s">
        <v>159</v>
      </c>
    </row>
    <row r="48" spans="1:22" ht="20.25" customHeight="1" x14ac:dyDescent="0.2">
      <c r="A48" s="4">
        <f>IFERROR(VLOOKUP(B48,'[1]DADOS (OCULTAR)'!$Q$3:$S$136,3,0),"")</f>
        <v>10739225002161</v>
      </c>
      <c r="B48" s="5" t="s">
        <v>9</v>
      </c>
      <c r="C48" s="6">
        <v>31145185000156</v>
      </c>
      <c r="D48" s="7" t="s">
        <v>160</v>
      </c>
      <c r="E48" s="8" t="s">
        <v>161</v>
      </c>
      <c r="F48" s="9">
        <v>44593</v>
      </c>
      <c r="G48" s="9">
        <v>44958</v>
      </c>
      <c r="H48" s="12">
        <v>494027.04</v>
      </c>
      <c r="I48" s="11" t="s">
        <v>162</v>
      </c>
    </row>
    <row r="49" spans="1:9" ht="20.25" customHeight="1" x14ac:dyDescent="0.2">
      <c r="A49" s="4">
        <f>IFERROR(VLOOKUP(B49,'[1]DADOS (OCULTAR)'!$Q$3:$S$136,3,0),"")</f>
        <v>10739225002161</v>
      </c>
      <c r="B49" s="5" t="s">
        <v>9</v>
      </c>
      <c r="C49" s="6">
        <v>57499888000176</v>
      </c>
      <c r="D49" s="7" t="s">
        <v>163</v>
      </c>
      <c r="E49" s="8" t="s">
        <v>11</v>
      </c>
      <c r="F49" s="9">
        <v>45627</v>
      </c>
      <c r="G49" s="9">
        <v>45992</v>
      </c>
      <c r="H49" s="12">
        <v>2100</v>
      </c>
      <c r="I49" s="11" t="s">
        <v>164</v>
      </c>
    </row>
    <row r="50" spans="1:9" ht="20.25" customHeight="1" x14ac:dyDescent="0.2">
      <c r="A50" s="4">
        <f>IFERROR(VLOOKUP(B50,'[1]DADOS (OCULTAR)'!$Q$3:$S$136,3,0),"")</f>
        <v>10739225002161</v>
      </c>
      <c r="B50" s="5" t="s">
        <v>9</v>
      </c>
      <c r="C50" s="6">
        <v>40818429000105</v>
      </c>
      <c r="D50" s="7" t="s">
        <v>165</v>
      </c>
      <c r="E50" s="8" t="s">
        <v>91</v>
      </c>
      <c r="F50" s="9">
        <v>45108</v>
      </c>
      <c r="G50" s="9">
        <v>45809</v>
      </c>
      <c r="H50" s="12">
        <v>25200</v>
      </c>
      <c r="I50" s="11" t="s">
        <v>166</v>
      </c>
    </row>
    <row r="51" spans="1:9" ht="20.25" customHeight="1" x14ac:dyDescent="0.2">
      <c r="A51" s="4">
        <f>IFERROR(VLOOKUP(B51,'[1]DADOS (OCULTAR)'!$Q$3:$S$136,3,0),"")</f>
        <v>10739225002161</v>
      </c>
      <c r="B51" s="5" t="s">
        <v>9</v>
      </c>
      <c r="C51" s="6">
        <v>53048857000148</v>
      </c>
      <c r="D51" s="7" t="s">
        <v>167</v>
      </c>
      <c r="E51" s="8" t="s">
        <v>11</v>
      </c>
      <c r="F51" s="9">
        <v>45266</v>
      </c>
      <c r="G51" s="9">
        <v>45632</v>
      </c>
      <c r="H51" s="12">
        <v>3487.5</v>
      </c>
      <c r="I51" s="11" t="s">
        <v>168</v>
      </c>
    </row>
    <row r="52" spans="1:9" ht="20.25" customHeight="1" x14ac:dyDescent="0.2">
      <c r="A52" s="4">
        <f>IFERROR(VLOOKUP(B52,'[1]DADOS (OCULTAR)'!$Q$3:$S$136,3,0),"")</f>
        <v>10739225002161</v>
      </c>
      <c r="B52" s="5" t="s">
        <v>9</v>
      </c>
      <c r="C52" s="6">
        <v>48639266000105</v>
      </c>
      <c r="D52" s="7" t="s">
        <v>169</v>
      </c>
      <c r="E52" s="8" t="s">
        <v>11</v>
      </c>
      <c r="F52" s="9">
        <v>44866</v>
      </c>
      <c r="G52" s="9">
        <v>45597</v>
      </c>
      <c r="H52" s="12">
        <v>57300</v>
      </c>
      <c r="I52" s="11" t="s">
        <v>170</v>
      </c>
    </row>
    <row r="53" spans="1:9" ht="20.25" customHeight="1" x14ac:dyDescent="0.2">
      <c r="A53" s="4">
        <f>IFERROR(VLOOKUP(B53,'[1]DADOS (OCULTAR)'!$Q$3:$S$136,3,0),"")</f>
        <v>10739225002161</v>
      </c>
      <c r="B53" s="5" t="s">
        <v>9</v>
      </c>
      <c r="C53" s="6">
        <v>53244806000191</v>
      </c>
      <c r="D53" s="7" t="s">
        <v>171</v>
      </c>
      <c r="E53" s="8" t="s">
        <v>11</v>
      </c>
      <c r="F53" s="9">
        <v>45292</v>
      </c>
      <c r="G53" s="9">
        <v>45658</v>
      </c>
      <c r="H53" s="12">
        <v>77250</v>
      </c>
      <c r="I53" s="11" t="s">
        <v>172</v>
      </c>
    </row>
    <row r="54" spans="1:9" ht="20.25" customHeight="1" x14ac:dyDescent="0.2">
      <c r="A54" s="4">
        <f>IFERROR(VLOOKUP(B54,'[1]DADOS (OCULTAR)'!$Q$3:$S$136,3,0),"")</f>
        <v>10739225002161</v>
      </c>
      <c r="B54" s="5" t="s">
        <v>9</v>
      </c>
      <c r="C54" s="6">
        <v>61174444000138</v>
      </c>
      <c r="D54" s="7" t="s">
        <v>173</v>
      </c>
      <c r="E54" s="8" t="s">
        <v>11</v>
      </c>
      <c r="F54" s="9">
        <v>45870</v>
      </c>
      <c r="G54" s="9">
        <v>46235</v>
      </c>
      <c r="H54" s="12">
        <v>44100</v>
      </c>
      <c r="I54" s="11" t="s">
        <v>174</v>
      </c>
    </row>
    <row r="55" spans="1:9" ht="20.25" customHeight="1" x14ac:dyDescent="0.2">
      <c r="A55" s="4">
        <f>IFERROR(VLOOKUP(B55,'[1]DADOS (OCULTAR)'!$Q$3:$S$136,3,0),"")</f>
        <v>10739225002161</v>
      </c>
      <c r="B55" s="5" t="s">
        <v>9</v>
      </c>
      <c r="C55" s="6">
        <v>55413841000112</v>
      </c>
      <c r="D55" s="7" t="s">
        <v>175</v>
      </c>
      <c r="E55" s="8" t="s">
        <v>11</v>
      </c>
      <c r="F55" s="9">
        <v>45444</v>
      </c>
      <c r="G55" s="9">
        <v>45809</v>
      </c>
      <c r="H55" s="12">
        <v>10650</v>
      </c>
      <c r="I55" s="11" t="s">
        <v>176</v>
      </c>
    </row>
    <row r="56" spans="1:9" ht="20.25" customHeight="1" x14ac:dyDescent="0.2">
      <c r="A56" s="4">
        <f>IFERROR(VLOOKUP(B56,'[1]DADOS (OCULTAR)'!$Q$3:$S$136,3,0),"")</f>
        <v>10739225002161</v>
      </c>
      <c r="B56" s="5" t="s">
        <v>9</v>
      </c>
      <c r="C56" s="6">
        <v>29932922000119</v>
      </c>
      <c r="D56" s="7" t="s">
        <v>177</v>
      </c>
      <c r="E56" s="8" t="s">
        <v>178</v>
      </c>
      <c r="F56" s="9">
        <v>45136</v>
      </c>
      <c r="G56" s="9">
        <v>45502</v>
      </c>
      <c r="H56" s="12">
        <v>180000</v>
      </c>
      <c r="I56" s="11" t="s">
        <v>179</v>
      </c>
    </row>
    <row r="57" spans="1:9" ht="20.25" customHeight="1" x14ac:dyDescent="0.2">
      <c r="A57" s="4">
        <f>IFERROR(VLOOKUP(B57,'[1]DADOS (OCULTAR)'!$Q$3:$S$136,3,0),"")</f>
        <v>10739225002161</v>
      </c>
      <c r="B57" s="5" t="s">
        <v>9</v>
      </c>
      <c r="C57" s="6">
        <v>1545203000126</v>
      </c>
      <c r="D57" s="7" t="s">
        <v>180</v>
      </c>
      <c r="E57" s="8" t="s">
        <v>181</v>
      </c>
      <c r="F57" s="9">
        <v>44600</v>
      </c>
      <c r="G57" s="9">
        <v>44965</v>
      </c>
      <c r="H57" s="12">
        <v>51072.36</v>
      </c>
      <c r="I57" s="11" t="s">
        <v>182</v>
      </c>
    </row>
    <row r="58" spans="1:9" ht="20.25" customHeight="1" x14ac:dyDescent="0.2">
      <c r="A58" s="4">
        <f>IFERROR(VLOOKUP(B58,'[1]DADOS (OCULTAR)'!$Q$3:$S$136,3,0),"")</f>
        <v>10739225002161</v>
      </c>
      <c r="B58" s="5" t="s">
        <v>9</v>
      </c>
      <c r="C58" s="6">
        <v>52174734000190</v>
      </c>
      <c r="D58" s="7" t="s">
        <v>183</v>
      </c>
      <c r="E58" s="8" t="s">
        <v>184</v>
      </c>
      <c r="F58" s="9">
        <v>45536</v>
      </c>
      <c r="G58" s="9">
        <v>45909</v>
      </c>
      <c r="H58" s="12">
        <v>14400</v>
      </c>
      <c r="I58" s="11" t="s">
        <v>185</v>
      </c>
    </row>
    <row r="59" spans="1:9" ht="20.25" customHeight="1" x14ac:dyDescent="0.2">
      <c r="A59" s="4">
        <f>IFERROR(VLOOKUP(B59,'[1]DADOS (OCULTAR)'!$Q$3:$S$136,3,0),"")</f>
        <v>10739225002161</v>
      </c>
      <c r="B59" s="5" t="s">
        <v>9</v>
      </c>
      <c r="C59" s="6">
        <v>29928784000102</v>
      </c>
      <c r="D59" s="7" t="s">
        <v>186</v>
      </c>
      <c r="E59" s="8" t="s">
        <v>187</v>
      </c>
      <c r="F59" s="9">
        <v>45352</v>
      </c>
      <c r="G59" s="9">
        <v>45717</v>
      </c>
      <c r="H59" s="12">
        <v>7200</v>
      </c>
      <c r="I59" s="11" t="s">
        <v>188</v>
      </c>
    </row>
    <row r="60" spans="1:9" ht="20.25" customHeight="1" x14ac:dyDescent="0.2">
      <c r="A60" s="4">
        <f>IFERROR(VLOOKUP(B60,'[1]DADOS (OCULTAR)'!$Q$3:$S$136,3,0),"")</f>
        <v>10739225002161</v>
      </c>
      <c r="B60" s="5" t="s">
        <v>9</v>
      </c>
      <c r="C60" s="6">
        <v>52581286000140</v>
      </c>
      <c r="D60" s="7" t="s">
        <v>189</v>
      </c>
      <c r="E60" s="8" t="s">
        <v>11</v>
      </c>
      <c r="F60" s="9">
        <v>45231</v>
      </c>
      <c r="G60" s="9">
        <v>45597</v>
      </c>
      <c r="H60" s="12">
        <v>5475</v>
      </c>
      <c r="I60" s="11" t="s">
        <v>190</v>
      </c>
    </row>
    <row r="61" spans="1:9" ht="20.25" customHeight="1" x14ac:dyDescent="0.2">
      <c r="A61" s="4">
        <f>IFERROR(VLOOKUP(B61,'[1]DADOS (OCULTAR)'!$Q$3:$S$136,3,0),"")</f>
        <v>10739225002161</v>
      </c>
      <c r="B61" s="5" t="s">
        <v>9</v>
      </c>
      <c r="C61" s="6">
        <v>45554568000192</v>
      </c>
      <c r="D61" s="7" t="s">
        <v>191</v>
      </c>
      <c r="E61" s="8" t="s">
        <v>11</v>
      </c>
      <c r="F61" s="9">
        <v>45290</v>
      </c>
      <c r="G61" s="9">
        <v>45656</v>
      </c>
      <c r="H61" s="12">
        <v>1200</v>
      </c>
      <c r="I61" s="11" t="s">
        <v>192</v>
      </c>
    </row>
    <row r="62" spans="1:9" ht="20.25" customHeight="1" x14ac:dyDescent="0.2">
      <c r="A62" s="4">
        <f>IFERROR(VLOOKUP(B62,'[1]DADOS (OCULTAR)'!$Q$3:$S$136,3,0),"")</f>
        <v>10739225002161</v>
      </c>
      <c r="B62" s="5" t="s">
        <v>9</v>
      </c>
      <c r="C62" s="6">
        <v>40280746000110</v>
      </c>
      <c r="D62" s="7" t="s">
        <v>193</v>
      </c>
      <c r="E62" s="8" t="s">
        <v>194</v>
      </c>
      <c r="F62" s="9">
        <v>44409</v>
      </c>
      <c r="G62" s="9">
        <v>44774</v>
      </c>
      <c r="H62" s="12">
        <v>7200</v>
      </c>
      <c r="I62" s="11" t="s">
        <v>195</v>
      </c>
    </row>
    <row r="63" spans="1:9" ht="20.25" customHeight="1" x14ac:dyDescent="0.2">
      <c r="A63" s="4">
        <f>IFERROR(VLOOKUP(B63,'[1]DADOS (OCULTAR)'!$Q$3:$S$136,3,0),"")</f>
        <v>10739225002161</v>
      </c>
      <c r="B63" s="5" t="s">
        <v>9</v>
      </c>
      <c r="C63" s="6">
        <v>58254790000111</v>
      </c>
      <c r="D63" s="7" t="s">
        <v>196</v>
      </c>
      <c r="E63" s="8" t="s">
        <v>11</v>
      </c>
      <c r="F63" s="9">
        <v>45689</v>
      </c>
      <c r="G63" s="9">
        <v>46054</v>
      </c>
      <c r="H63" s="12">
        <v>54000</v>
      </c>
      <c r="I63" s="11" t="s">
        <v>197</v>
      </c>
    </row>
    <row r="64" spans="1:9" ht="20.25" customHeight="1" x14ac:dyDescent="0.2">
      <c r="A64" s="4">
        <f>IFERROR(VLOOKUP(B64,'[1]DADOS (OCULTAR)'!$Q$3:$S$136,3,0),"")</f>
        <v>10739225002161</v>
      </c>
      <c r="B64" s="5" t="s">
        <v>9</v>
      </c>
      <c r="C64" s="6">
        <v>48983476000116</v>
      </c>
      <c r="D64" s="7" t="s">
        <v>198</v>
      </c>
      <c r="E64" s="8" t="s">
        <v>11</v>
      </c>
      <c r="F64" s="9">
        <v>44986</v>
      </c>
      <c r="G64" s="9">
        <v>45352</v>
      </c>
      <c r="H64" s="12">
        <v>81500.040000000008</v>
      </c>
      <c r="I64" s="11" t="s">
        <v>199</v>
      </c>
    </row>
    <row r="65" spans="1:9" ht="20.25" customHeight="1" x14ac:dyDescent="0.2">
      <c r="A65" s="4">
        <f>IFERROR(VLOOKUP(B65,'[1]DADOS (OCULTAR)'!$Q$3:$S$136,3,0),"")</f>
        <v>10739225002161</v>
      </c>
      <c r="B65" s="5" t="s">
        <v>9</v>
      </c>
      <c r="C65" s="6">
        <v>52978205000140</v>
      </c>
      <c r="D65" s="7" t="s">
        <v>200</v>
      </c>
      <c r="E65" s="8" t="s">
        <v>201</v>
      </c>
      <c r="F65" s="9">
        <v>45261</v>
      </c>
      <c r="G65" s="9">
        <v>45627</v>
      </c>
      <c r="H65" s="12">
        <v>3225</v>
      </c>
      <c r="I65" s="11" t="s">
        <v>202</v>
      </c>
    </row>
    <row r="66" spans="1:9" ht="20.25" customHeight="1" x14ac:dyDescent="0.2">
      <c r="A66" s="4">
        <f>IFERROR(VLOOKUP(B66,'[1]DADOS (OCULTAR)'!$Q$3:$S$136,3,0),"")</f>
        <v>10739225002161</v>
      </c>
      <c r="B66" s="5" t="s">
        <v>9</v>
      </c>
      <c r="C66" s="6">
        <v>24306209000146</v>
      </c>
      <c r="D66" s="7" t="s">
        <v>203</v>
      </c>
      <c r="E66" s="8" t="s">
        <v>204</v>
      </c>
      <c r="F66" s="9">
        <v>44326</v>
      </c>
      <c r="G66" s="9">
        <v>44743</v>
      </c>
      <c r="H66" s="12">
        <v>27746.399999999998</v>
      </c>
      <c r="I66" s="11" t="s">
        <v>205</v>
      </c>
    </row>
    <row r="67" spans="1:9" ht="20.25" customHeight="1" x14ac:dyDescent="0.2">
      <c r="A67" s="4">
        <f>IFERROR(VLOOKUP(B67,'[1]DADOS (OCULTAR)'!$Q$3:$S$136,3,0),"")</f>
        <v>10739225002161</v>
      </c>
      <c r="B67" s="5" t="s">
        <v>9</v>
      </c>
      <c r="C67" s="6">
        <v>45735127000197</v>
      </c>
      <c r="D67" s="7" t="s">
        <v>206</v>
      </c>
      <c r="E67" s="8" t="s">
        <v>207</v>
      </c>
      <c r="F67" s="9">
        <v>44713</v>
      </c>
      <c r="G67" s="9">
        <v>45809</v>
      </c>
      <c r="H67" s="12">
        <v>84750</v>
      </c>
      <c r="I67" s="11" t="s">
        <v>208</v>
      </c>
    </row>
    <row r="68" spans="1:9" ht="20.25" customHeight="1" x14ac:dyDescent="0.2">
      <c r="A68" s="4">
        <f>IFERROR(VLOOKUP(B68,'[1]DADOS (OCULTAR)'!$Q$3:$S$136,3,0),"")</f>
        <v>10739225002161</v>
      </c>
      <c r="B68" s="5" t="s">
        <v>9</v>
      </c>
      <c r="C68" s="6" t="s">
        <v>209</v>
      </c>
      <c r="D68" s="7" t="s">
        <v>210</v>
      </c>
      <c r="E68" s="8" t="s">
        <v>211</v>
      </c>
      <c r="F68" s="9">
        <v>44395</v>
      </c>
      <c r="G68" s="9">
        <v>44774</v>
      </c>
      <c r="H68" s="12">
        <v>108000</v>
      </c>
      <c r="I68" s="11" t="s">
        <v>212</v>
      </c>
    </row>
    <row r="69" spans="1:9" ht="20.25" customHeight="1" x14ac:dyDescent="0.2">
      <c r="A69" s="4">
        <f>IFERROR(VLOOKUP(B69,'[1]DADOS (OCULTAR)'!$Q$3:$S$136,3,0),"")</f>
        <v>10739225002161</v>
      </c>
      <c r="B69" s="5" t="s">
        <v>9</v>
      </c>
      <c r="C69" s="6">
        <v>48809466000169</v>
      </c>
      <c r="D69" s="7" t="s">
        <v>213</v>
      </c>
      <c r="E69" s="8" t="s">
        <v>11</v>
      </c>
      <c r="F69" s="9">
        <v>44896</v>
      </c>
      <c r="G69" s="9">
        <v>45627</v>
      </c>
      <c r="H69" s="12">
        <v>164700</v>
      </c>
      <c r="I69" s="11" t="s">
        <v>214</v>
      </c>
    </row>
    <row r="70" spans="1:9" ht="20.25" customHeight="1" x14ac:dyDescent="0.2">
      <c r="A70" s="4">
        <f>IFERROR(VLOOKUP(B70,'[1]DADOS (OCULTAR)'!$Q$3:$S$136,3,0),"")</f>
        <v>10739225002161</v>
      </c>
      <c r="B70" s="5" t="s">
        <v>9</v>
      </c>
      <c r="C70" s="6">
        <v>36405607000107</v>
      </c>
      <c r="D70" s="7" t="s">
        <v>215</v>
      </c>
      <c r="E70" s="8" t="s">
        <v>216</v>
      </c>
      <c r="F70" s="9">
        <v>44808</v>
      </c>
      <c r="G70" s="9">
        <v>45173</v>
      </c>
      <c r="H70" s="12">
        <v>10200</v>
      </c>
      <c r="I70" s="11" t="s">
        <v>217</v>
      </c>
    </row>
    <row r="71" spans="1:9" ht="20.25" customHeight="1" x14ac:dyDescent="0.2">
      <c r="A71" s="4">
        <f>IFERROR(VLOOKUP(B71,'[1]DADOS (OCULTAR)'!$Q$3:$S$136,3,0),"")</f>
        <v>10739225002161</v>
      </c>
      <c r="B71" s="5" t="s">
        <v>9</v>
      </c>
      <c r="C71" s="6">
        <v>58355886000176</v>
      </c>
      <c r="D71" s="7" t="s">
        <v>218</v>
      </c>
      <c r="E71" s="8" t="s">
        <v>11</v>
      </c>
      <c r="F71" s="9">
        <v>45627</v>
      </c>
      <c r="G71" s="9">
        <v>45992</v>
      </c>
      <c r="H71" s="12">
        <v>525</v>
      </c>
      <c r="I71" s="11" t="s">
        <v>219</v>
      </c>
    </row>
    <row r="72" spans="1:9" ht="20.25" customHeight="1" x14ac:dyDescent="0.2">
      <c r="A72" s="4">
        <f>IFERROR(VLOOKUP(B72,'[1]DADOS (OCULTAR)'!$Q$3:$S$136,3,0),"")</f>
        <v>10739225002161</v>
      </c>
      <c r="B72" s="5" t="s">
        <v>9</v>
      </c>
      <c r="C72" s="6">
        <v>19292476000171</v>
      </c>
      <c r="D72" s="7" t="s">
        <v>220</v>
      </c>
      <c r="E72" s="8" t="s">
        <v>178</v>
      </c>
      <c r="F72" s="9">
        <v>44700</v>
      </c>
      <c r="G72" s="9">
        <v>45065</v>
      </c>
      <c r="H72" s="12">
        <v>13900</v>
      </c>
      <c r="I72" s="11" t="s">
        <v>221</v>
      </c>
    </row>
    <row r="73" spans="1:9" ht="20.25" customHeight="1" x14ac:dyDescent="0.2">
      <c r="A73" s="4">
        <f>IFERROR(VLOOKUP(B73,'[1]DADOS (OCULTAR)'!$Q$3:$S$136,3,0),"")</f>
        <v>10739225002161</v>
      </c>
      <c r="B73" s="5" t="s">
        <v>9</v>
      </c>
      <c r="C73" s="6">
        <v>54828423000123</v>
      </c>
      <c r="D73" s="7" t="s">
        <v>222</v>
      </c>
      <c r="E73" s="8" t="s">
        <v>11</v>
      </c>
      <c r="F73" s="9">
        <v>45444</v>
      </c>
      <c r="G73" s="9">
        <v>45809</v>
      </c>
      <c r="H73" s="12">
        <v>21100</v>
      </c>
      <c r="I73" s="11" t="s">
        <v>223</v>
      </c>
    </row>
    <row r="74" spans="1:9" ht="20.25" customHeight="1" x14ac:dyDescent="0.2">
      <c r="A74" s="4">
        <f>IFERROR(VLOOKUP(B74,'[1]DADOS (OCULTAR)'!$Q$3:$S$136,3,0),"")</f>
        <v>10739225002161</v>
      </c>
      <c r="B74" s="5" t="s">
        <v>9</v>
      </c>
      <c r="C74" s="6">
        <v>10816775000274</v>
      </c>
      <c r="D74" s="7" t="s">
        <v>224</v>
      </c>
      <c r="E74" s="8" t="s">
        <v>225</v>
      </c>
      <c r="F74" s="9">
        <v>44767</v>
      </c>
      <c r="G74" s="9">
        <v>45621</v>
      </c>
      <c r="H74" s="12">
        <v>6480</v>
      </c>
      <c r="I74" s="11" t="s">
        <v>226</v>
      </c>
    </row>
    <row r="75" spans="1:9" ht="20.25" customHeight="1" x14ac:dyDescent="0.2">
      <c r="A75" s="4">
        <f>IFERROR(VLOOKUP(B75,'[1]DADOS (OCULTAR)'!$Q$3:$S$136,3,0),"")</f>
        <v>10739225002161</v>
      </c>
      <c r="B75" s="5" t="s">
        <v>9</v>
      </c>
      <c r="C75" s="6">
        <v>10816775000274</v>
      </c>
      <c r="D75" s="7" t="s">
        <v>224</v>
      </c>
      <c r="E75" s="8" t="s">
        <v>225</v>
      </c>
      <c r="F75" s="9">
        <v>45243</v>
      </c>
      <c r="G75" s="9">
        <v>45974</v>
      </c>
      <c r="H75" s="12">
        <v>5400</v>
      </c>
      <c r="I75" s="11" t="s">
        <v>227</v>
      </c>
    </row>
    <row r="76" spans="1:9" ht="20.25" customHeight="1" x14ac:dyDescent="0.2">
      <c r="A76" s="4">
        <f>IFERROR(VLOOKUP(B76,'[1]DADOS (OCULTAR)'!$Q$3:$S$136,3,0),"")</f>
        <v>10739225002161</v>
      </c>
      <c r="B76" s="5" t="s">
        <v>9</v>
      </c>
      <c r="C76" s="6">
        <v>52381715000135</v>
      </c>
      <c r="D76" s="7" t="s">
        <v>228</v>
      </c>
      <c r="E76" s="8" t="s">
        <v>229</v>
      </c>
      <c r="F76" s="9">
        <v>45231</v>
      </c>
      <c r="G76" s="9">
        <v>45597</v>
      </c>
      <c r="H76" s="12">
        <v>53100</v>
      </c>
      <c r="I76" s="11" t="s">
        <v>230</v>
      </c>
    </row>
    <row r="77" spans="1:9" ht="20.25" customHeight="1" x14ac:dyDescent="0.2">
      <c r="A77" s="4">
        <f>IFERROR(VLOOKUP(B77,'[1]DADOS (OCULTAR)'!$Q$3:$S$136,3,0),"")</f>
        <v>10739225002161</v>
      </c>
      <c r="B77" s="5" t="s">
        <v>9</v>
      </c>
      <c r="C77" s="6">
        <v>51472270000136</v>
      </c>
      <c r="D77" s="7" t="s">
        <v>231</v>
      </c>
      <c r="E77" s="8" t="s">
        <v>91</v>
      </c>
      <c r="F77" s="9">
        <v>45158</v>
      </c>
      <c r="G77" s="9">
        <v>45524</v>
      </c>
      <c r="H77" s="12">
        <v>3500</v>
      </c>
      <c r="I77" s="11" t="s">
        <v>232</v>
      </c>
    </row>
    <row r="78" spans="1:9" ht="20.25" customHeight="1" x14ac:dyDescent="0.2">
      <c r="A78" s="4">
        <f>IFERROR(VLOOKUP(B78,'[1]DADOS (OCULTAR)'!$Q$3:$S$136,3,0),"")</f>
        <v>10739225002161</v>
      </c>
      <c r="B78" s="5" t="s">
        <v>9</v>
      </c>
      <c r="C78" s="6">
        <v>51728302000111</v>
      </c>
      <c r="D78" s="7" t="s">
        <v>233</v>
      </c>
      <c r="E78" s="8" t="s">
        <v>91</v>
      </c>
      <c r="F78" s="9">
        <v>45171</v>
      </c>
      <c r="G78" s="9">
        <v>45537</v>
      </c>
      <c r="H78" s="12">
        <v>1650</v>
      </c>
      <c r="I78" s="11" t="s">
        <v>234</v>
      </c>
    </row>
    <row r="79" spans="1:9" ht="20.25" customHeight="1" x14ac:dyDescent="0.2">
      <c r="A79" s="4">
        <f>IFERROR(VLOOKUP(B79,'[1]DADOS (OCULTAR)'!$Q$3:$S$136,3,0),"")</f>
        <v>10739225002161</v>
      </c>
      <c r="B79" s="5" t="s">
        <v>9</v>
      </c>
      <c r="C79" s="6">
        <v>11343756000150</v>
      </c>
      <c r="D79" s="7" t="s">
        <v>235</v>
      </c>
      <c r="E79" s="8" t="s">
        <v>236</v>
      </c>
      <c r="F79" s="9">
        <v>44593</v>
      </c>
      <c r="G79" s="9">
        <v>45689</v>
      </c>
      <c r="H79" s="12">
        <v>4200</v>
      </c>
      <c r="I79" s="11" t="s">
        <v>237</v>
      </c>
    </row>
    <row r="80" spans="1:9" ht="20.25" customHeight="1" x14ac:dyDescent="0.2">
      <c r="A80" s="4">
        <f>IFERROR(VLOOKUP(B80,'[1]DADOS (OCULTAR)'!$Q$3:$S$136,3,0),"")</f>
        <v>10739225002161</v>
      </c>
      <c r="B80" s="5" t="s">
        <v>9</v>
      </c>
      <c r="C80" s="6">
        <v>61325784000112</v>
      </c>
      <c r="D80" s="7" t="s">
        <v>238</v>
      </c>
      <c r="E80" s="8" t="s">
        <v>11</v>
      </c>
      <c r="F80" s="9">
        <v>45870</v>
      </c>
      <c r="G80" s="9">
        <v>46235</v>
      </c>
      <c r="H80" s="12">
        <v>63000</v>
      </c>
      <c r="I80" s="11" t="s">
        <v>239</v>
      </c>
    </row>
    <row r="81" spans="1:9" ht="20.25" customHeight="1" x14ac:dyDescent="0.2">
      <c r="A81" s="4">
        <f>IFERROR(VLOOKUP(B81,'[1]DADOS (OCULTAR)'!$Q$3:$S$136,3,0),"")</f>
        <v>10739225002161</v>
      </c>
      <c r="B81" s="5" t="s">
        <v>9</v>
      </c>
      <c r="C81" s="6">
        <v>53106129000145</v>
      </c>
      <c r="D81" s="7" t="s">
        <v>240</v>
      </c>
      <c r="E81" s="8" t="s">
        <v>11</v>
      </c>
      <c r="F81" s="9">
        <v>45383</v>
      </c>
      <c r="G81" s="9">
        <v>45748</v>
      </c>
      <c r="H81" s="12">
        <v>1050</v>
      </c>
      <c r="I81" s="11" t="s">
        <v>241</v>
      </c>
    </row>
    <row r="82" spans="1:9" ht="20.25" customHeight="1" x14ac:dyDescent="0.2">
      <c r="A82" s="4">
        <f>IFERROR(VLOOKUP(B82,'[1]DADOS (OCULTAR)'!$Q$3:$S$136,3,0),"")</f>
        <v>10739225002161</v>
      </c>
      <c r="B82" s="5" t="s">
        <v>9</v>
      </c>
      <c r="C82" s="6">
        <v>44820600000171</v>
      </c>
      <c r="D82" s="7" t="s">
        <v>242</v>
      </c>
      <c r="E82" s="8" t="s">
        <v>243</v>
      </c>
      <c r="F82" s="9">
        <v>44593</v>
      </c>
      <c r="G82" s="9">
        <v>45323</v>
      </c>
      <c r="H82" s="12">
        <v>4500</v>
      </c>
      <c r="I82" s="11" t="s">
        <v>244</v>
      </c>
    </row>
    <row r="83" spans="1:9" ht="20.25" customHeight="1" x14ac:dyDescent="0.2">
      <c r="A83" s="4">
        <f>IFERROR(VLOOKUP(B83,'[1]DADOS (OCULTAR)'!$Q$3:$S$136,3,0),"")</f>
        <v>10739225002161</v>
      </c>
      <c r="B83" s="5" t="s">
        <v>9</v>
      </c>
      <c r="C83" s="6">
        <v>52662199000117</v>
      </c>
      <c r="D83" s="7" t="s">
        <v>245</v>
      </c>
      <c r="E83" s="8" t="s">
        <v>11</v>
      </c>
      <c r="F83" s="9">
        <v>44958</v>
      </c>
      <c r="G83" s="9">
        <v>45627</v>
      </c>
      <c r="H83" s="12">
        <v>4350</v>
      </c>
      <c r="I83" s="11" t="s">
        <v>246</v>
      </c>
    </row>
    <row r="84" spans="1:9" ht="20.25" customHeight="1" x14ac:dyDescent="0.2">
      <c r="A84" s="4">
        <f>IFERROR(VLOOKUP(B84,'[1]DADOS (OCULTAR)'!$Q$3:$S$136,3,0),"")</f>
        <v>10739225002161</v>
      </c>
      <c r="B84" s="5" t="s">
        <v>9</v>
      </c>
      <c r="C84" s="6">
        <v>53178645000185</v>
      </c>
      <c r="D84" s="7" t="s">
        <v>247</v>
      </c>
      <c r="E84" s="8" t="s">
        <v>11</v>
      </c>
      <c r="F84" s="9">
        <v>45275</v>
      </c>
      <c r="G84" s="9">
        <v>45641</v>
      </c>
      <c r="H84" s="12">
        <v>101025</v>
      </c>
      <c r="I84" s="11" t="s">
        <v>248</v>
      </c>
    </row>
    <row r="85" spans="1:9" ht="20.25" customHeight="1" x14ac:dyDescent="0.2">
      <c r="A85" s="4">
        <f>IFERROR(VLOOKUP(B85,'[1]DADOS (OCULTAR)'!$Q$3:$S$136,3,0),"")</f>
        <v>10739225002161</v>
      </c>
      <c r="B85" s="5" t="s">
        <v>9</v>
      </c>
      <c r="C85" s="6">
        <v>50902365000180</v>
      </c>
      <c r="D85" s="7" t="s">
        <v>249</v>
      </c>
      <c r="E85" s="8" t="s">
        <v>91</v>
      </c>
      <c r="F85" s="9">
        <v>45131</v>
      </c>
      <c r="G85" s="9">
        <v>45497</v>
      </c>
      <c r="H85" s="12">
        <v>1125</v>
      </c>
      <c r="I85" s="11" t="s">
        <v>250</v>
      </c>
    </row>
    <row r="86" spans="1:9" ht="20.25" customHeight="1" x14ac:dyDescent="0.2">
      <c r="A86" s="4">
        <f>IFERROR(VLOOKUP(B86,'[1]DADOS (OCULTAR)'!$Q$3:$S$136,3,0),"")</f>
        <v>10739225002161</v>
      </c>
      <c r="B86" s="5" t="s">
        <v>9</v>
      </c>
      <c r="C86" s="6">
        <v>49217009000148</v>
      </c>
      <c r="D86" s="7" t="s">
        <v>251</v>
      </c>
      <c r="E86" s="8" t="s">
        <v>11</v>
      </c>
      <c r="F86" s="9">
        <v>44986</v>
      </c>
      <c r="G86" s="9">
        <v>45717</v>
      </c>
      <c r="H86" s="12">
        <v>2375</v>
      </c>
      <c r="I86" s="11" t="s">
        <v>252</v>
      </c>
    </row>
    <row r="87" spans="1:9" ht="20.25" customHeight="1" x14ac:dyDescent="0.2">
      <c r="A87" s="4">
        <f>IFERROR(VLOOKUP(B87,'[1]DADOS (OCULTAR)'!$Q$3:$S$136,3,0),"")</f>
        <v>10739225002161</v>
      </c>
      <c r="B87" s="5" t="s">
        <v>9</v>
      </c>
      <c r="C87" s="6">
        <v>48540152000103</v>
      </c>
      <c r="D87" s="7" t="s">
        <v>253</v>
      </c>
      <c r="E87" s="8" t="s">
        <v>11</v>
      </c>
      <c r="F87" s="9">
        <v>45237</v>
      </c>
      <c r="G87" s="9">
        <v>45603</v>
      </c>
      <c r="H87" s="12">
        <v>1125</v>
      </c>
      <c r="I87" s="11" t="s">
        <v>254</v>
      </c>
    </row>
    <row r="88" spans="1:9" ht="20.25" customHeight="1" x14ac:dyDescent="0.2">
      <c r="A88" s="4">
        <f>IFERROR(VLOOKUP(B88,'[1]DADOS (OCULTAR)'!$Q$3:$S$136,3,0),"")</f>
        <v>10739225002161</v>
      </c>
      <c r="B88" s="5" t="s">
        <v>9</v>
      </c>
      <c r="C88" s="6">
        <v>53160964000163</v>
      </c>
      <c r="D88" s="7" t="s">
        <v>255</v>
      </c>
      <c r="E88" s="8" t="s">
        <v>11</v>
      </c>
      <c r="F88" s="9">
        <v>45566</v>
      </c>
      <c r="G88" s="9">
        <v>45931</v>
      </c>
      <c r="H88" s="12">
        <v>3750</v>
      </c>
      <c r="I88" s="11" t="s">
        <v>256</v>
      </c>
    </row>
    <row r="89" spans="1:9" ht="20.25" customHeight="1" x14ac:dyDescent="0.2">
      <c r="A89" s="4">
        <f>IFERROR(VLOOKUP(B89,'[1]DADOS (OCULTAR)'!$Q$3:$S$136,3,0),"")</f>
        <v>10739225002161</v>
      </c>
      <c r="B89" s="5" t="s">
        <v>9</v>
      </c>
      <c r="C89" s="6">
        <v>50471782000115</v>
      </c>
      <c r="D89" s="7" t="s">
        <v>257</v>
      </c>
      <c r="E89" s="8" t="s">
        <v>11</v>
      </c>
      <c r="F89" s="9">
        <v>45078</v>
      </c>
      <c r="G89" s="9">
        <v>45809</v>
      </c>
      <c r="H89" s="12">
        <v>54840</v>
      </c>
      <c r="I89" s="11" t="s">
        <v>258</v>
      </c>
    </row>
    <row r="90" spans="1:9" ht="20.25" customHeight="1" x14ac:dyDescent="0.2">
      <c r="A90" s="4">
        <f>IFERROR(VLOOKUP(B90,'[1]DADOS (OCULTAR)'!$Q$3:$S$136,3,0),"")</f>
        <v>10739225002161</v>
      </c>
      <c r="B90" s="5" t="s">
        <v>9</v>
      </c>
      <c r="C90" s="6">
        <v>49074591000130</v>
      </c>
      <c r="D90" s="7" t="s">
        <v>259</v>
      </c>
      <c r="E90" s="8" t="s">
        <v>11</v>
      </c>
      <c r="F90" s="9">
        <v>45505</v>
      </c>
      <c r="G90" s="9">
        <v>45870</v>
      </c>
      <c r="H90" s="12">
        <v>3525</v>
      </c>
      <c r="I90" s="11" t="s">
        <v>260</v>
      </c>
    </row>
    <row r="91" spans="1:9" ht="20.25" customHeight="1" x14ac:dyDescent="0.2">
      <c r="A91" s="4">
        <f>IFERROR(VLOOKUP(B91,'[1]DADOS (OCULTAR)'!$Q$3:$S$136,3,0),"")</f>
        <v>10739225002161</v>
      </c>
      <c r="B91" s="5" t="s">
        <v>9</v>
      </c>
      <c r="C91" s="6">
        <v>52806846000117</v>
      </c>
      <c r="D91" s="7" t="s">
        <v>261</v>
      </c>
      <c r="E91" s="8" t="s">
        <v>11</v>
      </c>
      <c r="F91" s="9">
        <v>45261</v>
      </c>
      <c r="G91" s="9">
        <v>45992</v>
      </c>
      <c r="H91" s="12">
        <v>17825</v>
      </c>
      <c r="I91" s="11" t="s">
        <v>262</v>
      </c>
    </row>
    <row r="92" spans="1:9" ht="20.25" customHeight="1" x14ac:dyDescent="0.2">
      <c r="A92" s="4">
        <f>IFERROR(VLOOKUP(B92,'[1]DADOS (OCULTAR)'!$Q$3:$S$136,3,0),"")</f>
        <v>10739225002161</v>
      </c>
      <c r="B92" s="5" t="s">
        <v>9</v>
      </c>
      <c r="C92" s="6">
        <v>6272575004803</v>
      </c>
      <c r="D92" s="7" t="s">
        <v>263</v>
      </c>
      <c r="E92" s="8" t="s">
        <v>264</v>
      </c>
      <c r="F92" s="9">
        <v>44593</v>
      </c>
      <c r="G92" s="9">
        <v>46054</v>
      </c>
      <c r="H92" s="12">
        <v>36000</v>
      </c>
      <c r="I92" s="11" t="s">
        <v>265</v>
      </c>
    </row>
    <row r="93" spans="1:9" ht="20.25" customHeight="1" x14ac:dyDescent="0.2">
      <c r="A93" s="4">
        <f>IFERROR(VLOOKUP(B93,'[1]DADOS (OCULTAR)'!$Q$3:$S$136,3,0),"")</f>
        <v>10739225002161</v>
      </c>
      <c r="B93" s="5" t="s">
        <v>9</v>
      </c>
      <c r="C93" s="6">
        <v>45689036000162</v>
      </c>
      <c r="D93" s="7" t="s">
        <v>266</v>
      </c>
      <c r="E93" s="8" t="s">
        <v>11</v>
      </c>
      <c r="F93" s="9">
        <v>45019</v>
      </c>
      <c r="G93" s="9">
        <v>45750</v>
      </c>
      <c r="H93" s="12">
        <v>104700</v>
      </c>
      <c r="I93" s="11" t="s">
        <v>267</v>
      </c>
    </row>
    <row r="94" spans="1:9" ht="20.25" customHeight="1" x14ac:dyDescent="0.2">
      <c r="A94" s="4">
        <f>IFERROR(VLOOKUP(B94,'[1]DADOS (OCULTAR)'!$Q$3:$S$136,3,0),"")</f>
        <v>10739225002161</v>
      </c>
      <c r="B94" s="5" t="s">
        <v>9</v>
      </c>
      <c r="C94" s="6">
        <v>53209824000132</v>
      </c>
      <c r="D94" s="7" t="s">
        <v>268</v>
      </c>
      <c r="E94" s="8" t="s">
        <v>11</v>
      </c>
      <c r="F94" s="9">
        <v>45284</v>
      </c>
      <c r="G94" s="9">
        <v>45646</v>
      </c>
      <c r="H94" s="12">
        <v>53925</v>
      </c>
      <c r="I94" s="11" t="s">
        <v>269</v>
      </c>
    </row>
    <row r="95" spans="1:9" ht="20.25" customHeight="1" x14ac:dyDescent="0.2">
      <c r="A95" s="4">
        <f>IFERROR(VLOOKUP(B95,'[1]DADOS (OCULTAR)'!$Q$3:$S$136,3,0),"")</f>
        <v>10739225002161</v>
      </c>
      <c r="B95" s="5" t="s">
        <v>9</v>
      </c>
      <c r="C95" s="6">
        <v>61166359000128</v>
      </c>
      <c r="D95" s="7" t="s">
        <v>270</v>
      </c>
      <c r="E95" s="8" t="s">
        <v>11</v>
      </c>
      <c r="F95" s="9">
        <v>45839</v>
      </c>
      <c r="G95" s="9">
        <v>46204</v>
      </c>
      <c r="H95" s="12">
        <v>165900</v>
      </c>
      <c r="I95" s="11" t="s">
        <v>271</v>
      </c>
    </row>
    <row r="96" spans="1:9" ht="20.25" customHeight="1" x14ac:dyDescent="0.2">
      <c r="A96" s="4">
        <f>IFERROR(VLOOKUP(B96,'[1]DADOS (OCULTAR)'!$Q$3:$S$136,3,0),"")</f>
        <v>10739225002161</v>
      </c>
      <c r="B96" s="5" t="s">
        <v>9</v>
      </c>
      <c r="C96" s="6">
        <v>50611231000100</v>
      </c>
      <c r="D96" s="7" t="s">
        <v>272</v>
      </c>
      <c r="E96" s="8" t="s">
        <v>11</v>
      </c>
      <c r="F96" s="9">
        <v>45627</v>
      </c>
      <c r="G96" s="9">
        <v>45992</v>
      </c>
      <c r="H96" s="12">
        <v>3450</v>
      </c>
      <c r="I96" s="11" t="s">
        <v>273</v>
      </c>
    </row>
    <row r="97" spans="1:9" ht="20.25" customHeight="1" x14ac:dyDescent="0.2">
      <c r="A97" s="4">
        <f>IFERROR(VLOOKUP(B97,'[1]DADOS (OCULTAR)'!$Q$3:$S$136,3,0),"")</f>
        <v>10739225002161</v>
      </c>
      <c r="B97" s="5" t="s">
        <v>9</v>
      </c>
      <c r="C97" s="6">
        <v>35474980000149</v>
      </c>
      <c r="D97" s="7" t="s">
        <v>274</v>
      </c>
      <c r="E97" s="8" t="s">
        <v>275</v>
      </c>
      <c r="F97" s="9">
        <v>45231</v>
      </c>
      <c r="G97" s="9">
        <v>45597</v>
      </c>
      <c r="H97" s="12">
        <v>10680</v>
      </c>
      <c r="I97" s="11" t="s">
        <v>276</v>
      </c>
    </row>
    <row r="98" spans="1:9" ht="20.25" customHeight="1" x14ac:dyDescent="0.2">
      <c r="A98" s="4">
        <f>IFERROR(VLOOKUP(B98,'[1]DADOS (OCULTAR)'!$Q$3:$S$136,3,0),"")</f>
        <v>10739225002161</v>
      </c>
      <c r="B98" s="5" t="s">
        <v>9</v>
      </c>
      <c r="C98" s="6" t="s">
        <v>277</v>
      </c>
      <c r="D98" s="7" t="s">
        <v>278</v>
      </c>
      <c r="E98" s="8" t="s">
        <v>279</v>
      </c>
      <c r="F98" s="9">
        <v>44774</v>
      </c>
      <c r="G98" s="9">
        <v>45138</v>
      </c>
      <c r="H98" s="12">
        <v>38209.800000000003</v>
      </c>
      <c r="I98" s="11" t="s">
        <v>280</v>
      </c>
    </row>
    <row r="99" spans="1:9" ht="20.25" customHeight="1" x14ac:dyDescent="0.2">
      <c r="A99" s="4">
        <f>IFERROR(VLOOKUP(B99,'[1]DADOS (OCULTAR)'!$Q$3:$S$136,3,0),"")</f>
        <v>10739225002161</v>
      </c>
      <c r="B99" s="5" t="s">
        <v>9</v>
      </c>
      <c r="C99" s="6">
        <v>37426150000171</v>
      </c>
      <c r="D99" s="7" t="s">
        <v>281</v>
      </c>
      <c r="E99" s="8" t="s">
        <v>11</v>
      </c>
      <c r="F99" s="9">
        <v>45047</v>
      </c>
      <c r="G99" s="9">
        <v>45778</v>
      </c>
      <c r="H99" s="12">
        <v>105225</v>
      </c>
      <c r="I99" s="11" t="s">
        <v>282</v>
      </c>
    </row>
    <row r="100" spans="1:9" ht="20.25" customHeight="1" x14ac:dyDescent="0.2">
      <c r="A100" s="4">
        <f>IFERROR(VLOOKUP(B100,'[1]DADOS (OCULTAR)'!$Q$3:$S$136,3,0),"")</f>
        <v>10739225002161</v>
      </c>
      <c r="B100" s="5" t="s">
        <v>9</v>
      </c>
      <c r="C100" s="6">
        <v>48790921000121</v>
      </c>
      <c r="D100" s="7" t="s">
        <v>283</v>
      </c>
      <c r="E100" s="8" t="s">
        <v>11</v>
      </c>
      <c r="F100" s="9">
        <v>45047</v>
      </c>
      <c r="G100" s="9">
        <v>45413</v>
      </c>
      <c r="H100" s="12">
        <v>1125</v>
      </c>
      <c r="I100" s="11" t="s">
        <v>284</v>
      </c>
    </row>
    <row r="101" spans="1:9" ht="20.25" customHeight="1" x14ac:dyDescent="0.2">
      <c r="A101" s="4">
        <f>IFERROR(VLOOKUP(B101,'[1]DADOS (OCULTAR)'!$Q$3:$S$136,3,0),"")</f>
        <v>10739225002161</v>
      </c>
      <c r="B101" s="5" t="s">
        <v>9</v>
      </c>
      <c r="C101" s="6">
        <v>51007176000106</v>
      </c>
      <c r="D101" s="7" t="s">
        <v>285</v>
      </c>
      <c r="E101" s="8" t="s">
        <v>11</v>
      </c>
      <c r="F101" s="9">
        <v>45229</v>
      </c>
      <c r="G101" s="9">
        <v>45595</v>
      </c>
      <c r="H101" s="12">
        <v>1200</v>
      </c>
      <c r="I101" s="11" t="s">
        <v>286</v>
      </c>
    </row>
    <row r="102" spans="1:9" ht="20.25" customHeight="1" x14ac:dyDescent="0.2">
      <c r="A102" s="4">
        <f>IFERROR(VLOOKUP(B102,'[1]DADOS (OCULTAR)'!$Q$3:$S$136,3,0),"")</f>
        <v>10739225002161</v>
      </c>
      <c r="B102" s="5" t="s">
        <v>9</v>
      </c>
      <c r="C102" s="6">
        <v>53136544000141</v>
      </c>
      <c r="D102" s="7" t="s">
        <v>287</v>
      </c>
      <c r="E102" s="8" t="s">
        <v>11</v>
      </c>
      <c r="F102" s="9">
        <v>45269</v>
      </c>
      <c r="G102" s="9">
        <v>45635</v>
      </c>
      <c r="H102" s="12">
        <v>1250</v>
      </c>
      <c r="I102" s="11" t="s">
        <v>288</v>
      </c>
    </row>
    <row r="103" spans="1:9" ht="20.25" customHeight="1" x14ac:dyDescent="0.2">
      <c r="A103" s="4">
        <f>IFERROR(VLOOKUP(B103,'[1]DADOS (OCULTAR)'!$Q$3:$S$136,3,0),"")</f>
        <v>10739225002161</v>
      </c>
      <c r="B103" s="5" t="s">
        <v>9</v>
      </c>
      <c r="C103" s="6">
        <v>35782973000104</v>
      </c>
      <c r="D103" s="7" t="s">
        <v>289</v>
      </c>
      <c r="E103" s="8" t="s">
        <v>290</v>
      </c>
      <c r="F103" s="9">
        <v>45139</v>
      </c>
      <c r="G103" s="9">
        <v>45505</v>
      </c>
      <c r="H103" s="12">
        <v>1600</v>
      </c>
      <c r="I103" s="11" t="s">
        <v>291</v>
      </c>
    </row>
    <row r="104" spans="1:9" ht="20.25" customHeight="1" x14ac:dyDescent="0.2">
      <c r="A104" s="4">
        <f>IFERROR(VLOOKUP(B104,'[1]DADOS (OCULTAR)'!$Q$3:$S$136,3,0),"")</f>
        <v>10739225002161</v>
      </c>
      <c r="B104" s="5" t="s">
        <v>9</v>
      </c>
      <c r="C104" s="6">
        <v>35782973000104</v>
      </c>
      <c r="D104" s="7" t="s">
        <v>289</v>
      </c>
      <c r="E104" s="8" t="s">
        <v>290</v>
      </c>
      <c r="F104" s="9">
        <v>45348</v>
      </c>
      <c r="G104" s="9">
        <v>45714</v>
      </c>
      <c r="H104" s="12">
        <v>1600</v>
      </c>
      <c r="I104" s="11" t="s">
        <v>292</v>
      </c>
    </row>
    <row r="105" spans="1:9" ht="20.25" customHeight="1" x14ac:dyDescent="0.2">
      <c r="A105" s="4">
        <f>IFERROR(VLOOKUP(B105,'[1]DADOS (OCULTAR)'!$Q$3:$S$136,3,0),"")</f>
        <v>10739225002161</v>
      </c>
      <c r="B105" s="5" t="s">
        <v>9</v>
      </c>
      <c r="C105" s="6">
        <v>13097538000108</v>
      </c>
      <c r="D105" s="7" t="s">
        <v>293</v>
      </c>
      <c r="E105" s="8" t="s">
        <v>294</v>
      </c>
      <c r="F105" s="9">
        <v>45451</v>
      </c>
      <c r="G105" s="9">
        <v>45816</v>
      </c>
      <c r="H105" s="12">
        <v>158544</v>
      </c>
      <c r="I105" s="11" t="s">
        <v>295</v>
      </c>
    </row>
    <row r="106" spans="1:9" ht="20.25" customHeight="1" x14ac:dyDescent="0.2">
      <c r="A106" s="4">
        <f>IFERROR(VLOOKUP(B106,'[1]DADOS (OCULTAR)'!$Q$3:$S$136,3,0),"")</f>
        <v>10739225002161</v>
      </c>
      <c r="B106" s="5" t="s">
        <v>9</v>
      </c>
      <c r="C106" s="6">
        <v>51615542000100</v>
      </c>
      <c r="D106" s="7" t="s">
        <v>296</v>
      </c>
      <c r="E106" s="8" t="s">
        <v>11</v>
      </c>
      <c r="F106" s="9">
        <v>44934</v>
      </c>
      <c r="G106" s="9">
        <v>45505</v>
      </c>
      <c r="H106" s="12">
        <v>1125</v>
      </c>
      <c r="I106" s="11" t="s">
        <v>297</v>
      </c>
    </row>
    <row r="107" spans="1:9" ht="20.25" customHeight="1" x14ac:dyDescent="0.2">
      <c r="A107" s="4">
        <f>IFERROR(VLOOKUP(B107,'[1]DADOS (OCULTAR)'!$Q$3:$S$136,3,0),"")</f>
        <v>10739225002161</v>
      </c>
      <c r="B107" s="5" t="s">
        <v>9</v>
      </c>
      <c r="C107" s="6">
        <v>51394155000190</v>
      </c>
      <c r="D107" s="7" t="s">
        <v>298</v>
      </c>
      <c r="E107" s="8" t="s">
        <v>11</v>
      </c>
      <c r="F107" s="9">
        <v>45129</v>
      </c>
      <c r="G107" s="9">
        <v>45495</v>
      </c>
      <c r="H107" s="12">
        <v>1125</v>
      </c>
      <c r="I107" s="11" t="s">
        <v>299</v>
      </c>
    </row>
    <row r="108" spans="1:9" ht="20.25" customHeight="1" x14ac:dyDescent="0.2">
      <c r="A108" s="4">
        <f>IFERROR(VLOOKUP(B108,'[1]DADOS (OCULTAR)'!$Q$3:$S$136,3,0),"")</f>
        <v>10739225002161</v>
      </c>
      <c r="B108" s="5" t="s">
        <v>9</v>
      </c>
      <c r="C108" s="6">
        <v>52958136000102</v>
      </c>
      <c r="D108" s="7" t="s">
        <v>300</v>
      </c>
      <c r="E108" s="8" t="s">
        <v>11</v>
      </c>
      <c r="F108" s="9">
        <v>45286</v>
      </c>
      <c r="G108" s="9">
        <v>45652</v>
      </c>
      <c r="H108" s="12">
        <v>1125</v>
      </c>
      <c r="I108" s="11" t="s">
        <v>301</v>
      </c>
    </row>
    <row r="109" spans="1:9" ht="20.25" customHeight="1" x14ac:dyDescent="0.2">
      <c r="A109" s="4">
        <f>IFERROR(VLOOKUP(B109,'[1]DADOS (OCULTAR)'!$Q$3:$S$136,3,0),"")</f>
        <v>10739225002161</v>
      </c>
      <c r="B109" s="5" t="s">
        <v>9</v>
      </c>
      <c r="C109" s="6">
        <v>58215376000101</v>
      </c>
      <c r="D109" s="7" t="s">
        <v>302</v>
      </c>
      <c r="E109" s="8" t="s">
        <v>11</v>
      </c>
      <c r="F109" s="9">
        <v>45689</v>
      </c>
      <c r="G109" s="9">
        <v>46054</v>
      </c>
      <c r="H109" s="12">
        <v>84000</v>
      </c>
      <c r="I109" s="11" t="s">
        <v>303</v>
      </c>
    </row>
    <row r="110" spans="1:9" ht="20.25" customHeight="1" x14ac:dyDescent="0.2">
      <c r="A110" s="4">
        <f>IFERROR(VLOOKUP(B110,'[1]DADOS (OCULTAR)'!$Q$3:$S$136,3,0),"")</f>
        <v>10739225002161</v>
      </c>
      <c r="B110" s="5" t="s">
        <v>9</v>
      </c>
      <c r="C110" s="6">
        <v>60866500000132</v>
      </c>
      <c r="D110" s="7" t="s">
        <v>304</v>
      </c>
      <c r="E110" s="8" t="s">
        <v>91</v>
      </c>
      <c r="F110" s="9">
        <v>45839</v>
      </c>
      <c r="G110" s="9">
        <v>46204</v>
      </c>
      <c r="H110" s="12">
        <v>263100</v>
      </c>
      <c r="I110" s="11" t="s">
        <v>305</v>
      </c>
    </row>
    <row r="111" spans="1:9" ht="20.25" customHeight="1" x14ac:dyDescent="0.2">
      <c r="A111" s="4">
        <f>IFERROR(VLOOKUP(B111,'[1]DADOS (OCULTAR)'!$Q$3:$S$136,3,0),"")</f>
        <v>10739225002161</v>
      </c>
      <c r="B111" s="5" t="s">
        <v>9</v>
      </c>
      <c r="C111" s="6">
        <v>55057104000124</v>
      </c>
      <c r="D111" s="7" t="s">
        <v>306</v>
      </c>
      <c r="E111" s="8" t="s">
        <v>11</v>
      </c>
      <c r="F111" s="9">
        <v>45444</v>
      </c>
      <c r="G111" s="9">
        <v>45809</v>
      </c>
      <c r="H111" s="12">
        <v>12975</v>
      </c>
      <c r="I111" s="11" t="s">
        <v>307</v>
      </c>
    </row>
    <row r="112" spans="1:9" ht="20.25" customHeight="1" x14ac:dyDescent="0.2">
      <c r="A112" s="4">
        <f>IFERROR(VLOOKUP(B112,'[1]DADOS (OCULTAR)'!$Q$3:$S$136,3,0),"")</f>
        <v>10739225002161</v>
      </c>
      <c r="B112" s="5" t="s">
        <v>9</v>
      </c>
      <c r="C112" s="6">
        <v>48966458000126</v>
      </c>
      <c r="D112" s="7" t="s">
        <v>308</v>
      </c>
      <c r="E112" s="8" t="s">
        <v>11</v>
      </c>
      <c r="F112" s="9">
        <v>45292</v>
      </c>
      <c r="G112" s="9">
        <v>45658</v>
      </c>
      <c r="H112" s="12">
        <v>59499.96</v>
      </c>
      <c r="I112" s="11" t="s">
        <v>309</v>
      </c>
    </row>
    <row r="113" spans="1:9" ht="20.25" customHeight="1" x14ac:dyDescent="0.2">
      <c r="A113" s="4">
        <f>IFERROR(VLOOKUP(B113,'[1]DADOS (OCULTAR)'!$Q$3:$S$136,3,0),"")</f>
        <v>10739225002161</v>
      </c>
      <c r="B113" s="5" t="s">
        <v>9</v>
      </c>
      <c r="C113" s="6">
        <v>52706005000138</v>
      </c>
      <c r="D113" s="7" t="s">
        <v>310</v>
      </c>
      <c r="E113" s="8" t="s">
        <v>11</v>
      </c>
      <c r="F113" s="9">
        <v>45261</v>
      </c>
      <c r="G113" s="9">
        <v>45627</v>
      </c>
      <c r="H113" s="12">
        <v>13050</v>
      </c>
      <c r="I113" s="11" t="s">
        <v>311</v>
      </c>
    </row>
    <row r="114" spans="1:9" ht="20.25" customHeight="1" x14ac:dyDescent="0.2">
      <c r="A114" s="4">
        <f>IFERROR(VLOOKUP(B114,'[1]DADOS (OCULTAR)'!$Q$3:$S$136,3,0),"")</f>
        <v>10739225002161</v>
      </c>
      <c r="B114" s="5" t="s">
        <v>9</v>
      </c>
      <c r="C114" s="6">
        <v>48817601000118</v>
      </c>
      <c r="D114" s="7" t="s">
        <v>312</v>
      </c>
      <c r="E114" s="8" t="s">
        <v>11</v>
      </c>
      <c r="F114" s="9">
        <v>45444</v>
      </c>
      <c r="G114" s="9">
        <v>45809</v>
      </c>
      <c r="H114" s="12">
        <v>4425</v>
      </c>
      <c r="I114" s="11" t="s">
        <v>313</v>
      </c>
    </row>
    <row r="115" spans="1:9" ht="20.25" customHeight="1" x14ac:dyDescent="0.2">
      <c r="A115" s="4">
        <f>IFERROR(VLOOKUP(B115,'[1]DADOS (OCULTAR)'!$Q$3:$S$136,3,0),"")</f>
        <v>10739225002161</v>
      </c>
      <c r="B115" s="5" t="s">
        <v>9</v>
      </c>
      <c r="C115" s="6">
        <v>52355127000127</v>
      </c>
      <c r="D115" s="7" t="s">
        <v>314</v>
      </c>
      <c r="E115" s="8" t="s">
        <v>11</v>
      </c>
      <c r="F115" s="9">
        <v>45413</v>
      </c>
      <c r="G115" s="9">
        <v>45778</v>
      </c>
      <c r="H115" s="12">
        <v>2450</v>
      </c>
      <c r="I115" s="11" t="s">
        <v>315</v>
      </c>
    </row>
    <row r="116" spans="1:9" ht="20.25" customHeight="1" x14ac:dyDescent="0.2">
      <c r="A116" s="4">
        <f>IFERROR(VLOOKUP(B116,'[1]DADOS (OCULTAR)'!$Q$3:$S$136,3,0),"")</f>
        <v>10739225002161</v>
      </c>
      <c r="B116" s="5" t="s">
        <v>9</v>
      </c>
      <c r="C116" s="6">
        <v>53969908000174</v>
      </c>
      <c r="D116" s="7" t="s">
        <v>316</v>
      </c>
      <c r="E116" s="8" t="s">
        <v>11</v>
      </c>
      <c r="F116" s="9">
        <v>45566</v>
      </c>
      <c r="G116" s="9">
        <v>45931</v>
      </c>
      <c r="H116" s="12">
        <v>7775</v>
      </c>
      <c r="I116" s="11" t="s">
        <v>317</v>
      </c>
    </row>
    <row r="117" spans="1:9" ht="20.25" customHeight="1" x14ac:dyDescent="0.2">
      <c r="A117" s="4">
        <f>IFERROR(VLOOKUP(B117,'[1]DADOS (OCULTAR)'!$Q$3:$S$136,3,0),"")</f>
        <v>10739225002161</v>
      </c>
      <c r="B117" s="5" t="s">
        <v>9</v>
      </c>
      <c r="C117" s="6">
        <v>58663377000100</v>
      </c>
      <c r="D117" s="7" t="s">
        <v>318</v>
      </c>
      <c r="E117" s="8" t="s">
        <v>11</v>
      </c>
      <c r="F117" s="9">
        <v>45778</v>
      </c>
      <c r="G117" s="9">
        <v>46143</v>
      </c>
      <c r="H117" s="12">
        <v>6450</v>
      </c>
      <c r="I117" s="11" t="s">
        <v>319</v>
      </c>
    </row>
    <row r="118" spans="1:9" ht="20.25" customHeight="1" x14ac:dyDescent="0.2">
      <c r="A118" s="4">
        <f>IFERROR(VLOOKUP(B118,'[1]DADOS (OCULTAR)'!$Q$3:$S$136,3,0),"")</f>
        <v>10739225002161</v>
      </c>
      <c r="B118" s="5" t="s">
        <v>9</v>
      </c>
      <c r="C118" s="6">
        <v>46253899000155</v>
      </c>
      <c r="D118" s="7" t="s">
        <v>320</v>
      </c>
      <c r="E118" s="8" t="s">
        <v>137</v>
      </c>
      <c r="F118" s="9">
        <v>45809</v>
      </c>
      <c r="G118" s="9">
        <v>46174</v>
      </c>
      <c r="H118" s="12">
        <v>1318.8</v>
      </c>
      <c r="I118" s="11" t="s">
        <v>321</v>
      </c>
    </row>
    <row r="119" spans="1:9" ht="20.25" customHeight="1" x14ac:dyDescent="0.2">
      <c r="A119" s="4">
        <f>IFERROR(VLOOKUP(B119,'[1]DADOS (OCULTAR)'!$Q$3:$S$136,3,0),"")</f>
        <v>10739225002161</v>
      </c>
      <c r="B119" s="5" t="s">
        <v>9</v>
      </c>
      <c r="C119" s="6">
        <v>1141468000169</v>
      </c>
      <c r="D119" s="7" t="s">
        <v>322</v>
      </c>
      <c r="E119" s="8" t="s">
        <v>323</v>
      </c>
      <c r="F119" s="9">
        <v>44593</v>
      </c>
      <c r="G119" s="9">
        <v>44958</v>
      </c>
      <c r="H119" s="12">
        <v>3200</v>
      </c>
      <c r="I119" s="11" t="s">
        <v>324</v>
      </c>
    </row>
    <row r="120" spans="1:9" ht="20.25" customHeight="1" x14ac:dyDescent="0.2">
      <c r="A120" s="4">
        <f>IFERROR(VLOOKUP(B120,'[1]DADOS (OCULTAR)'!$Q$3:$S$136,3,0),"")</f>
        <v>10739225002161</v>
      </c>
      <c r="B120" s="5" t="s">
        <v>9</v>
      </c>
      <c r="C120" s="6">
        <v>53182144000172</v>
      </c>
      <c r="D120" s="7" t="s">
        <v>325</v>
      </c>
      <c r="E120" s="8" t="s">
        <v>207</v>
      </c>
      <c r="F120" s="9">
        <v>45292</v>
      </c>
      <c r="G120" s="9">
        <v>45658</v>
      </c>
      <c r="H120" s="12">
        <v>38250</v>
      </c>
      <c r="I120" s="11" t="s">
        <v>326</v>
      </c>
    </row>
    <row r="121" spans="1:9" ht="20.25" customHeight="1" x14ac:dyDescent="0.2">
      <c r="A121" s="4">
        <f>IFERROR(VLOOKUP(B121,'[1]DADOS (OCULTAR)'!$Q$3:$S$136,3,0),"")</f>
        <v>10739225002161</v>
      </c>
      <c r="B121" s="5" t="s">
        <v>9</v>
      </c>
      <c r="C121" s="6" t="s">
        <v>327</v>
      </c>
      <c r="D121" s="7" t="s">
        <v>328</v>
      </c>
      <c r="E121" s="8" t="s">
        <v>329</v>
      </c>
      <c r="F121" s="9">
        <v>44593</v>
      </c>
      <c r="G121" s="9">
        <v>44958</v>
      </c>
      <c r="H121" s="12">
        <v>38400</v>
      </c>
      <c r="I121" s="11" t="s">
        <v>324</v>
      </c>
    </row>
    <row r="122" spans="1:9" ht="20.25" customHeight="1" x14ac:dyDescent="0.2">
      <c r="A122" s="4">
        <f>IFERROR(VLOOKUP(B122,'[1]DADOS (OCULTAR)'!$Q$3:$S$136,3,0),"")</f>
        <v>10739225002161</v>
      </c>
      <c r="B122" s="5" t="s">
        <v>9</v>
      </c>
      <c r="C122" s="6">
        <v>46560147000137</v>
      </c>
      <c r="D122" s="7" t="s">
        <v>330</v>
      </c>
      <c r="E122" s="8" t="s">
        <v>207</v>
      </c>
      <c r="F122" s="9">
        <v>44713</v>
      </c>
      <c r="G122" s="9">
        <v>45809</v>
      </c>
      <c r="H122" s="12">
        <v>77625</v>
      </c>
      <c r="I122" s="11" t="s">
        <v>331</v>
      </c>
    </row>
    <row r="123" spans="1:9" ht="20.25" customHeight="1" x14ac:dyDescent="0.2">
      <c r="A123" s="4">
        <f>IFERROR(VLOOKUP(B123,'[1]DADOS (OCULTAR)'!$Q$3:$S$136,3,0),"")</f>
        <v>10739225002161</v>
      </c>
      <c r="B123" s="5" t="s">
        <v>9</v>
      </c>
      <c r="C123" s="6">
        <v>31586042000180</v>
      </c>
      <c r="D123" s="7" t="s">
        <v>332</v>
      </c>
      <c r="E123" s="8" t="s">
        <v>11</v>
      </c>
      <c r="F123" s="9">
        <v>45413</v>
      </c>
      <c r="G123" s="9">
        <v>45778</v>
      </c>
      <c r="H123" s="12">
        <v>10625</v>
      </c>
      <c r="I123" s="11" t="s">
        <v>333</v>
      </c>
    </row>
    <row r="124" spans="1:9" ht="20.25" customHeight="1" x14ac:dyDescent="0.2">
      <c r="A124" s="4">
        <f>IFERROR(VLOOKUP(B124,'[1]DADOS (OCULTAR)'!$Q$3:$S$136,3,0),"")</f>
        <v>10739225002161</v>
      </c>
      <c r="B124" s="5" t="s">
        <v>9</v>
      </c>
      <c r="C124" s="6">
        <v>45969705000150</v>
      </c>
      <c r="D124" s="7" t="s">
        <v>334</v>
      </c>
      <c r="E124" s="8" t="s">
        <v>11</v>
      </c>
      <c r="F124" s="9">
        <v>44713</v>
      </c>
      <c r="G124" s="9">
        <v>45810</v>
      </c>
      <c r="H124" s="12">
        <v>76200</v>
      </c>
      <c r="I124" s="11" t="s">
        <v>335</v>
      </c>
    </row>
    <row r="125" spans="1:9" ht="20.25" customHeight="1" x14ac:dyDescent="0.2">
      <c r="A125" s="4">
        <f>IFERROR(VLOOKUP(B125,'[1]DADOS (OCULTAR)'!$Q$3:$S$136,3,0),"")</f>
        <v>10739225002161</v>
      </c>
      <c r="B125" s="5" t="s">
        <v>9</v>
      </c>
      <c r="C125" s="6">
        <v>55234338000108</v>
      </c>
      <c r="D125" s="7" t="s">
        <v>336</v>
      </c>
      <c r="E125" s="8" t="s">
        <v>11</v>
      </c>
      <c r="F125" s="9">
        <v>45689</v>
      </c>
      <c r="G125" s="9">
        <v>46054</v>
      </c>
      <c r="H125" s="12">
        <v>50400</v>
      </c>
      <c r="I125" s="11" t="s">
        <v>337</v>
      </c>
    </row>
    <row r="126" spans="1:9" ht="20.25" customHeight="1" x14ac:dyDescent="0.2">
      <c r="A126" s="4">
        <f>IFERROR(VLOOKUP(B126,'[1]DADOS (OCULTAR)'!$Q$3:$S$136,3,0),"")</f>
        <v>10739225002161</v>
      </c>
      <c r="B126" s="5" t="s">
        <v>9</v>
      </c>
      <c r="C126" s="6">
        <v>50901098000126</v>
      </c>
      <c r="D126" s="7" t="s">
        <v>338</v>
      </c>
      <c r="E126" s="8" t="s">
        <v>11</v>
      </c>
      <c r="F126" s="9">
        <v>45047</v>
      </c>
      <c r="G126" s="9">
        <v>45413</v>
      </c>
      <c r="H126" s="12">
        <v>1125</v>
      </c>
      <c r="I126" s="11" t="s">
        <v>339</v>
      </c>
    </row>
    <row r="127" spans="1:9" ht="20.25" customHeight="1" x14ac:dyDescent="0.2">
      <c r="A127" s="4">
        <f>IFERROR(VLOOKUP(B127,'[1]DADOS (OCULTAR)'!$Q$3:$S$136,3,0),"")</f>
        <v>10739225002161</v>
      </c>
      <c r="B127" s="5" t="s">
        <v>9</v>
      </c>
      <c r="C127" s="6">
        <v>49159260000101</v>
      </c>
      <c r="D127" s="7" t="s">
        <v>340</v>
      </c>
      <c r="E127" s="8" t="s">
        <v>11</v>
      </c>
      <c r="F127" s="9">
        <v>45261</v>
      </c>
      <c r="G127" s="9">
        <v>45627</v>
      </c>
      <c r="H127" s="12">
        <v>61500</v>
      </c>
      <c r="I127" s="11" t="s">
        <v>341</v>
      </c>
    </row>
    <row r="128" spans="1:9" ht="20.25" customHeight="1" x14ac:dyDescent="0.2">
      <c r="A128" s="4">
        <f>IFERROR(VLOOKUP(B128,'[1]DADOS (OCULTAR)'!$Q$3:$S$136,3,0),"")</f>
        <v>10739225002161</v>
      </c>
      <c r="B128" s="5" t="s">
        <v>9</v>
      </c>
      <c r="C128" s="6">
        <v>7733200000283</v>
      </c>
      <c r="D128" s="7" t="s">
        <v>342</v>
      </c>
      <c r="E128" s="8" t="s">
        <v>343</v>
      </c>
      <c r="F128" s="9">
        <v>44628</v>
      </c>
      <c r="G128" s="9">
        <v>46089</v>
      </c>
      <c r="H128" s="12">
        <v>24864.720000000001</v>
      </c>
      <c r="I128" s="11" t="s">
        <v>344</v>
      </c>
    </row>
    <row r="129" spans="1:9" ht="20.25" customHeight="1" x14ac:dyDescent="0.2">
      <c r="A129" s="4">
        <f>IFERROR(VLOOKUP(B129,'[1]DADOS (OCULTAR)'!$Q$3:$S$136,3,0),"")</f>
        <v>10739225002161</v>
      </c>
      <c r="B129" s="5" t="s">
        <v>9</v>
      </c>
      <c r="C129" s="6">
        <v>33173178000193</v>
      </c>
      <c r="D129" s="7" t="s">
        <v>345</v>
      </c>
      <c r="E129" s="8" t="s">
        <v>11</v>
      </c>
      <c r="F129" s="9">
        <v>44927</v>
      </c>
      <c r="G129" s="9">
        <v>45658</v>
      </c>
      <c r="H129" s="12">
        <v>121950</v>
      </c>
      <c r="I129" s="11" t="s">
        <v>346</v>
      </c>
    </row>
    <row r="130" spans="1:9" ht="20.25" customHeight="1" x14ac:dyDescent="0.2">
      <c r="A130" s="4">
        <f>IFERROR(VLOOKUP(B130,'[1]DADOS (OCULTAR)'!$Q$3:$S$136,3,0),"")</f>
        <v>10739225002161</v>
      </c>
      <c r="B130" s="5" t="s">
        <v>9</v>
      </c>
      <c r="C130" s="6">
        <v>10859287000163</v>
      </c>
      <c r="D130" s="7" t="s">
        <v>347</v>
      </c>
      <c r="E130" s="8" t="s">
        <v>348</v>
      </c>
      <c r="F130" s="9">
        <v>45439</v>
      </c>
      <c r="G130" s="9">
        <v>45804</v>
      </c>
      <c r="H130" s="12">
        <v>1600</v>
      </c>
      <c r="I130" s="11" t="s">
        <v>349</v>
      </c>
    </row>
    <row r="131" spans="1:9" ht="20.25" customHeight="1" x14ac:dyDescent="0.2">
      <c r="A131" s="4">
        <f>IFERROR(VLOOKUP(B131,'[1]DADOS (OCULTAR)'!$Q$3:$S$136,3,0),"")</f>
        <v>10739225002161</v>
      </c>
      <c r="B131" s="5" t="s">
        <v>9</v>
      </c>
      <c r="C131" s="6">
        <v>32048583000117</v>
      </c>
      <c r="D131" s="7" t="s">
        <v>350</v>
      </c>
      <c r="E131" s="8" t="s">
        <v>351</v>
      </c>
      <c r="F131" s="9">
        <v>44593</v>
      </c>
      <c r="G131" s="9">
        <v>44958</v>
      </c>
      <c r="H131" s="12">
        <v>14820</v>
      </c>
      <c r="I131" s="11" t="s">
        <v>352</v>
      </c>
    </row>
    <row r="132" spans="1:9" ht="20.25" customHeight="1" x14ac:dyDescent="0.2">
      <c r="A132" s="4">
        <f>IFERROR(VLOOKUP(B132,'[1]DADOS (OCULTAR)'!$Q$3:$S$136,3,0),"")</f>
        <v>10739225002161</v>
      </c>
      <c r="B132" s="5" t="s">
        <v>9</v>
      </c>
      <c r="C132" s="6">
        <v>32048583000117</v>
      </c>
      <c r="D132" s="7" t="s">
        <v>350</v>
      </c>
      <c r="E132" s="8" t="s">
        <v>351</v>
      </c>
      <c r="F132" s="9">
        <v>44958</v>
      </c>
      <c r="G132" s="9">
        <v>45323</v>
      </c>
      <c r="H132" s="12">
        <v>10464</v>
      </c>
      <c r="I132" s="11" t="s">
        <v>352</v>
      </c>
    </row>
    <row r="133" spans="1:9" ht="20.25" customHeight="1" x14ac:dyDescent="0.2">
      <c r="A133" s="4">
        <f>IFERROR(VLOOKUP(B133,'[1]DADOS (OCULTAR)'!$Q$3:$S$136,3,0),"")</f>
        <v>10739225002161</v>
      </c>
      <c r="B133" s="5" t="s">
        <v>9</v>
      </c>
      <c r="C133" s="6">
        <v>45981485000180</v>
      </c>
      <c r="D133" s="7" t="s">
        <v>353</v>
      </c>
      <c r="E133" s="8" t="s">
        <v>207</v>
      </c>
      <c r="F133" s="9">
        <v>44652</v>
      </c>
      <c r="G133" s="9">
        <v>45748</v>
      </c>
      <c r="H133" s="12">
        <v>84375</v>
      </c>
      <c r="I133" s="11" t="s">
        <v>354</v>
      </c>
    </row>
    <row r="134" spans="1:9" ht="20.25" customHeight="1" x14ac:dyDescent="0.2">
      <c r="A134" s="4">
        <f>IFERROR(VLOOKUP(B134,'[1]DADOS (OCULTAR)'!$Q$3:$S$136,3,0),"")</f>
        <v>10739225002161</v>
      </c>
      <c r="B134" s="5" t="s">
        <v>9</v>
      </c>
      <c r="C134" s="6">
        <v>45397939000170</v>
      </c>
      <c r="D134" s="7" t="s">
        <v>3</v>
      </c>
      <c r="E134" s="8" t="s">
        <v>11</v>
      </c>
      <c r="F134" s="9">
        <v>44686</v>
      </c>
      <c r="G134" s="9">
        <v>45474</v>
      </c>
      <c r="H134" s="12">
        <v>1125</v>
      </c>
      <c r="I134" s="11" t="s">
        <v>355</v>
      </c>
    </row>
    <row r="135" spans="1:9" ht="20.25" customHeight="1" x14ac:dyDescent="0.2">
      <c r="A135" s="4">
        <f>IFERROR(VLOOKUP(B135,'[1]DADOS (OCULTAR)'!$Q$3:$S$136,3,0),"")</f>
        <v>10739225002161</v>
      </c>
      <c r="B135" s="5" t="s">
        <v>9</v>
      </c>
      <c r="C135" s="6" t="s">
        <v>356</v>
      </c>
      <c r="D135" s="7" t="s">
        <v>357</v>
      </c>
      <c r="E135" s="8" t="s">
        <v>358</v>
      </c>
      <c r="F135" s="9">
        <v>44743</v>
      </c>
      <c r="G135" s="9">
        <v>46204</v>
      </c>
      <c r="H135" s="12">
        <v>19602</v>
      </c>
      <c r="I135" s="11" t="s">
        <v>359</v>
      </c>
    </row>
    <row r="136" spans="1:9" ht="20.25" customHeight="1" x14ac:dyDescent="0.2">
      <c r="A136" s="4">
        <f>IFERROR(VLOOKUP(B136,'[1]DADOS (OCULTAR)'!$Q$3:$S$136,3,0),"")</f>
        <v>10739225002161</v>
      </c>
      <c r="B136" s="5" t="s">
        <v>9</v>
      </c>
      <c r="C136" s="6">
        <v>10973084000101</v>
      </c>
      <c r="D136" s="7" t="s">
        <v>360</v>
      </c>
      <c r="E136" s="8" t="s">
        <v>361</v>
      </c>
      <c r="F136" s="9">
        <v>45352</v>
      </c>
      <c r="G136" s="9">
        <v>45717</v>
      </c>
      <c r="H136" s="12">
        <v>4800</v>
      </c>
      <c r="I136" s="11" t="s">
        <v>362</v>
      </c>
    </row>
    <row r="137" spans="1:9" ht="20.25" customHeight="1" x14ac:dyDescent="0.2">
      <c r="A137" s="4">
        <f>IFERROR(VLOOKUP(B137,'[1]DADOS (OCULTAR)'!$Q$3:$S$136,3,0),"")</f>
        <v>10739225002161</v>
      </c>
      <c r="B137" s="5" t="s">
        <v>9</v>
      </c>
      <c r="C137" s="6">
        <v>32247617000100</v>
      </c>
      <c r="D137" s="7" t="s">
        <v>363</v>
      </c>
      <c r="E137" s="8" t="s">
        <v>11</v>
      </c>
      <c r="F137" s="9">
        <v>44896</v>
      </c>
      <c r="G137" s="9">
        <v>45627</v>
      </c>
      <c r="H137" s="12">
        <v>37800</v>
      </c>
      <c r="I137" s="11" t="s">
        <v>364</v>
      </c>
    </row>
    <row r="138" spans="1:9" ht="20.25" customHeight="1" x14ac:dyDescent="0.2">
      <c r="A138" s="4">
        <f>IFERROR(VLOOKUP(B138,'[1]DADOS (OCULTAR)'!$Q$3:$S$136,3,0),"")</f>
        <v>10739225002161</v>
      </c>
      <c r="B138" s="5" t="s">
        <v>9</v>
      </c>
      <c r="C138" s="6">
        <v>49158362000102</v>
      </c>
      <c r="D138" s="7" t="s">
        <v>365</v>
      </c>
      <c r="E138" s="8" t="s">
        <v>11</v>
      </c>
      <c r="F138" s="9">
        <v>44927</v>
      </c>
      <c r="G138" s="9">
        <v>45646</v>
      </c>
      <c r="H138" s="12">
        <v>63900</v>
      </c>
      <c r="I138" s="11" t="s">
        <v>366</v>
      </c>
    </row>
    <row r="139" spans="1:9" ht="20.25" customHeight="1" x14ac:dyDescent="0.2">
      <c r="A139" s="4">
        <f>IFERROR(VLOOKUP(B139,'[1]DADOS (OCULTAR)'!$Q$3:$S$136,3,0),"")</f>
        <v>10739225002161</v>
      </c>
      <c r="B139" s="5" t="s">
        <v>9</v>
      </c>
      <c r="C139" s="6">
        <v>11587975000184</v>
      </c>
      <c r="D139" s="7" t="s">
        <v>367</v>
      </c>
      <c r="E139" s="8" t="s">
        <v>368</v>
      </c>
      <c r="F139" s="9">
        <v>44649</v>
      </c>
      <c r="G139" s="9">
        <v>45014</v>
      </c>
      <c r="H139" s="12">
        <v>1620</v>
      </c>
      <c r="I139" s="11" t="s">
        <v>369</v>
      </c>
    </row>
    <row r="140" spans="1:9" ht="20.25" customHeight="1" x14ac:dyDescent="0.2">
      <c r="A140" s="4">
        <f>IFERROR(VLOOKUP(B140,'[1]DADOS (OCULTAR)'!$Q$3:$S$136,3,0),"")</f>
        <v>10739225002161</v>
      </c>
      <c r="B140" s="5" t="s">
        <v>9</v>
      </c>
      <c r="C140" s="6">
        <v>69920213000138</v>
      </c>
      <c r="D140" s="7" t="s">
        <v>370</v>
      </c>
      <c r="E140" s="8" t="s">
        <v>371</v>
      </c>
      <c r="F140" s="9">
        <v>44593</v>
      </c>
      <c r="G140" s="9">
        <v>44958</v>
      </c>
      <c r="H140" s="12">
        <v>3002.3999999999996</v>
      </c>
      <c r="I140" s="11" t="s">
        <v>372</v>
      </c>
    </row>
    <row r="141" spans="1:9" ht="20.25" customHeight="1" x14ac:dyDescent="0.2">
      <c r="A141" s="4">
        <f>IFERROR(VLOOKUP(B141,'[1]DADOS (OCULTAR)'!$Q$3:$S$136,3,0),"")</f>
        <v>10739225002161</v>
      </c>
      <c r="B141" s="5" t="s">
        <v>9</v>
      </c>
      <c r="C141" s="6">
        <v>50988215000130</v>
      </c>
      <c r="D141" s="7" t="s">
        <v>373</v>
      </c>
      <c r="E141" s="8" t="s">
        <v>11</v>
      </c>
      <c r="F141" s="9">
        <v>45110</v>
      </c>
      <c r="G141" s="9">
        <v>45588</v>
      </c>
      <c r="H141" s="12">
        <v>1125</v>
      </c>
      <c r="I141" s="11" t="s">
        <v>374</v>
      </c>
    </row>
    <row r="142" spans="1:9" ht="20.25" customHeight="1" x14ac:dyDescent="0.2">
      <c r="A142" s="4">
        <f>IFERROR(VLOOKUP(B142,'[1]DADOS (OCULTAR)'!$Q$3:$S$136,3,0),"")</f>
        <v>10739225002161</v>
      </c>
      <c r="B142" s="5" t="s">
        <v>9</v>
      </c>
      <c r="C142" s="6">
        <v>48476044000119</v>
      </c>
      <c r="D142" s="7" t="s">
        <v>375</v>
      </c>
      <c r="E142" s="8" t="s">
        <v>11</v>
      </c>
      <c r="F142" s="9">
        <v>44866</v>
      </c>
      <c r="G142" s="9">
        <v>45597</v>
      </c>
      <c r="H142" s="12">
        <v>109350</v>
      </c>
      <c r="I142" s="11" t="s">
        <v>376</v>
      </c>
    </row>
    <row r="143" spans="1:9" ht="20.25" customHeight="1" x14ac:dyDescent="0.2">
      <c r="A143" s="4">
        <f>IFERROR(VLOOKUP(B143,'[1]DADOS (OCULTAR)'!$Q$3:$S$136,3,0),"")</f>
        <v>10739225002161</v>
      </c>
      <c r="B143" s="5" t="s">
        <v>9</v>
      </c>
      <c r="C143" s="6">
        <v>50988215000130</v>
      </c>
      <c r="D143" s="7" t="s">
        <v>377</v>
      </c>
      <c r="E143" s="8" t="s">
        <v>11</v>
      </c>
      <c r="F143" s="9">
        <v>45292</v>
      </c>
      <c r="G143" s="9">
        <v>45658</v>
      </c>
      <c r="H143" s="12">
        <v>111600</v>
      </c>
      <c r="I143" s="11" t="s">
        <v>374</v>
      </c>
    </row>
    <row r="144" spans="1:9" ht="20.25" customHeight="1" x14ac:dyDescent="0.2">
      <c r="A144" s="4">
        <f>IFERROR(VLOOKUP(B144,'[1]DADOS (OCULTAR)'!$Q$3:$S$136,3,0),"")</f>
        <v>10739225002161</v>
      </c>
      <c r="B144" s="5" t="s">
        <v>9</v>
      </c>
      <c r="C144" s="6">
        <v>8190737000126</v>
      </c>
      <c r="D144" s="7" t="s">
        <v>378</v>
      </c>
      <c r="E144" s="8" t="s">
        <v>379</v>
      </c>
      <c r="F144" s="9">
        <v>44593</v>
      </c>
      <c r="G144" s="9">
        <v>44958</v>
      </c>
      <c r="H144" s="12">
        <v>72720</v>
      </c>
      <c r="I144" s="11" t="s">
        <v>380</v>
      </c>
    </row>
    <row r="145" spans="1:9" ht="20.25" customHeight="1" x14ac:dyDescent="0.2">
      <c r="A145" s="4">
        <f>IFERROR(VLOOKUP(B145,'[1]DADOS (OCULTAR)'!$Q$3:$S$136,3,0),"")</f>
        <v>10739225002161</v>
      </c>
      <c r="B145" s="5" t="s">
        <v>9</v>
      </c>
      <c r="C145" s="6">
        <v>5662773000238</v>
      </c>
      <c r="D145" s="7" t="s">
        <v>381</v>
      </c>
      <c r="E145" s="8" t="s">
        <v>382</v>
      </c>
      <c r="F145" s="9">
        <v>44594</v>
      </c>
      <c r="G145" s="9">
        <v>46055</v>
      </c>
      <c r="H145" s="12">
        <v>51465</v>
      </c>
      <c r="I145" s="11" t="s">
        <v>383</v>
      </c>
    </row>
    <row r="146" spans="1:9" ht="20.25" customHeight="1" x14ac:dyDescent="0.2">
      <c r="A146" s="4">
        <f>IFERROR(VLOOKUP(B146,'[1]DADOS (OCULTAR)'!$Q$3:$S$136,3,0),"")</f>
        <v>10739225002161</v>
      </c>
      <c r="B146" s="5" t="s">
        <v>9</v>
      </c>
      <c r="C146" s="6">
        <v>58016310000184</v>
      </c>
      <c r="D146" s="7" t="s">
        <v>384</v>
      </c>
      <c r="E146" s="8" t="s">
        <v>11</v>
      </c>
      <c r="F146" s="9">
        <v>45627</v>
      </c>
      <c r="G146" s="9">
        <v>45992</v>
      </c>
      <c r="H146" s="12">
        <v>6450</v>
      </c>
      <c r="I146" s="11" t="s">
        <v>385</v>
      </c>
    </row>
    <row r="147" spans="1:9" ht="20.25" customHeight="1" x14ac:dyDescent="0.2">
      <c r="A147" s="4">
        <f>IFERROR(VLOOKUP(B147,'[1]DADOS (OCULTAR)'!$Q$3:$S$136,3,0),"")</f>
        <v>10739225002161</v>
      </c>
      <c r="B147" s="5" t="s">
        <v>9</v>
      </c>
      <c r="C147" s="6">
        <v>55413841000112</v>
      </c>
      <c r="D147" s="7" t="s">
        <v>386</v>
      </c>
      <c r="E147" s="8" t="s">
        <v>11</v>
      </c>
      <c r="F147" s="9">
        <v>44927</v>
      </c>
      <c r="G147" s="9">
        <v>45658</v>
      </c>
      <c r="H147" s="12">
        <v>74250</v>
      </c>
      <c r="I147" s="11" t="s">
        <v>387</v>
      </c>
    </row>
    <row r="148" spans="1:9" ht="20.25" customHeight="1" x14ac:dyDescent="0.2">
      <c r="A148" s="4">
        <f>IFERROR(VLOOKUP(B148,'[1]DADOS (OCULTAR)'!$Q$3:$S$136,3,0),"")</f>
        <v>10739225002161</v>
      </c>
      <c r="B148" s="5" t="s">
        <v>9</v>
      </c>
      <c r="C148" s="6">
        <v>87389086000174</v>
      </c>
      <c r="D148" s="7" t="s">
        <v>388</v>
      </c>
      <c r="E148" s="8" t="s">
        <v>389</v>
      </c>
      <c r="F148" s="9">
        <v>44305</v>
      </c>
      <c r="G148" s="9">
        <v>44743</v>
      </c>
      <c r="H148" s="12">
        <v>3318.24</v>
      </c>
      <c r="I148" s="11" t="s">
        <v>390</v>
      </c>
    </row>
    <row r="149" spans="1:9" ht="20.25" customHeight="1" x14ac:dyDescent="0.2">
      <c r="A149" s="4">
        <f>IFERROR(VLOOKUP(B149,'[1]DADOS (OCULTAR)'!$Q$3:$S$136,3,0),"")</f>
        <v>10739225002161</v>
      </c>
      <c r="B149" s="5" t="s">
        <v>9</v>
      </c>
      <c r="C149" s="6">
        <v>87389086000174</v>
      </c>
      <c r="D149" s="7" t="s">
        <v>388</v>
      </c>
      <c r="E149" s="8" t="s">
        <v>389</v>
      </c>
      <c r="F149" s="9">
        <v>45223</v>
      </c>
      <c r="G149" s="9">
        <v>45589</v>
      </c>
      <c r="H149" s="12">
        <v>3827.3999999999996</v>
      </c>
      <c r="I149" s="11" t="s">
        <v>391</v>
      </c>
    </row>
    <row r="150" spans="1:9" ht="20.25" customHeight="1" x14ac:dyDescent="0.2">
      <c r="A150" s="4">
        <f>IFERROR(VLOOKUP(B150,'[1]DADOS (OCULTAR)'!$Q$3:$S$136,3,0),"")</f>
        <v>10739225002161</v>
      </c>
      <c r="B150" s="5" t="s">
        <v>9</v>
      </c>
      <c r="C150" s="6">
        <v>87389086000174</v>
      </c>
      <c r="D150" s="7" t="s">
        <v>388</v>
      </c>
      <c r="E150" s="8" t="s">
        <v>389</v>
      </c>
      <c r="F150" s="9">
        <v>45223</v>
      </c>
      <c r="G150" s="9">
        <v>45589</v>
      </c>
      <c r="H150" s="12">
        <v>3827.3999999999996</v>
      </c>
      <c r="I150" s="11" t="s">
        <v>392</v>
      </c>
    </row>
    <row r="151" spans="1:9" ht="20.25" customHeight="1" x14ac:dyDescent="0.2">
      <c r="A151" s="4">
        <f>IFERROR(VLOOKUP(B151,'[1]DADOS (OCULTAR)'!$Q$3:$S$136,3,0),"")</f>
        <v>10739225002161</v>
      </c>
      <c r="B151" s="5" t="s">
        <v>9</v>
      </c>
      <c r="C151" s="6">
        <v>87389086000174</v>
      </c>
      <c r="D151" s="7" t="s">
        <v>388</v>
      </c>
      <c r="E151" s="8" t="s">
        <v>389</v>
      </c>
      <c r="F151" s="9">
        <v>45569</v>
      </c>
      <c r="G151" s="9">
        <v>45934</v>
      </c>
      <c r="H151" s="12">
        <v>3844.56</v>
      </c>
      <c r="I151" s="11" t="s">
        <v>393</v>
      </c>
    </row>
    <row r="152" spans="1:9" ht="20.25" customHeight="1" x14ac:dyDescent="0.2">
      <c r="A152" s="4">
        <f>IFERROR(VLOOKUP(B152,'[1]DADOS (OCULTAR)'!$Q$3:$S$136,3,0),"")</f>
        <v>10739225002161</v>
      </c>
      <c r="B152" s="5" t="s">
        <v>9</v>
      </c>
      <c r="C152" s="6">
        <v>87389086000174</v>
      </c>
      <c r="D152" s="7" t="s">
        <v>388</v>
      </c>
      <c r="E152" s="8" t="s">
        <v>389</v>
      </c>
      <c r="F152" s="9">
        <v>45474</v>
      </c>
      <c r="G152" s="9">
        <v>45839</v>
      </c>
      <c r="H152" s="12">
        <v>2580</v>
      </c>
      <c r="I152" s="11" t="s">
        <v>394</v>
      </c>
    </row>
    <row r="153" spans="1:9" ht="20.25" customHeight="1" x14ac:dyDescent="0.2">
      <c r="A153" s="4">
        <f>IFERROR(VLOOKUP(B153,'[1]DADOS (OCULTAR)'!$Q$3:$S$136,3,0),"")</f>
        <v>10739225002161</v>
      </c>
      <c r="B153" s="5" t="s">
        <v>9</v>
      </c>
      <c r="C153" s="6">
        <v>59790392000182</v>
      </c>
      <c r="D153" s="7" t="s">
        <v>395</v>
      </c>
      <c r="E153" s="8" t="s">
        <v>396</v>
      </c>
      <c r="F153" s="9">
        <v>45901</v>
      </c>
      <c r="G153" s="9">
        <v>46266</v>
      </c>
      <c r="H153" s="12">
        <v>72000</v>
      </c>
      <c r="I153" s="11" t="s">
        <v>397</v>
      </c>
    </row>
    <row r="154" spans="1:9" ht="20.25" customHeight="1" x14ac:dyDescent="0.2">
      <c r="A154" s="4">
        <f>IFERROR(VLOOKUP(B154,'[1]DADOS (OCULTAR)'!$Q$3:$S$136,3,0),"")</f>
        <v>10739225002161</v>
      </c>
      <c r="B154" s="5" t="s">
        <v>9</v>
      </c>
      <c r="C154" s="6">
        <v>52693378000111</v>
      </c>
      <c r="D154" s="7" t="s">
        <v>398</v>
      </c>
      <c r="E154" s="8" t="s">
        <v>11</v>
      </c>
      <c r="F154" s="9">
        <v>45231</v>
      </c>
      <c r="G154" s="9">
        <v>45597</v>
      </c>
      <c r="H154" s="12">
        <v>1250</v>
      </c>
      <c r="I154" s="11" t="s">
        <v>399</v>
      </c>
    </row>
    <row r="155" spans="1:9" ht="20.25" customHeight="1" x14ac:dyDescent="0.2">
      <c r="A155" s="4">
        <f>IFERROR(VLOOKUP(B155,'[1]DADOS (OCULTAR)'!$Q$3:$S$136,3,0),"")</f>
        <v>10739225002161</v>
      </c>
      <c r="B155" s="5" t="s">
        <v>9</v>
      </c>
      <c r="C155" s="6">
        <v>1699696000159</v>
      </c>
      <c r="D155" s="7" t="s">
        <v>400</v>
      </c>
      <c r="E155" s="8" t="s">
        <v>401</v>
      </c>
      <c r="F155" s="9">
        <v>44593</v>
      </c>
      <c r="G155" s="9">
        <v>44958</v>
      </c>
      <c r="H155" s="12">
        <v>2460</v>
      </c>
      <c r="I155" s="11" t="s">
        <v>402</v>
      </c>
    </row>
    <row r="156" spans="1:9" ht="20.25" customHeight="1" x14ac:dyDescent="0.2">
      <c r="A156" s="4">
        <f>IFERROR(VLOOKUP(B156,'[1]DADOS (OCULTAR)'!$Q$3:$S$136,3,0),"")</f>
        <v>10739225002161</v>
      </c>
      <c r="B156" s="5" t="s">
        <v>9</v>
      </c>
      <c r="C156" s="6">
        <v>10333266000100</v>
      </c>
      <c r="D156" s="7" t="s">
        <v>403</v>
      </c>
      <c r="E156" s="8" t="s">
        <v>404</v>
      </c>
      <c r="F156" s="9">
        <v>44682</v>
      </c>
      <c r="G156" s="9">
        <v>45870</v>
      </c>
      <c r="H156" s="12">
        <v>2280</v>
      </c>
      <c r="I156" s="11" t="s">
        <v>405</v>
      </c>
    </row>
    <row r="157" spans="1:9" ht="20.25" customHeight="1" x14ac:dyDescent="0.2">
      <c r="A157" s="4">
        <f>IFERROR(VLOOKUP(B157,'[1]DADOS (OCULTAR)'!$Q$3:$S$136,3,0),"")</f>
        <v>10739225002161</v>
      </c>
      <c r="B157" s="5" t="s">
        <v>9</v>
      </c>
      <c r="C157" s="6">
        <v>53180173000103</v>
      </c>
      <c r="D157" s="7" t="s">
        <v>406</v>
      </c>
      <c r="E157" s="8" t="s">
        <v>11</v>
      </c>
      <c r="F157" s="9">
        <v>45284</v>
      </c>
      <c r="G157" s="9">
        <v>45650</v>
      </c>
      <c r="H157" s="12">
        <v>1125</v>
      </c>
      <c r="I157" s="11" t="s">
        <v>407</v>
      </c>
    </row>
    <row r="158" spans="1:9" ht="20.25" customHeight="1" x14ac:dyDescent="0.2">
      <c r="A158" s="4">
        <f>IFERROR(VLOOKUP(B158,'[1]DADOS (OCULTAR)'!$Q$3:$S$136,3,0),"")</f>
        <v>10739225002161</v>
      </c>
      <c r="B158" s="5" t="s">
        <v>9</v>
      </c>
      <c r="C158" s="6">
        <v>48656723000170</v>
      </c>
      <c r="D158" s="7" t="s">
        <v>408</v>
      </c>
      <c r="E158" s="8" t="s">
        <v>11</v>
      </c>
      <c r="F158" s="9">
        <v>45299</v>
      </c>
      <c r="G158" s="9">
        <v>45665</v>
      </c>
      <c r="H158" s="12">
        <v>47250</v>
      </c>
      <c r="I158" s="11" t="s">
        <v>409</v>
      </c>
    </row>
    <row r="159" spans="1:9" ht="20.25" customHeight="1" x14ac:dyDescent="0.2">
      <c r="A159" s="4">
        <f>IFERROR(VLOOKUP(B159,'[1]DADOS (OCULTAR)'!$Q$3:$S$136,3,0),"")</f>
        <v>10739225002161</v>
      </c>
      <c r="B159" s="5" t="s">
        <v>9</v>
      </c>
      <c r="C159" s="6">
        <v>40554268000190</v>
      </c>
      <c r="D159" s="7" t="s">
        <v>410</v>
      </c>
      <c r="E159" s="8" t="s">
        <v>11</v>
      </c>
      <c r="F159" s="9">
        <v>44593</v>
      </c>
      <c r="G159" s="9">
        <v>45689</v>
      </c>
      <c r="H159" s="12">
        <v>4425</v>
      </c>
      <c r="I159" s="11" t="s">
        <v>411</v>
      </c>
    </row>
    <row r="160" spans="1:9" ht="20.25" customHeight="1" x14ac:dyDescent="0.2">
      <c r="A160" s="4">
        <f>IFERROR(VLOOKUP(B160,'[1]DADOS (OCULTAR)'!$Q$3:$S$136,3,0),"")</f>
        <v>10739225002161</v>
      </c>
      <c r="B160" s="5" t="s">
        <v>9</v>
      </c>
      <c r="C160" s="6">
        <v>58021498000159</v>
      </c>
      <c r="D160" s="7" t="s">
        <v>412</v>
      </c>
      <c r="E160" s="8" t="s">
        <v>11</v>
      </c>
      <c r="F160" s="9">
        <v>45627</v>
      </c>
      <c r="G160" s="9">
        <v>45992</v>
      </c>
      <c r="H160" s="12">
        <v>2175</v>
      </c>
      <c r="I160" s="11" t="s">
        <v>413</v>
      </c>
    </row>
    <row r="161" spans="1:9" ht="20.25" customHeight="1" x14ac:dyDescent="0.2">
      <c r="A161" s="4">
        <f>IFERROR(VLOOKUP(B161,'[1]DADOS (OCULTAR)'!$Q$3:$S$136,3,0),"")</f>
        <v>10739225002161</v>
      </c>
      <c r="B161" s="5" t="s">
        <v>9</v>
      </c>
      <c r="C161" s="6">
        <v>10279299000119</v>
      </c>
      <c r="D161" s="7" t="s">
        <v>414</v>
      </c>
      <c r="E161" s="8" t="s">
        <v>415</v>
      </c>
      <c r="F161" s="9">
        <v>44593</v>
      </c>
      <c r="G161" s="9">
        <v>44958</v>
      </c>
      <c r="H161" s="12">
        <v>23744.16</v>
      </c>
      <c r="I161" s="11" t="s">
        <v>416</v>
      </c>
    </row>
    <row r="162" spans="1:9" ht="20.25" customHeight="1" x14ac:dyDescent="0.2">
      <c r="A162" s="4">
        <f>IFERROR(VLOOKUP(B162,'[1]DADOS (OCULTAR)'!$Q$3:$S$136,3,0),"")</f>
        <v>10739225002161</v>
      </c>
      <c r="B162" s="5" t="s">
        <v>9</v>
      </c>
      <c r="C162" s="6">
        <v>52494566000110</v>
      </c>
      <c r="D162" s="7" t="s">
        <v>417</v>
      </c>
      <c r="E162" s="8" t="s">
        <v>11</v>
      </c>
      <c r="F162" s="9">
        <v>45231</v>
      </c>
      <c r="G162" s="9">
        <v>45597</v>
      </c>
      <c r="H162" s="12">
        <v>1125</v>
      </c>
      <c r="I162" s="11" t="s">
        <v>418</v>
      </c>
    </row>
    <row r="163" spans="1:9" ht="20.25" customHeight="1" x14ac:dyDescent="0.2">
      <c r="A163" s="4">
        <f>IFERROR(VLOOKUP(B163,'[1]DADOS (OCULTAR)'!$Q$3:$S$136,3,0),"")</f>
        <v>10739225002161</v>
      </c>
      <c r="B163" s="5" t="s">
        <v>9</v>
      </c>
      <c r="C163" s="6">
        <v>51205282000102</v>
      </c>
      <c r="D163" s="7" t="s">
        <v>419</v>
      </c>
      <c r="E163" s="8" t="s">
        <v>91</v>
      </c>
      <c r="F163" s="9">
        <v>45078</v>
      </c>
      <c r="G163" s="9">
        <v>45809</v>
      </c>
      <c r="H163" s="12">
        <v>78525</v>
      </c>
      <c r="I163" s="11" t="s">
        <v>420</v>
      </c>
    </row>
    <row r="164" spans="1:9" ht="20.25" customHeight="1" x14ac:dyDescent="0.2">
      <c r="A164" s="4">
        <f>IFERROR(VLOOKUP(B164,'[1]DADOS (OCULTAR)'!$Q$3:$S$136,3,0),"")</f>
        <v>10739225002161</v>
      </c>
      <c r="B164" s="5" t="s">
        <v>9</v>
      </c>
      <c r="C164" s="6" t="s">
        <v>421</v>
      </c>
      <c r="D164" s="7" t="s">
        <v>422</v>
      </c>
      <c r="E164" s="8" t="s">
        <v>423</v>
      </c>
      <c r="F164" s="9">
        <v>44409</v>
      </c>
      <c r="G164" s="9">
        <v>44774</v>
      </c>
      <c r="H164" s="12">
        <v>34560</v>
      </c>
      <c r="I164" s="11" t="s">
        <v>424</v>
      </c>
    </row>
    <row r="165" spans="1:9" ht="20.25" customHeight="1" x14ac:dyDescent="0.2">
      <c r="A165" s="4">
        <f>IFERROR(VLOOKUP(B165,'[1]DADOS (OCULTAR)'!$Q$3:$S$136,3,0),"")</f>
        <v>10739225002161</v>
      </c>
      <c r="B165" s="5" t="s">
        <v>9</v>
      </c>
      <c r="C165" s="6">
        <v>24127434000115</v>
      </c>
      <c r="D165" s="7" t="s">
        <v>425</v>
      </c>
      <c r="E165" s="8" t="s">
        <v>426</v>
      </c>
      <c r="F165" s="9">
        <v>44593</v>
      </c>
      <c r="G165" s="9">
        <v>44958</v>
      </c>
      <c r="H165" s="12">
        <v>52800</v>
      </c>
      <c r="I165" s="11" t="s">
        <v>427</v>
      </c>
    </row>
    <row r="166" spans="1:9" ht="20.25" customHeight="1" x14ac:dyDescent="0.2">
      <c r="A166" s="4">
        <f>IFERROR(VLOOKUP(B166,'[1]DADOS (OCULTAR)'!$Q$3:$S$136,3,0),"")</f>
        <v>10739225002161</v>
      </c>
      <c r="B166" s="5" t="s">
        <v>9</v>
      </c>
      <c r="C166" s="6">
        <v>38446162000120</v>
      </c>
      <c r="D166" s="7" t="s">
        <v>428</v>
      </c>
      <c r="E166" s="8" t="s">
        <v>429</v>
      </c>
      <c r="F166" s="9">
        <v>44728</v>
      </c>
      <c r="G166" s="9">
        <v>45093</v>
      </c>
      <c r="H166" s="12">
        <v>287463.59999999998</v>
      </c>
      <c r="I166" s="11" t="s">
        <v>430</v>
      </c>
    </row>
    <row r="167" spans="1:9" ht="20.25" customHeight="1" x14ac:dyDescent="0.2">
      <c r="A167" s="4">
        <f>IFERROR(VLOOKUP(B167,'[1]DADOS (OCULTAR)'!$Q$3:$S$136,3,0),"")</f>
        <v>10739225002161</v>
      </c>
      <c r="B167" s="5" t="s">
        <v>9</v>
      </c>
      <c r="C167" s="6">
        <v>44283333000574</v>
      </c>
      <c r="D167" s="7" t="s">
        <v>431</v>
      </c>
      <c r="E167" s="8" t="s">
        <v>432</v>
      </c>
      <c r="F167" s="9">
        <v>44606</v>
      </c>
      <c r="G167" s="9">
        <v>45702</v>
      </c>
      <c r="H167" s="12">
        <v>5280</v>
      </c>
      <c r="I167" s="11" t="s">
        <v>433</v>
      </c>
    </row>
    <row r="168" spans="1:9" ht="20.25" customHeight="1" x14ac:dyDescent="0.2">
      <c r="A168" s="4">
        <f>IFERROR(VLOOKUP(B168,'[1]DADOS (OCULTAR)'!$Q$3:$S$136,3,0),"")</f>
        <v>10739225002161</v>
      </c>
      <c r="B168" s="5" t="s">
        <v>9</v>
      </c>
      <c r="C168" s="6">
        <v>55603752000139</v>
      </c>
      <c r="D168" s="7" t="s">
        <v>434</v>
      </c>
      <c r="E168" s="8" t="s">
        <v>11</v>
      </c>
      <c r="F168" s="9">
        <v>45444</v>
      </c>
      <c r="G168" s="9">
        <v>45809</v>
      </c>
      <c r="H168" s="12">
        <v>7725</v>
      </c>
      <c r="I168" s="11" t="s">
        <v>435</v>
      </c>
    </row>
    <row r="169" spans="1:9" ht="20.25" customHeight="1" x14ac:dyDescent="0.2">
      <c r="A169" s="4">
        <f>IFERROR(VLOOKUP(B169,'[1]DADOS (OCULTAR)'!$Q$3:$S$136,3,0),"")</f>
        <v>10739225002161</v>
      </c>
      <c r="B169" s="5" t="s">
        <v>9</v>
      </c>
      <c r="C169" s="6">
        <v>22166193000198</v>
      </c>
      <c r="D169" s="7" t="s">
        <v>436</v>
      </c>
      <c r="E169" s="8" t="s">
        <v>437</v>
      </c>
      <c r="F169" s="9">
        <v>44580</v>
      </c>
      <c r="G169" s="9">
        <v>45676</v>
      </c>
      <c r="H169" s="12">
        <v>7140</v>
      </c>
      <c r="I169" s="11" t="s">
        <v>438</v>
      </c>
    </row>
    <row r="170" spans="1:9" ht="20.25" customHeight="1" x14ac:dyDescent="0.2">
      <c r="A170" s="4">
        <f>IFERROR(VLOOKUP(B170,'[1]DADOS (OCULTAR)'!$Q$3:$S$136,3,0),"")</f>
        <v>10739225002161</v>
      </c>
      <c r="B170" s="5" t="s">
        <v>9</v>
      </c>
      <c r="C170" s="6">
        <v>50421141000156</v>
      </c>
      <c r="D170" s="7" t="s">
        <v>439</v>
      </c>
      <c r="E170" s="8" t="s">
        <v>11</v>
      </c>
      <c r="F170" s="9">
        <v>45261</v>
      </c>
      <c r="G170" s="9">
        <v>45627</v>
      </c>
      <c r="H170" s="12">
        <v>124950</v>
      </c>
      <c r="I170" s="11" t="s">
        <v>440</v>
      </c>
    </row>
    <row r="171" spans="1:9" ht="20.25" customHeight="1" x14ac:dyDescent="0.2">
      <c r="A171" s="4">
        <f>IFERROR(VLOOKUP(B171,'[1]DADOS (OCULTAR)'!$Q$3:$S$136,3,0),"")</f>
        <v>10739225002161</v>
      </c>
      <c r="B171" s="5" t="s">
        <v>9</v>
      </c>
      <c r="C171" s="6">
        <v>45637249000140</v>
      </c>
      <c r="D171" s="7" t="s">
        <v>441</v>
      </c>
      <c r="E171" s="8" t="s">
        <v>11</v>
      </c>
      <c r="F171" s="9">
        <v>44907</v>
      </c>
      <c r="G171" s="9">
        <v>45992</v>
      </c>
      <c r="H171" s="12">
        <v>37800</v>
      </c>
      <c r="I171" s="11" t="s">
        <v>442</v>
      </c>
    </row>
    <row r="172" spans="1:9" ht="20.25" customHeight="1" x14ac:dyDescent="0.2">
      <c r="A172" s="4">
        <f>IFERROR(VLOOKUP(B172,'[1]DADOS (OCULTAR)'!$Q$3:$S$136,3,0),"")</f>
        <v>10739225002161</v>
      </c>
      <c r="B172" s="5" t="s">
        <v>9</v>
      </c>
      <c r="C172" s="6">
        <v>45855267000107</v>
      </c>
      <c r="D172" s="7" t="s">
        <v>443</v>
      </c>
      <c r="E172" s="8" t="s">
        <v>207</v>
      </c>
      <c r="F172" s="9">
        <v>45201</v>
      </c>
      <c r="G172" s="9">
        <v>45567</v>
      </c>
      <c r="H172" s="12">
        <v>76350</v>
      </c>
      <c r="I172" s="11" t="s">
        <v>444</v>
      </c>
    </row>
    <row r="173" spans="1:9" ht="20.25" customHeight="1" x14ac:dyDescent="0.2">
      <c r="A173" s="4">
        <f>IFERROR(VLOOKUP(B173,'[1]DADOS (OCULTAR)'!$Q$3:$S$136,3,0),"")</f>
        <v>10739225002161</v>
      </c>
      <c r="B173" s="5" t="s">
        <v>9</v>
      </c>
      <c r="C173" s="6">
        <v>32085944000103</v>
      </c>
      <c r="D173" s="7" t="s">
        <v>445</v>
      </c>
      <c r="E173" s="8" t="s">
        <v>446</v>
      </c>
      <c r="F173" s="9">
        <v>44593</v>
      </c>
      <c r="G173" s="9">
        <v>44958</v>
      </c>
      <c r="H173" s="12">
        <v>30000</v>
      </c>
      <c r="I173" s="11" t="s">
        <v>447</v>
      </c>
    </row>
    <row r="174" spans="1:9" ht="20.25" customHeight="1" x14ac:dyDescent="0.2">
      <c r="A174" s="4">
        <f>IFERROR(VLOOKUP(B174,'[1]DADOS (OCULTAR)'!$Q$3:$S$136,3,0),"")</f>
        <v>10739225002161</v>
      </c>
      <c r="B174" s="5" t="s">
        <v>9</v>
      </c>
      <c r="C174" s="6">
        <v>57212702000156</v>
      </c>
      <c r="D174" s="7" t="s">
        <v>448</v>
      </c>
      <c r="E174" s="8" t="s">
        <v>11</v>
      </c>
      <c r="F174" s="9">
        <v>45748</v>
      </c>
      <c r="G174" s="9">
        <v>46113</v>
      </c>
      <c r="H174" s="12">
        <v>53100</v>
      </c>
      <c r="I174" s="11" t="s">
        <v>449</v>
      </c>
    </row>
    <row r="175" spans="1:9" ht="20.25" customHeight="1" x14ac:dyDescent="0.2">
      <c r="A175" s="4">
        <f>IFERROR(VLOOKUP(B175,'[1]DADOS (OCULTAR)'!$Q$3:$S$136,3,0),"")</f>
        <v>10739225002161</v>
      </c>
      <c r="B175" s="5" t="s">
        <v>9</v>
      </c>
      <c r="C175" s="6">
        <v>58111445000129</v>
      </c>
      <c r="D175" s="7" t="s">
        <v>450</v>
      </c>
      <c r="E175" s="8" t="s">
        <v>11</v>
      </c>
      <c r="F175" s="9">
        <v>45809</v>
      </c>
      <c r="G175" s="9">
        <v>46174</v>
      </c>
      <c r="H175" s="12">
        <v>138000</v>
      </c>
      <c r="I175" s="11" t="s">
        <v>451</v>
      </c>
    </row>
    <row r="176" spans="1:9" ht="20.25" customHeight="1" x14ac:dyDescent="0.2">
      <c r="A176" s="4">
        <f>IFERROR(VLOOKUP(B176,'[1]DADOS (OCULTAR)'!$Q$3:$S$136,3,0),"")</f>
        <v>10739225002161</v>
      </c>
      <c r="B176" s="5" t="s">
        <v>9</v>
      </c>
      <c r="C176" s="6">
        <v>28283823000190</v>
      </c>
      <c r="D176" s="7" t="s">
        <v>452</v>
      </c>
      <c r="E176" s="8" t="s">
        <v>178</v>
      </c>
      <c r="F176" s="9">
        <v>45291</v>
      </c>
      <c r="G176" s="9">
        <v>45657</v>
      </c>
      <c r="H176" s="12">
        <v>162000</v>
      </c>
      <c r="I176" s="11" t="s">
        <v>453</v>
      </c>
    </row>
    <row r="177" spans="1:9" ht="20.25" customHeight="1" x14ac:dyDescent="0.2">
      <c r="A177" s="4">
        <f>IFERROR(VLOOKUP(B177,'[1]DADOS (OCULTAR)'!$Q$3:$S$136,3,0),"")</f>
        <v>10739225002161</v>
      </c>
      <c r="B177" s="5" t="s">
        <v>9</v>
      </c>
      <c r="C177" s="6">
        <v>8629577000179</v>
      </c>
      <c r="D177" s="7" t="s">
        <v>454</v>
      </c>
      <c r="E177" s="8" t="s">
        <v>455</v>
      </c>
      <c r="F177" s="9">
        <v>45342</v>
      </c>
      <c r="G177" s="9">
        <v>45708</v>
      </c>
      <c r="H177" s="12">
        <v>56280</v>
      </c>
      <c r="I177" s="11" t="s">
        <v>456</v>
      </c>
    </row>
    <row r="178" spans="1:9" ht="20.25" customHeight="1" x14ac:dyDescent="0.2">
      <c r="A178" s="4">
        <f>IFERROR(VLOOKUP(B178,'[1]DADOS (OCULTAR)'!$Q$3:$S$136,3,0),"")</f>
        <v>10739225002161</v>
      </c>
      <c r="B178" s="5" t="s">
        <v>9</v>
      </c>
      <c r="C178" s="6">
        <v>48420713000130</v>
      </c>
      <c r="D178" s="7" t="s">
        <v>457</v>
      </c>
      <c r="E178" s="8" t="s">
        <v>11</v>
      </c>
      <c r="F178" s="9">
        <v>44866</v>
      </c>
      <c r="G178" s="9">
        <v>45597</v>
      </c>
      <c r="H178" s="12">
        <v>57111</v>
      </c>
      <c r="I178" s="11" t="s">
        <v>458</v>
      </c>
    </row>
    <row r="179" spans="1:9" ht="20.25" customHeight="1" x14ac:dyDescent="0.2">
      <c r="A179" s="4">
        <f>IFERROR(VLOOKUP(B179,'[1]DADOS (OCULTAR)'!$Q$3:$S$136,3,0),"")</f>
        <v>10739225002161</v>
      </c>
      <c r="B179" s="5" t="s">
        <v>9</v>
      </c>
      <c r="C179" s="6">
        <v>52204130000140</v>
      </c>
      <c r="D179" s="7" t="s">
        <v>459</v>
      </c>
      <c r="E179" s="8" t="s">
        <v>11</v>
      </c>
      <c r="F179" s="9">
        <v>45231</v>
      </c>
      <c r="G179" s="9">
        <v>45597</v>
      </c>
      <c r="H179" s="12">
        <v>43950</v>
      </c>
      <c r="I179" s="11" t="s">
        <v>460</v>
      </c>
    </row>
    <row r="180" spans="1:9" ht="20.25" customHeight="1" x14ac:dyDescent="0.2">
      <c r="A180" s="4">
        <f>IFERROR(VLOOKUP(B180,'[1]DADOS (OCULTAR)'!$Q$3:$S$136,3,0),"")</f>
        <v>10739225002161</v>
      </c>
      <c r="B180" s="5" t="s">
        <v>9</v>
      </c>
      <c r="C180" s="6">
        <v>62013325000166</v>
      </c>
      <c r="D180" s="7" t="s">
        <v>461</v>
      </c>
      <c r="E180" s="8" t="s">
        <v>396</v>
      </c>
      <c r="F180" s="9">
        <v>45901</v>
      </c>
      <c r="G180" s="9">
        <v>46266</v>
      </c>
      <c r="H180" s="12">
        <v>72000</v>
      </c>
      <c r="I180" s="11" t="s">
        <v>462</v>
      </c>
    </row>
    <row r="181" spans="1:9" ht="20.25" customHeight="1" x14ac:dyDescent="0.2">
      <c r="A181" s="4">
        <f>IFERROR(VLOOKUP(B181,'[1]DADOS (OCULTAR)'!$Q$3:$S$136,3,0),"")</f>
        <v>10739225002161</v>
      </c>
      <c r="B181" s="5" t="s">
        <v>9</v>
      </c>
      <c r="C181" s="6">
        <v>51567413000193</v>
      </c>
      <c r="D181" s="7" t="s">
        <v>463</v>
      </c>
      <c r="E181" s="8" t="s">
        <v>11</v>
      </c>
      <c r="F181" s="9">
        <v>45238</v>
      </c>
      <c r="G181" s="9">
        <v>45515</v>
      </c>
      <c r="H181" s="12">
        <v>1125</v>
      </c>
      <c r="I181" s="11" t="s">
        <v>464</v>
      </c>
    </row>
    <row r="182" spans="1:9" ht="20.25" customHeight="1" x14ac:dyDescent="0.2">
      <c r="A182" s="4">
        <f>IFERROR(VLOOKUP(B182,'[1]DADOS (OCULTAR)'!$Q$3:$S$136,3,0),"")</f>
        <v>10739225002161</v>
      </c>
      <c r="B182" s="5" t="s">
        <v>9</v>
      </c>
      <c r="C182" s="6">
        <v>18204483000101</v>
      </c>
      <c r="D182" s="7" t="s">
        <v>465</v>
      </c>
      <c r="E182" s="8" t="s">
        <v>466</v>
      </c>
      <c r="F182" s="9">
        <v>45261</v>
      </c>
      <c r="G182" s="9">
        <v>45627</v>
      </c>
      <c r="H182" s="12">
        <v>34200</v>
      </c>
      <c r="I182" s="11" t="s">
        <v>467</v>
      </c>
    </row>
    <row r="183" spans="1:9" ht="20.25" customHeight="1" x14ac:dyDescent="0.2">
      <c r="A183" s="4">
        <f>IFERROR(VLOOKUP(B183,'[1]DADOS (OCULTAR)'!$Q$3:$S$136,3,0),"")</f>
        <v>10739225002161</v>
      </c>
      <c r="B183" s="5" t="s">
        <v>9</v>
      </c>
      <c r="C183" s="6">
        <v>10404184000109</v>
      </c>
      <c r="D183" s="7" t="s">
        <v>468</v>
      </c>
      <c r="E183" s="8" t="s">
        <v>11</v>
      </c>
      <c r="F183" s="9">
        <v>45413</v>
      </c>
      <c r="G183" s="9">
        <v>45778</v>
      </c>
      <c r="H183" s="12">
        <v>6975</v>
      </c>
      <c r="I183" s="11" t="s">
        <v>469</v>
      </c>
    </row>
    <row r="184" spans="1:9" ht="20.25" customHeight="1" x14ac:dyDescent="0.2">
      <c r="A184" s="4">
        <f>IFERROR(VLOOKUP(B184,'[1]DADOS (OCULTAR)'!$Q$3:$S$136,3,0),"")</f>
        <v>10739225002161</v>
      </c>
      <c r="B184" s="5" t="s">
        <v>9</v>
      </c>
      <c r="C184" s="6">
        <v>24380578002041</v>
      </c>
      <c r="D184" s="7" t="s">
        <v>470</v>
      </c>
      <c r="E184" s="8" t="s">
        <v>471</v>
      </c>
      <c r="F184" s="9">
        <v>44593</v>
      </c>
      <c r="G184" s="9">
        <v>44958</v>
      </c>
      <c r="H184" s="12">
        <v>31.86</v>
      </c>
      <c r="I184" s="11" t="s">
        <v>472</v>
      </c>
    </row>
    <row r="185" spans="1:9" ht="20.25" customHeight="1" x14ac:dyDescent="0.2">
      <c r="A185" s="4">
        <f>IFERROR(VLOOKUP(B185,'[1]DADOS (OCULTAR)'!$Q$3:$S$136,3,0),"")</f>
        <v>10739225002161</v>
      </c>
      <c r="B185" s="5" t="s">
        <v>9</v>
      </c>
      <c r="C185" s="6">
        <v>24380578002041</v>
      </c>
      <c r="D185" s="7" t="s">
        <v>470</v>
      </c>
      <c r="E185" s="8" t="s">
        <v>473</v>
      </c>
      <c r="F185" s="9">
        <v>44593</v>
      </c>
      <c r="G185" s="9">
        <v>46054</v>
      </c>
      <c r="H185" s="12">
        <v>415.68</v>
      </c>
      <c r="I185" s="11" t="s">
        <v>472</v>
      </c>
    </row>
    <row r="186" spans="1:9" ht="20.25" customHeight="1" x14ac:dyDescent="0.2">
      <c r="A186" s="4">
        <f>IFERROR(VLOOKUP(B186,'[1]DADOS (OCULTAR)'!$Q$3:$S$136,3,0),"")</f>
        <v>10739225002161</v>
      </c>
      <c r="B186" s="5" t="s">
        <v>9</v>
      </c>
      <c r="C186" s="6">
        <v>24380578002041</v>
      </c>
      <c r="D186" s="7" t="s">
        <v>470</v>
      </c>
      <c r="E186" s="8" t="s">
        <v>474</v>
      </c>
      <c r="F186" s="9">
        <v>44593</v>
      </c>
      <c r="G186" s="9">
        <v>46054</v>
      </c>
      <c r="H186" s="12">
        <v>3600</v>
      </c>
      <c r="I186" s="11" t="s">
        <v>472</v>
      </c>
    </row>
    <row r="187" spans="1:9" ht="20.25" customHeight="1" x14ac:dyDescent="0.2">
      <c r="A187" s="4">
        <f>IFERROR(VLOOKUP(B187,'[1]DADOS (OCULTAR)'!$Q$3:$S$136,3,0),"")</f>
        <v>10739225002161</v>
      </c>
      <c r="B187" s="5" t="s">
        <v>9</v>
      </c>
      <c r="C187" s="6">
        <v>51464344000192</v>
      </c>
      <c r="D187" s="7" t="s">
        <v>475</v>
      </c>
      <c r="E187" s="8" t="s">
        <v>11</v>
      </c>
      <c r="F187" s="9">
        <v>45444</v>
      </c>
      <c r="G187" s="9">
        <v>45809</v>
      </c>
      <c r="H187" s="12">
        <v>5850</v>
      </c>
      <c r="I187" s="11" t="s">
        <v>476</v>
      </c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67BD6632-8FB7-4D9F-91B6-022CF29421D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2026-01-26T13:06:52Z</dcterms:created>
  <dcterms:modified xsi:type="dcterms:W3CDTF">2026-01-26T13:07:03Z</dcterms:modified>
</cp:coreProperties>
</file>