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5\12.2025\09. TCE\EXCEL\"/>
    </mc:Choice>
  </mc:AlternateContent>
  <xr:revisionPtr revIDLastSave="0" documentId="8_{1EE6667A-23FC-4783-82D6-7049B9EA3FC1}" xr6:coauthVersionLast="47" xr6:coauthVersionMax="47" xr10:uidLastSave="{00000000-0000-0000-0000-000000000000}"/>
  <bookViews>
    <workbookView xWindow="-120" yWindow="-120" windowWidth="29040" windowHeight="15840" xr2:uid="{970D6C09-5DD6-4EE6-A123-9CB9D61114D4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<sst xmlns="http://schemas.openxmlformats.org/spreadsheetml/2006/main" count="12" uniqueCount="12">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</sst>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5\12.2025\08.%20ARQUIVOS%20SEI\13.2%20PCF%20em%20Excel%20-%20UPAE%20Petrolina%20-%2012.2025.xlsx" TargetMode="External"/><Relationship Id="rId1" Type="http://schemas.openxmlformats.org/officeDocument/2006/relationships/externalLinkPath" Target="/1%20-%20Pasta%20SES/2025/12.2025/08.%20ARQUIVOS%20SEI/13.2%20PCF%20em%20Excel%20-%20UPAE%20Petrolina%20-%20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PETROLINA</v>
          </cell>
          <cell r="E11" t="str">
            <v>1.99 - Outras Despesas com Pessoal</v>
          </cell>
          <cell r="F11" t="str">
            <v>08.380.889/0004-34</v>
          </cell>
          <cell r="G11" t="str">
            <v>ATLANTICO TRANSPORTES LTDA</v>
          </cell>
          <cell r="H11" t="str">
            <v>S</v>
          </cell>
          <cell r="I11" t="str">
            <v>N</v>
          </cell>
          <cell r="J11" t="str">
            <v>FATURA</v>
          </cell>
          <cell r="K11">
            <v>45986</v>
          </cell>
          <cell r="L11" t="str">
            <v>0</v>
          </cell>
          <cell r="M11" t="str">
            <v>2611101 - Petrolina - PE</v>
          </cell>
          <cell r="N11">
            <v>7133.5</v>
          </cell>
        </row>
        <row r="12">
          <cell r="C12" t="str">
            <v>UPAE PETROLINA</v>
          </cell>
          <cell r="E12" t="str">
            <v>1.99 - Outras Despesas com Pessoal</v>
          </cell>
          <cell r="F12" t="str">
            <v>02.102.498/0001-29</v>
          </cell>
          <cell r="G12" t="str">
            <v>METROPOLITAN LIFE SEGUROS E PREVIDENCIA PRIVADA S A</v>
          </cell>
          <cell r="H12" t="str">
            <v>S</v>
          </cell>
          <cell r="I12" t="str">
            <v>S</v>
          </cell>
          <cell r="J12" t="str">
            <v>500036</v>
          </cell>
          <cell r="K12">
            <v>46036</v>
          </cell>
          <cell r="L12" t="str">
            <v>0</v>
          </cell>
          <cell r="M12" t="str">
            <v>3550308 - São Paulo - SP</v>
          </cell>
          <cell r="N12">
            <v>756.41</v>
          </cell>
        </row>
        <row r="13">
          <cell r="C13" t="str">
            <v>UPAE PETROLINA</v>
          </cell>
          <cell r="E13" t="str">
            <v>1.99 - Outras Despesas com Pessoal</v>
          </cell>
          <cell r="F13" t="str">
            <v>34.133.896/0001-07</v>
          </cell>
          <cell r="G13" t="str">
            <v>SETRANVASF GESTAO DE CREDITOS EIRELI</v>
          </cell>
          <cell r="H13" t="str">
            <v>S</v>
          </cell>
          <cell r="I13" t="str">
            <v>N</v>
          </cell>
          <cell r="J13" t="str">
            <v>FATURA</v>
          </cell>
          <cell r="K13">
            <v>45986</v>
          </cell>
          <cell r="L13" t="str">
            <v>0</v>
          </cell>
          <cell r="M13" t="str">
            <v>2611101 - Petrolina - PE</v>
          </cell>
          <cell r="N13">
            <v>1865.6</v>
          </cell>
        </row>
        <row r="14">
          <cell r="C14" t="str">
            <v>UPAE PETROLINA</v>
          </cell>
          <cell r="E14" t="str">
            <v>1.99 - Outras Despesas com Pessoal</v>
          </cell>
          <cell r="F14" t="str">
            <v>15.345.396/0001-86</v>
          </cell>
          <cell r="G14" t="str">
            <v>ATPI - ASSOC. DOS TRANSP. DO PROJ SEN NILO COELHO</v>
          </cell>
          <cell r="H14" t="str">
            <v>S</v>
          </cell>
          <cell r="I14" t="str">
            <v>S</v>
          </cell>
          <cell r="J14" t="str">
            <v>1746</v>
          </cell>
          <cell r="K14">
            <v>46000</v>
          </cell>
          <cell r="L14" t="str">
            <v>DD2D7C54E</v>
          </cell>
          <cell r="M14" t="str">
            <v>2611101 - Petrolina - PE</v>
          </cell>
          <cell r="N14">
            <v>256</v>
          </cell>
        </row>
        <row r="15">
          <cell r="C15" t="str">
            <v>UPAE PETROLINA</v>
          </cell>
          <cell r="E15" t="str">
            <v>1.99 - Outras Despesas com Pessoal</v>
          </cell>
          <cell r="F15" t="str">
            <v>07.107.866/0001-45</v>
          </cell>
          <cell r="G15" t="str">
            <v>ASSOCIACAO DOS TRANSPORTADORES ALTERNATIVOS E COMPLEMENTARES DE PASSAGEIROS DOS PROJETOS IRRIGADOS DE PETROLINA</v>
          </cell>
          <cell r="H15" t="str">
            <v>S</v>
          </cell>
          <cell r="I15" t="str">
            <v>S</v>
          </cell>
          <cell r="J15" t="str">
            <v>3477</v>
          </cell>
          <cell r="K15">
            <v>46003</v>
          </cell>
          <cell r="L15" t="str">
            <v>2456B60DB</v>
          </cell>
          <cell r="M15" t="str">
            <v>2611101 - Petrolina - PE</v>
          </cell>
          <cell r="N15">
            <v>160</v>
          </cell>
        </row>
        <row r="16">
          <cell r="C16" t="str">
            <v>UPAE PETROLINA</v>
          </cell>
          <cell r="E16" t="str">
            <v>1.99 - Outras Despesas com Pessoal</v>
          </cell>
          <cell r="F16" t="str">
            <v>07.107.866/0001-45</v>
          </cell>
          <cell r="G16" t="str">
            <v>ASSOCIACAO DOS TRANSPORTADORES ALTERNATIVOS E COMPLEMENTARES DE PASSAGEIROS DOS PROJETOS IRRIGADOS DE PETROLINA</v>
          </cell>
          <cell r="H16" t="str">
            <v>S</v>
          </cell>
          <cell r="I16" t="str">
            <v>S</v>
          </cell>
          <cell r="J16" t="str">
            <v>3475</v>
          </cell>
          <cell r="K16">
            <v>45997</v>
          </cell>
          <cell r="L16" t="str">
            <v>28079B15D</v>
          </cell>
          <cell r="M16" t="str">
            <v>2611101 - Petrolina - PE</v>
          </cell>
          <cell r="N16">
            <v>256</v>
          </cell>
        </row>
        <row r="17">
          <cell r="C17" t="str">
            <v>UPAE PETROLINA</v>
          </cell>
          <cell r="E17" t="str">
            <v>1.99 - Outras Despesas com Pessoal</v>
          </cell>
          <cell r="F17" t="str">
            <v>04.454.080/0001-06</v>
          </cell>
          <cell r="G17" t="str">
            <v>MARIA AUXILIADORA VASCONCELOS DE FREITAS</v>
          </cell>
          <cell r="H17" t="str">
            <v>B</v>
          </cell>
          <cell r="I17" t="str">
            <v>S</v>
          </cell>
          <cell r="J17" t="str">
            <v>000000832</v>
          </cell>
          <cell r="K17">
            <v>46022</v>
          </cell>
          <cell r="L17" t="str">
            <v>26251204454080000106550010000008321875514776</v>
          </cell>
          <cell r="M17" t="str">
            <v>2611101 - Petrolina - PE</v>
          </cell>
        </row>
        <row r="18">
          <cell r="C18" t="str">
            <v>UPAE PETROLINA</v>
          </cell>
          <cell r="E18" t="str">
            <v>3.14 - Alimentação Preparada</v>
          </cell>
          <cell r="F18" t="str">
            <v>04.454.080/0001-06</v>
          </cell>
          <cell r="G18" t="str">
            <v>MARIA AUXILIADORA VASCONCELOS DE FREITAS</v>
          </cell>
          <cell r="H18" t="str">
            <v>B</v>
          </cell>
          <cell r="I18" t="str">
            <v>S</v>
          </cell>
          <cell r="J18" t="str">
            <v>000000832</v>
          </cell>
          <cell r="K18">
            <v>46022</v>
          </cell>
          <cell r="L18" t="str">
            <v>26251204454080000106550010000008321875514776</v>
          </cell>
          <cell r="M18" t="str">
            <v>2611101 - Petrolina - PE</v>
          </cell>
          <cell r="N18">
            <v>30903.59</v>
          </cell>
        </row>
        <row r="19">
          <cell r="E19" t="str">
            <v/>
          </cell>
        </row>
        <row r="20">
          <cell r="C20" t="str">
            <v>UPAE PETROLINA</v>
          </cell>
          <cell r="E20" t="str">
            <v xml:space="preserve">5.25 - Serviços Bancários </v>
          </cell>
          <cell r="F20" t="str">
            <v>60.746.948/9485-74</v>
          </cell>
          <cell r="G20" t="str">
            <v xml:space="preserve">BRADESCO S A </v>
          </cell>
          <cell r="H20" t="str">
            <v>S</v>
          </cell>
          <cell r="I20" t="str">
            <v>N</v>
          </cell>
          <cell r="J20" t="str">
            <v>0</v>
          </cell>
          <cell r="L20" t="str">
            <v>0</v>
          </cell>
          <cell r="M20" t="str">
            <v>2611101 - Petrolina - PE</v>
          </cell>
          <cell r="N20">
            <v>207.1</v>
          </cell>
        </row>
        <row r="21">
          <cell r="C21" t="str">
            <v>UPAE PETROLINA</v>
          </cell>
          <cell r="E21" t="str">
            <v>5.9 - Telefonia Móvel</v>
          </cell>
          <cell r="F21" t="str">
            <v>02.421.421/0013-55</v>
          </cell>
          <cell r="G21" t="str">
            <v>TIM SA</v>
          </cell>
          <cell r="H21" t="str">
            <v>S</v>
          </cell>
          <cell r="I21" t="str">
            <v>S</v>
          </cell>
          <cell r="J21" t="str">
            <v>5646179281</v>
          </cell>
          <cell r="K21">
            <v>46012</v>
          </cell>
          <cell r="L21" t="str">
            <v>0</v>
          </cell>
          <cell r="M21" t="str">
            <v>2611606 - Recife - PE</v>
          </cell>
          <cell r="N21">
            <v>932.56</v>
          </cell>
        </row>
        <row r="22">
          <cell r="C22" t="str">
            <v>UPAE PETROLINA</v>
          </cell>
          <cell r="E22" t="str">
            <v>5.18 - Teledonia Fixa</v>
          </cell>
          <cell r="F22" t="str">
            <v>27.825.984/0001-04</v>
          </cell>
          <cell r="G22" t="str">
            <v>ATEL DO BRASIL TELECOM LTDA</v>
          </cell>
          <cell r="H22" t="str">
            <v>S</v>
          </cell>
          <cell r="I22" t="str">
            <v>S</v>
          </cell>
          <cell r="J22" t="str">
            <v>1184850388</v>
          </cell>
          <cell r="K22">
            <v>45988</v>
          </cell>
          <cell r="L22" t="str">
            <v>0</v>
          </cell>
          <cell r="M22" t="str">
            <v>2601607 - Belém do São Francisco - PE</v>
          </cell>
          <cell r="N22">
            <v>1200</v>
          </cell>
        </row>
        <row r="23">
          <cell r="C23" t="str">
            <v>UPAE PETROLINA</v>
          </cell>
          <cell r="E23" t="str">
            <v>5.3 - Locação de Máquinas e Equipamentos</v>
          </cell>
          <cell r="F23" t="str">
            <v>24.801.362/0001-40</v>
          </cell>
          <cell r="G23" t="str">
            <v>AMD TECNOLOGIA DA INFORMAÇÃO E SISTEMAS LTDA</v>
          </cell>
          <cell r="H23" t="str">
            <v>S</v>
          </cell>
          <cell r="I23" t="str">
            <v>S</v>
          </cell>
          <cell r="J23" t="str">
            <v>2224</v>
          </cell>
          <cell r="K23">
            <v>46023</v>
          </cell>
          <cell r="L23" t="str">
            <v>0</v>
          </cell>
          <cell r="M23" t="str">
            <v>2611606 - Recife - PE</v>
          </cell>
          <cell r="N23">
            <v>7562</v>
          </cell>
        </row>
        <row r="24">
          <cell r="C24" t="str">
            <v>UPAE PETROLINA</v>
          </cell>
          <cell r="E24" t="str">
            <v>5.3 - Locação de Máquinas e Equipamentos</v>
          </cell>
          <cell r="F24" t="str">
            <v>14.543.772/0001-84</v>
          </cell>
          <cell r="G24" t="str">
            <v>BRAVO LOCACAO DE MAQUINAS E EQUIPAMENTOS LTDA</v>
          </cell>
          <cell r="H24" t="str">
            <v>S</v>
          </cell>
          <cell r="I24" t="str">
            <v>S</v>
          </cell>
          <cell r="J24" t="str">
            <v>12704</v>
          </cell>
          <cell r="K24">
            <v>46024</v>
          </cell>
          <cell r="L24" t="str">
            <v>0</v>
          </cell>
          <cell r="M24" t="str">
            <v>2607901 - Jaboatão dos Guararapes - PE</v>
          </cell>
          <cell r="N24">
            <v>2100</v>
          </cell>
        </row>
        <row r="25">
          <cell r="C25" t="str">
            <v>UPAE PETROLINA</v>
          </cell>
          <cell r="E25" t="str">
            <v>5.3 - Locação de Máquinas e Equipamentos</v>
          </cell>
          <cell r="F25" t="str">
            <v>09.014.387/0001-00</v>
          </cell>
          <cell r="G25" t="str">
            <v>COMPLETA SER DE AR CONDICIONADO E LOCACA</v>
          </cell>
          <cell r="H25" t="str">
            <v>S</v>
          </cell>
          <cell r="I25" t="str">
            <v>S</v>
          </cell>
          <cell r="J25" t="str">
            <v>0079</v>
          </cell>
          <cell r="K25">
            <v>45992</v>
          </cell>
          <cell r="L25" t="str">
            <v>0</v>
          </cell>
          <cell r="M25" t="str">
            <v>2611606 - Recife - PE</v>
          </cell>
          <cell r="N25">
            <v>5000</v>
          </cell>
        </row>
        <row r="26">
          <cell r="C26" t="str">
            <v>UPAE PETROLINA</v>
          </cell>
          <cell r="E26" t="str">
            <v>5.3 - Locação de Máquinas e Equipamentos</v>
          </cell>
          <cell r="F26" t="str">
            <v>10.279.299/0001-19</v>
          </cell>
          <cell r="G26" t="str">
            <v>RGRAPH LOCACAO COMERCIO E SERVICOS LTDA</v>
          </cell>
          <cell r="H26" t="str">
            <v>S</v>
          </cell>
          <cell r="I26" t="str">
            <v>S</v>
          </cell>
          <cell r="J26" t="str">
            <v>10268</v>
          </cell>
          <cell r="K26">
            <v>46031</v>
          </cell>
          <cell r="L26" t="str">
            <v>0</v>
          </cell>
          <cell r="M26" t="str">
            <v>2611606 - Recife - PE</v>
          </cell>
          <cell r="N26">
            <v>4445.92</v>
          </cell>
        </row>
        <row r="27">
          <cell r="C27" t="str">
            <v>UPAE PETROLINA</v>
          </cell>
          <cell r="E27" t="str">
            <v>5.1 - Locação de Equipamentos Médicos-Hospitalares</v>
          </cell>
          <cell r="F27" t="str">
            <v>10.859.287/0001-63</v>
          </cell>
          <cell r="G27" t="str">
            <v>NEWMED COMERCIO E SERVICOS DE EQUIPAMENTOS HOSPITALARES</v>
          </cell>
          <cell r="H27" t="str">
            <v>S</v>
          </cell>
          <cell r="I27" t="str">
            <v>S</v>
          </cell>
          <cell r="J27" t="str">
            <v>030126</v>
          </cell>
          <cell r="K27">
            <v>46031</v>
          </cell>
          <cell r="L27" t="str">
            <v>0</v>
          </cell>
          <cell r="M27" t="str">
            <v>2609600 - Olinda - PE</v>
          </cell>
          <cell r="N27">
            <v>700</v>
          </cell>
        </row>
        <row r="28">
          <cell r="C28" t="str">
            <v>UPAE PETROLINA</v>
          </cell>
          <cell r="E28" t="str">
            <v>5.1 - Locação de Equipamentos Médicos-Hospitalares</v>
          </cell>
          <cell r="F28" t="str">
            <v>01.994.968/0001-43</v>
          </cell>
          <cell r="G28" t="str">
            <v>VIDEOMED REPRESENTACOES , COMERCIO E SERVICOS LTDA</v>
          </cell>
          <cell r="H28" t="str">
            <v>S</v>
          </cell>
          <cell r="I28" t="str">
            <v>S</v>
          </cell>
          <cell r="J28" t="str">
            <v>7</v>
          </cell>
          <cell r="K28">
            <v>45992</v>
          </cell>
          <cell r="L28" t="str">
            <v>2611606220199496800014300000000000725124387791448</v>
          </cell>
          <cell r="M28" t="str">
            <v>2611606 - Recife - PE</v>
          </cell>
          <cell r="N28">
            <v>18385.5</v>
          </cell>
        </row>
        <row r="29">
          <cell r="C29" t="str">
            <v>UPAE PETROLINA</v>
          </cell>
          <cell r="E29" t="str">
            <v>5.1 - Locação de Equipamentos Médicos-Hospitalares</v>
          </cell>
          <cell r="F29" t="str">
            <v>24.380.578/0029-80</v>
          </cell>
          <cell r="G29" t="str">
            <v>WHITE MARTINS GASES INDS DO NORDESTE SA</v>
          </cell>
          <cell r="H29" t="str">
            <v>S</v>
          </cell>
          <cell r="I29" t="str">
            <v>S</v>
          </cell>
          <cell r="J29" t="str">
            <v>99668639</v>
          </cell>
          <cell r="K29">
            <v>46014</v>
          </cell>
          <cell r="L29" t="str">
            <v>0</v>
          </cell>
          <cell r="M29" t="str">
            <v>2927408 - Salvador - BA</v>
          </cell>
          <cell r="N29">
            <v>14785.99</v>
          </cell>
        </row>
        <row r="30">
          <cell r="C30" t="str">
            <v>UPAE PETROLINA</v>
          </cell>
          <cell r="E30" t="str">
            <v>5.8 - Locação de Veículos Automotores</v>
          </cell>
          <cell r="F30" t="str">
            <v>14.494.156/0001-80</v>
          </cell>
          <cell r="G30" t="str">
            <v>AGIL LOCADORA DE VEICULOS LTDA</v>
          </cell>
          <cell r="H30" t="str">
            <v>S</v>
          </cell>
          <cell r="I30" t="str">
            <v>S</v>
          </cell>
          <cell r="J30" t="str">
            <v>002246</v>
          </cell>
          <cell r="K30">
            <v>46017</v>
          </cell>
          <cell r="L30" t="str">
            <v>0</v>
          </cell>
          <cell r="M30" t="str">
            <v>2611101 - Petrolina - PE</v>
          </cell>
          <cell r="N30">
            <v>2515.9499999999998</v>
          </cell>
        </row>
        <row r="31">
          <cell r="C31" t="str">
            <v>UPAE PETROLINA</v>
          </cell>
          <cell r="E31" t="str">
            <v>5.16 - Serviços Médico-Hospitalares, Odotonlogia e Laboratoriais</v>
          </cell>
          <cell r="F31" t="str">
            <v>12.342.816/0001-82</v>
          </cell>
          <cell r="G31" t="str">
            <v>ALL MEDICAL SERVICOS MEDICOS LTDA</v>
          </cell>
          <cell r="H31" t="str">
            <v>S</v>
          </cell>
          <cell r="I31" t="str">
            <v>S</v>
          </cell>
          <cell r="J31" t="str">
            <v>16187</v>
          </cell>
          <cell r="K31">
            <v>46037</v>
          </cell>
          <cell r="L31" t="str">
            <v>R_6707</v>
          </cell>
          <cell r="M31" t="str">
            <v>2611101 - Petrolina - PE</v>
          </cell>
          <cell r="N31">
            <v>16615.8</v>
          </cell>
        </row>
        <row r="32">
          <cell r="C32" t="str">
            <v>UPAE PETROLINA</v>
          </cell>
          <cell r="E32" t="str">
            <v>5.16 - Serviços Médico-Hospitalares, Odotonlogia e Laboratoriais</v>
          </cell>
          <cell r="F32" t="str">
            <v>10.225.064/0001-44</v>
          </cell>
          <cell r="G32" t="str">
            <v>ANGIOCLINICA SS LTDA</v>
          </cell>
          <cell r="H32" t="str">
            <v>S</v>
          </cell>
          <cell r="I32" t="str">
            <v>S</v>
          </cell>
          <cell r="J32" t="str">
            <v>00000008</v>
          </cell>
          <cell r="K32">
            <v>46037</v>
          </cell>
          <cell r="L32" t="str">
            <v>4TGYQP9B</v>
          </cell>
          <cell r="M32" t="str">
            <v>2918407 - Juazeiro - BA</v>
          </cell>
          <cell r="N32">
            <v>5490</v>
          </cell>
        </row>
        <row r="33">
          <cell r="C33" t="str">
            <v>UPAE PETROLINA</v>
          </cell>
          <cell r="E33" t="str">
            <v>5.16 - Serviços Médico-Hospitalares, Odotonlogia e Laboratoriais</v>
          </cell>
          <cell r="F33" t="str">
            <v>04.269.459/0001-46</v>
          </cell>
          <cell r="G33" t="str">
            <v>ANGIOVALE  CLINICA ESPECIALIZADA LTDA</v>
          </cell>
          <cell r="H33" t="str">
            <v>S</v>
          </cell>
          <cell r="I33" t="str">
            <v>S</v>
          </cell>
          <cell r="J33" t="str">
            <v>3047</v>
          </cell>
          <cell r="K33">
            <v>46037</v>
          </cell>
          <cell r="L33" t="str">
            <v>D78EED115</v>
          </cell>
          <cell r="M33" t="str">
            <v>2611101 - Petrolina - PE</v>
          </cell>
          <cell r="N33">
            <v>7480</v>
          </cell>
        </row>
        <row r="34">
          <cell r="C34" t="str">
            <v>UPAE PETROLINA</v>
          </cell>
          <cell r="E34" t="str">
            <v>5.16 - Serviços Médico-Hospitalares, Odotonlogia e Laboratoriais</v>
          </cell>
          <cell r="F34" t="str">
            <v>05.932.953/0001-01</v>
          </cell>
          <cell r="G34" t="str">
            <v>CECOG CENTRO DE COLOPROCTOLOGIA GINECOL</v>
          </cell>
          <cell r="H34" t="str">
            <v>S</v>
          </cell>
          <cell r="I34" t="str">
            <v>S</v>
          </cell>
          <cell r="J34" t="str">
            <v>00000029</v>
          </cell>
          <cell r="K34">
            <v>46037</v>
          </cell>
          <cell r="L34" t="str">
            <v>4TGYQP84</v>
          </cell>
          <cell r="M34" t="str">
            <v>2918407 - Juazeiro - BA</v>
          </cell>
          <cell r="N34">
            <v>8380</v>
          </cell>
        </row>
        <row r="35">
          <cell r="C35" t="str">
            <v>UPAE PETROLINA</v>
          </cell>
          <cell r="E35" t="str">
            <v>5.16 - Serviços Médico-Hospitalares, Odotonlogia e Laboratoriais</v>
          </cell>
          <cell r="F35" t="str">
            <v>17.245.974/0001-38</v>
          </cell>
          <cell r="G35" t="str">
            <v>CLINICA ANGIOART LTDA ME</v>
          </cell>
          <cell r="H35" t="str">
            <v>S</v>
          </cell>
          <cell r="I35" t="str">
            <v>S</v>
          </cell>
          <cell r="J35" t="str">
            <v>348</v>
          </cell>
          <cell r="K35">
            <v>46037</v>
          </cell>
          <cell r="L35" t="str">
            <v>443B5A7D5</v>
          </cell>
          <cell r="M35" t="str">
            <v>2611101 - Petrolina - PE</v>
          </cell>
          <cell r="N35">
            <v>14100</v>
          </cell>
        </row>
        <row r="36">
          <cell r="C36" t="str">
            <v>UPAE PETROLINA</v>
          </cell>
          <cell r="E36" t="str">
            <v>5.16 - Serviços Médico-Hospitalares, Odotonlogia e Laboratoriais</v>
          </cell>
          <cell r="F36" t="str">
            <v>03.837.162/0001-77</v>
          </cell>
          <cell r="G36" t="str">
            <v>CLINICA MEDICA, E PEDIATRICA DE PETROLINA LTDA</v>
          </cell>
          <cell r="H36" t="str">
            <v>S</v>
          </cell>
          <cell r="I36" t="str">
            <v>S</v>
          </cell>
          <cell r="J36" t="str">
            <v>1041</v>
          </cell>
          <cell r="K36">
            <v>46036</v>
          </cell>
          <cell r="L36" t="str">
            <v>5F6F7E447</v>
          </cell>
          <cell r="M36" t="str">
            <v>2611101 - Petrolina - PE</v>
          </cell>
          <cell r="N36">
            <v>4200</v>
          </cell>
        </row>
        <row r="37">
          <cell r="C37" t="str">
            <v>UPAE PETROLINA</v>
          </cell>
          <cell r="E37" t="str">
            <v>5.16 - Serviços Médico-Hospitalares, Odotonlogia e Laboratoriais</v>
          </cell>
          <cell r="F37" t="str">
            <v>61.451.121/0001-44</v>
          </cell>
          <cell r="G37" t="str">
            <v>CMAN SERVICOS MEDICOS E HOSPITALARES LTDA</v>
          </cell>
          <cell r="H37" t="str">
            <v>S</v>
          </cell>
          <cell r="I37" t="str">
            <v>S</v>
          </cell>
          <cell r="J37" t="str">
            <v>94</v>
          </cell>
          <cell r="K37">
            <v>46037</v>
          </cell>
          <cell r="L37" t="str">
            <v>5CC642DF0</v>
          </cell>
          <cell r="M37" t="str">
            <v>2611101 - Petrolina - PE</v>
          </cell>
          <cell r="N37">
            <v>6925</v>
          </cell>
        </row>
        <row r="38">
          <cell r="C38" t="str">
            <v>UPAE PETROLINA</v>
          </cell>
          <cell r="E38" t="str">
            <v>5.16 - Serviços Médico-Hospitalares, Odotonlogia e Laboratoriais</v>
          </cell>
          <cell r="F38" t="str">
            <v>41.344.471/0001-02</v>
          </cell>
          <cell r="G38" t="str">
            <v>COELHO E CORDEIRO LTDA</v>
          </cell>
          <cell r="H38" t="str">
            <v>S</v>
          </cell>
          <cell r="I38" t="str">
            <v>S</v>
          </cell>
          <cell r="J38" t="str">
            <v>00000005</v>
          </cell>
          <cell r="K38">
            <v>46037</v>
          </cell>
          <cell r="L38" t="str">
            <v>BLXTPANG</v>
          </cell>
          <cell r="M38" t="str">
            <v>2918407 - Juazeiro - BA</v>
          </cell>
          <cell r="N38">
            <v>20741.54</v>
          </cell>
        </row>
        <row r="39">
          <cell r="C39" t="str">
            <v>UPAE PETROLINA</v>
          </cell>
          <cell r="E39" t="str">
            <v>5.16 - Serviços Médico-Hospitalares, Odotonlogia e Laboratoriais</v>
          </cell>
          <cell r="F39" t="str">
            <v>08.683.483/0001-88</v>
          </cell>
          <cell r="G39" t="str">
            <v>CONSULTORIO OTORRINOLARINGOLOGIA DO VALE DO SAO FRANCISCO LTDA</v>
          </cell>
          <cell r="H39" t="str">
            <v>S</v>
          </cell>
          <cell r="I39" t="str">
            <v>S</v>
          </cell>
          <cell r="J39" t="str">
            <v>5014</v>
          </cell>
          <cell r="K39">
            <v>46037</v>
          </cell>
          <cell r="L39" t="str">
            <v>8E8B9F489</v>
          </cell>
          <cell r="M39" t="str">
            <v>2611101 - Petrolina - PE</v>
          </cell>
          <cell r="N39">
            <v>5040</v>
          </cell>
        </row>
        <row r="40">
          <cell r="C40" t="str">
            <v>UPAE PETROLINA</v>
          </cell>
          <cell r="E40" t="str">
            <v>5.16 - Serviços Médico-Hospitalares, Odotonlogia e Laboratoriais</v>
          </cell>
          <cell r="F40" t="str">
            <v>55.741.194/0001-78</v>
          </cell>
          <cell r="G40" t="str">
            <v>CWL MACEDO SERVICOS MEDICOS LTDA</v>
          </cell>
          <cell r="H40" t="str">
            <v>S</v>
          </cell>
          <cell r="I40" t="str">
            <v>S</v>
          </cell>
          <cell r="J40" t="str">
            <v>187</v>
          </cell>
          <cell r="K40">
            <v>46037</v>
          </cell>
          <cell r="L40" t="str">
            <v>RZE98GAU3</v>
          </cell>
          <cell r="M40" t="str">
            <v>2605152 - Dormentes - PE</v>
          </cell>
          <cell r="N40">
            <v>700</v>
          </cell>
        </row>
        <row r="41">
          <cell r="C41" t="str">
            <v>UPAE PETROLINA</v>
          </cell>
          <cell r="E41" t="str">
            <v>5.16 - Serviços Médico-Hospitalares, Odotonlogia e Laboratoriais</v>
          </cell>
          <cell r="F41" t="str">
            <v>21.822.732/0001-37</v>
          </cell>
          <cell r="G41" t="str">
            <v>DOCTORVALE CIRURGIA E SERVICOS MEDICOS ESPECIALIZADOS LTDA</v>
          </cell>
          <cell r="H41" t="str">
            <v>S</v>
          </cell>
          <cell r="I41" t="str">
            <v>S</v>
          </cell>
          <cell r="J41" t="str">
            <v>00000002</v>
          </cell>
          <cell r="K41">
            <v>46037</v>
          </cell>
          <cell r="L41" t="str">
            <v>I5LG3TDZ</v>
          </cell>
          <cell r="M41" t="str">
            <v>2918407 - Juazeiro - BA</v>
          </cell>
          <cell r="N41">
            <v>21157.439999999999</v>
          </cell>
        </row>
        <row r="42">
          <cell r="C42" t="str">
            <v>UPAE PETROLINA</v>
          </cell>
          <cell r="E42" t="str">
            <v>5.16 - Serviços Médico-Hospitalares, Odotonlogia e Laboratoriais</v>
          </cell>
          <cell r="F42" t="str">
            <v>09.454.235/0001-28</v>
          </cell>
          <cell r="G42" t="str">
            <v>DUARTE E TRAVASSOS SERVICOS MEDICOS SS LTDA</v>
          </cell>
          <cell r="H42" t="str">
            <v>S</v>
          </cell>
          <cell r="I42" t="str">
            <v>N</v>
          </cell>
          <cell r="J42" t="str">
            <v>0</v>
          </cell>
          <cell r="K42">
            <v>46037</v>
          </cell>
          <cell r="L42" t="str">
            <v>NUTBIQBC</v>
          </cell>
          <cell r="M42" t="str">
            <v>2918407 - Juazeiro - BA</v>
          </cell>
          <cell r="N42">
            <v>7420</v>
          </cell>
        </row>
        <row r="43">
          <cell r="C43" t="str">
            <v>UPAE PETROLINA</v>
          </cell>
          <cell r="E43" t="str">
            <v>5.16 - Serviços Médico-Hospitalares, Odotonlogia e Laboratoriais</v>
          </cell>
          <cell r="F43" t="str">
            <v>32.302.394/0001-29</v>
          </cell>
          <cell r="G43" t="str">
            <v>ENDOVALE SERVICOS ENDOSCOPICOS LTDA</v>
          </cell>
          <cell r="H43" t="str">
            <v>S</v>
          </cell>
          <cell r="I43" t="str">
            <v>S</v>
          </cell>
          <cell r="J43" t="str">
            <v>841</v>
          </cell>
          <cell r="K43">
            <v>46038</v>
          </cell>
          <cell r="L43" t="str">
            <v>99CD39BF8</v>
          </cell>
          <cell r="M43" t="str">
            <v>2611101 - Petrolina - PE</v>
          </cell>
          <cell r="N43">
            <v>11670</v>
          </cell>
        </row>
        <row r="44">
          <cell r="C44" t="str">
            <v>UPAE PETROLINA</v>
          </cell>
          <cell r="E44" t="str">
            <v>5.16 - Serviços Médico-Hospitalares, Odotonlogia e Laboratoriais</v>
          </cell>
          <cell r="F44" t="str">
            <v>16.811.596/0001-40</v>
          </cell>
          <cell r="G44" t="str">
            <v>F &amp; F OFTALMOLOGIA LTDAME</v>
          </cell>
          <cell r="H44" t="str">
            <v>S</v>
          </cell>
          <cell r="I44" t="str">
            <v>S</v>
          </cell>
          <cell r="J44" t="str">
            <v>291</v>
          </cell>
          <cell r="K44">
            <v>46037</v>
          </cell>
          <cell r="L44" t="str">
            <v>E13019C8B</v>
          </cell>
          <cell r="M44" t="str">
            <v>2611101 - Petrolina - PE</v>
          </cell>
          <cell r="N44">
            <v>9671.7999999999993</v>
          </cell>
        </row>
        <row r="45">
          <cell r="C45" t="str">
            <v>UPAE PETROLINA</v>
          </cell>
          <cell r="E45" t="str">
            <v>5.16 - Serviços Médico-Hospitalares, Odotonlogia e Laboratoriais</v>
          </cell>
          <cell r="F45" t="str">
            <v>09.602.235/0001-28</v>
          </cell>
          <cell r="G45" t="str">
            <v>FLAMAR ATIVIDADES MEDICAS RADIOLOGICAS</v>
          </cell>
          <cell r="H45" t="str">
            <v>S</v>
          </cell>
          <cell r="I45" t="str">
            <v>S</v>
          </cell>
          <cell r="J45" t="str">
            <v>711</v>
          </cell>
          <cell r="K45">
            <v>46036</v>
          </cell>
          <cell r="L45" t="str">
            <v>2D3E4409B</v>
          </cell>
          <cell r="M45" t="str">
            <v>2611101 - Petrolina - PE</v>
          </cell>
          <cell r="N45">
            <v>3990</v>
          </cell>
        </row>
        <row r="46">
          <cell r="C46" t="str">
            <v>UPAE PETROLINA</v>
          </cell>
          <cell r="E46" t="str">
            <v>5.16 - Serviços Médico-Hospitalares, Odotonlogia e Laboratoriais</v>
          </cell>
          <cell r="F46" t="str">
            <v>44.740.632/0001-67</v>
          </cell>
          <cell r="G46" t="str">
            <v>H DINIZ SERVICOS MEDICOS LTDA</v>
          </cell>
          <cell r="H46" t="str">
            <v>S</v>
          </cell>
          <cell r="I46" t="str">
            <v>S</v>
          </cell>
          <cell r="J46" t="str">
            <v>508</v>
          </cell>
          <cell r="K46">
            <v>46038</v>
          </cell>
          <cell r="L46" t="str">
            <v>415E5504C</v>
          </cell>
          <cell r="M46" t="str">
            <v>2611101 - Petrolina - PE</v>
          </cell>
          <cell r="N46">
            <v>1400</v>
          </cell>
        </row>
        <row r="47">
          <cell r="C47" t="str">
            <v>UPAE PETROLINA</v>
          </cell>
          <cell r="E47" t="str">
            <v>5.16 - Serviços Médico-Hospitalares, Odotonlogia e Laboratoriais</v>
          </cell>
          <cell r="F47" t="str">
            <v>23.523.084/0001-43</v>
          </cell>
          <cell r="G47" t="str">
            <v>HOSPITAL DE OLHOS LEITE E MOURA LTDA ME</v>
          </cell>
          <cell r="H47" t="str">
            <v>S</v>
          </cell>
          <cell r="I47" t="str">
            <v>S</v>
          </cell>
          <cell r="J47" t="str">
            <v>18240</v>
          </cell>
          <cell r="K47">
            <v>46037</v>
          </cell>
          <cell r="L47" t="str">
            <v>0A91CFC94</v>
          </cell>
          <cell r="M47" t="str">
            <v>2611101 - Petrolina - PE</v>
          </cell>
          <cell r="N47">
            <v>4069</v>
          </cell>
        </row>
        <row r="48">
          <cell r="C48" t="str">
            <v>UPAE PETROLINA</v>
          </cell>
          <cell r="E48" t="str">
            <v>5.16 - Serviços Médico-Hospitalares, Odotonlogia e Laboratoriais</v>
          </cell>
          <cell r="F48" t="str">
            <v>04.020.195/0001-92</v>
          </cell>
          <cell r="G48" t="str">
            <v>INSTITUTO DE DOENCAS NEUROLOGICAS E NEUROCIRURGICAS DO VALE SAO FRANCISCO</v>
          </cell>
          <cell r="H48" t="str">
            <v>S</v>
          </cell>
          <cell r="I48" t="str">
            <v>S</v>
          </cell>
          <cell r="J48" t="str">
            <v>2391</v>
          </cell>
          <cell r="K48">
            <v>46037</v>
          </cell>
          <cell r="L48" t="str">
            <v>0E30F4843</v>
          </cell>
          <cell r="M48" t="str">
            <v>2611101 - Petrolina - PE</v>
          </cell>
          <cell r="N48">
            <v>9735</v>
          </cell>
        </row>
        <row r="49">
          <cell r="C49" t="str">
            <v>UPAE PETROLINA</v>
          </cell>
          <cell r="E49" t="str">
            <v>5.16 - Serviços Médico-Hospitalares, Odotonlogia e Laboratoriais</v>
          </cell>
          <cell r="F49" t="str">
            <v>01.929.606/0001-79</v>
          </cell>
          <cell r="G49" t="str">
            <v>INSTITUTO DE OLHOS VALE DO SAO FRANCISCO LTDA</v>
          </cell>
          <cell r="H49" t="str">
            <v>S</v>
          </cell>
          <cell r="I49" t="str">
            <v>S</v>
          </cell>
          <cell r="J49" t="str">
            <v>17172</v>
          </cell>
          <cell r="K49">
            <v>46042</v>
          </cell>
          <cell r="L49" t="str">
            <v>08011BD58</v>
          </cell>
          <cell r="M49" t="str">
            <v>2611101 - Petrolina - PE</v>
          </cell>
          <cell r="N49">
            <v>11606.8</v>
          </cell>
        </row>
        <row r="50">
          <cell r="C50" t="str">
            <v>UPAE PETROLINA</v>
          </cell>
          <cell r="E50" t="str">
            <v>5.16 - Serviços Médico-Hospitalares, Odotonlogia e Laboratoriais</v>
          </cell>
          <cell r="F50" t="str">
            <v>41.043.298/0001-02</v>
          </cell>
          <cell r="G50" t="str">
            <v>JCSP SERVIÇOS MEDICOS LTDA</v>
          </cell>
          <cell r="H50" t="str">
            <v>S</v>
          </cell>
          <cell r="I50" t="str">
            <v>S</v>
          </cell>
          <cell r="J50" t="str">
            <v>00000005</v>
          </cell>
          <cell r="K50">
            <v>46036</v>
          </cell>
          <cell r="L50" t="str">
            <v>AINN24SE</v>
          </cell>
          <cell r="M50" t="str">
            <v>2907509 - Catu - BA</v>
          </cell>
          <cell r="N50">
            <v>4930</v>
          </cell>
        </row>
        <row r="51">
          <cell r="C51" t="str">
            <v>UPAE PETROLINA</v>
          </cell>
          <cell r="E51" t="str">
            <v>5.16 - Serviços Médico-Hospitalares, Odotonlogia e Laboratoriais</v>
          </cell>
          <cell r="F51" t="str">
            <v>36.229.109/0001-42</v>
          </cell>
          <cell r="G51" t="str">
            <v>LAZZERI &amp; NICOLI SERVICOS DE SAUDE LTDA</v>
          </cell>
          <cell r="H51" t="str">
            <v>S</v>
          </cell>
          <cell r="I51" t="str">
            <v>S</v>
          </cell>
          <cell r="J51" t="str">
            <v>88</v>
          </cell>
          <cell r="K51">
            <v>46038</v>
          </cell>
          <cell r="L51" t="str">
            <v>255F62557</v>
          </cell>
          <cell r="M51" t="str">
            <v>2611101 - Petrolina - PE</v>
          </cell>
          <cell r="N51">
            <v>5654.86</v>
          </cell>
        </row>
        <row r="52">
          <cell r="C52" t="str">
            <v>UPAE PETROLINA</v>
          </cell>
          <cell r="E52" t="str">
            <v>5.16 - Serviços Médico-Hospitalares, Odotonlogia e Laboratoriais</v>
          </cell>
          <cell r="F52" t="str">
            <v>37.358.069/0001-00</v>
          </cell>
          <cell r="G52" t="str">
            <v>LINO SERVICOS MEDICOS LTDA</v>
          </cell>
          <cell r="H52" t="str">
            <v>S</v>
          </cell>
          <cell r="I52" t="str">
            <v>S</v>
          </cell>
          <cell r="J52" t="str">
            <v>00000005</v>
          </cell>
          <cell r="K52">
            <v>46037</v>
          </cell>
          <cell r="L52" t="str">
            <v>BLXTPAQ7</v>
          </cell>
          <cell r="M52" t="str">
            <v>2918407 - Juazeiro - BA</v>
          </cell>
          <cell r="N52">
            <v>5327.4</v>
          </cell>
        </row>
        <row r="53">
          <cell r="C53" t="str">
            <v>UPAE PETROLINA</v>
          </cell>
          <cell r="E53" t="str">
            <v>5.16 - Serviços Médico-Hospitalares, Odotonlogia e Laboratoriais</v>
          </cell>
          <cell r="F53" t="str">
            <v>13.936.275/0001-83</v>
          </cell>
          <cell r="G53" t="str">
            <v>MED VALE SERVICOS MEDICOS DO VALE SS LTD</v>
          </cell>
          <cell r="H53" t="str">
            <v>S</v>
          </cell>
          <cell r="I53" t="str">
            <v>S</v>
          </cell>
          <cell r="J53" t="str">
            <v>00000002</v>
          </cell>
          <cell r="K53">
            <v>46038</v>
          </cell>
          <cell r="L53" t="str">
            <v>LY3B2GIS</v>
          </cell>
          <cell r="M53" t="str">
            <v>2918407 - Juazeiro - BA</v>
          </cell>
          <cell r="N53">
            <v>9700</v>
          </cell>
        </row>
        <row r="54">
          <cell r="C54" t="str">
            <v>UPAE PETROLINA</v>
          </cell>
          <cell r="E54" t="str">
            <v>5.16 - Serviços Médico-Hospitalares, Odotonlogia e Laboratoriais</v>
          </cell>
          <cell r="F54" t="str">
            <v>30.008.634/0001-51</v>
          </cell>
          <cell r="G54" t="str">
            <v>MP SERVICOS DE ANESTESIA LTDA</v>
          </cell>
          <cell r="H54" t="str">
            <v>S</v>
          </cell>
          <cell r="I54" t="str">
            <v>S</v>
          </cell>
          <cell r="J54" t="str">
            <v>0000003</v>
          </cell>
          <cell r="K54">
            <v>46041</v>
          </cell>
          <cell r="L54" t="str">
            <v>6Q7W844A</v>
          </cell>
          <cell r="M54" t="str">
            <v>2918407 - Juazeiro - BA</v>
          </cell>
          <cell r="N54">
            <v>11900</v>
          </cell>
        </row>
        <row r="55">
          <cell r="C55" t="str">
            <v>UPAE PETROLINA</v>
          </cell>
          <cell r="E55" t="str">
            <v>5.16 - Serviços Médico-Hospitalares, Odotonlogia e Laboratoriais</v>
          </cell>
          <cell r="F55" t="str">
            <v>59.166.677/0001-47</v>
          </cell>
          <cell r="G55" t="str">
            <v>OTOCLIN MED BA LTDA</v>
          </cell>
          <cell r="H55" t="str">
            <v>S</v>
          </cell>
          <cell r="I55" t="str">
            <v>S</v>
          </cell>
          <cell r="J55" t="str">
            <v>00000002</v>
          </cell>
          <cell r="K55">
            <v>46042</v>
          </cell>
          <cell r="L55" t="str">
            <v>AINR6UEI</v>
          </cell>
          <cell r="M55" t="str">
            <v>2918407 - Juazeiro - BA</v>
          </cell>
          <cell r="N55">
            <v>8417.0400000000009</v>
          </cell>
        </row>
        <row r="56">
          <cell r="C56" t="str">
            <v>UPAE PETROLINA</v>
          </cell>
          <cell r="E56" t="str">
            <v>5.16 - Serviços Médico-Hospitalares, Odotonlogia e Laboratoriais</v>
          </cell>
          <cell r="F56" t="str">
            <v>22.616.512/0001-10</v>
          </cell>
          <cell r="G56" t="str">
            <v>PLENA  SAUDE INTEGRADA LTDA</v>
          </cell>
          <cell r="H56" t="str">
            <v>S</v>
          </cell>
          <cell r="I56" t="str">
            <v>S</v>
          </cell>
          <cell r="J56" t="str">
            <v>3691</v>
          </cell>
          <cell r="K56">
            <v>46037</v>
          </cell>
          <cell r="L56" t="str">
            <v>27634FC64</v>
          </cell>
          <cell r="M56" t="str">
            <v>2611101 - Petrolina - PE</v>
          </cell>
          <cell r="N56">
            <v>5580</v>
          </cell>
        </row>
        <row r="57">
          <cell r="C57" t="str">
            <v>UPAE PETROLINA</v>
          </cell>
          <cell r="E57" t="str">
            <v>5.16 - Serviços Médico-Hospitalares, Odotonlogia e Laboratoriais</v>
          </cell>
          <cell r="F57" t="str">
            <v>17.634.028/0001-83</v>
          </cell>
          <cell r="G57" t="str">
            <v>REUMAUSTO ATIVIDADES MEDICAIS LTDA ME</v>
          </cell>
          <cell r="H57" t="str">
            <v>S</v>
          </cell>
          <cell r="I57" t="str">
            <v>S</v>
          </cell>
          <cell r="J57" t="str">
            <v>5202</v>
          </cell>
          <cell r="K57">
            <v>46037</v>
          </cell>
          <cell r="L57" t="str">
            <v>EEA06CA80</v>
          </cell>
          <cell r="M57" t="str">
            <v>2611101 - Petrolina - PE</v>
          </cell>
          <cell r="N57">
            <v>19775</v>
          </cell>
        </row>
        <row r="58">
          <cell r="C58" t="str">
            <v>UPAE PETROLINA</v>
          </cell>
          <cell r="E58" t="str">
            <v>5.16 - Serviços Médico-Hospitalares, Odotonlogia e Laboratoriais</v>
          </cell>
          <cell r="F58" t="str">
            <v>12.576.670/0001-30</v>
          </cell>
          <cell r="G58" t="str">
            <v>S MOURA  R LIMA LTDA</v>
          </cell>
          <cell r="H58" t="str">
            <v>S</v>
          </cell>
          <cell r="I58" t="str">
            <v>S</v>
          </cell>
          <cell r="J58" t="str">
            <v>2096</v>
          </cell>
          <cell r="K58">
            <v>45673</v>
          </cell>
          <cell r="L58" t="str">
            <v>43DD9C60E</v>
          </cell>
          <cell r="M58" t="str">
            <v>2611101 - Petrolina - PE</v>
          </cell>
          <cell r="N58">
            <v>25829.16</v>
          </cell>
        </row>
        <row r="59">
          <cell r="C59" t="str">
            <v>UPAE PETROLINA</v>
          </cell>
          <cell r="E59" t="str">
            <v>5.16 - Serviços Médico-Hospitalares, Odotonlogia e Laboratoriais</v>
          </cell>
          <cell r="F59" t="str">
            <v>27.569.811/0001-64</v>
          </cell>
          <cell r="G59" t="str">
            <v>SAALVAR - SEGURANÇA EM ANESTESIA E ANALGESIA DO VALE DO SAO</v>
          </cell>
          <cell r="H59" t="str">
            <v>S</v>
          </cell>
          <cell r="I59" t="str">
            <v>S</v>
          </cell>
          <cell r="J59" t="str">
            <v>2169</v>
          </cell>
          <cell r="K59">
            <v>46037</v>
          </cell>
          <cell r="L59" t="str">
            <v>27CB73FDB</v>
          </cell>
          <cell r="M59" t="str">
            <v>2611101 - Petrolina - PE</v>
          </cell>
          <cell r="N59">
            <v>15300</v>
          </cell>
        </row>
        <row r="60">
          <cell r="C60" t="str">
            <v>UPAE PETROLINA</v>
          </cell>
          <cell r="E60" t="str">
            <v>5.16 - Serviços Médico-Hospitalares, Odotonlogia e Laboratoriais</v>
          </cell>
          <cell r="F60" t="str">
            <v>04.109.643/0001-29</v>
          </cell>
          <cell r="G60" t="str">
            <v>SERVICO MEDICO DE PETROLINA LTDA</v>
          </cell>
          <cell r="H60" t="str">
            <v>S</v>
          </cell>
          <cell r="I60" t="str">
            <v>S</v>
          </cell>
          <cell r="J60" t="str">
            <v>3227</v>
          </cell>
          <cell r="K60">
            <v>46041</v>
          </cell>
          <cell r="L60" t="str">
            <v>F82E97327</v>
          </cell>
          <cell r="M60" t="str">
            <v>2611101 - Petrolina - PE</v>
          </cell>
          <cell r="N60">
            <v>2100</v>
          </cell>
        </row>
        <row r="61">
          <cell r="C61" t="str">
            <v>UPAE PETROLINA</v>
          </cell>
          <cell r="E61" t="str">
            <v>5.16 - Serviços Médico-Hospitalares, Odotonlogia e Laboratoriais</v>
          </cell>
          <cell r="F61" t="str">
            <v>21.833.040/0001-94</v>
          </cell>
          <cell r="G61" t="str">
            <v>UROVALE SERVICOS MEDICOS LTDA</v>
          </cell>
          <cell r="H61" t="str">
            <v>S</v>
          </cell>
          <cell r="I61" t="str">
            <v>S</v>
          </cell>
          <cell r="J61" t="str">
            <v>00000004</v>
          </cell>
          <cell r="K61">
            <v>46043</v>
          </cell>
          <cell r="L61" t="str">
            <v>6Q7W89TF</v>
          </cell>
          <cell r="M61" t="str">
            <v>2918407 - Juazeiro - BA</v>
          </cell>
          <cell r="N61">
            <v>15408.2</v>
          </cell>
        </row>
        <row r="62">
          <cell r="C62" t="str">
            <v>UPAE PETROLINA</v>
          </cell>
          <cell r="E62" t="str">
            <v>5.16 - Serviços Médico-Hospitalares, Odotonlogia e Laboratoriais</v>
          </cell>
          <cell r="F62" t="str">
            <v>25.300.217/0001-48</v>
          </cell>
          <cell r="G62" t="str">
            <v>VITALSAUDE SERVICOS MEDICOS LTDA</v>
          </cell>
          <cell r="H62" t="str">
            <v>S</v>
          </cell>
          <cell r="I62" t="str">
            <v>S</v>
          </cell>
          <cell r="J62" t="str">
            <v>536</v>
          </cell>
          <cell r="K62">
            <v>46037</v>
          </cell>
          <cell r="L62" t="str">
            <v>3A78F7500</v>
          </cell>
          <cell r="M62" t="str">
            <v>2611101 - Petrolina - PE</v>
          </cell>
          <cell r="N62">
            <v>18130</v>
          </cell>
        </row>
        <row r="63">
          <cell r="C63" t="str">
            <v>UPAE PETROLINA</v>
          </cell>
          <cell r="E63" t="str">
            <v>5.16 - Serviços Médico-Hospitalares, Odotonlogia e Laboratoriais</v>
          </cell>
          <cell r="F63" t="str">
            <v>11.165.743/0001-38</v>
          </cell>
          <cell r="G63" t="str">
            <v>LACESP LABORATORIO DE ANALISES CLIN ESPEC DE PETRO LTDA</v>
          </cell>
          <cell r="H63" t="str">
            <v>S</v>
          </cell>
          <cell r="I63" t="str">
            <v>S</v>
          </cell>
          <cell r="J63" t="str">
            <v>12971</v>
          </cell>
          <cell r="K63">
            <v>46029</v>
          </cell>
          <cell r="L63" t="str">
            <v>4E58EF453</v>
          </cell>
          <cell r="M63" t="str">
            <v>2611101 - Petrolina - PE</v>
          </cell>
          <cell r="N63">
            <v>81076.350000000006</v>
          </cell>
        </row>
        <row r="64">
          <cell r="C64" t="str">
            <v>UPAE PETROLINA</v>
          </cell>
          <cell r="E64" t="str">
            <v>5.8 - Locação de Veículos Automotores</v>
          </cell>
          <cell r="F64" t="str">
            <v>17.863.255/0001-80</v>
          </cell>
          <cell r="G64" t="str">
            <v>FLAVIA ALVES DE SOUSA</v>
          </cell>
          <cell r="H64" t="str">
            <v>S</v>
          </cell>
          <cell r="I64" t="str">
            <v>S</v>
          </cell>
          <cell r="J64" t="str">
            <v>5642</v>
          </cell>
          <cell r="K64">
            <v>46031</v>
          </cell>
          <cell r="L64" t="str">
            <v>4F5BFA24E</v>
          </cell>
          <cell r="M64" t="str">
            <v>2611101 - Petrolina - PE</v>
          </cell>
          <cell r="N64">
            <v>111856.5</v>
          </cell>
        </row>
        <row r="65">
          <cell r="C65" t="str">
            <v>UPAE PETROLINA</v>
          </cell>
          <cell r="E65" t="str">
            <v>5.8 - Locação de Veículos Automotores</v>
          </cell>
          <cell r="F65" t="str">
            <v>17.863.255/0001-80</v>
          </cell>
          <cell r="G65" t="str">
            <v>FLAVIA ALVES DE SOUSA</v>
          </cell>
          <cell r="H65" t="str">
            <v>S</v>
          </cell>
          <cell r="I65" t="str">
            <v>S</v>
          </cell>
          <cell r="J65" t="str">
            <v>5643</v>
          </cell>
          <cell r="K65">
            <v>46031</v>
          </cell>
          <cell r="L65" t="str">
            <v>8691715FB</v>
          </cell>
          <cell r="M65" t="str">
            <v>2611101 - Petrolina - PE</v>
          </cell>
          <cell r="N65">
            <v>16183.8</v>
          </cell>
        </row>
        <row r="66">
          <cell r="C66" t="str">
            <v>UPAE PETROLINA</v>
          </cell>
          <cell r="E66" t="str">
            <v>5.15 - Serviços Domésticos</v>
          </cell>
          <cell r="F66" t="str">
            <v>26.052.800/0001-40</v>
          </cell>
          <cell r="G66" t="str">
            <v>BRILAV LAVANDERIA HOSPITALAR EIRELI</v>
          </cell>
          <cell r="H66" t="str">
            <v>S</v>
          </cell>
          <cell r="I66" t="str">
            <v>S</v>
          </cell>
          <cell r="J66" t="str">
            <v>2959</v>
          </cell>
          <cell r="K66">
            <v>2959</v>
          </cell>
          <cell r="L66" t="str">
            <v>3F5B734D7</v>
          </cell>
          <cell r="M66" t="str">
            <v>2611101 - Petrolina - PE</v>
          </cell>
          <cell r="N66">
            <v>10550.14</v>
          </cell>
        </row>
        <row r="67">
          <cell r="C67" t="str">
            <v>UPAE PETROLINA</v>
          </cell>
          <cell r="E67" t="str">
            <v>5.10 - Detetização/Tratamento de Resíduos e Afins</v>
          </cell>
          <cell r="F67" t="str">
            <v>11.863.530/0001-80</v>
          </cell>
          <cell r="G67" t="str">
            <v>BRASCON GESTAO AMBIENTAL LTDA</v>
          </cell>
          <cell r="H67" t="str">
            <v>S</v>
          </cell>
          <cell r="I67" t="str">
            <v>S</v>
          </cell>
          <cell r="J67" t="str">
            <v>275592</v>
          </cell>
          <cell r="K67">
            <v>46028</v>
          </cell>
          <cell r="L67" t="str">
            <v>JLQ71QMGE</v>
          </cell>
          <cell r="M67" t="str">
            <v>2611309 - Pombos - PE</v>
          </cell>
          <cell r="N67">
            <v>2408.33</v>
          </cell>
        </row>
        <row r="68">
          <cell r="C68" t="str">
            <v>UPAE PETROLINA</v>
          </cell>
          <cell r="E68" t="str">
            <v>5.17 - Manutenção de Software, Certificação Digital e Microfilmagem</v>
          </cell>
          <cell r="F68" t="str">
            <v>04.069.709/0001-02</v>
          </cell>
          <cell r="G68" t="str">
            <v>BIONEXO S.A.</v>
          </cell>
          <cell r="H68" t="str">
            <v>S</v>
          </cell>
          <cell r="I68" t="str">
            <v>S</v>
          </cell>
          <cell r="J68" t="str">
            <v>00617875</v>
          </cell>
          <cell r="K68">
            <v>46029</v>
          </cell>
          <cell r="L68" t="str">
            <v>TE7LUQLK</v>
          </cell>
          <cell r="M68" t="str">
            <v>3550308 - São Paulo - SP</v>
          </cell>
          <cell r="N68">
            <v>1097.23</v>
          </cell>
        </row>
        <row r="69">
          <cell r="C69" t="str">
            <v>UPAE PETROLINA</v>
          </cell>
          <cell r="E69" t="str">
            <v>5.17 - Manutenção de Software, Certificação Digital e Microfilmagem</v>
          </cell>
          <cell r="F69" t="str">
            <v>05.620.302/0002-67</v>
          </cell>
          <cell r="G69" t="str">
            <v>GREEN PAPER FREE SOLUCOES SEM PAPEL LTDA</v>
          </cell>
          <cell r="H69" t="str">
            <v>S</v>
          </cell>
          <cell r="I69" t="str">
            <v>S</v>
          </cell>
          <cell r="J69" t="str">
            <v>00000023</v>
          </cell>
          <cell r="K69">
            <v>45997</v>
          </cell>
          <cell r="L69" t="str">
            <v>BECX90251</v>
          </cell>
          <cell r="M69" t="str">
            <v>2606002 - Garanhuns - PE</v>
          </cell>
          <cell r="N69">
            <v>3343.76</v>
          </cell>
        </row>
        <row r="70">
          <cell r="C70" t="str">
            <v>UPAE PETROLINA</v>
          </cell>
          <cell r="E70" t="str">
            <v>5.17 - Manutenção de Software, Certificação Digital e Microfilmagem</v>
          </cell>
          <cell r="F70" t="str">
            <v>92.306.257/0007-80</v>
          </cell>
          <cell r="G70" t="str">
            <v>MV INFORMATICA NORDESTE LTDA</v>
          </cell>
          <cell r="H70" t="str">
            <v>S</v>
          </cell>
          <cell r="I70" t="str">
            <v>S</v>
          </cell>
          <cell r="J70" t="str">
            <v>00099595</v>
          </cell>
          <cell r="K70">
            <v>45992</v>
          </cell>
          <cell r="L70" t="str">
            <v>G3GZTZ6R</v>
          </cell>
          <cell r="M70" t="str">
            <v>2611606 - Recife - PE</v>
          </cell>
          <cell r="N70">
            <v>13227.34</v>
          </cell>
        </row>
        <row r="71">
          <cell r="C71" t="str">
            <v>UPAE PETROLINA</v>
          </cell>
          <cell r="E71" t="str">
            <v>5.17 - Manutenção de Software, Certificação Digital e Microfilmagem</v>
          </cell>
          <cell r="F71" t="str">
            <v>05.401.067/0001-51</v>
          </cell>
          <cell r="G71" t="str">
            <v>TEIKO SOLUCOES EM TECNOLOGIA DA INFORMACAO LTDA</v>
          </cell>
          <cell r="H71" t="str">
            <v>S</v>
          </cell>
          <cell r="I71" t="str">
            <v>S</v>
          </cell>
          <cell r="J71" t="str">
            <v>335</v>
          </cell>
          <cell r="K71">
            <v>46037</v>
          </cell>
          <cell r="L71" t="str">
            <v>420290922230640019000000000033526013158975555</v>
          </cell>
          <cell r="M71" t="str">
            <v>4202909 - Brusque - SC</v>
          </cell>
          <cell r="N71">
            <v>3769.84</v>
          </cell>
        </row>
        <row r="72">
          <cell r="C72" t="str">
            <v>UPAE PETROLINA</v>
          </cell>
          <cell r="E72" t="str">
            <v>5.17 - Manutenção de Software, Certificação Digital e Microfilmagem</v>
          </cell>
          <cell r="F72" t="str">
            <v>53.113.791/0012-85</v>
          </cell>
          <cell r="G72" t="str">
            <v>TOTVS SA</v>
          </cell>
          <cell r="H72" t="str">
            <v>S</v>
          </cell>
          <cell r="I72" t="str">
            <v>S</v>
          </cell>
          <cell r="J72" t="str">
            <v>2765</v>
          </cell>
          <cell r="K72">
            <v>45993</v>
          </cell>
          <cell r="L72" t="str">
            <v>310620022531137910012850000000000276525124773219340</v>
          </cell>
          <cell r="M72" t="str">
            <v>3106200 - Belo Horizonte - MG</v>
          </cell>
          <cell r="N72">
            <v>77.92</v>
          </cell>
        </row>
        <row r="73">
          <cell r="C73" t="str">
            <v>UPAE PETROLINA</v>
          </cell>
          <cell r="E73" t="str">
            <v>5.17 - Manutenção de Software, Certificação Digital e Microfilmagem</v>
          </cell>
          <cell r="F73" t="str">
            <v>53.113.791/0012-85</v>
          </cell>
          <cell r="G73" t="str">
            <v>TOTVS SA</v>
          </cell>
          <cell r="H73" t="str">
            <v>S</v>
          </cell>
          <cell r="I73" t="str">
            <v>S</v>
          </cell>
          <cell r="J73" t="str">
            <v>04314940</v>
          </cell>
          <cell r="K73">
            <v>45993</v>
          </cell>
          <cell r="L73" t="str">
            <v>CRWLSEZC</v>
          </cell>
          <cell r="M73" t="str">
            <v>3550308 - São Paulo - SP</v>
          </cell>
          <cell r="N73">
            <v>330</v>
          </cell>
        </row>
        <row r="74">
          <cell r="C74" t="str">
            <v>UPAE PETROLINA</v>
          </cell>
          <cell r="E74" t="str">
            <v>5.17 - Manutenção de Software, Certificação Digital e Microfilmagem</v>
          </cell>
          <cell r="F74" t="str">
            <v>53.113.791/0012-85</v>
          </cell>
          <cell r="G74" t="str">
            <v>TOTVS SA</v>
          </cell>
          <cell r="H74" t="str">
            <v>S</v>
          </cell>
          <cell r="I74" t="str">
            <v>S</v>
          </cell>
          <cell r="J74" t="str">
            <v>2796</v>
          </cell>
          <cell r="K74">
            <v>45993</v>
          </cell>
          <cell r="L74" t="str">
            <v>31062002253113791002850000000000279625125564627283</v>
          </cell>
          <cell r="M74" t="str">
            <v>3106200 - Belo Horizonte - MG</v>
          </cell>
          <cell r="N74">
            <v>1450.94</v>
          </cell>
        </row>
        <row r="75">
          <cell r="C75" t="str">
            <v>UPAE PETROLINA</v>
          </cell>
          <cell r="E75" t="str">
            <v>5.17 - Manutenção de Software, Certificação Digital e Microfilmagem</v>
          </cell>
          <cell r="F75" t="str">
            <v>53.113.791/0012-85</v>
          </cell>
          <cell r="G75" t="str">
            <v>TOTVS SA</v>
          </cell>
          <cell r="H75" t="str">
            <v>S</v>
          </cell>
          <cell r="I75" t="str">
            <v>S</v>
          </cell>
          <cell r="J75" t="str">
            <v>9739</v>
          </cell>
          <cell r="K75">
            <v>46002</v>
          </cell>
          <cell r="L75" t="str">
            <v>3106200225311379100128500000000000973925128728254243</v>
          </cell>
          <cell r="M75">
            <v>0</v>
          </cell>
          <cell r="N75">
            <v>450.52</v>
          </cell>
        </row>
        <row r="76">
          <cell r="C76" t="str">
            <v>UPAE PETROLINA</v>
          </cell>
          <cell r="E76" t="str">
            <v>5.99 - Outros Serviços de Terceiros Pessoa Jurídica</v>
          </cell>
          <cell r="F76" t="str">
            <v>35.521.046/0001-30</v>
          </cell>
          <cell r="G76" t="str">
            <v>TGI - CONSULTORIA EM GESTAO EMPRESARIAL LTDA</v>
          </cell>
          <cell r="H76" t="str">
            <v>S</v>
          </cell>
          <cell r="I76" t="str">
            <v>S</v>
          </cell>
          <cell r="J76" t="str">
            <v>00027507</v>
          </cell>
          <cell r="K76">
            <v>45996</v>
          </cell>
          <cell r="L76" t="str">
            <v>DFCKQMF9</v>
          </cell>
          <cell r="M76" t="str">
            <v>2611606 - Recife - PE</v>
          </cell>
          <cell r="N76">
            <v>3600</v>
          </cell>
        </row>
        <row r="77">
          <cell r="C77" t="str">
            <v>UPAE PETROLINA</v>
          </cell>
          <cell r="E77" t="str">
            <v>5.2 - Serviços Técnicos Profissionais</v>
          </cell>
          <cell r="F77" t="str">
            <v>10.310.770/0001-94</v>
          </cell>
          <cell r="G77" t="str">
            <v>MAGALHAES ADVOGADOS</v>
          </cell>
          <cell r="H77" t="str">
            <v>S</v>
          </cell>
          <cell r="I77" t="str">
            <v>S</v>
          </cell>
          <cell r="J77" t="str">
            <v>68</v>
          </cell>
          <cell r="K77">
            <v>46024</v>
          </cell>
          <cell r="L77" t="str">
            <v>2611606221031077000019400000000006826012088784030</v>
          </cell>
          <cell r="M77">
            <v>0</v>
          </cell>
          <cell r="N77">
            <v>10000</v>
          </cell>
        </row>
        <row r="78">
          <cell r="C78" t="str">
            <v>UPAE PETROLINA</v>
          </cell>
          <cell r="E78" t="str">
            <v>5.10 - Detetização/Tratamento de Resíduos e Afins</v>
          </cell>
          <cell r="F78" t="str">
            <v>60.094.406/0008-89</v>
          </cell>
          <cell r="G78" t="str">
            <v>RENTOKIL INITIAL DO BRASIL LTDA</v>
          </cell>
          <cell r="H78" t="str">
            <v>S</v>
          </cell>
          <cell r="I78" t="str">
            <v>S</v>
          </cell>
          <cell r="J78" t="str">
            <v>000001640</v>
          </cell>
          <cell r="K78">
            <v>45994</v>
          </cell>
          <cell r="L78" t="str">
            <v>USUS95396</v>
          </cell>
          <cell r="M78" t="str">
            <v>2611606 - Recife - PE</v>
          </cell>
          <cell r="N78">
            <v>1388.76</v>
          </cell>
        </row>
        <row r="79">
          <cell r="C79" t="str">
            <v>UPAE PETROLINA</v>
          </cell>
          <cell r="E79" t="str">
            <v>5.23 - Limpeza e Conservação</v>
          </cell>
          <cell r="F79" t="str">
            <v>10.229.013/0001-90</v>
          </cell>
          <cell r="G79" t="str">
            <v>INTERCLEAN FACILITIES LTDA</v>
          </cell>
          <cell r="H79" t="str">
            <v>S</v>
          </cell>
          <cell r="I79" t="str">
            <v>S</v>
          </cell>
          <cell r="J79" t="str">
            <v>4</v>
          </cell>
          <cell r="K79">
            <v>46024</v>
          </cell>
          <cell r="L79" t="str">
            <v>261160622102290130001900000000000000426010419312664</v>
          </cell>
          <cell r="M79" t="str">
            <v>2611606 - Recife - PE</v>
          </cell>
          <cell r="N79">
            <v>168661.21</v>
          </cell>
        </row>
        <row r="80">
          <cell r="C80" t="str">
            <v>UPAE PETROLINA</v>
          </cell>
          <cell r="E80" t="str">
            <v>5.99 - Outros Serviços de Terceiros Pessoa Jurídica</v>
          </cell>
          <cell r="F80" t="str">
            <v>24.363.274/0001-03</v>
          </cell>
          <cell r="G80" t="str">
            <v>ANA LETICIA LUZ E SILVA ALMEIDA</v>
          </cell>
          <cell r="H80" t="str">
            <v>S</v>
          </cell>
          <cell r="I80" t="str">
            <v>S</v>
          </cell>
          <cell r="J80" t="str">
            <v>447</v>
          </cell>
          <cell r="K80">
            <v>46036</v>
          </cell>
          <cell r="L80" t="str">
            <v>E22F7724D</v>
          </cell>
          <cell r="M80" t="str">
            <v>2611101 - Petrolina - PE</v>
          </cell>
          <cell r="N80">
            <v>3000</v>
          </cell>
        </row>
        <row r="81">
          <cell r="C81" t="str">
            <v>UPAE PETROLINA</v>
          </cell>
          <cell r="E81" t="str">
            <v>5.99 - Outros Serviços de Terceiros Pessoa Jurídica</v>
          </cell>
          <cell r="F81" t="str">
            <v>10.998.292/0001-57</v>
          </cell>
          <cell r="G81" t="str">
            <v>CENTRO DE INTEGRACAO EMPRESA ESCOLA DE PERNAMBUCO</v>
          </cell>
          <cell r="H81" t="str">
            <v>S</v>
          </cell>
          <cell r="I81" t="str">
            <v>S</v>
          </cell>
          <cell r="J81" t="str">
            <v>70824</v>
          </cell>
          <cell r="K81">
            <v>46009</v>
          </cell>
          <cell r="L81">
            <v>0</v>
          </cell>
          <cell r="M81" t="str">
            <v>2611101 - Petrolina - PE</v>
          </cell>
          <cell r="N81">
            <v>1092.5999999999999</v>
          </cell>
        </row>
        <row r="82">
          <cell r="C82" t="str">
            <v>UPAE PETROLINA</v>
          </cell>
          <cell r="E82" t="str">
            <v>5.99 - Outros Serviços de Terceiros Pessoa Jurídica</v>
          </cell>
          <cell r="F82" t="str">
            <v>21.895.690/0001-64</v>
          </cell>
          <cell r="G82" t="str">
            <v>HUMANIZA PSICOLOGIA E SERVICOS INTEGRADOS LTDA</v>
          </cell>
          <cell r="H82" t="str">
            <v>S</v>
          </cell>
          <cell r="I82" t="str">
            <v>S</v>
          </cell>
          <cell r="J82" t="str">
            <v>2398</v>
          </cell>
          <cell r="K82">
            <v>46029</v>
          </cell>
          <cell r="L82" t="str">
            <v>1F89A7509</v>
          </cell>
          <cell r="M82" t="str">
            <v>2611101 - Petrolina - PE</v>
          </cell>
          <cell r="N82">
            <v>630</v>
          </cell>
        </row>
        <row r="83">
          <cell r="C83" t="str">
            <v>UPAE PETROLINA</v>
          </cell>
          <cell r="E83" t="str">
            <v>5.99 - Outros Serviços de Terceiros Pessoa Jurídica</v>
          </cell>
          <cell r="F83" t="str">
            <v>13.409.775/0006-71</v>
          </cell>
          <cell r="G83" t="str">
            <v>LINUS LOG LTDA</v>
          </cell>
          <cell r="H83" t="str">
            <v>S</v>
          </cell>
          <cell r="I83" t="str">
            <v>S</v>
          </cell>
          <cell r="J83" t="str">
            <v>501</v>
          </cell>
          <cell r="K83">
            <v>46037</v>
          </cell>
          <cell r="L83" t="str">
            <v>525D1FD3D</v>
          </cell>
          <cell r="M83" t="str">
            <v>2611101 - Petrolina - PE</v>
          </cell>
          <cell r="N83">
            <v>3810.25</v>
          </cell>
        </row>
        <row r="84">
          <cell r="C84" t="str">
            <v>UPAE PETROLINA</v>
          </cell>
          <cell r="E84" t="str">
            <v>5.99 - Outros Serviços de Terceiros Pessoa Jurídica</v>
          </cell>
          <cell r="F84" t="str">
            <v>03.811.242/0001-53</v>
          </cell>
          <cell r="G84" t="str">
            <v>MEDICAT MEDICINA DO TRABALHO LTDA</v>
          </cell>
          <cell r="H84" t="str">
            <v>S</v>
          </cell>
          <cell r="I84" t="str">
            <v>S</v>
          </cell>
          <cell r="J84" t="str">
            <v>63584</v>
          </cell>
          <cell r="K84">
            <v>45662</v>
          </cell>
          <cell r="L84" t="str">
            <v>63584</v>
          </cell>
          <cell r="M84" t="str">
            <v>2611002 - Petrolândia - PE</v>
          </cell>
          <cell r="N84">
            <v>1197</v>
          </cell>
        </row>
        <row r="85">
          <cell r="C85" t="str">
            <v>UPAE PETROLINA</v>
          </cell>
          <cell r="E85" t="str">
            <v>5.99 - Outros Serviços de Terceiros Pessoa Jurídica</v>
          </cell>
          <cell r="F85" t="str">
            <v>03.789.272/0008-87</v>
          </cell>
          <cell r="G85" t="str">
            <v>SERVICO NACIONAL DE APRENDIZAGEM INDUSTRIAL</v>
          </cell>
          <cell r="H85" t="str">
            <v>S</v>
          </cell>
          <cell r="I85" t="str">
            <v>S</v>
          </cell>
          <cell r="J85" t="str">
            <v>30610</v>
          </cell>
          <cell r="K85">
            <v>46034</v>
          </cell>
          <cell r="L85" t="str">
            <v>BC83EAE61</v>
          </cell>
          <cell r="M85" t="str">
            <v>2611101 - Petrolina - PE</v>
          </cell>
          <cell r="N85">
            <v>679.52</v>
          </cell>
        </row>
        <row r="86">
          <cell r="C86" t="str">
            <v>UPAE PETROLINA</v>
          </cell>
          <cell r="E86" t="str">
            <v>5.99 - Outros Serviços de Terceiros Pessoa Jurídica</v>
          </cell>
          <cell r="F86" t="str">
            <v>19.309.563/0001-94</v>
          </cell>
          <cell r="G86" t="str">
            <v>PORTAL TELEMEDICINA LTDA</v>
          </cell>
          <cell r="H86" t="str">
            <v>S</v>
          </cell>
          <cell r="I86" t="str">
            <v>S</v>
          </cell>
          <cell r="J86" t="str">
            <v>030191</v>
          </cell>
          <cell r="K86">
            <v>46031</v>
          </cell>
          <cell r="L86" t="str">
            <v>202U475746520487699R</v>
          </cell>
          <cell r="M86" t="str">
            <v>3550308 - São Paulo - SP</v>
          </cell>
          <cell r="N86">
            <v>34</v>
          </cell>
        </row>
        <row r="87">
          <cell r="C87" t="str">
            <v>UPAE PETROLINA</v>
          </cell>
          <cell r="E87" t="str">
            <v>5.99 - Outros Serviços de Terceiros Pessoa Jurídica</v>
          </cell>
          <cell r="F87" t="str">
            <v>08.703.825/0001-84</v>
          </cell>
          <cell r="G87" t="str">
            <v>TELEPACS DIAGNOSTICO POR IMAGEM LTDA</v>
          </cell>
          <cell r="H87" t="str">
            <v>S</v>
          </cell>
          <cell r="I87" t="str">
            <v>S</v>
          </cell>
          <cell r="J87" t="str">
            <v>63</v>
          </cell>
          <cell r="K87">
            <v>46025</v>
          </cell>
          <cell r="L87" t="str">
            <v>3170206220870382500018400000000006326010038166961</v>
          </cell>
          <cell r="M87" t="str">
            <v>3170107 - Uberaba - MG</v>
          </cell>
          <cell r="N87">
            <v>476</v>
          </cell>
        </row>
        <row r="88">
          <cell r="C88" t="str">
            <v>UPAE PETROLINA</v>
          </cell>
          <cell r="E88" t="str">
            <v>5.5 - Reparo e Manutenção de Máquinas e Equipamentos</v>
          </cell>
          <cell r="F88" t="str">
            <v>16.654.802/0001-55</v>
          </cell>
          <cell r="G88" t="str">
            <v>FRANCISLENE SANTOS DA SILVA 047676166559</v>
          </cell>
          <cell r="H88" t="str">
            <v>S</v>
          </cell>
          <cell r="I88" t="str">
            <v>S</v>
          </cell>
          <cell r="J88" t="str">
            <v>70</v>
          </cell>
          <cell r="K88">
            <v>46037</v>
          </cell>
          <cell r="L88" t="str">
            <v>29184072216654802000155000000000007026010829629850</v>
          </cell>
          <cell r="M88" t="str">
            <v>2918407 - Juazeiro - BA</v>
          </cell>
          <cell r="N88">
            <v>850</v>
          </cell>
        </row>
        <row r="89">
          <cell r="C89" t="str">
            <v>UPAE PETROLINA</v>
          </cell>
          <cell r="E89" t="str">
            <v>5.5 - Reparo e Manutenção de Máquinas e Equipamentos</v>
          </cell>
          <cell r="F89" t="str">
            <v>12.626.414/0001-00</v>
          </cell>
          <cell r="G89" t="str">
            <v>MANTEQ H I LTDA ME</v>
          </cell>
          <cell r="H89" t="str">
            <v>S</v>
          </cell>
          <cell r="I89" t="str">
            <v>S</v>
          </cell>
          <cell r="J89" t="str">
            <v>2500000000007</v>
          </cell>
          <cell r="K89">
            <v>46013</v>
          </cell>
          <cell r="L89" t="str">
            <v>26079011212626414000100250000000000725129510941970</v>
          </cell>
          <cell r="M89" t="str">
            <v>2611606 - Recife - PE</v>
          </cell>
          <cell r="N89">
            <v>2700</v>
          </cell>
        </row>
        <row r="90">
          <cell r="C90" t="str">
            <v>UPAE PETROLINA</v>
          </cell>
          <cell r="E90" t="str">
            <v>5.5 - Reparo e Manutenção de Máquinas e Equipamentos</v>
          </cell>
          <cell r="F90" t="str">
            <v>07.146.768/0001-17</v>
          </cell>
          <cell r="G90" t="str">
            <v>SERV IMAGEM NORDESTE ASSISTENCIA TECNICA</v>
          </cell>
          <cell r="H90" t="str">
            <v>S</v>
          </cell>
          <cell r="I90" t="str">
            <v>S</v>
          </cell>
          <cell r="J90" t="str">
            <v>250000000040</v>
          </cell>
          <cell r="K90">
            <v>46006</v>
          </cell>
          <cell r="L90" t="str">
            <v>26077901120714668000117250000000004025124532314419</v>
          </cell>
          <cell r="M90" t="str">
            <v>2611606 - Recife - PE</v>
          </cell>
          <cell r="N90">
            <v>6456.48</v>
          </cell>
        </row>
        <row r="91">
          <cell r="C91" t="str">
            <v>UPAE PETROLINA</v>
          </cell>
          <cell r="E91" t="str">
            <v>5.5 - Reparo e Manutenção de Máquinas e Equipamentos</v>
          </cell>
          <cell r="F91" t="str">
            <v>24.380.578/0004-21</v>
          </cell>
          <cell r="G91" t="str">
            <v xml:space="preserve">WHITE MARTINS GASES INDS DO NORDESTE SA </v>
          </cell>
          <cell r="H91" t="str">
            <v>S</v>
          </cell>
          <cell r="I91" t="str">
            <v>S</v>
          </cell>
          <cell r="J91" t="str">
            <v>00013456</v>
          </cell>
          <cell r="K91">
            <v>46006</v>
          </cell>
          <cell r="L91" t="str">
            <v>ZD9JU32R</v>
          </cell>
          <cell r="M91" t="str">
            <v>2927408 - Salvador - BA</v>
          </cell>
          <cell r="N91">
            <v>743.65</v>
          </cell>
        </row>
        <row r="92">
          <cell r="C92" t="str">
            <v>UPAE PETROLINA</v>
          </cell>
          <cell r="E92" t="str">
            <v>5.5 - Reparo e Manutenção de Máquinas e Equipamentos</v>
          </cell>
          <cell r="F92" t="str">
            <v>03.480.539/0001-83</v>
          </cell>
          <cell r="G92" t="str">
            <v>SL ENGENHARIA HOSPITALAR LTDA</v>
          </cell>
          <cell r="H92" t="str">
            <v>S</v>
          </cell>
          <cell r="I92" t="str">
            <v>S</v>
          </cell>
          <cell r="J92" t="str">
            <v>2600000000008</v>
          </cell>
          <cell r="K92">
            <v>46029</v>
          </cell>
          <cell r="L92" t="str">
            <v>2607901120348053900018326000000000826010152426859</v>
          </cell>
          <cell r="M92" t="str">
            <v>2607901 - Jaboatão dos Guararapes - PE</v>
          </cell>
          <cell r="N92">
            <v>17541.3</v>
          </cell>
        </row>
        <row r="93">
          <cell r="C93" t="str">
            <v>UPAE PETROLINA</v>
          </cell>
          <cell r="E93" t="str">
            <v>5.5 - Reparo e Manutenção de Máquinas e Equipamentos</v>
          </cell>
          <cell r="F93" t="str">
            <v>09.014.387/0001-00</v>
          </cell>
          <cell r="G93" t="str">
            <v>COMPLETA SER DE AR CONDICIONADO E LOCACA</v>
          </cell>
          <cell r="H93" t="str">
            <v>S</v>
          </cell>
          <cell r="I93" t="str">
            <v>S</v>
          </cell>
          <cell r="J93" t="str">
            <v>4</v>
          </cell>
          <cell r="K93">
            <v>46024</v>
          </cell>
          <cell r="L93" t="str">
            <v>2611606220901438700010000000000426018043588190</v>
          </cell>
          <cell r="M93" t="str">
            <v>2611606 - Recife - PE</v>
          </cell>
          <cell r="N93">
            <v>17558</v>
          </cell>
        </row>
        <row r="94">
          <cell r="C94" t="str">
            <v>UPAE PETROLINA</v>
          </cell>
          <cell r="E94" t="str">
            <v>5.5 - Reparo e Manutenção de Máquinas e Equipamentos</v>
          </cell>
          <cell r="F94" t="str">
            <v>08.930.024/0001-51</v>
          </cell>
          <cell r="G94" t="str">
            <v>ELETRON TRANSPORTES VERTICAIS LTDA</v>
          </cell>
          <cell r="H94" t="str">
            <v>S</v>
          </cell>
          <cell r="I94" t="str">
            <v>S</v>
          </cell>
          <cell r="J94" t="str">
            <v>5830</v>
          </cell>
          <cell r="K94">
            <v>46009</v>
          </cell>
          <cell r="L94" t="str">
            <v>RPS4590</v>
          </cell>
          <cell r="M94" t="str">
            <v>2611101 - Petrolina - PE</v>
          </cell>
          <cell r="N94">
            <v>388.78</v>
          </cell>
        </row>
        <row r="95">
          <cell r="C95" t="str">
            <v>UPAE PETROLINA</v>
          </cell>
          <cell r="E95" t="str">
            <v>5.5 - Reparo e Manutenção de Máquinas e Equipamentos</v>
          </cell>
          <cell r="F95" t="str">
            <v>08.930.024/0001-51</v>
          </cell>
          <cell r="G95" t="str">
            <v>ELETRON TRANSPORTES VERTICAIS LTDA</v>
          </cell>
          <cell r="H95" t="str">
            <v>S</v>
          </cell>
          <cell r="I95" t="str">
            <v>S</v>
          </cell>
          <cell r="J95" t="str">
            <v>5833</v>
          </cell>
          <cell r="K95">
            <v>46009</v>
          </cell>
          <cell r="L95" t="str">
            <v>RPS4593</v>
          </cell>
          <cell r="M95" t="str">
            <v>2611101 - Petrolina - PE</v>
          </cell>
          <cell r="N95">
            <v>647.99</v>
          </cell>
        </row>
        <row r="96">
          <cell r="C96" t="str">
            <v>UPAE PETROLINA</v>
          </cell>
          <cell r="E96" t="str">
            <v>5.20 - Serviços Judicíarios e Cartoriais</v>
          </cell>
          <cell r="F96" t="str">
            <v>02.566.224/0001-90</v>
          </cell>
          <cell r="G96" t="str">
            <v>TRIBUNAL REGIONAL DO TRABALHO DA 6A REGIAO</v>
          </cell>
          <cell r="H96" t="str">
            <v>S</v>
          </cell>
          <cell r="I96" t="str">
            <v>S</v>
          </cell>
          <cell r="J96" t="str">
            <v>0001</v>
          </cell>
          <cell r="K96">
            <v>46007</v>
          </cell>
          <cell r="L96" t="str">
            <v>0</v>
          </cell>
          <cell r="M96" t="str">
            <v>2611101 - Petrolina - PE</v>
          </cell>
          <cell r="N96">
            <v>215.66</v>
          </cell>
        </row>
        <row r="97">
          <cell r="C97" t="str">
            <v>UPAE PETROLINA</v>
          </cell>
          <cell r="E97" t="str">
            <v>5.20 - Serviços Judicíarios e Cartoriais</v>
          </cell>
          <cell r="F97" t="str">
            <v>02.566.224/0001-90</v>
          </cell>
          <cell r="G97" t="str">
            <v>TRIBUNAL REGIONAL DO TRABALHO DA 6A REGIAO</v>
          </cell>
          <cell r="H97" t="str">
            <v>S</v>
          </cell>
          <cell r="I97" t="str">
            <v>S</v>
          </cell>
          <cell r="J97" t="str">
            <v>0001</v>
          </cell>
          <cell r="K97">
            <v>46007</v>
          </cell>
          <cell r="L97" t="str">
            <v>0</v>
          </cell>
          <cell r="M97" t="str">
            <v>2611101 - Petrolina - PE</v>
          </cell>
          <cell r="N97">
            <v>4634.99</v>
          </cell>
        </row>
        <row r="98">
          <cell r="C98" t="str">
            <v>UPAE PETROLINA</v>
          </cell>
          <cell r="E98" t="str">
            <v>4.99 - Outros Serviços de Terceiros Pessoa Física</v>
          </cell>
          <cell r="F98" t="str">
            <v>052.264.133-43</v>
          </cell>
          <cell r="G98" t="str">
            <v>CLAUDIO SOARES DOS SANTOS</v>
          </cell>
          <cell r="H98" t="str">
            <v>S</v>
          </cell>
          <cell r="I98" t="str">
            <v>S</v>
          </cell>
          <cell r="J98" t="str">
            <v>0001</v>
          </cell>
          <cell r="K98">
            <v>45997</v>
          </cell>
          <cell r="L98">
            <v>0</v>
          </cell>
          <cell r="M98" t="str">
            <v>2611101 - Petrolina - PE</v>
          </cell>
          <cell r="N98">
            <v>50</v>
          </cell>
        </row>
        <row r="99">
          <cell r="C99" t="str">
            <v>UPAE PETROLINA</v>
          </cell>
          <cell r="E99" t="str">
            <v>4.99 - Outros Serviços de Terceiros Pessoa Física</v>
          </cell>
          <cell r="F99" t="str">
            <v>103.727.574-80</v>
          </cell>
          <cell r="G99" t="str">
            <v>JACQUELINE SAMARA SOARES MIRANDA DA SILVA FERRAZ</v>
          </cell>
          <cell r="H99" t="str">
            <v>S</v>
          </cell>
          <cell r="I99" t="str">
            <v>S</v>
          </cell>
          <cell r="J99" t="str">
            <v>0001</v>
          </cell>
          <cell r="K99">
            <v>45997</v>
          </cell>
          <cell r="L99">
            <v>0</v>
          </cell>
          <cell r="M99" t="str">
            <v>2611101 - Petrolina - PE</v>
          </cell>
          <cell r="N99">
            <v>50</v>
          </cell>
        </row>
        <row r="100">
          <cell r="C100" t="str">
            <v>UPAE PETROLINA</v>
          </cell>
          <cell r="E100" t="str">
            <v>4.99 - Outros Serviços de Terceiros Pessoa Física</v>
          </cell>
          <cell r="F100" t="str">
            <v>042.355.283-00</v>
          </cell>
          <cell r="G100" t="str">
            <v>FERNANDA MIRELLE VIEIRA DAMACENO</v>
          </cell>
          <cell r="H100" t="str">
            <v>S</v>
          </cell>
          <cell r="I100" t="str">
            <v>S</v>
          </cell>
          <cell r="J100" t="str">
            <v>0001</v>
          </cell>
          <cell r="K100">
            <v>46000</v>
          </cell>
          <cell r="L100">
            <v>0</v>
          </cell>
          <cell r="M100" t="str">
            <v>2611101 - Petrolina - PE</v>
          </cell>
          <cell r="N100">
            <v>600</v>
          </cell>
        </row>
        <row r="101">
          <cell r="C101" t="str">
            <v>UPAE PETROLINA</v>
          </cell>
          <cell r="E101" t="str">
            <v>4.99 - Outros Serviços de Terceiros Pessoa Física</v>
          </cell>
          <cell r="F101" t="str">
            <v>089.388.754-40</v>
          </cell>
          <cell r="G101" t="str">
            <v>CAROLINA BATISTA VIEIRA SILVA</v>
          </cell>
          <cell r="H101" t="str">
            <v>S</v>
          </cell>
          <cell r="I101" t="str">
            <v>S</v>
          </cell>
          <cell r="J101" t="str">
            <v>0001</v>
          </cell>
          <cell r="K101">
            <v>46000</v>
          </cell>
          <cell r="L101">
            <v>0</v>
          </cell>
          <cell r="M101" t="str">
            <v>2611101 - Petrolina - PE</v>
          </cell>
          <cell r="N101">
            <v>600</v>
          </cell>
        </row>
        <row r="102">
          <cell r="C102" t="str">
            <v>UPAE PETROLINA</v>
          </cell>
          <cell r="E102" t="str">
            <v>4.99 - Outros Serviços de Terceiros Pessoa Física</v>
          </cell>
          <cell r="F102" t="str">
            <v>011.016.364-83</v>
          </cell>
          <cell r="G102" t="str">
            <v>FATIMA MICHELLE CAMPOS LEAL CORDEIRO</v>
          </cell>
          <cell r="H102" t="str">
            <v>S</v>
          </cell>
          <cell r="I102" t="str">
            <v>S</v>
          </cell>
          <cell r="J102" t="str">
            <v>0001</v>
          </cell>
          <cell r="K102">
            <v>46000</v>
          </cell>
          <cell r="L102" t="str">
            <v>0</v>
          </cell>
          <cell r="M102" t="str">
            <v>2611101 - Petrolina - PE</v>
          </cell>
          <cell r="N102">
            <v>450</v>
          </cell>
        </row>
        <row r="103">
          <cell r="C103" t="str">
            <v>UPAE PETROLINA</v>
          </cell>
          <cell r="E103" t="str">
            <v>4.99 - Outros Serviços de Terceiros Pessoa Física</v>
          </cell>
          <cell r="F103" t="str">
            <v>706.171.284-80</v>
          </cell>
          <cell r="G103" t="str">
            <v>LUCAS MARTINS RODRIGUES</v>
          </cell>
          <cell r="H103" t="str">
            <v>S</v>
          </cell>
          <cell r="I103" t="str">
            <v>S</v>
          </cell>
          <cell r="J103" t="str">
            <v>0001</v>
          </cell>
          <cell r="K103">
            <v>46000</v>
          </cell>
          <cell r="L103">
            <v>0</v>
          </cell>
          <cell r="M103" t="str">
            <v>2611101 - Petrolina - PE</v>
          </cell>
          <cell r="N103">
            <v>300</v>
          </cell>
        </row>
        <row r="104">
          <cell r="C104" t="str">
            <v>UPAE PETROLINA</v>
          </cell>
          <cell r="E104" t="str">
            <v>4.99 - Outros Serviços de Terceiros Pessoa Física</v>
          </cell>
          <cell r="F104" t="str">
            <v>092.320.264-14</v>
          </cell>
          <cell r="G104" t="str">
            <v>MARIA AYLLA REGIS OLIVEIRA</v>
          </cell>
          <cell r="H104" t="str">
            <v>S</v>
          </cell>
          <cell r="I104" t="str">
            <v>S</v>
          </cell>
          <cell r="J104" t="str">
            <v>0001</v>
          </cell>
          <cell r="K104">
            <v>46000</v>
          </cell>
          <cell r="L104" t="str">
            <v>0</v>
          </cell>
          <cell r="M104" t="str">
            <v>2611101 - Petrolina - PE</v>
          </cell>
          <cell r="N104">
            <v>300</v>
          </cell>
        </row>
        <row r="105">
          <cell r="C105" t="str">
            <v>UPAE PETROLINA</v>
          </cell>
          <cell r="E105" t="str">
            <v>4.99 - Outros Serviços de Terceiros Pessoa Física</v>
          </cell>
          <cell r="F105" t="str">
            <v>073.244.074-20</v>
          </cell>
          <cell r="G105" t="str">
            <v>ANDREA TENORIO DE BRITO</v>
          </cell>
          <cell r="H105" t="str">
            <v>S</v>
          </cell>
          <cell r="I105" t="str">
            <v>S</v>
          </cell>
          <cell r="J105" t="str">
            <v>0001</v>
          </cell>
          <cell r="K105">
            <v>46005</v>
          </cell>
          <cell r="L105">
            <v>0</v>
          </cell>
          <cell r="M105" t="str">
            <v>2611101 - Petrolina - PE</v>
          </cell>
          <cell r="N105">
            <v>400</v>
          </cell>
        </row>
        <row r="106">
          <cell r="C106" t="str">
            <v>UPAE PETROLINA</v>
          </cell>
          <cell r="E106" t="str">
            <v>4.99 - Outros Serviços de Terceiros Pessoa Física</v>
          </cell>
          <cell r="F106" t="str">
            <v>042.752.994-85</v>
          </cell>
          <cell r="G106" t="str">
            <v>JARBAS MARTINS DE OLIVEIRA</v>
          </cell>
          <cell r="H106" t="str">
            <v>S</v>
          </cell>
          <cell r="I106" t="str">
            <v>S</v>
          </cell>
          <cell r="J106" t="str">
            <v>0001</v>
          </cell>
          <cell r="K106">
            <v>46000</v>
          </cell>
          <cell r="L106" t="str">
            <v>0</v>
          </cell>
          <cell r="M106" t="str">
            <v>2611101 - Petrolina - PE</v>
          </cell>
          <cell r="N106">
            <v>50</v>
          </cell>
        </row>
        <row r="107">
          <cell r="C107" t="str">
            <v>UPAE PETROLINA</v>
          </cell>
          <cell r="E107" t="str">
            <v>4.99 - Outros Serviços de Terceiros Pessoa Física</v>
          </cell>
          <cell r="F107" t="str">
            <v>068.383.944-64</v>
          </cell>
          <cell r="G107" t="str">
            <v>MAIARA SANTOS SOARES</v>
          </cell>
          <cell r="H107" t="str">
            <v>S</v>
          </cell>
          <cell r="I107" t="str">
            <v>S</v>
          </cell>
          <cell r="J107" t="str">
            <v>0001</v>
          </cell>
          <cell r="K107">
            <v>46000</v>
          </cell>
          <cell r="L107" t="str">
            <v>0</v>
          </cell>
          <cell r="M107" t="str">
            <v>2611101 - Petrolina - PE</v>
          </cell>
          <cell r="N107">
            <v>50</v>
          </cell>
        </row>
        <row r="108">
          <cell r="C108" t="str">
            <v>UPAE PETROLINA</v>
          </cell>
          <cell r="E108" t="str">
            <v>4.99 - Outros Serviços de Terceiros Pessoa Física</v>
          </cell>
          <cell r="F108" t="str">
            <v>042.752.994-85</v>
          </cell>
          <cell r="G108" t="str">
            <v>JARBAS MARTINS DE OLIVEIRA</v>
          </cell>
          <cell r="H108" t="str">
            <v>S</v>
          </cell>
          <cell r="I108" t="str">
            <v>S</v>
          </cell>
          <cell r="J108" t="str">
            <v>0001</v>
          </cell>
          <cell r="K108">
            <v>46006</v>
          </cell>
          <cell r="L108" t="str">
            <v>0</v>
          </cell>
          <cell r="M108" t="str">
            <v>2611101 - Petrolina - PE</v>
          </cell>
          <cell r="N108">
            <v>50</v>
          </cell>
        </row>
        <row r="109">
          <cell r="C109" t="str">
            <v>UPAE PETROLINA</v>
          </cell>
          <cell r="E109" t="str">
            <v>4.99 - Outros Serviços de Terceiros Pessoa Física</v>
          </cell>
          <cell r="F109" t="str">
            <v>068.383.944-64</v>
          </cell>
          <cell r="G109" t="str">
            <v>MAIARA SANTOS SOARES</v>
          </cell>
          <cell r="H109" t="str">
            <v>S</v>
          </cell>
          <cell r="I109" t="str">
            <v>S</v>
          </cell>
          <cell r="J109" t="str">
            <v>0001</v>
          </cell>
          <cell r="K109">
            <v>46006</v>
          </cell>
          <cell r="L109" t="str">
            <v>0</v>
          </cell>
          <cell r="M109" t="str">
            <v>2611101 - Petrolina - PE</v>
          </cell>
          <cell r="N109">
            <v>50</v>
          </cell>
        </row>
        <row r="110">
          <cell r="C110" t="str">
            <v>UPAE PETROLINA</v>
          </cell>
          <cell r="E110" t="str">
            <v>4.99 - Outros Serviços de Terceiros Pessoa Física</v>
          </cell>
          <cell r="F110" t="str">
            <v>073.244.074-20</v>
          </cell>
          <cell r="G110" t="str">
            <v>ANDREA TENORIO DE BRITO</v>
          </cell>
          <cell r="H110" t="str">
            <v>S</v>
          </cell>
          <cell r="I110" t="str">
            <v>S</v>
          </cell>
          <cell r="J110" t="str">
            <v>0001</v>
          </cell>
          <cell r="K110">
            <v>46006</v>
          </cell>
          <cell r="L110" t="str">
            <v>0</v>
          </cell>
          <cell r="M110" t="str">
            <v>2611101 - Petrolina - PE</v>
          </cell>
          <cell r="N110">
            <v>1638.32</v>
          </cell>
        </row>
        <row r="111">
          <cell r="C111" t="str">
            <v>UPAE PETROLINA</v>
          </cell>
          <cell r="E111" t="str">
            <v>5.99 - Outros Serviços de Terceiros Pessoa Jurídica</v>
          </cell>
          <cell r="F111" t="str">
            <v>49.562.569/0001-30</v>
          </cell>
          <cell r="G111" t="str">
            <v>GEMERSON FAGUNDES DA SILVA</v>
          </cell>
          <cell r="H111" t="str">
            <v>S</v>
          </cell>
          <cell r="I111" t="str">
            <v>S</v>
          </cell>
          <cell r="J111" t="str">
            <v>5121</v>
          </cell>
          <cell r="K111">
            <v>46008</v>
          </cell>
          <cell r="L111" t="str">
            <v>0</v>
          </cell>
          <cell r="M111" t="str">
            <v>2611101 - Petrolina - PE</v>
          </cell>
          <cell r="N111">
            <v>585</v>
          </cell>
        </row>
        <row r="112">
          <cell r="C112" t="str">
            <v>UPAE PETROLINA</v>
          </cell>
          <cell r="E112" t="str">
            <v>5.99 - Outros Serviços de Terceiros Pessoa Jurídica</v>
          </cell>
          <cell r="F112" t="str">
            <v>30.120.371/0001-78</v>
          </cell>
          <cell r="G112" t="str">
            <v>GOLDEN PARK ADMINISTRACAO DE HOTEIS LTDA</v>
          </cell>
          <cell r="H112" t="str">
            <v>S</v>
          </cell>
          <cell r="I112" t="str">
            <v>S</v>
          </cell>
          <cell r="J112" t="str">
            <v>00032542</v>
          </cell>
          <cell r="K112">
            <v>46007</v>
          </cell>
          <cell r="L112" t="str">
            <v>URFH1AGR</v>
          </cell>
          <cell r="M112" t="str">
            <v>2611606 - Recife - PE</v>
          </cell>
          <cell r="N112">
            <v>1642.2</v>
          </cell>
        </row>
        <row r="113">
          <cell r="C113" t="str">
            <v>UPAE PETROLINA</v>
          </cell>
          <cell r="E113" t="str">
            <v>5.99 - Outros Serviços de Terceiros Pessoa Jurídica</v>
          </cell>
          <cell r="F113" t="str">
            <v>30.120.371/0001-78</v>
          </cell>
          <cell r="G113" t="str">
            <v>GOLDEN PARK ADMINISTRACAO DE HOTEIS LTDA</v>
          </cell>
          <cell r="H113" t="str">
            <v>S</v>
          </cell>
          <cell r="I113" t="str">
            <v>S</v>
          </cell>
          <cell r="J113" t="str">
            <v>00032522</v>
          </cell>
          <cell r="K113">
            <v>46006</v>
          </cell>
          <cell r="L113" t="str">
            <v>APXDIPZY</v>
          </cell>
          <cell r="M113" t="str">
            <v>2611606 - Recife - PE</v>
          </cell>
          <cell r="N113">
            <v>615.29999999999995</v>
          </cell>
        </row>
        <row r="114">
          <cell r="C114" t="str">
            <v>UPAE PETROLINA</v>
          </cell>
          <cell r="E114" t="str">
            <v>5.99 - Outros Serviços de Terceiros Pessoa Jurídica</v>
          </cell>
          <cell r="F114" t="str">
            <v>30.120.371/0001-78</v>
          </cell>
          <cell r="G114" t="str">
            <v>GOLDEN PARK ADMINISTRACAO DE HOTEIS LTDA</v>
          </cell>
          <cell r="H114" t="str">
            <v>S</v>
          </cell>
          <cell r="I114" t="str">
            <v>S</v>
          </cell>
          <cell r="J114" t="str">
            <v>00032579</v>
          </cell>
          <cell r="K114">
            <v>46009</v>
          </cell>
          <cell r="L114" t="str">
            <v>NT7ZESYL</v>
          </cell>
          <cell r="M114" t="str">
            <v>2611606 - Recife - PE</v>
          </cell>
          <cell r="N114">
            <v>684.6</v>
          </cell>
        </row>
        <row r="115">
          <cell r="C115" t="str">
            <v>UPAE PETROLINA</v>
          </cell>
          <cell r="E115" t="str">
            <v>4.99 - Outros Serviços de Terceiros Pessoa Física</v>
          </cell>
          <cell r="F115" t="str">
            <v>019.504.064-31</v>
          </cell>
          <cell r="G115" t="str">
            <v>CLAUDIANA BARBOSA DE CARVALHO</v>
          </cell>
          <cell r="H115" t="str">
            <v>S</v>
          </cell>
          <cell r="I115" t="str">
            <v>S</v>
          </cell>
          <cell r="J115" t="str">
            <v>0001</v>
          </cell>
          <cell r="K115">
            <v>46008</v>
          </cell>
          <cell r="L115" t="str">
            <v>0</v>
          </cell>
          <cell r="M115" t="str">
            <v>2611101 - Petrolina - PE</v>
          </cell>
          <cell r="N115">
            <v>50</v>
          </cell>
        </row>
        <row r="116">
          <cell r="C116" t="str">
            <v>UPAE PETROLINA</v>
          </cell>
          <cell r="E116" t="str">
            <v>4.99 - Outros Serviços de Terceiros Pessoa Física</v>
          </cell>
          <cell r="F116" t="str">
            <v>013.620.124-59</v>
          </cell>
          <cell r="G116" t="str">
            <v>JOAO BATISTA DA SILVA</v>
          </cell>
          <cell r="H116" t="str">
            <v>S</v>
          </cell>
          <cell r="I116" t="str">
            <v>S</v>
          </cell>
          <cell r="J116" t="str">
            <v>0001</v>
          </cell>
          <cell r="K116">
            <v>46008</v>
          </cell>
          <cell r="L116" t="str">
            <v>0</v>
          </cell>
          <cell r="M116" t="str">
            <v>2611101 - Petrolina - PE</v>
          </cell>
          <cell r="N116">
            <v>50</v>
          </cell>
        </row>
        <row r="117">
          <cell r="C117" t="str">
            <v>UPAE PETROLINA</v>
          </cell>
          <cell r="E117" t="str">
            <v>4.99 - Outros Serviços de Terceiros Pessoa Física</v>
          </cell>
          <cell r="F117" t="str">
            <v>052.264.133-43</v>
          </cell>
          <cell r="G117" t="str">
            <v>CLAUDIO SOARES DOS SANTOS</v>
          </cell>
          <cell r="H117" t="str">
            <v>S</v>
          </cell>
          <cell r="I117" t="str">
            <v>S</v>
          </cell>
          <cell r="J117" t="str">
            <v>0001</v>
          </cell>
          <cell r="K117">
            <v>46011</v>
          </cell>
          <cell r="L117" t="str">
            <v>0</v>
          </cell>
          <cell r="M117" t="str">
            <v>2611101 - Petrolina - PE</v>
          </cell>
          <cell r="N117">
            <v>50</v>
          </cell>
        </row>
        <row r="118">
          <cell r="C118" t="str">
            <v>UPAE PETROLINA</v>
          </cell>
          <cell r="E118" t="str">
            <v>4.99 - Outros Serviços de Terceiros Pessoa Física</v>
          </cell>
          <cell r="F118" t="str">
            <v>103.727.574-80</v>
          </cell>
          <cell r="G118" t="str">
            <v>JACQUELINE SAMARA SOARES MIRANDA DA SILVA FERRAZ</v>
          </cell>
          <cell r="H118" t="str">
            <v>S</v>
          </cell>
          <cell r="I118" t="str">
            <v>S</v>
          </cell>
          <cell r="J118" t="str">
            <v>0001</v>
          </cell>
          <cell r="K118">
            <v>46011</v>
          </cell>
          <cell r="L118" t="str">
            <v>0</v>
          </cell>
          <cell r="M118" t="str">
            <v>2611101 - Petrolina - PE</v>
          </cell>
          <cell r="N118">
            <v>50</v>
          </cell>
        </row>
        <row r="119">
          <cell r="C119" t="str">
            <v>UPAE PETROLINA</v>
          </cell>
          <cell r="E119" t="str">
            <v>4.99 - Outros Serviços de Terceiros Pessoa Física</v>
          </cell>
          <cell r="F119" t="str">
            <v>936.871.415-00</v>
          </cell>
          <cell r="G119" t="str">
            <v>SILVERIO MENEZES DOS SANTOS</v>
          </cell>
          <cell r="H119" t="str">
            <v>S</v>
          </cell>
          <cell r="I119" t="str">
            <v>S</v>
          </cell>
          <cell r="J119" t="str">
            <v>0001</v>
          </cell>
          <cell r="K119">
            <v>46021</v>
          </cell>
          <cell r="L119" t="str">
            <v>0</v>
          </cell>
          <cell r="M119" t="str">
            <v>2611101 - Petrolina - PE</v>
          </cell>
          <cell r="N119">
            <v>50</v>
          </cell>
        </row>
        <row r="120">
          <cell r="C120" t="str">
            <v>UPAE PETROLINA</v>
          </cell>
          <cell r="E120" t="str">
            <v>4.99 - Outros Serviços de Terceiros Pessoa Física</v>
          </cell>
          <cell r="F120" t="str">
            <v>013.952.315-40</v>
          </cell>
          <cell r="G120" t="str">
            <v>CARLA TATIANE SILVA MELQUIADES</v>
          </cell>
          <cell r="H120" t="str">
            <v>S</v>
          </cell>
          <cell r="I120" t="str">
            <v>S</v>
          </cell>
          <cell r="J120" t="str">
            <v>0001</v>
          </cell>
          <cell r="K120">
            <v>46021</v>
          </cell>
          <cell r="L120" t="str">
            <v>0</v>
          </cell>
          <cell r="M120" t="str">
            <v>2611002 - Petrolândia - PE</v>
          </cell>
          <cell r="N120">
            <v>50</v>
          </cell>
        </row>
        <row r="121">
          <cell r="C121" t="str">
            <v>UPAE PETROLINA</v>
          </cell>
          <cell r="E121" t="str">
            <v>4.99 - Outros Serviços de Terceiros Pessoa Física</v>
          </cell>
          <cell r="F121" t="str">
            <v>052.264.133-43</v>
          </cell>
          <cell r="G121" t="str">
            <v>CLAUDIO SOARES DOS SANTOS</v>
          </cell>
          <cell r="H121" t="str">
            <v>S</v>
          </cell>
          <cell r="I121" t="str">
            <v>S</v>
          </cell>
          <cell r="J121" t="str">
            <v>0001</v>
          </cell>
          <cell r="K121">
            <v>46021</v>
          </cell>
          <cell r="L121" t="str">
            <v>0</v>
          </cell>
          <cell r="M121" t="str">
            <v>2611101 - Petrolina - PE</v>
          </cell>
          <cell r="N121">
            <v>50</v>
          </cell>
        </row>
        <row r="122">
          <cell r="C122" t="str">
            <v>UPAE PETROLINA</v>
          </cell>
          <cell r="E122" t="str">
            <v>4.99 - Outros Serviços de Terceiros Pessoa Física</v>
          </cell>
          <cell r="F122" t="str">
            <v>103.727.574-80</v>
          </cell>
          <cell r="G122" t="str">
            <v>JACQUELINE SAMARA SOARES MIRANDA DA SILVA FERRAZ</v>
          </cell>
          <cell r="H122" t="str">
            <v>S</v>
          </cell>
          <cell r="I122" t="str">
            <v>S</v>
          </cell>
          <cell r="J122" t="str">
            <v>0001</v>
          </cell>
          <cell r="K122">
            <v>46021</v>
          </cell>
          <cell r="L122" t="str">
            <v>0</v>
          </cell>
          <cell r="M122" t="str">
            <v>2611101 - Petrolina - PE</v>
          </cell>
          <cell r="N122">
            <v>50</v>
          </cell>
        </row>
        <row r="123">
          <cell r="C123" t="str">
            <v>UPAE PETROLINA</v>
          </cell>
          <cell r="E123" t="str">
            <v>4.99 - Outros Serviços de Terceiros Pessoa Física</v>
          </cell>
          <cell r="F123" t="str">
            <v>013.620.124-59</v>
          </cell>
          <cell r="G123" t="str">
            <v>JOAO BATISTA DA SILVA</v>
          </cell>
          <cell r="H123" t="str">
            <v>S</v>
          </cell>
          <cell r="I123" t="str">
            <v>S</v>
          </cell>
          <cell r="J123" t="str">
            <v>0001</v>
          </cell>
          <cell r="K123">
            <v>46022</v>
          </cell>
          <cell r="L123" t="str">
            <v>0</v>
          </cell>
          <cell r="M123" t="str">
            <v>2611101 - Petrolina - PE</v>
          </cell>
          <cell r="N123">
            <v>50</v>
          </cell>
        </row>
        <row r="124">
          <cell r="C124" t="str">
            <v>UPAE PETROLINA</v>
          </cell>
          <cell r="E124" t="str">
            <v>4.99 - Outros Serviços de Terceiros Pessoa Física</v>
          </cell>
          <cell r="F124" t="str">
            <v>062.541.855-71</v>
          </cell>
          <cell r="G124" t="str">
            <v>JESSICA THUANNE BATISTA SILVA</v>
          </cell>
          <cell r="H124" t="str">
            <v>S</v>
          </cell>
          <cell r="I124" t="str">
            <v>S</v>
          </cell>
          <cell r="J124" t="str">
            <v>0001</v>
          </cell>
          <cell r="K124">
            <v>46022</v>
          </cell>
          <cell r="L124" t="str">
            <v>0</v>
          </cell>
          <cell r="M124" t="str">
            <v>2611101 - Petrolina - PE</v>
          </cell>
          <cell r="N124">
            <v>50</v>
          </cell>
        </row>
        <row r="125">
          <cell r="C125" t="str">
            <v>UPAE PETROLINA</v>
          </cell>
          <cell r="E125" t="str">
            <v>4.99 - Outros Serviços de Terceiros Pessoa Física</v>
          </cell>
          <cell r="F125" t="str">
            <v>092.320.264-14</v>
          </cell>
          <cell r="G125" t="str">
            <v>MARIA AYLLA REGIS OLIVEIRA</v>
          </cell>
          <cell r="H125" t="str">
            <v>S</v>
          </cell>
          <cell r="I125" t="str">
            <v>S</v>
          </cell>
          <cell r="J125" t="str">
            <v>0001</v>
          </cell>
          <cell r="K125">
            <v>46001</v>
          </cell>
          <cell r="L125" t="str">
            <v>0</v>
          </cell>
          <cell r="M125" t="str">
            <v>2611101 - Petrolina - PE</v>
          </cell>
          <cell r="N125">
            <v>42.52</v>
          </cell>
        </row>
        <row r="126">
          <cell r="C126" t="str">
            <v>UPAE PETROLINA</v>
          </cell>
          <cell r="E126" t="str">
            <v>4.99 - Outros Serviços de Terceiros Pessoa Física</v>
          </cell>
          <cell r="F126" t="str">
            <v>706.171.284-80</v>
          </cell>
          <cell r="G126" t="str">
            <v>LUCAS MARTINS RODRIGUES</v>
          </cell>
          <cell r="H126" t="str">
            <v>S</v>
          </cell>
          <cell r="I126" t="str">
            <v>S</v>
          </cell>
          <cell r="J126" t="str">
            <v>0001</v>
          </cell>
          <cell r="K126">
            <v>46001</v>
          </cell>
          <cell r="L126" t="str">
            <v>0</v>
          </cell>
          <cell r="M126" t="str">
            <v>2611101 - Petrolina - PE</v>
          </cell>
          <cell r="N126">
            <v>39.869999999999997</v>
          </cell>
        </row>
        <row r="127">
          <cell r="C127" t="str">
            <v>UPAE PETROLINA</v>
          </cell>
          <cell r="E127" t="str">
            <v>4.99 - Outros Serviços de Terceiros Pessoa Física</v>
          </cell>
          <cell r="F127" t="str">
            <v>089.388.754-40</v>
          </cell>
          <cell r="G127" t="str">
            <v>CAROLINA BATISTA VIEIRA SILVA</v>
          </cell>
          <cell r="H127" t="str">
            <v>S</v>
          </cell>
          <cell r="I127" t="str">
            <v>S</v>
          </cell>
          <cell r="J127" t="str">
            <v>0001</v>
          </cell>
          <cell r="K127">
            <v>46001</v>
          </cell>
          <cell r="L127" t="str">
            <v>0</v>
          </cell>
          <cell r="M127" t="str">
            <v>2611101 - Petrolina - PE</v>
          </cell>
          <cell r="N127">
            <v>35.93</v>
          </cell>
        </row>
        <row r="128">
          <cell r="C128" t="str">
            <v>UPAE PETROLINA</v>
          </cell>
          <cell r="E128" t="str">
            <v>4.99 - Outros Serviços de Terceiros Pessoa Física</v>
          </cell>
          <cell r="F128" t="str">
            <v>042.355.283-00</v>
          </cell>
          <cell r="G128" t="str">
            <v>FERNANDA MIRELLE VIEIRA DAMACENO</v>
          </cell>
          <cell r="H128" t="str">
            <v>S</v>
          </cell>
          <cell r="I128" t="str">
            <v>S</v>
          </cell>
          <cell r="J128" t="str">
            <v>0001</v>
          </cell>
          <cell r="K128">
            <v>46002</v>
          </cell>
          <cell r="L128" t="str">
            <v>0</v>
          </cell>
          <cell r="M128" t="str">
            <v>2611101 - Petrolina - PE</v>
          </cell>
          <cell r="N128">
            <v>18.98</v>
          </cell>
        </row>
        <row r="129">
          <cell r="C129" t="str">
            <v>UPAE PETROLINA</v>
          </cell>
          <cell r="E129" t="str">
            <v>4.99 - Outros Serviços de Terceiros Pessoa Física</v>
          </cell>
          <cell r="F129" t="str">
            <v>011.016.364-83</v>
          </cell>
          <cell r="G129" t="str">
            <v>FATIMA MICHELLE CAMPOS LEAL CORDEIRO</v>
          </cell>
          <cell r="H129" t="str">
            <v>S</v>
          </cell>
          <cell r="I129" t="str">
            <v>S</v>
          </cell>
          <cell r="J129" t="str">
            <v>0001</v>
          </cell>
          <cell r="K129">
            <v>46001</v>
          </cell>
          <cell r="L129" t="str">
            <v>0</v>
          </cell>
          <cell r="M129" t="str">
            <v>2611101 - Petrolina - PE</v>
          </cell>
          <cell r="N129">
            <v>37.97</v>
          </cell>
        </row>
        <row r="130">
          <cell r="C130" t="str">
            <v>UPAE PETROLINA</v>
          </cell>
          <cell r="E130" t="str">
            <v>5.99 - Outros Serviços de Terceiros Pessoa Jurídica</v>
          </cell>
          <cell r="F130" t="str">
            <v>00.479.544/0001-88</v>
          </cell>
          <cell r="G130" t="str">
            <v>REIS PALACE HOTEL LTDA</v>
          </cell>
          <cell r="H130" t="str">
            <v>S</v>
          </cell>
          <cell r="I130" t="str">
            <v>S</v>
          </cell>
          <cell r="J130" t="str">
            <v>21529</v>
          </cell>
          <cell r="K130">
            <v>46010</v>
          </cell>
          <cell r="L130" t="str">
            <v>0</v>
          </cell>
          <cell r="M130" t="str">
            <v>2611101 - Petrolina - PE</v>
          </cell>
          <cell r="N130">
            <v>240</v>
          </cell>
        </row>
        <row r="131">
          <cell r="C131" t="str">
            <v>UPAE PETROLINA</v>
          </cell>
          <cell r="E131" t="str">
            <v xml:space="preserve">5.25 - Serviços Bancários </v>
          </cell>
          <cell r="F131" t="str">
            <v>60.746.948/9485-74</v>
          </cell>
          <cell r="G131" t="str">
            <v xml:space="preserve">BRADESCO S A </v>
          </cell>
          <cell r="H131" t="str">
            <v>S</v>
          </cell>
          <cell r="I131" t="str">
            <v>N</v>
          </cell>
          <cell r="J131" t="str">
            <v>0</v>
          </cell>
          <cell r="L131" t="str">
            <v>0</v>
          </cell>
          <cell r="M131" t="str">
            <v>2611101 - Petrolina - PE</v>
          </cell>
          <cell r="N131">
            <v>177.05</v>
          </cell>
        </row>
        <row r="132">
          <cell r="C132" t="str">
            <v>UPAE PETROLINA</v>
          </cell>
          <cell r="E132" t="str">
            <v>5.99 - Outros Serviços de Terceiros Pessoa Jurídica</v>
          </cell>
          <cell r="F132" t="str">
            <v>11.735.586/0001-59</v>
          </cell>
          <cell r="G132" t="str">
            <v>FUNDACAO DE APOIO AO DESENVOLVIMENTO DA UNIVERSIDADE FEDERAL DE PERNAMBUCO</v>
          </cell>
          <cell r="H132" t="str">
            <v>S</v>
          </cell>
          <cell r="I132" t="str">
            <v>S</v>
          </cell>
          <cell r="J132" t="str">
            <v>37</v>
          </cell>
          <cell r="K132" t="str">
            <v>07/01/2026</v>
          </cell>
          <cell r="L132" t="str">
            <v>2611606221173558600015900000000003726010309534056</v>
          </cell>
          <cell r="M132" t="str">
            <v>2611606 - Recife - PE</v>
          </cell>
          <cell r="N132">
            <v>680.94</v>
          </cell>
        </row>
        <row r="133">
          <cell r="C133" t="str">
            <v>UPAE PETROLINA</v>
          </cell>
          <cell r="E133" t="str">
            <v>5.99 - Outros Serviços de Terceiros Pessoa Jurídica</v>
          </cell>
          <cell r="F133" t="str">
            <v>34.028.316/0021-57</v>
          </cell>
          <cell r="G133" t="str">
            <v>EMPRESA BRASILEIRA DE CORREIOS E TELEGRA</v>
          </cell>
          <cell r="H133" t="str">
            <v>S</v>
          </cell>
          <cell r="I133" t="str">
            <v>S</v>
          </cell>
          <cell r="J133" t="str">
            <v>25077</v>
          </cell>
          <cell r="K133" t="str">
            <v>14/01/2026</v>
          </cell>
          <cell r="L133" t="str">
            <v>0</v>
          </cell>
          <cell r="M133" t="str">
            <v>2611101 - Petrolina - PE</v>
          </cell>
          <cell r="N133">
            <v>112.52</v>
          </cell>
        </row>
        <row r="134">
          <cell r="C134" t="str">
            <v>UPAE PETROLINA</v>
          </cell>
          <cell r="E134" t="str">
            <v>3.12 - Material Hospitalar</v>
          </cell>
          <cell r="F134" t="str">
            <v>39.500.546/0001-47</v>
          </cell>
          <cell r="G134" t="str">
            <v>REC DISTRIBUIDORA HOSPITALAR LTDA</v>
          </cell>
          <cell r="H134" t="str">
            <v>B</v>
          </cell>
          <cell r="I134" t="str">
            <v>S</v>
          </cell>
          <cell r="J134" t="str">
            <v>000003544</v>
          </cell>
          <cell r="K134" t="str">
            <v>26/11/2025</v>
          </cell>
          <cell r="L134" t="str">
            <v>26251139500546000147550010000035441975134107</v>
          </cell>
          <cell r="M134" t="str">
            <v>26 - Pernambuco</v>
          </cell>
          <cell r="N134">
            <v>10821.8</v>
          </cell>
        </row>
        <row r="135">
          <cell r="C135" t="str">
            <v>UPAE PETROLINA</v>
          </cell>
          <cell r="E135" t="str">
            <v>3.12 - Material Hospitalar</v>
          </cell>
          <cell r="F135" t="str">
            <v>39.500.546/0001-47</v>
          </cell>
          <cell r="G135" t="str">
            <v>REC DISTRIBUIDORA HOSPITALAR LTDA</v>
          </cell>
          <cell r="H135" t="str">
            <v>B</v>
          </cell>
          <cell r="I135" t="str">
            <v>S</v>
          </cell>
          <cell r="J135" t="str">
            <v>000003548</v>
          </cell>
          <cell r="K135" t="str">
            <v>26/11/2025</v>
          </cell>
          <cell r="L135" t="str">
            <v>26251139500546000147550010000035481229746983</v>
          </cell>
          <cell r="M135" t="str">
            <v>26 - Pernambuco</v>
          </cell>
          <cell r="N135">
            <v>18165</v>
          </cell>
        </row>
        <row r="136">
          <cell r="C136" t="str">
            <v>UPAE PETROLINA</v>
          </cell>
          <cell r="E136" t="str">
            <v>3.12 - Material Hospitalar</v>
          </cell>
          <cell r="F136" t="str">
            <v>08.116.472/0001-16</v>
          </cell>
          <cell r="G136" t="str">
            <v>LEEDSAY INDUSTRIA E COM DE PROD MEDICOS LTDA EPP</v>
          </cell>
          <cell r="H136" t="str">
            <v>B</v>
          </cell>
          <cell r="I136" t="str">
            <v>S</v>
          </cell>
          <cell r="J136" t="str">
            <v>000055338</v>
          </cell>
          <cell r="K136" t="str">
            <v>26/11/2025</v>
          </cell>
          <cell r="L136" t="str">
            <v>35251108116472000116550010000553381000489675</v>
          </cell>
          <cell r="M136" t="str">
            <v>35 - São Paulo</v>
          </cell>
          <cell r="N136">
            <v>10298.700000000001</v>
          </cell>
        </row>
        <row r="137">
          <cell r="C137" t="str">
            <v>UPAE PETROLINA</v>
          </cell>
          <cell r="E137" t="str">
            <v>3.12 - Material Hospitalar</v>
          </cell>
          <cell r="F137" t="str">
            <v>10.779.833/0001-56</v>
          </cell>
          <cell r="G137" t="str">
            <v>MEDICAL MERCANTIL DE APAR MEDICA LTDA</v>
          </cell>
          <cell r="H137" t="str">
            <v>B</v>
          </cell>
          <cell r="I137" t="str">
            <v>S</v>
          </cell>
          <cell r="J137" t="str">
            <v>000658580</v>
          </cell>
          <cell r="K137" t="str">
            <v>27/11/2025</v>
          </cell>
          <cell r="L137" t="str">
            <v>26251110779833000156550010006585801660605007</v>
          </cell>
          <cell r="M137" t="str">
            <v>26 - Pernambuco</v>
          </cell>
          <cell r="N137">
            <v>1675</v>
          </cell>
        </row>
        <row r="138">
          <cell r="C138" t="str">
            <v>UPAE PETROLINA</v>
          </cell>
          <cell r="E138" t="str">
            <v>3.12 - Material Hospitalar</v>
          </cell>
          <cell r="F138" t="str">
            <v>10.779.833/0001-56</v>
          </cell>
          <cell r="G138" t="str">
            <v>MEDICAL MERCANTIL DE APAR MEDICA LTDA</v>
          </cell>
          <cell r="H138" t="str">
            <v>B</v>
          </cell>
          <cell r="I138" t="str">
            <v>S</v>
          </cell>
          <cell r="J138" t="str">
            <v>000659323</v>
          </cell>
          <cell r="K138" t="str">
            <v>05/12/2025</v>
          </cell>
          <cell r="L138" t="str">
            <v>26251210779833000156550010006593231661348009</v>
          </cell>
          <cell r="M138" t="str">
            <v>26 - Pernambuco</v>
          </cell>
          <cell r="N138">
            <v>829.5</v>
          </cell>
        </row>
        <row r="139">
          <cell r="C139" t="str">
            <v>UPAE PETROLINA</v>
          </cell>
          <cell r="E139" t="str">
            <v>3.12 - Material Hospitalar</v>
          </cell>
          <cell r="F139" t="str">
            <v>05.044.056/0001-61</v>
          </cell>
          <cell r="G139" t="str">
            <v>DMH PRODUTOS HOSPITALARES LTDA EPP</v>
          </cell>
          <cell r="H139" t="str">
            <v>B</v>
          </cell>
          <cell r="I139" t="str">
            <v>S</v>
          </cell>
          <cell r="J139" t="str">
            <v>27135</v>
          </cell>
          <cell r="K139" t="str">
            <v>19/12/2025</v>
          </cell>
          <cell r="L139" t="str">
            <v>26251205044056000161550010000271351298001048</v>
          </cell>
          <cell r="M139" t="str">
            <v>26 - Pernambuco</v>
          </cell>
          <cell r="N139">
            <v>1800</v>
          </cell>
        </row>
        <row r="140">
          <cell r="C140" t="str">
            <v>UPAE PETROLINA</v>
          </cell>
          <cell r="E140" t="str">
            <v>3.12 - Material Hospitalar</v>
          </cell>
          <cell r="F140" t="str">
            <v>21.596.736/0001-44</v>
          </cell>
          <cell r="G140" t="str">
            <v>ULTRA MEGA DISTRIBUIDORA HOSPITALAR</v>
          </cell>
          <cell r="H140" t="str">
            <v>B</v>
          </cell>
          <cell r="I140" t="str">
            <v>S</v>
          </cell>
          <cell r="J140" t="str">
            <v>275945</v>
          </cell>
          <cell r="K140" t="str">
            <v>17/12/2025</v>
          </cell>
          <cell r="L140" t="str">
            <v>26251221596736000144550010002759451405307717</v>
          </cell>
          <cell r="M140" t="str">
            <v>26 - Pernambuco</v>
          </cell>
          <cell r="N140">
            <v>4704.57</v>
          </cell>
        </row>
        <row r="141">
          <cell r="C141" t="str">
            <v>UPAE PETROLINA</v>
          </cell>
          <cell r="E141" t="str">
            <v>3.12 - Material Hospitalar</v>
          </cell>
          <cell r="F141" t="str">
            <v>03.817.043/0001-52</v>
          </cell>
          <cell r="G141" t="str">
            <v>PHARMAPLUS LTDA</v>
          </cell>
          <cell r="H141" t="str">
            <v>B</v>
          </cell>
          <cell r="I141" t="str">
            <v>S</v>
          </cell>
          <cell r="J141" t="str">
            <v>88405</v>
          </cell>
          <cell r="K141">
            <v>45996</v>
          </cell>
          <cell r="L141" t="str">
            <v>26251203817043000152550010000884051461462084</v>
          </cell>
          <cell r="M141" t="str">
            <v>26 - Pernambuco</v>
          </cell>
          <cell r="N141">
            <v>6506.63</v>
          </cell>
        </row>
        <row r="142">
          <cell r="C142" t="str">
            <v>UPAE PETROLINA</v>
          </cell>
          <cell r="E142" t="str">
            <v>3.12 - Material Hospitalar</v>
          </cell>
          <cell r="F142" t="str">
            <v>03.817.043/0001-52</v>
          </cell>
          <cell r="G142" t="str">
            <v>PHARMAPLUS LTDA</v>
          </cell>
          <cell r="H142" t="str">
            <v>B</v>
          </cell>
          <cell r="I142" t="str">
            <v>S</v>
          </cell>
          <cell r="J142" t="str">
            <v>88807</v>
          </cell>
          <cell r="K142">
            <v>46008</v>
          </cell>
          <cell r="L142" t="str">
            <v>26251203817043000152550010000888071271851817</v>
          </cell>
          <cell r="M142" t="str">
            <v>26 - Pernambuco</v>
          </cell>
          <cell r="N142">
            <v>2278.7800000000002</v>
          </cell>
        </row>
        <row r="143">
          <cell r="C143" t="str">
            <v>UPAE PETROLINA</v>
          </cell>
          <cell r="E143" t="str">
            <v>3.4 - Material Farmacológico</v>
          </cell>
          <cell r="F143" t="str">
            <v>45.319.367/0003-72</v>
          </cell>
          <cell r="G143" t="str">
            <v>VITAL FARMA LTDA</v>
          </cell>
          <cell r="H143" t="str">
            <v>B</v>
          </cell>
          <cell r="I143" t="str">
            <v>S</v>
          </cell>
          <cell r="J143" t="str">
            <v>000000283</v>
          </cell>
          <cell r="K143">
            <v>46008</v>
          </cell>
          <cell r="L143" t="str">
            <v>26251245319367000372550010000002831000283174</v>
          </cell>
          <cell r="M143" t="str">
            <v>26 - Pernambuco</v>
          </cell>
          <cell r="N143">
            <v>262.7</v>
          </cell>
        </row>
        <row r="144">
          <cell r="C144" t="str">
            <v>UPAE PETROLINA</v>
          </cell>
          <cell r="E144" t="str">
            <v>3.4 - Material Farmacológico</v>
          </cell>
          <cell r="F144" t="str">
            <v>33.921.374/0001-07</v>
          </cell>
          <cell r="G144" t="str">
            <v>M M DE SOUSA PRODUTOS HOSPITALARES EIRELI</v>
          </cell>
          <cell r="H144" t="str">
            <v>B</v>
          </cell>
          <cell r="I144" t="str">
            <v>S</v>
          </cell>
          <cell r="J144" t="str">
            <v>000014537</v>
          </cell>
          <cell r="K144">
            <v>46001</v>
          </cell>
          <cell r="L144" t="str">
            <v>26251233921374000107550010000145371035349421</v>
          </cell>
          <cell r="M144" t="str">
            <v>26 - Pernambuco</v>
          </cell>
          <cell r="N144">
            <v>662</v>
          </cell>
        </row>
        <row r="145">
          <cell r="C145" t="str">
            <v>UPAE PETROLINA</v>
          </cell>
          <cell r="E145" t="str">
            <v>3.4 - Material Farmacológico</v>
          </cell>
          <cell r="F145" t="str">
            <v>15.218.561/0001-39</v>
          </cell>
          <cell r="G145" t="str">
            <v>NNMED DISTRIBUIÇÃO, IMPORTAÇÃO E EXPORTAÇÃO DE MEDICAMENTOS LTDA</v>
          </cell>
          <cell r="H145" t="str">
            <v>B</v>
          </cell>
          <cell r="I145" t="str">
            <v>S</v>
          </cell>
          <cell r="J145" t="str">
            <v>000190070</v>
          </cell>
          <cell r="K145">
            <v>46000</v>
          </cell>
          <cell r="L145" t="str">
            <v>25251215218561000139550010001900701832185677</v>
          </cell>
          <cell r="M145" t="str">
            <v>25 - Paraíba</v>
          </cell>
          <cell r="N145">
            <v>1017.9</v>
          </cell>
        </row>
        <row r="146">
          <cell r="C146" t="str">
            <v>UPAE PETROLINA</v>
          </cell>
          <cell r="E146" t="str">
            <v>3.4 - Material Farmacológico</v>
          </cell>
          <cell r="F146" t="str">
            <v>15.218.561/0001-39</v>
          </cell>
          <cell r="G146" t="str">
            <v>NNMED DISTRIBUIÇÃO, IMPORTAÇÃO E EXPORTAÇÃO DE MEDICAMENTOS LTDA</v>
          </cell>
          <cell r="H146" t="str">
            <v>B</v>
          </cell>
          <cell r="I146" t="str">
            <v>S</v>
          </cell>
          <cell r="J146" t="str">
            <v>000191354</v>
          </cell>
          <cell r="K146">
            <v>46010</v>
          </cell>
          <cell r="L146" t="str">
            <v>25251215218561000139550010001913541915758795</v>
          </cell>
          <cell r="M146" t="str">
            <v>25 - Paraíba</v>
          </cell>
          <cell r="N146">
            <v>1514.4</v>
          </cell>
        </row>
        <row r="147">
          <cell r="C147" t="str">
            <v>UPAE PETROLINA</v>
          </cell>
          <cell r="E147" t="str">
            <v>3.4 - Material Farmacológico</v>
          </cell>
          <cell r="F147" t="str">
            <v>08.674.752/0001-40</v>
          </cell>
          <cell r="G147" t="str">
            <v>CIRURGICA MONTEBELLO LTDA</v>
          </cell>
          <cell r="H147" t="str">
            <v>B</v>
          </cell>
          <cell r="I147" t="str">
            <v>S</v>
          </cell>
          <cell r="J147" t="str">
            <v>000248960</v>
          </cell>
          <cell r="K147">
            <v>46008</v>
          </cell>
          <cell r="L147" t="str">
            <v>26251208674752000140550010002489601623083966</v>
          </cell>
          <cell r="M147" t="str">
            <v>26 - Pernambuco</v>
          </cell>
          <cell r="N147">
            <v>1555.81</v>
          </cell>
        </row>
        <row r="148">
          <cell r="C148" t="str">
            <v>UPAE PETROLINA</v>
          </cell>
          <cell r="E148" t="str">
            <v>3.4 - Material Farmacológico</v>
          </cell>
          <cell r="F148" t="str">
            <v>03.817.043/0001-52</v>
          </cell>
          <cell r="G148" t="str">
            <v>PHARMAPLUS LTDA</v>
          </cell>
          <cell r="H148" t="str">
            <v>B</v>
          </cell>
          <cell r="I148" t="str">
            <v>S</v>
          </cell>
          <cell r="J148" t="str">
            <v>88017</v>
          </cell>
          <cell r="K148">
            <v>45986</v>
          </cell>
          <cell r="L148" t="str">
            <v>26251103817043000152550010000880171202341499</v>
          </cell>
          <cell r="M148" t="str">
            <v>26 - Pernambuco</v>
          </cell>
          <cell r="N148">
            <v>1237.6500000000001</v>
          </cell>
        </row>
        <row r="149">
          <cell r="C149" t="str">
            <v>UPAE PETROLINA</v>
          </cell>
          <cell r="E149" t="str">
            <v>3.4 - Material Farmacológico</v>
          </cell>
          <cell r="F149" t="str">
            <v>03.817.043/0001-52</v>
          </cell>
          <cell r="G149" t="str">
            <v>PHARMAPLUS LTDA</v>
          </cell>
          <cell r="H149" t="str">
            <v>B</v>
          </cell>
          <cell r="I149" t="str">
            <v>S</v>
          </cell>
          <cell r="J149" t="str">
            <v>88665</v>
          </cell>
          <cell r="K149">
            <v>46004</v>
          </cell>
          <cell r="L149" t="str">
            <v>26251203817043000152550010000886651186205240</v>
          </cell>
          <cell r="M149" t="str">
            <v>26 - Pernambuco</v>
          </cell>
          <cell r="N149">
            <v>17120.48</v>
          </cell>
        </row>
        <row r="150">
          <cell r="C150" t="str">
            <v>UPAE PETROLINA</v>
          </cell>
          <cell r="E150" t="str">
            <v>3.14 - Alimentação Preparada</v>
          </cell>
          <cell r="F150" t="str">
            <v>07.160.019/0002-25</v>
          </cell>
          <cell r="G150" t="str">
            <v>VITALE COMERCIO SA</v>
          </cell>
          <cell r="H150" t="str">
            <v>B</v>
          </cell>
          <cell r="I150" t="str">
            <v>S</v>
          </cell>
          <cell r="J150" t="str">
            <v>14023</v>
          </cell>
          <cell r="K150">
            <v>46014</v>
          </cell>
          <cell r="L150" t="str">
            <v>26251207160019000225550010000140231432935361</v>
          </cell>
          <cell r="M150" t="str">
            <v>26 - Pernambuco</v>
          </cell>
          <cell r="N150">
            <v>2802.3</v>
          </cell>
        </row>
        <row r="151">
          <cell r="C151" t="str">
            <v>UPAE PETROLINA</v>
          </cell>
          <cell r="E151" t="str">
            <v>3.2 - Gás e Outros Materiais Engarrafados</v>
          </cell>
          <cell r="F151" t="str">
            <v>24.380.578/0029-80</v>
          </cell>
          <cell r="G151" t="str">
            <v>WHITE MARTINS GASES INDS DO NORDESTE SA</v>
          </cell>
          <cell r="H151" t="str">
            <v>B</v>
          </cell>
          <cell r="I151" t="str">
            <v>S</v>
          </cell>
          <cell r="J151" t="str">
            <v>92615</v>
          </cell>
          <cell r="K151">
            <v>45996</v>
          </cell>
          <cell r="L151" t="str">
            <v>29251224380578000421554000000926151846903964</v>
          </cell>
          <cell r="M151" t="str">
            <v>29 - Bahia</v>
          </cell>
          <cell r="N151">
            <v>479.66</v>
          </cell>
        </row>
        <row r="152">
          <cell r="C152" t="str">
            <v>UPAE PETROLINA</v>
          </cell>
          <cell r="E152" t="str">
            <v>3.7 - Material de Limpeza e Produtos de Hgienização</v>
          </cell>
          <cell r="F152" t="str">
            <v>39.500.546/0001-47</v>
          </cell>
          <cell r="G152" t="str">
            <v>REC DISTRIBUIDORA HOSPITALAR LTDA</v>
          </cell>
          <cell r="H152" t="str">
            <v>B</v>
          </cell>
          <cell r="I152" t="str">
            <v>S</v>
          </cell>
          <cell r="J152" t="str">
            <v>000003544</v>
          </cell>
          <cell r="K152">
            <v>45987</v>
          </cell>
          <cell r="L152" t="str">
            <v>26251139500546000147550010000035441975134107</v>
          </cell>
          <cell r="M152" t="str">
            <v>26 - Pernambuco</v>
          </cell>
          <cell r="N152">
            <v>1792</v>
          </cell>
        </row>
        <row r="153">
          <cell r="C153" t="str">
            <v>UPAE PETROLINA</v>
          </cell>
          <cell r="E153" t="str">
            <v>3.7 - Material de Limpeza e Produtos de Hgienização</v>
          </cell>
          <cell r="F153" t="str">
            <v>10.779.833/0001-56</v>
          </cell>
          <cell r="G153" t="str">
            <v>MEDICAL MERCANTIL DE APAR MEDICA LTDA</v>
          </cell>
          <cell r="H153" t="str">
            <v>B</v>
          </cell>
          <cell r="I153" t="str">
            <v>S</v>
          </cell>
          <cell r="J153" t="str">
            <v>000659324</v>
          </cell>
          <cell r="K153">
            <v>45996</v>
          </cell>
          <cell r="L153" t="str">
            <v>26251210779833000156550010006593241661349002</v>
          </cell>
          <cell r="M153" t="str">
            <v>26 - Pernambuco</v>
          </cell>
          <cell r="N153">
            <v>4054.9</v>
          </cell>
        </row>
        <row r="154">
          <cell r="C154" t="str">
            <v>UPAE PETROLINA</v>
          </cell>
          <cell r="E154" t="str">
            <v>3.7 - Material de Limpeza e Produtos de Hgienização</v>
          </cell>
          <cell r="F154" t="str">
            <v>05.044.056/0001-61</v>
          </cell>
          <cell r="G154" t="str">
            <v>DMH PRODUTOS HOSPITALARES LTDA EPP</v>
          </cell>
          <cell r="H154" t="str">
            <v>B</v>
          </cell>
          <cell r="I154" t="str">
            <v>S</v>
          </cell>
          <cell r="J154" t="str">
            <v>27108</v>
          </cell>
          <cell r="K154">
            <v>46003</v>
          </cell>
          <cell r="L154" t="str">
            <v>26251205044056000161550010000271081103653809</v>
          </cell>
          <cell r="M154" t="str">
            <v>26 - Pernambuco</v>
          </cell>
          <cell r="N154">
            <v>2720</v>
          </cell>
        </row>
        <row r="155">
          <cell r="C155" t="str">
            <v>UPAE PETROLINA</v>
          </cell>
          <cell r="E155" t="str">
            <v>3.7 - Material de Limpeza e Produtos de Hgienização</v>
          </cell>
          <cell r="F155" t="str">
            <v>05.044.056/0001-61</v>
          </cell>
          <cell r="G155" t="str">
            <v>DMH PRODUTOS HOSPITALARES LTDA EPP</v>
          </cell>
          <cell r="H155" t="str">
            <v>B</v>
          </cell>
          <cell r="I155" t="str">
            <v>S</v>
          </cell>
          <cell r="J155" t="str">
            <v>27109</v>
          </cell>
          <cell r="K155">
            <v>46003</v>
          </cell>
          <cell r="L155" t="str">
            <v>26251205044056000161550010000271091306610699</v>
          </cell>
          <cell r="M155" t="str">
            <v>26 - Pernambuco</v>
          </cell>
          <cell r="N155">
            <v>2976.65</v>
          </cell>
        </row>
        <row r="156">
          <cell r="C156" t="str">
            <v>UPAE PETROLINA</v>
          </cell>
          <cell r="E156" t="str">
            <v>3.7 - Material de Limpeza e Produtos de Hgienização</v>
          </cell>
          <cell r="F156" t="str">
            <v>05.044.056/0001-61</v>
          </cell>
          <cell r="G156" t="str">
            <v>DMH PRODUTOS HOSPITALARES LTDA EPP</v>
          </cell>
          <cell r="H156" t="str">
            <v>B</v>
          </cell>
          <cell r="I156" t="str">
            <v>S</v>
          </cell>
          <cell r="J156" t="str">
            <v>27124</v>
          </cell>
          <cell r="K156">
            <v>46008</v>
          </cell>
          <cell r="L156" t="str">
            <v>26251205044056000161550010000271241066806388</v>
          </cell>
          <cell r="M156" t="str">
            <v>26 - Pernambuco</v>
          </cell>
          <cell r="N156">
            <v>800</v>
          </cell>
        </row>
        <row r="157">
          <cell r="C157" t="str">
            <v>UPAE PETROLINA</v>
          </cell>
          <cell r="E157" t="str">
            <v>3.7 - Material de Limpeza e Produtos de Hgienização</v>
          </cell>
          <cell r="F157" t="str">
            <v>34.351.431/0001-14</v>
          </cell>
          <cell r="G157" t="str">
            <v>MIL COMERCIO DE MATERIA DE CONSTR EIRELI</v>
          </cell>
          <cell r="H157" t="str">
            <v>B</v>
          </cell>
          <cell r="I157" t="str">
            <v>S</v>
          </cell>
          <cell r="J157" t="str">
            <v>3691</v>
          </cell>
          <cell r="K157">
            <v>45994</v>
          </cell>
          <cell r="L157" t="str">
            <v>26251234351431000114550010000036911609175211</v>
          </cell>
          <cell r="M157" t="str">
            <v>26 - Pernambuco</v>
          </cell>
          <cell r="N157">
            <v>1712.24</v>
          </cell>
        </row>
        <row r="158">
          <cell r="C158" t="str">
            <v>UPAE PETROLINA</v>
          </cell>
          <cell r="E158" t="str">
            <v>3.14 - Alimentação Preparada</v>
          </cell>
          <cell r="F158" t="str">
            <v>00.375.108/0001-69</v>
          </cell>
          <cell r="G158" t="str">
            <v>S N SOARES</v>
          </cell>
          <cell r="H158" t="str">
            <v>B</v>
          </cell>
          <cell r="I158" t="str">
            <v>S</v>
          </cell>
          <cell r="J158" t="str">
            <v>66870</v>
          </cell>
          <cell r="K158">
            <v>46007</v>
          </cell>
          <cell r="L158" t="str">
            <v>26251200375108000169550010000668701199951845</v>
          </cell>
          <cell r="M158" t="str">
            <v>26 - Pernambuco</v>
          </cell>
          <cell r="N158">
            <v>389.43</v>
          </cell>
        </row>
        <row r="159">
          <cell r="C159" t="str">
            <v>UPAE PETROLINA</v>
          </cell>
          <cell r="E159" t="str">
            <v>3.6 - Material de Expediente</v>
          </cell>
          <cell r="F159" t="str">
            <v>46.012.702/0001-96</v>
          </cell>
          <cell r="G159" t="str">
            <v>TEC EQUIPAMENTOS E SERVIÇOS LTDA</v>
          </cell>
          <cell r="H159" t="str">
            <v>B</v>
          </cell>
          <cell r="I159" t="str">
            <v>S</v>
          </cell>
          <cell r="J159" t="str">
            <v>000003032</v>
          </cell>
          <cell r="K159">
            <v>46007</v>
          </cell>
          <cell r="L159" t="str">
            <v>35251246012702000196550010000030321253341842</v>
          </cell>
          <cell r="M159" t="str">
            <v>35 - São Paulo</v>
          </cell>
          <cell r="N159">
            <v>210</v>
          </cell>
        </row>
        <row r="160">
          <cell r="C160" t="str">
            <v>UPAE PETROLINA</v>
          </cell>
          <cell r="E160" t="str">
            <v>3.6 - Material de Expediente</v>
          </cell>
          <cell r="F160" t="str">
            <v>46.012.702/0001-96</v>
          </cell>
          <cell r="G160" t="str">
            <v>TEC EQUIPAMENTOS E SERVIÇOS LTDA</v>
          </cell>
          <cell r="H160" t="str">
            <v>B</v>
          </cell>
          <cell r="I160" t="str">
            <v>S</v>
          </cell>
          <cell r="J160" t="str">
            <v>000002845</v>
          </cell>
          <cell r="K160">
            <v>45964</v>
          </cell>
          <cell r="L160" t="str">
            <v>35251146012702000196550010000028451143818699</v>
          </cell>
          <cell r="M160" t="str">
            <v>35 - São Paulo</v>
          </cell>
          <cell r="N160">
            <v>300</v>
          </cell>
        </row>
        <row r="161">
          <cell r="C161" t="str">
            <v>UPAE PETROLINA</v>
          </cell>
          <cell r="E161" t="str">
            <v>3.6 - Material de Expediente</v>
          </cell>
          <cell r="F161" t="str">
            <v>23.755.654/0001-20</v>
          </cell>
          <cell r="G161" t="str">
            <v>COPYLASER GRAFICA LTDA</v>
          </cell>
          <cell r="H161" t="str">
            <v>B</v>
          </cell>
          <cell r="I161" t="str">
            <v>S</v>
          </cell>
          <cell r="J161" t="str">
            <v>1114</v>
          </cell>
          <cell r="K161">
            <v>45986</v>
          </cell>
          <cell r="L161" t="str">
            <v>26251123755654000120550010000011141100011306</v>
          </cell>
          <cell r="M161" t="str">
            <v>26 - Pernambuco</v>
          </cell>
          <cell r="N161">
            <v>1021</v>
          </cell>
        </row>
        <row r="162">
          <cell r="C162" t="str">
            <v>UPAE PETROLINA</v>
          </cell>
          <cell r="E162" t="str">
            <v>3.1 - Combustíveis e Lubrificantes Automotivos</v>
          </cell>
          <cell r="F162" t="str">
            <v>08.042.052/0001-32</v>
          </cell>
          <cell r="G162" t="str">
            <v>ESTACAO - COMERCIO DE COMBUSTIVEIS E LUBRIFICANTES LTDA</v>
          </cell>
          <cell r="H162" t="str">
            <v>B</v>
          </cell>
          <cell r="I162" t="str">
            <v>S</v>
          </cell>
          <cell r="J162" t="str">
            <v>000015836</v>
          </cell>
          <cell r="K162">
            <v>46007</v>
          </cell>
          <cell r="L162" t="str">
            <v>29251208042052000132550010000158361171123253</v>
          </cell>
          <cell r="M162" t="str">
            <v>29 - Bahia</v>
          </cell>
          <cell r="N162">
            <v>1247.56</v>
          </cell>
        </row>
        <row r="163">
          <cell r="C163" t="str">
            <v>UPAE PETROLINA</v>
          </cell>
          <cell r="E163" t="str">
            <v>3.1 - Combustíveis e Lubrificantes Automotivos</v>
          </cell>
          <cell r="F163" t="str">
            <v>08.042.052/0001-32</v>
          </cell>
          <cell r="G163" t="str">
            <v>ESTACAO - COMERCIO DE COMBUSTIVEIS E LUBRIFICANTES LTDA</v>
          </cell>
          <cell r="H163" t="str">
            <v>B</v>
          </cell>
          <cell r="I163" t="str">
            <v>S</v>
          </cell>
          <cell r="J163" t="str">
            <v>000015785</v>
          </cell>
          <cell r="K163">
            <v>45993</v>
          </cell>
          <cell r="L163" t="str">
            <v>29251208042052000132550010000157851998633094</v>
          </cell>
          <cell r="M163" t="str">
            <v>29 - Bahia</v>
          </cell>
          <cell r="N163">
            <v>2145.87</v>
          </cell>
        </row>
        <row r="164">
          <cell r="C164" t="str">
            <v>UPAE PETROLINA</v>
          </cell>
          <cell r="E164" t="str">
            <v xml:space="preserve">3.9 - Material para Manutenção de Bens Imóveis </v>
          </cell>
          <cell r="F164" t="str">
            <v>46.012.702/0001-96</v>
          </cell>
          <cell r="G164" t="str">
            <v>TEC EQUIPAMENTOS E SERVIÇOS LTDA</v>
          </cell>
          <cell r="H164" t="str">
            <v>B</v>
          </cell>
          <cell r="I164" t="str">
            <v>S</v>
          </cell>
          <cell r="J164" t="str">
            <v>000002932</v>
          </cell>
          <cell r="K164">
            <v>45980</v>
          </cell>
          <cell r="L164" t="str">
            <v>35251146012702000196550010000029321383516376</v>
          </cell>
          <cell r="M164" t="str">
            <v>35 - São Paulo</v>
          </cell>
          <cell r="N164">
            <v>180</v>
          </cell>
        </row>
        <row r="165">
          <cell r="C165" t="str">
            <v>UPAE PETROLINA</v>
          </cell>
          <cell r="E165" t="str">
            <v xml:space="preserve">3.9 - Material para Manutenção de Bens Imóveis </v>
          </cell>
          <cell r="F165" t="str">
            <v>46.012.702/0001-96</v>
          </cell>
          <cell r="G165" t="str">
            <v>TEC EQUIPAMENTOS E SERVIÇOS LTDA</v>
          </cell>
          <cell r="H165" t="str">
            <v>B</v>
          </cell>
          <cell r="I165" t="str">
            <v>S</v>
          </cell>
          <cell r="J165" t="str">
            <v>000003032</v>
          </cell>
          <cell r="K165">
            <v>46007</v>
          </cell>
          <cell r="L165" t="str">
            <v>35251246012702000196550010000030321253341842</v>
          </cell>
          <cell r="M165" t="str">
            <v>35 - São Paulo</v>
          </cell>
          <cell r="N165">
            <v>1745.5</v>
          </cell>
        </row>
        <row r="166">
          <cell r="C166" t="str">
            <v>UPAE PETROLINA</v>
          </cell>
          <cell r="E166" t="str">
            <v xml:space="preserve">3.9 - Material para Manutenção de Bens Imóveis </v>
          </cell>
          <cell r="F166" t="str">
            <v>53.369.089/0001-24</v>
          </cell>
          <cell r="G166" t="str">
            <v>ZAX VAREJO E ATACADO LTDA</v>
          </cell>
          <cell r="H166" t="str">
            <v>B</v>
          </cell>
          <cell r="I166" t="str">
            <v>S</v>
          </cell>
          <cell r="J166" t="str">
            <v>000001500</v>
          </cell>
          <cell r="K166">
            <v>46006</v>
          </cell>
          <cell r="L166" t="str">
            <v>26251253369089000124550010000015001117020550</v>
          </cell>
          <cell r="M166" t="str">
            <v>26 - Pernambuco</v>
          </cell>
          <cell r="N166">
            <v>1484</v>
          </cell>
        </row>
        <row r="167">
          <cell r="C167" t="str">
            <v>UPAE PETROLINA</v>
          </cell>
          <cell r="E167" t="str">
            <v xml:space="preserve">3.9 - Material para Manutenção de Bens Imóveis </v>
          </cell>
          <cell r="F167" t="str">
            <v>46.012.702/0001-96</v>
          </cell>
          <cell r="G167" t="str">
            <v>TEC EQUIPAMENTOS E SERVIÇOS LTDA</v>
          </cell>
          <cell r="H167" t="str">
            <v>B</v>
          </cell>
          <cell r="I167" t="str">
            <v>S</v>
          </cell>
          <cell r="J167" t="str">
            <v>000002865</v>
          </cell>
          <cell r="K167">
            <v>45966</v>
          </cell>
          <cell r="L167" t="str">
            <v>35251146012702000196550010000028651919034052</v>
          </cell>
          <cell r="M167" t="str">
            <v>35 - São Paulo</v>
          </cell>
          <cell r="N167">
            <v>84</v>
          </cell>
        </row>
        <row r="168">
          <cell r="C168" t="str">
            <v>UPAE PETROLINA</v>
          </cell>
          <cell r="E168" t="str">
            <v xml:space="preserve">3.9 - Material para Manutenção de Bens Imóveis </v>
          </cell>
          <cell r="F168" t="str">
            <v>46.012.702/0001-96</v>
          </cell>
          <cell r="G168" t="str">
            <v>TEC EQUIPAMENTOS E SERVIÇOS LTDA</v>
          </cell>
          <cell r="H168" t="str">
            <v>B</v>
          </cell>
          <cell r="I168" t="str">
            <v>S</v>
          </cell>
          <cell r="J168" t="str">
            <v>000002986</v>
          </cell>
          <cell r="K168">
            <v>45994</v>
          </cell>
          <cell r="L168" t="str">
            <v>35251246012702000196550010000029861105844051</v>
          </cell>
          <cell r="M168" t="str">
            <v>35 - São Paulo</v>
          </cell>
          <cell r="N168">
            <v>410</v>
          </cell>
        </row>
        <row r="169">
          <cell r="C169" t="str">
            <v>UPAE PETROLINA</v>
          </cell>
          <cell r="E169" t="str">
            <v xml:space="preserve">3.9 - Material para Manutenção de Bens Imóveis </v>
          </cell>
          <cell r="F169" t="str">
            <v>46.012.702/0001-96</v>
          </cell>
          <cell r="G169" t="str">
            <v>TEC EQUIPAMENTOS E SERVIÇOS LTDA</v>
          </cell>
          <cell r="H169" t="str">
            <v>B</v>
          </cell>
          <cell r="I169" t="str">
            <v>S</v>
          </cell>
          <cell r="J169" t="str">
            <v>000002987</v>
          </cell>
          <cell r="K169">
            <v>45994</v>
          </cell>
          <cell r="L169" t="str">
            <v>35251246012702000196550010000029871838337906</v>
          </cell>
          <cell r="M169" t="str">
            <v>35 - São Paulo</v>
          </cell>
          <cell r="N169">
            <v>1475</v>
          </cell>
        </row>
        <row r="170">
          <cell r="C170" t="str">
            <v>UPAE PETROLINA</v>
          </cell>
          <cell r="E170" t="str">
            <v xml:space="preserve">3.10 - Material para Manutenção de Bens Móveis </v>
          </cell>
          <cell r="F170" t="str">
            <v>18.684.040/0001-65</v>
          </cell>
          <cell r="G170" t="str">
            <v>VIA MEDICA HOSPITALAR E INDUSTRIAL LTDA</v>
          </cell>
          <cell r="H170" t="str">
            <v>B</v>
          </cell>
          <cell r="I170" t="str">
            <v>S</v>
          </cell>
          <cell r="J170" t="str">
            <v>000008076</v>
          </cell>
          <cell r="K170">
            <v>45992</v>
          </cell>
          <cell r="L170" t="str">
            <v>41251218684040000165550010000080761869182407</v>
          </cell>
          <cell r="M170" t="str">
            <v>41 - Paraná</v>
          </cell>
          <cell r="N170">
            <v>3330</v>
          </cell>
        </row>
        <row r="171">
          <cell r="C171" t="str">
            <v>UPAE PETROLINA</v>
          </cell>
          <cell r="E171" t="str">
            <v>3.1 - Combustíveis e Lubrificantes Automotivos</v>
          </cell>
          <cell r="F171" t="str">
            <v>35.781.938/0001-70</v>
          </cell>
          <cell r="G171" t="str">
            <v>MJ MARTINS COMERCIO DE MATERIAL DE CONSTRUCAO EIRELI</v>
          </cell>
          <cell r="H171" t="str">
            <v>B</v>
          </cell>
          <cell r="I171" t="str">
            <v>S</v>
          </cell>
          <cell r="J171" t="str">
            <v>000000232</v>
          </cell>
          <cell r="K171">
            <v>46008</v>
          </cell>
          <cell r="L171" t="str">
            <v>29251235781938000170550010000002321541359597</v>
          </cell>
          <cell r="M171" t="str">
            <v>29 - Bahia</v>
          </cell>
          <cell r="N171">
            <v>60</v>
          </cell>
        </row>
        <row r="172">
          <cell r="C172" t="str">
            <v>UPAE PETROLINA</v>
          </cell>
          <cell r="E172" t="str">
            <v>3.1 - Combustíveis e Lubrificantes Automotivos</v>
          </cell>
          <cell r="F172" t="str">
            <v>46.012.702/0001-96</v>
          </cell>
          <cell r="G172" t="str">
            <v>TEC EQUIPAMENTOS E SERVIÇOS LTDA</v>
          </cell>
          <cell r="H172" t="str">
            <v>B</v>
          </cell>
          <cell r="I172" t="str">
            <v>S</v>
          </cell>
          <cell r="J172" t="str">
            <v>000002865</v>
          </cell>
          <cell r="K172">
            <v>45966</v>
          </cell>
          <cell r="L172" t="str">
            <v>35251146012702000196550010000028651919034052</v>
          </cell>
          <cell r="M172" t="str">
            <v>35 - São Paulo</v>
          </cell>
          <cell r="N172">
            <v>23</v>
          </cell>
        </row>
        <row r="173">
          <cell r="C173" t="str">
            <v>UPAE PETROLINA</v>
          </cell>
          <cell r="E173" t="str">
            <v>4.7 - Apoio Administrativo, Técnico e Operacional</v>
          </cell>
          <cell r="F173" t="str">
            <v>706.023.594-90</v>
          </cell>
          <cell r="G173" t="str">
            <v>VITORIA LUISA VERIDIANE ALVES DA SILVA</v>
          </cell>
          <cell r="H173" t="str">
            <v>S</v>
          </cell>
          <cell r="I173" t="str">
            <v>N</v>
          </cell>
          <cell r="J173" t="str">
            <v>0</v>
          </cell>
          <cell r="K173">
            <v>46029</v>
          </cell>
          <cell r="L173" t="str">
            <v>0</v>
          </cell>
          <cell r="M173" t="str">
            <v>2611101 - Petrolina - PE</v>
          </cell>
          <cell r="N173">
            <v>3040</v>
          </cell>
        </row>
        <row r="174">
          <cell r="C174" t="str">
            <v>UPAE PETROLINA</v>
          </cell>
          <cell r="E174" t="str">
            <v>4.7 - Apoio Administrativo, Técnico e Operacional</v>
          </cell>
          <cell r="F174" t="str">
            <v>034.140.594-95</v>
          </cell>
          <cell r="G174" t="str">
            <v>ALBA CRISTIANE LEITE DE HOLANDA</v>
          </cell>
          <cell r="H174" t="str">
            <v>S</v>
          </cell>
          <cell r="I174" t="str">
            <v>N</v>
          </cell>
          <cell r="J174" t="str">
            <v>0</v>
          </cell>
          <cell r="K174">
            <v>46029</v>
          </cell>
          <cell r="L174" t="str">
            <v>0</v>
          </cell>
          <cell r="M174" t="str">
            <v>2611101 - Petrolina - PE</v>
          </cell>
          <cell r="N174">
            <v>480</v>
          </cell>
        </row>
        <row r="175">
          <cell r="C175" t="str">
            <v>UPAE PETROLINA</v>
          </cell>
          <cell r="E175" t="str">
            <v>5.16 - Serviços Médico-Hospitalares, Odotonlogia e Laboratoriais</v>
          </cell>
          <cell r="F175" t="str">
            <v>19.190.929/0001-59</v>
          </cell>
          <cell r="G175" t="str">
            <v>ENDONUTRI ATENDIMENTOS AMBULATORIAS LTDA</v>
          </cell>
          <cell r="H175" t="str">
            <v>S</v>
          </cell>
          <cell r="I175" t="str">
            <v>N</v>
          </cell>
          <cell r="J175" t="str">
            <v>796</v>
          </cell>
          <cell r="K175">
            <v>46038</v>
          </cell>
          <cell r="L175" t="str">
            <v>07755F1E1</v>
          </cell>
          <cell r="M175" t="str">
            <v>2611101 - Petrolina - PE</v>
          </cell>
          <cell r="N175">
            <v>700</v>
          </cell>
        </row>
        <row r="176">
          <cell r="C176" t="str">
            <v>UPAE PETROLINA</v>
          </cell>
          <cell r="E176" t="str">
            <v>5.13 - Água e Esgoto</v>
          </cell>
          <cell r="F176" t="str">
            <v>09.769.035/0001-64</v>
          </cell>
          <cell r="G176" t="str">
            <v>COMPANHIA PERNAMBUCANA DE SANEAMENTO</v>
          </cell>
          <cell r="H176" t="str">
            <v>S</v>
          </cell>
          <cell r="I176" t="str">
            <v>S</v>
          </cell>
          <cell r="J176" t="str">
            <v>112025</v>
          </cell>
          <cell r="K176">
            <v>46001</v>
          </cell>
          <cell r="L176" t="str">
            <v>0</v>
          </cell>
          <cell r="M176" t="str">
            <v>2611606 - Recife - PE</v>
          </cell>
          <cell r="N176">
            <v>20369.88</v>
          </cell>
        </row>
        <row r="177">
          <cell r="C177" t="str">
            <v>UPAE PETROLINA</v>
          </cell>
          <cell r="E177" t="str">
            <v>5.12 - Energia Elétrica</v>
          </cell>
          <cell r="F177" t="str">
            <v>10.835.932/0001-08</v>
          </cell>
          <cell r="G177" t="str">
            <v>CELPE GRUPO NEOENERGIA</v>
          </cell>
          <cell r="H177" t="str">
            <v>S</v>
          </cell>
          <cell r="I177" t="str">
            <v>S</v>
          </cell>
          <cell r="J177" t="str">
            <v>390470502</v>
          </cell>
          <cell r="K177">
            <v>46012</v>
          </cell>
          <cell r="L177" t="str">
            <v>262512108359320001086800038047050210770003709</v>
          </cell>
          <cell r="M177" t="str">
            <v>2611606 - Recife - PE</v>
          </cell>
          <cell r="N177">
            <v>15108.59</v>
          </cell>
        </row>
        <row r="178">
          <cell r="C178" t="str">
            <v>UPAE PETROLINA</v>
          </cell>
          <cell r="E178" t="str">
            <v>5.13 - Água e Esgoto</v>
          </cell>
          <cell r="F178" t="str">
            <v>09.769.035/0001-64</v>
          </cell>
          <cell r="G178" t="str">
            <v>COMPANHIA PERNAMBUCANA DE SANEAMENTO</v>
          </cell>
          <cell r="H178" t="str">
            <v>S</v>
          </cell>
          <cell r="I178" t="str">
            <v>S</v>
          </cell>
          <cell r="J178" t="str">
            <v>12/2025</v>
          </cell>
          <cell r="K178">
            <v>46027</v>
          </cell>
          <cell r="L178" t="str">
            <v>0</v>
          </cell>
          <cell r="M178" t="str">
            <v>2611606 - Recife - PE</v>
          </cell>
          <cell r="N178">
            <v>18056.88</v>
          </cell>
        </row>
        <row r="179">
          <cell r="C179" t="str">
            <v>UPAE PETROLINA</v>
          </cell>
          <cell r="E179" t="str">
            <v>5.99 - Outros Serviços de Terceiros Pessoa Jurídica</v>
          </cell>
          <cell r="F179" t="str">
            <v>18.717.010/0001-08</v>
          </cell>
          <cell r="G179" t="str">
            <v>EDJANE SANTOS DE MOURA EIRELI ME</v>
          </cell>
          <cell r="H179" t="str">
            <v>S</v>
          </cell>
          <cell r="I179" t="str">
            <v>S</v>
          </cell>
          <cell r="J179" t="str">
            <v>1177</v>
          </cell>
          <cell r="K179">
            <v>45957</v>
          </cell>
          <cell r="L179" t="str">
            <v>0</v>
          </cell>
          <cell r="M179" t="str">
            <v>2611606 - Recife - PE</v>
          </cell>
          <cell r="N179">
            <v>4351.87</v>
          </cell>
        </row>
        <row r="180">
          <cell r="C180" t="str">
            <v>UPAE PETROLINA</v>
          </cell>
          <cell r="E180" t="str">
            <v>5.99 - Outros Serviços de Terceiros Pessoa Jurídica</v>
          </cell>
          <cell r="F180" t="str">
            <v>18.717.010/0001-08</v>
          </cell>
          <cell r="G180" t="str">
            <v>EDJANE SANTOS DE MOURA EIRELI ME</v>
          </cell>
          <cell r="H180" t="str">
            <v>S</v>
          </cell>
          <cell r="I180" t="str">
            <v>S</v>
          </cell>
          <cell r="J180" t="str">
            <v>00006736</v>
          </cell>
          <cell r="K180">
            <v>45958</v>
          </cell>
          <cell r="L180" t="str">
            <v>2B1LCIY7</v>
          </cell>
          <cell r="M180" t="str">
            <v>2611606 - Recife - PE</v>
          </cell>
          <cell r="N180">
            <v>0</v>
          </cell>
        </row>
        <row r="181">
          <cell r="C181" t="str">
            <v>UPAE PETROLINA</v>
          </cell>
          <cell r="E181" t="str">
            <v>5.12 - Energia Elétrica</v>
          </cell>
          <cell r="F181" t="str">
            <v>10.835.932/0001-08</v>
          </cell>
          <cell r="G181" t="str">
            <v>CELPE GRUPO NEOENERGIA</v>
          </cell>
          <cell r="H181" t="str">
            <v>S</v>
          </cell>
          <cell r="I181" t="str">
            <v>S</v>
          </cell>
          <cell r="J181" t="str">
            <v>394932584</v>
          </cell>
          <cell r="K181">
            <v>46043</v>
          </cell>
          <cell r="L181" t="str">
            <v>0</v>
          </cell>
          <cell r="M181" t="str">
            <v>2611606 - Recife - PE</v>
          </cell>
          <cell r="N181">
            <v>15308.51</v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E501-4A6A-45FC-91C0-F43990A791FE}">
  <dimension ref="A1:L1992"/>
  <sheetViews>
    <sheetView showGridLines="0" tabSelected="1" zoomScale="80" zoomScaleNormal="80" workbookViewId="0">
      <selection sqref="A1:XFD104857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10988301000714</v>
      </c>
      <c r="B2" s="4" t="str">
        <f>'[1]TCE - ANEXO IV - Preencher'!C11</f>
        <v>UPAE PETROLINA</v>
      </c>
      <c r="C2" s="4" t="str">
        <f>'[1]TCE - ANEXO IV - Preencher'!E11</f>
        <v>1.99 - Outras Despesas com Pessoal</v>
      </c>
      <c r="D2" s="3" t="str">
        <f>'[1]TCE - ANEXO IV - Preencher'!F11</f>
        <v>08.380.889/0004-34</v>
      </c>
      <c r="E2" s="5" t="str">
        <f>'[1]TCE - ANEXO IV - Preencher'!G11</f>
        <v>ATLANTICO TRANSPORTES LTDA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FATURA</v>
      </c>
      <c r="I2" s="6">
        <f>IF('[1]TCE - ANEXO IV - Preencher'!K11="","",'[1]TCE - ANEXO IV - Preencher'!K11)</f>
        <v>45986</v>
      </c>
      <c r="J2" s="5" t="str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2611101</v>
      </c>
      <c r="L2" s="7">
        <f>'[1]TCE - ANEXO IV - Preencher'!N11</f>
        <v>7133.5</v>
      </c>
    </row>
    <row r="3" spans="1:12" s="8" customFormat="1" ht="19.5" customHeight="1" x14ac:dyDescent="0.2">
      <c r="A3" s="3">
        <f>IFERROR(VLOOKUP(B3,'[1]DADOS (OCULTAR)'!$Q$3:$S$136,3,0),"")</f>
        <v>10988301000714</v>
      </c>
      <c r="B3" s="4" t="str">
        <f>'[1]TCE - ANEXO IV - Preencher'!C12</f>
        <v>UPAE PETROLINA</v>
      </c>
      <c r="C3" s="4" t="str">
        <f>'[1]TCE - ANEXO IV - Preencher'!E12</f>
        <v>1.99 - Outras Despesas com Pessoal</v>
      </c>
      <c r="D3" s="3" t="str">
        <f>'[1]TCE - ANEXO IV - Preencher'!F12</f>
        <v>02.102.498/0001-29</v>
      </c>
      <c r="E3" s="5" t="str">
        <f>'[1]TCE - ANEXO IV - Preencher'!G12</f>
        <v>METROPOLITAN LIFE SEGUROS E PREVIDENCIA PRIVADA S 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500036</v>
      </c>
      <c r="I3" s="6">
        <f>IF('[1]TCE - ANEXO IV - Preencher'!K12="","",'[1]TCE - ANEXO IV - Preencher'!K12)</f>
        <v>46036</v>
      </c>
      <c r="J3" s="5" t="str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3550308</v>
      </c>
      <c r="L3" s="7">
        <f>'[1]TCE - ANEXO IV - Preencher'!N12</f>
        <v>756.41</v>
      </c>
    </row>
    <row r="4" spans="1:12" s="8" customFormat="1" ht="19.5" customHeight="1" x14ac:dyDescent="0.2">
      <c r="A4" s="3">
        <f>IFERROR(VLOOKUP(B4,'[1]DADOS (OCULTAR)'!$Q$3:$S$136,3,0),"")</f>
        <v>10988301000714</v>
      </c>
      <c r="B4" s="4" t="str">
        <f>'[1]TCE - ANEXO IV - Preencher'!C13</f>
        <v>UPAE PETROLINA</v>
      </c>
      <c r="C4" s="4" t="str">
        <f>'[1]TCE - ANEXO IV - Preencher'!E13</f>
        <v>1.99 - Outras Despesas com Pessoal</v>
      </c>
      <c r="D4" s="3" t="str">
        <f>'[1]TCE - ANEXO IV - Preencher'!F13</f>
        <v>34.133.896/0001-07</v>
      </c>
      <c r="E4" s="5" t="str">
        <f>'[1]TCE - ANEXO IV - Preencher'!G13</f>
        <v>SETRANVASF GESTAO DE CREDITOS EIRELI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FATURA</v>
      </c>
      <c r="I4" s="6">
        <f>IF('[1]TCE - ANEXO IV - Preencher'!K13="","",'[1]TCE - ANEXO IV - Preencher'!K13)</f>
        <v>45986</v>
      </c>
      <c r="J4" s="5" t="str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1865.6</v>
      </c>
    </row>
    <row r="5" spans="1:12" s="8" customFormat="1" ht="19.5" customHeight="1" x14ac:dyDescent="0.2">
      <c r="A5" s="3">
        <f>IFERROR(VLOOKUP(B5,'[1]DADOS (OCULTAR)'!$Q$3:$S$136,3,0),"")</f>
        <v>10988301000714</v>
      </c>
      <c r="B5" s="4" t="str">
        <f>'[1]TCE - ANEXO IV - Preencher'!C14</f>
        <v>UPAE PETROLINA</v>
      </c>
      <c r="C5" s="4" t="str">
        <f>'[1]TCE - ANEXO IV - Preencher'!E14</f>
        <v>1.99 - Outras Despesas com Pessoal</v>
      </c>
      <c r="D5" s="3" t="str">
        <f>'[1]TCE - ANEXO IV - Preencher'!F14</f>
        <v>15.345.396/0001-86</v>
      </c>
      <c r="E5" s="5" t="str">
        <f>'[1]TCE - ANEXO IV - Preencher'!G14</f>
        <v>ATPI - ASSOC. DOS TRANSP. DO PROJ SEN NILO COELHO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1746</v>
      </c>
      <c r="I5" s="6">
        <f>IF('[1]TCE - ANEXO IV - Preencher'!K14="","",'[1]TCE - ANEXO IV - Preencher'!K14)</f>
        <v>46000</v>
      </c>
      <c r="J5" s="5" t="str">
        <f>'[1]TCE - ANEXO IV - Preencher'!L14</f>
        <v>DD2D7C54E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256</v>
      </c>
    </row>
    <row r="6" spans="1:12" s="8" customFormat="1" ht="19.5" customHeight="1" x14ac:dyDescent="0.2">
      <c r="A6" s="3">
        <f>IFERROR(VLOOKUP(B6,'[1]DADOS (OCULTAR)'!$Q$3:$S$136,3,0),"")</f>
        <v>10988301000714</v>
      </c>
      <c r="B6" s="4" t="str">
        <f>'[1]TCE - ANEXO IV - Preencher'!C15</f>
        <v>UPAE PETROLINA</v>
      </c>
      <c r="C6" s="4" t="str">
        <f>'[1]TCE - ANEXO IV - Preencher'!E15</f>
        <v>1.99 - Outras Despesas com Pessoal</v>
      </c>
      <c r="D6" s="3" t="str">
        <f>'[1]TCE - ANEXO IV - Preencher'!F15</f>
        <v>07.107.866/0001-45</v>
      </c>
      <c r="E6" s="5" t="str">
        <f>'[1]TCE - ANEXO IV - Preencher'!G15</f>
        <v>ASSOCIACAO DOS TRANSPORTADORES ALTERNATIVOS E COMPLEMENTARES DE PASSAGEIROS DOS PROJETOS IRRIGADOS DE PETROLINA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3477</v>
      </c>
      <c r="I6" s="6">
        <f>IF('[1]TCE - ANEXO IV - Preencher'!K15="","",'[1]TCE - ANEXO IV - Preencher'!K15)</f>
        <v>46003</v>
      </c>
      <c r="J6" s="5" t="str">
        <f>'[1]TCE - ANEXO IV - Preencher'!L15</f>
        <v>2456B60DB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160</v>
      </c>
    </row>
    <row r="7" spans="1:12" s="8" customFormat="1" ht="19.5" customHeight="1" x14ac:dyDescent="0.2">
      <c r="A7" s="3">
        <f>IFERROR(VLOOKUP(B7,'[1]DADOS (OCULTAR)'!$Q$3:$S$136,3,0),"")</f>
        <v>10988301000714</v>
      </c>
      <c r="B7" s="4" t="str">
        <f>'[1]TCE - ANEXO IV - Preencher'!C16</f>
        <v>UPAE PETROLINA</v>
      </c>
      <c r="C7" s="4" t="str">
        <f>'[1]TCE - ANEXO IV - Preencher'!E16</f>
        <v>1.99 - Outras Despesas com Pessoal</v>
      </c>
      <c r="D7" s="3" t="str">
        <f>'[1]TCE - ANEXO IV - Preencher'!F16</f>
        <v>07.107.866/0001-45</v>
      </c>
      <c r="E7" s="5" t="str">
        <f>'[1]TCE - ANEXO IV - Preencher'!G16</f>
        <v>ASSOCIACAO DOS TRANSPORTADORES ALTERNATIVOS E COMPLEMENTARES DE PASSAGEIROS DOS PROJETOS IRRIGADOS DE PETROLINA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3475</v>
      </c>
      <c r="I7" s="6">
        <f>IF('[1]TCE - ANEXO IV - Preencher'!K16="","",'[1]TCE - ANEXO IV - Preencher'!K16)</f>
        <v>45997</v>
      </c>
      <c r="J7" s="5" t="str">
        <f>'[1]TCE - ANEXO IV - Preencher'!L16</f>
        <v>28079B15D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256</v>
      </c>
    </row>
    <row r="8" spans="1:12" s="8" customFormat="1" ht="19.5" customHeight="1" x14ac:dyDescent="0.2">
      <c r="A8" s="3">
        <f>IFERROR(VLOOKUP(B8,'[1]DADOS (OCULTAR)'!$Q$3:$S$136,3,0),"")</f>
        <v>10988301000714</v>
      </c>
      <c r="B8" s="4" t="str">
        <f>'[1]TCE - ANEXO IV - Preencher'!C17</f>
        <v>UPAE PETROLINA</v>
      </c>
      <c r="C8" s="4" t="str">
        <f>'[1]TCE - ANEXO IV - Preencher'!E17</f>
        <v>1.99 - Outras Despesas com Pessoal</v>
      </c>
      <c r="D8" s="3" t="str">
        <f>'[1]TCE - ANEXO IV - Preencher'!F17</f>
        <v>04.454.080/0001-06</v>
      </c>
      <c r="E8" s="5" t="str">
        <f>'[1]TCE - ANEXO IV - Preencher'!G17</f>
        <v>MARIA AUXILIADORA VASCONCELOS DE FREITAS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000000832</v>
      </c>
      <c r="I8" s="6">
        <f>IF('[1]TCE - ANEXO IV - Preencher'!K17="","",'[1]TCE - ANEXO IV - Preencher'!K17)</f>
        <v>46022</v>
      </c>
      <c r="J8" s="5" t="str">
        <f>'[1]TCE - ANEXO IV - Preencher'!L17</f>
        <v>26251204454080000106550010000008321875514776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Preencher'!N19</f>
        <v>0</v>
      </c>
    </row>
    <row r="9" spans="1:12" s="8" customFormat="1" ht="19.5" customHeight="1" x14ac:dyDescent="0.2">
      <c r="A9" s="3">
        <f>IFERROR(VLOOKUP(B9,'[1]DADOS (OCULTAR)'!$Q$3:$S$136,3,0),"")</f>
        <v>10988301000714</v>
      </c>
      <c r="B9" s="4" t="str">
        <f>'[1]TCE - ANEXO IV - Preencher'!C18</f>
        <v>UPAE PETROLINA</v>
      </c>
      <c r="C9" s="4" t="str">
        <f>'[1]TCE - ANEXO IV - Preencher'!E18</f>
        <v>3.14 - Alimentação Preparada</v>
      </c>
      <c r="D9" s="3" t="str">
        <f>'[1]TCE - ANEXO IV - Preencher'!F18</f>
        <v>04.454.080/0001-06</v>
      </c>
      <c r="E9" s="5" t="str">
        <f>'[1]TCE - ANEXO IV - Preencher'!G18</f>
        <v>MARIA AUXILIADORA VASCONCELOS DE FREITAS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000000832</v>
      </c>
      <c r="I9" s="6">
        <f>IF('[1]TCE - ANEXO IV - Preencher'!K18="","",'[1]TCE - ANEXO IV - Preencher'!K18)</f>
        <v>46022</v>
      </c>
      <c r="J9" s="5" t="str">
        <f>'[1]TCE - ANEXO IV - Preencher'!L18</f>
        <v>26251204454080000106550010000008321875514776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30903.59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 t="e">
        <f>'[1]TCE - ANEXO IV - Preencher'!#REF!</f>
        <v>#REF!</v>
      </c>
    </row>
    <row r="11" spans="1:12" s="8" customFormat="1" ht="19.5" customHeight="1" x14ac:dyDescent="0.2">
      <c r="A11" s="3">
        <f>IFERROR(VLOOKUP(B11,'[1]DADOS (OCULTAR)'!$Q$3:$S$136,3,0),"")</f>
        <v>10988301000714</v>
      </c>
      <c r="B11" s="4" t="str">
        <f>'[1]TCE - ANEXO IV - Preencher'!C20</f>
        <v>UPAE PETROLINA</v>
      </c>
      <c r="C11" s="4" t="str">
        <f>'[1]TCE - ANEXO IV - Preencher'!E20</f>
        <v xml:space="preserve">5.25 - Serviços Bancários </v>
      </c>
      <c r="D11" s="3" t="str">
        <f>'[1]TCE - ANEXO IV - Preencher'!F20</f>
        <v>60.746.948/9485-74</v>
      </c>
      <c r="E11" s="5" t="str">
        <f>'[1]TCE - ANEXO IV - Preencher'!G20</f>
        <v xml:space="preserve">BRADESCO S A </v>
      </c>
      <c r="F11" s="5" t="str">
        <f>'[1]TCE - ANEXO IV - Preencher'!H20</f>
        <v>S</v>
      </c>
      <c r="G11" s="5" t="str">
        <f>'[1]TCE - ANEXO IV - Preencher'!I20</f>
        <v>N</v>
      </c>
      <c r="H11" s="5" t="str">
        <f>'[1]TCE - ANEXO IV - Preencher'!J20</f>
        <v>0</v>
      </c>
      <c r="I11" s="6" t="str">
        <f>IF('[1]TCE - ANEXO IV - Preencher'!K20="","",'[1]TCE - ANEXO IV - Preencher'!K20)</f>
        <v/>
      </c>
      <c r="J11" s="5" t="str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2611101</v>
      </c>
      <c r="L11" s="7">
        <f>'[1]TCE - ANEXO IV - Preencher'!N20</f>
        <v>207.1</v>
      </c>
    </row>
    <row r="12" spans="1:12" s="8" customFormat="1" ht="19.5" customHeight="1" x14ac:dyDescent="0.2">
      <c r="A12" s="3">
        <f>IFERROR(VLOOKUP(B12,'[1]DADOS (OCULTAR)'!$Q$3:$S$136,3,0),"")</f>
        <v>10988301000714</v>
      </c>
      <c r="B12" s="4" t="str">
        <f>'[1]TCE - ANEXO IV - Preencher'!C21</f>
        <v>UPAE PETROLINA</v>
      </c>
      <c r="C12" s="4" t="str">
        <f>'[1]TCE - ANEXO IV - Preencher'!E21</f>
        <v>5.9 - Telefonia Móvel</v>
      </c>
      <c r="D12" s="3" t="str">
        <f>'[1]TCE - ANEXO IV - Preencher'!F21</f>
        <v>02.421.421/0013-55</v>
      </c>
      <c r="E12" s="5" t="str">
        <f>'[1]TCE - ANEXO IV - Preencher'!G21</f>
        <v>TIM SA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5646179281</v>
      </c>
      <c r="I12" s="6">
        <f>IF('[1]TCE - ANEXO IV - Preencher'!K21="","",'[1]TCE - ANEXO IV - Preencher'!K21)</f>
        <v>46012</v>
      </c>
      <c r="J12" s="5" t="str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932.56</v>
      </c>
    </row>
    <row r="13" spans="1:12" s="8" customFormat="1" ht="19.5" customHeight="1" x14ac:dyDescent="0.2">
      <c r="A13" s="3">
        <f>IFERROR(VLOOKUP(B13,'[1]DADOS (OCULTAR)'!$Q$3:$S$136,3,0),"")</f>
        <v>10988301000714</v>
      </c>
      <c r="B13" s="4" t="str">
        <f>'[1]TCE - ANEXO IV - Preencher'!C22</f>
        <v>UPAE PETROLINA</v>
      </c>
      <c r="C13" s="4" t="str">
        <f>'[1]TCE - ANEXO IV - Preencher'!E22</f>
        <v>5.18 - Teledonia Fixa</v>
      </c>
      <c r="D13" s="3" t="str">
        <f>'[1]TCE - ANEXO IV - Preencher'!F22</f>
        <v>27.825.984/0001-04</v>
      </c>
      <c r="E13" s="5" t="str">
        <f>'[1]TCE - ANEXO IV - Preencher'!G22</f>
        <v>ATEL DO BRASIL TELECOM LTDA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1184850388</v>
      </c>
      <c r="I13" s="6">
        <f>IF('[1]TCE - ANEXO IV - Preencher'!K22="","",'[1]TCE - ANEXO IV - Preencher'!K22)</f>
        <v>45988</v>
      </c>
      <c r="J13" s="5" t="str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2601607</v>
      </c>
      <c r="L13" s="7">
        <f>'[1]TCE - ANEXO IV - Preencher'!N22</f>
        <v>1200</v>
      </c>
    </row>
    <row r="14" spans="1:12" s="8" customFormat="1" ht="19.5" customHeight="1" x14ac:dyDescent="0.2">
      <c r="A14" s="3">
        <f>IFERROR(VLOOKUP(B14,'[1]DADOS (OCULTAR)'!$Q$3:$S$136,3,0),"")</f>
        <v>10988301000714</v>
      </c>
      <c r="B14" s="4" t="str">
        <f>'[1]TCE - ANEXO IV - Preencher'!C23</f>
        <v>UPAE PETROLINA</v>
      </c>
      <c r="C14" s="4" t="str">
        <f>'[1]TCE - ANEXO IV - Preencher'!E23</f>
        <v>5.3 - Locação de Máquinas e Equipamentos</v>
      </c>
      <c r="D14" s="3" t="str">
        <f>'[1]TCE - ANEXO IV - Preencher'!F23</f>
        <v>24.801.362/0001-40</v>
      </c>
      <c r="E14" s="5" t="str">
        <f>'[1]TCE - ANEXO IV - Preencher'!G23</f>
        <v>AMD TECNOLOGIA DA INFORMAÇÃO E SISTEMAS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2224</v>
      </c>
      <c r="I14" s="6">
        <f>IF('[1]TCE - ANEXO IV - Preencher'!K23="","",'[1]TCE - ANEXO IV - Preencher'!K23)</f>
        <v>46023</v>
      </c>
      <c r="J14" s="5" t="str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7562</v>
      </c>
    </row>
    <row r="15" spans="1:12" s="8" customFormat="1" ht="19.5" customHeight="1" x14ac:dyDescent="0.2">
      <c r="A15" s="3">
        <f>IFERROR(VLOOKUP(B15,'[1]DADOS (OCULTAR)'!$Q$3:$S$136,3,0),"")</f>
        <v>10988301000714</v>
      </c>
      <c r="B15" s="4" t="str">
        <f>'[1]TCE - ANEXO IV - Preencher'!C24</f>
        <v>UPAE PETROLINA</v>
      </c>
      <c r="C15" s="4" t="str">
        <f>'[1]TCE - ANEXO IV - Preencher'!E24</f>
        <v>5.3 - Locação de Máquinas e Equipamentos</v>
      </c>
      <c r="D15" s="3" t="str">
        <f>'[1]TCE - ANEXO IV - Preencher'!F24</f>
        <v>14.543.772/0001-84</v>
      </c>
      <c r="E15" s="5" t="str">
        <f>'[1]TCE - ANEXO IV - Preencher'!G24</f>
        <v>BRAVO LOCACAO DE MAQUINAS E EQUIPAMENTOS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12704</v>
      </c>
      <c r="I15" s="6">
        <f>IF('[1]TCE - ANEXO IV - Preencher'!K24="","",'[1]TCE - ANEXO IV - Preencher'!K24)</f>
        <v>46024</v>
      </c>
      <c r="J15" s="5" t="str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2607901</v>
      </c>
      <c r="L15" s="7">
        <f>'[1]TCE - ANEXO IV - Preencher'!N24</f>
        <v>2100</v>
      </c>
    </row>
    <row r="16" spans="1:12" s="8" customFormat="1" ht="19.5" customHeight="1" x14ac:dyDescent="0.2">
      <c r="A16" s="3">
        <f>IFERROR(VLOOKUP(B16,'[1]DADOS (OCULTAR)'!$Q$3:$S$136,3,0),"")</f>
        <v>10988301000714</v>
      </c>
      <c r="B16" s="4" t="str">
        <f>'[1]TCE - ANEXO IV - Preencher'!C25</f>
        <v>UPAE PETROLINA</v>
      </c>
      <c r="C16" s="4" t="str">
        <f>'[1]TCE - ANEXO IV - Preencher'!E25</f>
        <v>5.3 - Locação de Máquinas e Equipamentos</v>
      </c>
      <c r="D16" s="3" t="str">
        <f>'[1]TCE - ANEXO IV - Preencher'!F25</f>
        <v>09.014.387/0001-00</v>
      </c>
      <c r="E16" s="5" t="str">
        <f>'[1]TCE - ANEXO IV - Preencher'!G25</f>
        <v>COMPLETA SER DE AR CONDICIONADO E LOCACA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0079</v>
      </c>
      <c r="I16" s="6">
        <f>IF('[1]TCE - ANEXO IV - Preencher'!K25="","",'[1]TCE - ANEXO IV - Preencher'!K25)</f>
        <v>45992</v>
      </c>
      <c r="J16" s="5" t="str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5000</v>
      </c>
    </row>
    <row r="17" spans="1:12" s="8" customFormat="1" ht="19.5" customHeight="1" x14ac:dyDescent="0.2">
      <c r="A17" s="3">
        <f>IFERROR(VLOOKUP(B17,'[1]DADOS (OCULTAR)'!$Q$3:$S$136,3,0),"")</f>
        <v>10988301000714</v>
      </c>
      <c r="B17" s="4" t="str">
        <f>'[1]TCE - ANEXO IV - Preencher'!C26</f>
        <v>UPAE PETROLINA</v>
      </c>
      <c r="C17" s="4" t="str">
        <f>'[1]TCE - ANEXO IV - Preencher'!E26</f>
        <v>5.3 - Locação de Máquinas e Equipamentos</v>
      </c>
      <c r="D17" s="3" t="str">
        <f>'[1]TCE - ANEXO IV - Preencher'!F26</f>
        <v>10.279.299/0001-19</v>
      </c>
      <c r="E17" s="5" t="str">
        <f>'[1]TCE - ANEXO IV - Preencher'!G26</f>
        <v>RGRAPH LOCACAO COMERCIO E SERVICOS LTDA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10268</v>
      </c>
      <c r="I17" s="6">
        <f>IF('[1]TCE - ANEXO IV - Preencher'!K26="","",'[1]TCE - ANEXO IV - Preencher'!K26)</f>
        <v>46031</v>
      </c>
      <c r="J17" s="5" t="str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4445.92</v>
      </c>
    </row>
    <row r="18" spans="1:12" s="8" customFormat="1" ht="19.5" customHeight="1" x14ac:dyDescent="0.2">
      <c r="A18" s="3">
        <f>IFERROR(VLOOKUP(B18,'[1]DADOS (OCULTAR)'!$Q$3:$S$136,3,0),"")</f>
        <v>10988301000714</v>
      </c>
      <c r="B18" s="4" t="str">
        <f>'[1]TCE - ANEXO IV - Preencher'!C27</f>
        <v>UPAE PETROLINA</v>
      </c>
      <c r="C18" s="4" t="str">
        <f>'[1]TCE - ANEXO IV - Preencher'!E27</f>
        <v>5.1 - Locação de Equipamentos Médicos-Hospitalares</v>
      </c>
      <c r="D18" s="3" t="str">
        <f>'[1]TCE - ANEXO IV - Preencher'!F27</f>
        <v>10.859.287/0001-63</v>
      </c>
      <c r="E18" s="5" t="str">
        <f>'[1]TCE - ANEXO IV - Preencher'!G27</f>
        <v>NEWMED COMERCIO E SERVICOS DE EQUIPAMENTOS HOSPITALARES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030126</v>
      </c>
      <c r="I18" s="6">
        <f>IF('[1]TCE - ANEXO IV - Preencher'!K27="","",'[1]TCE - ANEXO IV - Preencher'!K27)</f>
        <v>46031</v>
      </c>
      <c r="J18" s="5" t="str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2609600</v>
      </c>
      <c r="L18" s="7">
        <f>'[1]TCE - ANEXO IV - Preencher'!N27</f>
        <v>700</v>
      </c>
    </row>
    <row r="19" spans="1:12" s="8" customFormat="1" ht="19.5" customHeight="1" x14ac:dyDescent="0.2">
      <c r="A19" s="3">
        <f>IFERROR(VLOOKUP(B19,'[1]DADOS (OCULTAR)'!$Q$3:$S$136,3,0),"")</f>
        <v>10988301000714</v>
      </c>
      <c r="B19" s="4" t="str">
        <f>'[1]TCE - ANEXO IV - Preencher'!C28</f>
        <v>UPAE PETROLINA</v>
      </c>
      <c r="C19" s="4" t="str">
        <f>'[1]TCE - ANEXO IV - Preencher'!E28</f>
        <v>5.1 - Locação de Equipamentos Médicos-Hospitalares</v>
      </c>
      <c r="D19" s="3" t="str">
        <f>'[1]TCE - ANEXO IV - Preencher'!F28</f>
        <v>01.994.968/0001-43</v>
      </c>
      <c r="E19" s="5" t="str">
        <f>'[1]TCE - ANEXO IV - Preencher'!G28</f>
        <v>VIDEOMED REPRESENTACOES , COMERCIO E SERVICOS LTDA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7</v>
      </c>
      <c r="I19" s="6">
        <f>IF('[1]TCE - ANEXO IV - Preencher'!K28="","",'[1]TCE - ANEXO IV - Preencher'!K28)</f>
        <v>45992</v>
      </c>
      <c r="J19" s="5" t="str">
        <f>'[1]TCE - ANEXO IV - Preencher'!L28</f>
        <v>2611606220199496800014300000000000725124387791448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18385.5</v>
      </c>
    </row>
    <row r="20" spans="1:12" s="8" customFormat="1" ht="19.5" customHeight="1" x14ac:dyDescent="0.2">
      <c r="A20" s="3">
        <f>IFERROR(VLOOKUP(B20,'[1]DADOS (OCULTAR)'!$Q$3:$S$136,3,0),"")</f>
        <v>10988301000714</v>
      </c>
      <c r="B20" s="4" t="str">
        <f>'[1]TCE - ANEXO IV - Preencher'!C29</f>
        <v>UPAE PETROLINA</v>
      </c>
      <c r="C20" s="4" t="str">
        <f>'[1]TCE - ANEXO IV - Preencher'!E29</f>
        <v>5.1 - Locação de Equipamentos Médicos-Hospitalares</v>
      </c>
      <c r="D20" s="3" t="str">
        <f>'[1]TCE - ANEXO IV - Preencher'!F29</f>
        <v>24.380.578/0029-80</v>
      </c>
      <c r="E20" s="5" t="str">
        <f>'[1]TCE - ANEXO IV - Preencher'!G29</f>
        <v>WHITE MARTINS GASES INDS DO NORDESTE SA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99668639</v>
      </c>
      <c r="I20" s="6">
        <f>IF('[1]TCE - ANEXO IV - Preencher'!K29="","",'[1]TCE - ANEXO IV - Preencher'!K29)</f>
        <v>46014</v>
      </c>
      <c r="J20" s="5" t="str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2927408</v>
      </c>
      <c r="L20" s="7">
        <f>'[1]TCE - ANEXO IV - Preencher'!N29</f>
        <v>14785.99</v>
      </c>
    </row>
    <row r="21" spans="1:12" s="8" customFormat="1" ht="19.5" customHeight="1" x14ac:dyDescent="0.2">
      <c r="A21" s="3">
        <f>IFERROR(VLOOKUP(B21,'[1]DADOS (OCULTAR)'!$Q$3:$S$136,3,0),"")</f>
        <v>10988301000714</v>
      </c>
      <c r="B21" s="4" t="str">
        <f>'[1]TCE - ANEXO IV - Preencher'!C30</f>
        <v>UPAE PETROLINA</v>
      </c>
      <c r="C21" s="4" t="str">
        <f>'[1]TCE - ANEXO IV - Preencher'!E30</f>
        <v>5.8 - Locação de Veículos Automotores</v>
      </c>
      <c r="D21" s="3" t="str">
        <f>'[1]TCE - ANEXO IV - Preencher'!F30</f>
        <v>14.494.156/0001-80</v>
      </c>
      <c r="E21" s="5" t="str">
        <f>'[1]TCE - ANEXO IV - Preencher'!G30</f>
        <v>AGIL LOCADORA DE VEICULOS LTDA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002246</v>
      </c>
      <c r="I21" s="6">
        <f>IF('[1]TCE - ANEXO IV - Preencher'!K30="","",'[1]TCE - ANEXO IV - Preencher'!K30)</f>
        <v>46017</v>
      </c>
      <c r="J21" s="5" t="str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2611101</v>
      </c>
      <c r="L21" s="7">
        <f>'[1]TCE - ANEXO IV - Preencher'!N30</f>
        <v>2515.9499999999998</v>
      </c>
    </row>
    <row r="22" spans="1:12" s="8" customFormat="1" ht="19.5" customHeight="1" x14ac:dyDescent="0.2">
      <c r="A22" s="3">
        <f>IFERROR(VLOOKUP(B22,'[1]DADOS (OCULTAR)'!$Q$3:$S$136,3,0),"")</f>
        <v>10988301000714</v>
      </c>
      <c r="B22" s="4" t="str">
        <f>'[1]TCE - ANEXO IV - Preencher'!C31</f>
        <v>UPAE PETROLINA</v>
      </c>
      <c r="C22" s="4" t="str">
        <f>'[1]TCE - ANEXO IV - Preencher'!E31</f>
        <v>5.16 - Serviços Médico-Hospitalares, Odotonlogia e Laboratoriais</v>
      </c>
      <c r="D22" s="3" t="str">
        <f>'[1]TCE - ANEXO IV - Preencher'!F31</f>
        <v>12.342.816/0001-82</v>
      </c>
      <c r="E22" s="5" t="str">
        <f>'[1]TCE - ANEXO IV - Preencher'!G31</f>
        <v>ALL MEDICAL SERVICOS MEDICOS LTDA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16187</v>
      </c>
      <c r="I22" s="6">
        <f>IF('[1]TCE - ANEXO IV - Preencher'!K31="","",'[1]TCE - ANEXO IV - Preencher'!K31)</f>
        <v>46037</v>
      </c>
      <c r="J22" s="5" t="str">
        <f>'[1]TCE - ANEXO IV - Preencher'!L31</f>
        <v>R_6707</v>
      </c>
      <c r="K22" s="5" t="str">
        <f>IF(F22="B",LEFT('[1]TCE - ANEXO IV - Preencher'!M31,2),IF(F22="S",LEFT('[1]TCE - ANEXO IV - Preencher'!M31,7),IF('[1]TCE - ANEXO IV - Preencher'!H31="","")))</f>
        <v>2611101</v>
      </c>
      <c r="L22" s="7">
        <f>'[1]TCE - ANEXO IV - Preencher'!N31</f>
        <v>16615.8</v>
      </c>
    </row>
    <row r="23" spans="1:12" s="8" customFormat="1" ht="19.5" customHeight="1" x14ac:dyDescent="0.2">
      <c r="A23" s="3">
        <f>IFERROR(VLOOKUP(B23,'[1]DADOS (OCULTAR)'!$Q$3:$S$136,3,0),"")</f>
        <v>10988301000714</v>
      </c>
      <c r="B23" s="4" t="str">
        <f>'[1]TCE - ANEXO IV - Preencher'!C32</f>
        <v>UPAE PETROLINA</v>
      </c>
      <c r="C23" s="4" t="str">
        <f>'[1]TCE - ANEXO IV - Preencher'!E32</f>
        <v>5.16 - Serviços Médico-Hospitalares, Odotonlogia e Laboratoriais</v>
      </c>
      <c r="D23" s="3" t="str">
        <f>'[1]TCE - ANEXO IV - Preencher'!F32</f>
        <v>10.225.064/0001-44</v>
      </c>
      <c r="E23" s="5" t="str">
        <f>'[1]TCE - ANEXO IV - Preencher'!G32</f>
        <v>ANGIOCLINICA SS LTDA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00000008</v>
      </c>
      <c r="I23" s="6">
        <f>IF('[1]TCE - ANEXO IV - Preencher'!K32="","",'[1]TCE - ANEXO IV - Preencher'!K32)</f>
        <v>46037</v>
      </c>
      <c r="J23" s="5" t="str">
        <f>'[1]TCE - ANEXO IV - Preencher'!L32</f>
        <v>4TGYQP9B</v>
      </c>
      <c r="K23" s="5" t="str">
        <f>IF(F23="B",LEFT('[1]TCE - ANEXO IV - Preencher'!M32,2),IF(F23="S",LEFT('[1]TCE - ANEXO IV - Preencher'!M32,7),IF('[1]TCE - ANEXO IV - Preencher'!H32="","")))</f>
        <v>2918407</v>
      </c>
      <c r="L23" s="7">
        <f>'[1]TCE - ANEXO IV - Preencher'!N32</f>
        <v>5490</v>
      </c>
    </row>
    <row r="24" spans="1:12" s="8" customFormat="1" ht="19.5" customHeight="1" x14ac:dyDescent="0.2">
      <c r="A24" s="3">
        <f>IFERROR(VLOOKUP(B24,'[1]DADOS (OCULTAR)'!$Q$3:$S$136,3,0),"")</f>
        <v>10988301000714</v>
      </c>
      <c r="B24" s="4" t="str">
        <f>'[1]TCE - ANEXO IV - Preencher'!C33</f>
        <v>UPAE PETROLINA</v>
      </c>
      <c r="C24" s="4" t="str">
        <f>'[1]TCE - ANEXO IV - Preencher'!E33</f>
        <v>5.16 - Serviços Médico-Hospitalares, Odotonlogia e Laboratoriais</v>
      </c>
      <c r="D24" s="3" t="str">
        <f>'[1]TCE - ANEXO IV - Preencher'!F33</f>
        <v>04.269.459/0001-46</v>
      </c>
      <c r="E24" s="5" t="str">
        <f>'[1]TCE - ANEXO IV - Preencher'!G33</f>
        <v>ANGIOVALE  CLINICA ESPECIALIZADA LTDA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3047</v>
      </c>
      <c r="I24" s="6">
        <f>IF('[1]TCE - ANEXO IV - Preencher'!K33="","",'[1]TCE - ANEXO IV - Preencher'!K33)</f>
        <v>46037</v>
      </c>
      <c r="J24" s="5" t="str">
        <f>'[1]TCE - ANEXO IV - Preencher'!L33</f>
        <v>D78EED115</v>
      </c>
      <c r="K24" s="5" t="str">
        <f>IF(F24="B",LEFT('[1]TCE - ANEXO IV - Preencher'!M33,2),IF(F24="S",LEFT('[1]TCE - ANEXO IV - Preencher'!M33,7),IF('[1]TCE - ANEXO IV - Preencher'!H33="","")))</f>
        <v>2611101</v>
      </c>
      <c r="L24" s="7">
        <f>'[1]TCE - ANEXO IV - Preencher'!N33</f>
        <v>7480</v>
      </c>
    </row>
    <row r="25" spans="1:12" s="8" customFormat="1" ht="19.5" customHeight="1" x14ac:dyDescent="0.2">
      <c r="A25" s="3">
        <f>IFERROR(VLOOKUP(B25,'[1]DADOS (OCULTAR)'!$Q$3:$S$136,3,0),"")</f>
        <v>10988301000714</v>
      </c>
      <c r="B25" s="4" t="str">
        <f>'[1]TCE - ANEXO IV - Preencher'!C34</f>
        <v>UPAE PETROLINA</v>
      </c>
      <c r="C25" s="4" t="str">
        <f>'[1]TCE - ANEXO IV - Preencher'!E34</f>
        <v>5.16 - Serviços Médico-Hospitalares, Odotonlogia e Laboratoriais</v>
      </c>
      <c r="D25" s="3" t="str">
        <f>'[1]TCE - ANEXO IV - Preencher'!F34</f>
        <v>05.932.953/0001-01</v>
      </c>
      <c r="E25" s="5" t="str">
        <f>'[1]TCE - ANEXO IV - Preencher'!G34</f>
        <v>CECOG CENTRO DE COLOPROCTOLOGIA GINECOL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00000029</v>
      </c>
      <c r="I25" s="6">
        <f>IF('[1]TCE - ANEXO IV - Preencher'!K34="","",'[1]TCE - ANEXO IV - Preencher'!K34)</f>
        <v>46037</v>
      </c>
      <c r="J25" s="5" t="str">
        <f>'[1]TCE - ANEXO IV - Preencher'!L34</f>
        <v>4TGYQP84</v>
      </c>
      <c r="K25" s="5" t="str">
        <f>IF(F25="B",LEFT('[1]TCE - ANEXO IV - Preencher'!M34,2),IF(F25="S",LEFT('[1]TCE - ANEXO IV - Preencher'!M34,7),IF('[1]TCE - ANEXO IV - Preencher'!H34="","")))</f>
        <v>2918407</v>
      </c>
      <c r="L25" s="7">
        <f>'[1]TCE - ANEXO IV - Preencher'!N34</f>
        <v>8380</v>
      </c>
    </row>
    <row r="26" spans="1:12" s="8" customFormat="1" ht="19.5" customHeight="1" x14ac:dyDescent="0.2">
      <c r="A26" s="3">
        <f>IFERROR(VLOOKUP(B26,'[1]DADOS (OCULTAR)'!$Q$3:$S$136,3,0),"")</f>
        <v>10988301000714</v>
      </c>
      <c r="B26" s="4" t="str">
        <f>'[1]TCE - ANEXO IV - Preencher'!C35</f>
        <v>UPAE PETROLINA</v>
      </c>
      <c r="C26" s="4" t="str">
        <f>'[1]TCE - ANEXO IV - Preencher'!E35</f>
        <v>5.16 - Serviços Médico-Hospitalares, Odotonlogia e Laboratoriais</v>
      </c>
      <c r="D26" s="3" t="str">
        <f>'[1]TCE - ANEXO IV - Preencher'!F35</f>
        <v>17.245.974/0001-38</v>
      </c>
      <c r="E26" s="5" t="str">
        <f>'[1]TCE - ANEXO IV - Preencher'!G35</f>
        <v>CLINICA ANGIOART LTDA ME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348</v>
      </c>
      <c r="I26" s="6">
        <f>IF('[1]TCE - ANEXO IV - Preencher'!K35="","",'[1]TCE - ANEXO IV - Preencher'!K35)</f>
        <v>46037</v>
      </c>
      <c r="J26" s="5" t="str">
        <f>'[1]TCE - ANEXO IV - Preencher'!L35</f>
        <v>443B5A7D5</v>
      </c>
      <c r="K26" s="5" t="str">
        <f>IF(F26="B",LEFT('[1]TCE - ANEXO IV - Preencher'!M35,2),IF(F26="S",LEFT('[1]TCE - ANEXO IV - Preencher'!M35,7),IF('[1]TCE - ANEXO IV - Preencher'!H35="","")))</f>
        <v>2611101</v>
      </c>
      <c r="L26" s="7">
        <f>'[1]TCE - ANEXO IV - Preencher'!N35</f>
        <v>14100</v>
      </c>
    </row>
    <row r="27" spans="1:12" s="8" customFormat="1" ht="19.5" customHeight="1" x14ac:dyDescent="0.2">
      <c r="A27" s="3">
        <f>IFERROR(VLOOKUP(B27,'[1]DADOS (OCULTAR)'!$Q$3:$S$136,3,0),"")</f>
        <v>10988301000714</v>
      </c>
      <c r="B27" s="4" t="str">
        <f>'[1]TCE - ANEXO IV - Preencher'!C36</f>
        <v>UPAE PETROLINA</v>
      </c>
      <c r="C27" s="4" t="str">
        <f>'[1]TCE - ANEXO IV - Preencher'!E36</f>
        <v>5.16 - Serviços Médico-Hospitalares, Odotonlogia e Laboratoriais</v>
      </c>
      <c r="D27" s="3" t="str">
        <f>'[1]TCE - ANEXO IV - Preencher'!F36</f>
        <v>03.837.162/0001-77</v>
      </c>
      <c r="E27" s="5" t="str">
        <f>'[1]TCE - ANEXO IV - Preencher'!G36</f>
        <v>CLINICA MEDICA, E PEDIATRICA DE PETROLINA LTDA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1041</v>
      </c>
      <c r="I27" s="6">
        <f>IF('[1]TCE - ANEXO IV - Preencher'!K36="","",'[1]TCE - ANEXO IV - Preencher'!K36)</f>
        <v>46036</v>
      </c>
      <c r="J27" s="5" t="str">
        <f>'[1]TCE - ANEXO IV - Preencher'!L36</f>
        <v>5F6F7E447</v>
      </c>
      <c r="K27" s="5" t="str">
        <f>IF(F27="B",LEFT('[1]TCE - ANEXO IV - Preencher'!M36,2),IF(F27="S",LEFT('[1]TCE - ANEXO IV - Preencher'!M36,7),IF('[1]TCE - ANEXO IV - Preencher'!H36="","")))</f>
        <v>2611101</v>
      </c>
      <c r="L27" s="7">
        <f>'[1]TCE - ANEXO IV - Preencher'!N36</f>
        <v>4200</v>
      </c>
    </row>
    <row r="28" spans="1:12" s="8" customFormat="1" ht="19.5" customHeight="1" x14ac:dyDescent="0.2">
      <c r="A28" s="3">
        <f>IFERROR(VLOOKUP(B28,'[1]DADOS (OCULTAR)'!$Q$3:$S$136,3,0),"")</f>
        <v>10988301000714</v>
      </c>
      <c r="B28" s="4" t="str">
        <f>'[1]TCE - ANEXO IV - Preencher'!C37</f>
        <v>UPAE PETROLINA</v>
      </c>
      <c r="C28" s="4" t="str">
        <f>'[1]TCE - ANEXO IV - Preencher'!E37</f>
        <v>5.16 - Serviços Médico-Hospitalares, Odotonlogia e Laboratoriais</v>
      </c>
      <c r="D28" s="3" t="str">
        <f>'[1]TCE - ANEXO IV - Preencher'!F37</f>
        <v>61.451.121/0001-44</v>
      </c>
      <c r="E28" s="5" t="str">
        <f>'[1]TCE - ANEXO IV - Preencher'!G37</f>
        <v>CMAN SERVICOS MEDICOS E HOSPITALARES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94</v>
      </c>
      <c r="I28" s="6">
        <f>IF('[1]TCE - ANEXO IV - Preencher'!K37="","",'[1]TCE - ANEXO IV - Preencher'!K37)</f>
        <v>46037</v>
      </c>
      <c r="J28" s="5" t="str">
        <f>'[1]TCE - ANEXO IV - Preencher'!L37</f>
        <v>5CC642DF0</v>
      </c>
      <c r="K28" s="5" t="str">
        <f>IF(F28="B",LEFT('[1]TCE - ANEXO IV - Preencher'!M37,2),IF(F28="S",LEFT('[1]TCE - ANEXO IV - Preencher'!M37,7),IF('[1]TCE - ANEXO IV - Preencher'!H37="","")))</f>
        <v>2611101</v>
      </c>
      <c r="L28" s="7">
        <f>'[1]TCE - ANEXO IV - Preencher'!N37</f>
        <v>6925</v>
      </c>
    </row>
    <row r="29" spans="1:12" s="8" customFormat="1" ht="19.5" customHeight="1" x14ac:dyDescent="0.2">
      <c r="A29" s="3">
        <f>IFERROR(VLOOKUP(B29,'[1]DADOS (OCULTAR)'!$Q$3:$S$136,3,0),"")</f>
        <v>10988301000714</v>
      </c>
      <c r="B29" s="4" t="str">
        <f>'[1]TCE - ANEXO IV - Preencher'!C38</f>
        <v>UPAE PETROLINA</v>
      </c>
      <c r="C29" s="4" t="str">
        <f>'[1]TCE - ANEXO IV - Preencher'!E38</f>
        <v>5.16 - Serviços Médico-Hospitalares, Odotonlogia e Laboratoriais</v>
      </c>
      <c r="D29" s="3" t="str">
        <f>'[1]TCE - ANEXO IV - Preencher'!F38</f>
        <v>41.344.471/0001-02</v>
      </c>
      <c r="E29" s="5" t="str">
        <f>'[1]TCE - ANEXO IV - Preencher'!G38</f>
        <v>COELHO E CORDEIRO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00000005</v>
      </c>
      <c r="I29" s="6">
        <f>IF('[1]TCE - ANEXO IV - Preencher'!K38="","",'[1]TCE - ANEXO IV - Preencher'!K38)</f>
        <v>46037</v>
      </c>
      <c r="J29" s="5" t="str">
        <f>'[1]TCE - ANEXO IV - Preencher'!L38</f>
        <v>BLXTPANG</v>
      </c>
      <c r="K29" s="5" t="str">
        <f>IF(F29="B",LEFT('[1]TCE - ANEXO IV - Preencher'!M38,2),IF(F29="S",LEFT('[1]TCE - ANEXO IV - Preencher'!M38,7),IF('[1]TCE - ANEXO IV - Preencher'!H38="","")))</f>
        <v>2918407</v>
      </c>
      <c r="L29" s="7">
        <f>'[1]TCE - ANEXO IV - Preencher'!N38</f>
        <v>20741.54</v>
      </c>
    </row>
    <row r="30" spans="1:12" s="8" customFormat="1" ht="19.5" customHeight="1" x14ac:dyDescent="0.2">
      <c r="A30" s="3">
        <f>IFERROR(VLOOKUP(B30,'[1]DADOS (OCULTAR)'!$Q$3:$S$136,3,0),"")</f>
        <v>10988301000714</v>
      </c>
      <c r="B30" s="4" t="str">
        <f>'[1]TCE - ANEXO IV - Preencher'!C39</f>
        <v>UPAE PETROLINA</v>
      </c>
      <c r="C30" s="4" t="str">
        <f>'[1]TCE - ANEXO IV - Preencher'!E39</f>
        <v>5.16 - Serviços Médico-Hospitalares, Odotonlogia e Laboratoriais</v>
      </c>
      <c r="D30" s="3" t="str">
        <f>'[1]TCE - ANEXO IV - Preencher'!F39</f>
        <v>08.683.483/0001-88</v>
      </c>
      <c r="E30" s="5" t="str">
        <f>'[1]TCE - ANEXO IV - Preencher'!G39</f>
        <v>CONSULTORIO OTORRINOLARINGOLOGIA DO VALE DO SAO FRANCISCO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5014</v>
      </c>
      <c r="I30" s="6">
        <f>IF('[1]TCE - ANEXO IV - Preencher'!K39="","",'[1]TCE - ANEXO IV - Preencher'!K39)</f>
        <v>46037</v>
      </c>
      <c r="J30" s="5" t="str">
        <f>'[1]TCE - ANEXO IV - Preencher'!L39</f>
        <v>8E8B9F489</v>
      </c>
      <c r="K30" s="5" t="str">
        <f>IF(F30="B",LEFT('[1]TCE - ANEXO IV - Preencher'!M39,2),IF(F30="S",LEFT('[1]TCE - ANEXO IV - Preencher'!M39,7),IF('[1]TCE - ANEXO IV - Preencher'!H39="","")))</f>
        <v>2611101</v>
      </c>
      <c r="L30" s="7">
        <f>'[1]TCE - ANEXO IV - Preencher'!N39</f>
        <v>5040</v>
      </c>
    </row>
    <row r="31" spans="1:12" s="8" customFormat="1" ht="19.5" customHeight="1" x14ac:dyDescent="0.2">
      <c r="A31" s="3">
        <f>IFERROR(VLOOKUP(B31,'[1]DADOS (OCULTAR)'!$Q$3:$S$136,3,0),"")</f>
        <v>10988301000714</v>
      </c>
      <c r="B31" s="4" t="str">
        <f>'[1]TCE - ANEXO IV - Preencher'!C40</f>
        <v>UPAE PETROLINA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55.741.194/0001-78</v>
      </c>
      <c r="E31" s="5" t="str">
        <f>'[1]TCE - ANEXO IV - Preencher'!G40</f>
        <v>CWL MACEDO SERVICOS MEDICOS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187</v>
      </c>
      <c r="I31" s="6">
        <f>IF('[1]TCE - ANEXO IV - Preencher'!K40="","",'[1]TCE - ANEXO IV - Preencher'!K40)</f>
        <v>46037</v>
      </c>
      <c r="J31" s="5" t="str">
        <f>'[1]TCE - ANEXO IV - Preencher'!L40</f>
        <v>RZE98GAU3</v>
      </c>
      <c r="K31" s="5" t="str">
        <f>IF(F31="B",LEFT('[1]TCE - ANEXO IV - Preencher'!M40,2),IF(F31="S",LEFT('[1]TCE - ANEXO IV - Preencher'!M40,7),IF('[1]TCE - ANEXO IV - Preencher'!H40="","")))</f>
        <v>2605152</v>
      </c>
      <c r="L31" s="7">
        <f>'[1]TCE - ANEXO IV - Preencher'!N40</f>
        <v>700</v>
      </c>
    </row>
    <row r="32" spans="1:12" s="8" customFormat="1" ht="19.5" customHeight="1" x14ac:dyDescent="0.2">
      <c r="A32" s="3">
        <f>IFERROR(VLOOKUP(B32,'[1]DADOS (OCULTAR)'!$Q$3:$S$136,3,0),"")</f>
        <v>10988301000714</v>
      </c>
      <c r="B32" s="4" t="str">
        <f>'[1]TCE - ANEXO IV - Preencher'!C41</f>
        <v>UPAE PETROLINA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21.822.732/0001-37</v>
      </c>
      <c r="E32" s="5" t="str">
        <f>'[1]TCE - ANEXO IV - Preencher'!G41</f>
        <v>DOCTORVALE CIRURGIA E SERVICOS MEDICOS ESPECIALIZADOS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00000002</v>
      </c>
      <c r="I32" s="6">
        <f>IF('[1]TCE - ANEXO IV - Preencher'!K41="","",'[1]TCE - ANEXO IV - Preencher'!K41)</f>
        <v>46037</v>
      </c>
      <c r="J32" s="5" t="str">
        <f>'[1]TCE - ANEXO IV - Preencher'!L41</f>
        <v>I5LG3TDZ</v>
      </c>
      <c r="K32" s="5" t="str">
        <f>IF(F32="B",LEFT('[1]TCE - ANEXO IV - Preencher'!M41,2),IF(F32="S",LEFT('[1]TCE - ANEXO IV - Preencher'!M41,7),IF('[1]TCE - ANEXO IV - Preencher'!H41="","")))</f>
        <v>2918407</v>
      </c>
      <c r="L32" s="7">
        <f>'[1]TCE - ANEXO IV - Preencher'!N41</f>
        <v>21157.439999999999</v>
      </c>
    </row>
    <row r="33" spans="1:12" s="8" customFormat="1" ht="19.5" customHeight="1" x14ac:dyDescent="0.2">
      <c r="A33" s="3">
        <f>IFERROR(VLOOKUP(B33,'[1]DADOS (OCULTAR)'!$Q$3:$S$136,3,0),"")</f>
        <v>10988301000714</v>
      </c>
      <c r="B33" s="4" t="str">
        <f>'[1]TCE - ANEXO IV - Preencher'!C42</f>
        <v>UPAE PETROLINA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09.454.235/0001-28</v>
      </c>
      <c r="E33" s="5" t="str">
        <f>'[1]TCE - ANEXO IV - Preencher'!G42</f>
        <v>DUARTE E TRAVASSOS SERVICOS MEDICOS SS LTDA</v>
      </c>
      <c r="F33" s="5" t="str">
        <f>'[1]TCE - ANEXO IV - Preencher'!H42</f>
        <v>S</v>
      </c>
      <c r="G33" s="5" t="str">
        <f>'[1]TCE - ANEXO IV - Preencher'!I42</f>
        <v>N</v>
      </c>
      <c r="H33" s="5" t="str">
        <f>'[1]TCE - ANEXO IV - Preencher'!J42</f>
        <v>0</v>
      </c>
      <c r="I33" s="6">
        <f>IF('[1]TCE - ANEXO IV - Preencher'!K42="","",'[1]TCE - ANEXO IV - Preencher'!K42)</f>
        <v>46037</v>
      </c>
      <c r="J33" s="5" t="str">
        <f>'[1]TCE - ANEXO IV - Preencher'!L42</f>
        <v>NUTBIQBC</v>
      </c>
      <c r="K33" s="5" t="str">
        <f>IF(F33="B",LEFT('[1]TCE - ANEXO IV - Preencher'!M42,2),IF(F33="S",LEFT('[1]TCE - ANEXO IV - Preencher'!M42,7),IF('[1]TCE - ANEXO IV - Preencher'!H42="","")))</f>
        <v>2918407</v>
      </c>
      <c r="L33" s="7">
        <f>'[1]TCE - ANEXO IV - Preencher'!N42</f>
        <v>7420</v>
      </c>
    </row>
    <row r="34" spans="1:12" s="8" customFormat="1" ht="19.5" customHeight="1" x14ac:dyDescent="0.2">
      <c r="A34" s="3">
        <f>IFERROR(VLOOKUP(B34,'[1]DADOS (OCULTAR)'!$Q$3:$S$136,3,0),"")</f>
        <v>10988301000714</v>
      </c>
      <c r="B34" s="4" t="str">
        <f>'[1]TCE - ANEXO IV - Preencher'!C43</f>
        <v>UPAE PETROLINA</v>
      </c>
      <c r="C34" s="4" t="str">
        <f>'[1]TCE - ANEXO IV - Preencher'!E43</f>
        <v>5.16 - Serviços Médico-Hospitalares, Odotonlogia e Laboratoriais</v>
      </c>
      <c r="D34" s="3" t="str">
        <f>'[1]TCE - ANEXO IV - Preencher'!F43</f>
        <v>32.302.394/0001-29</v>
      </c>
      <c r="E34" s="5" t="str">
        <f>'[1]TCE - ANEXO IV - Preencher'!G43</f>
        <v>ENDOVALE SERVICOS ENDOSCOPICOS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841</v>
      </c>
      <c r="I34" s="6">
        <f>IF('[1]TCE - ANEXO IV - Preencher'!K43="","",'[1]TCE - ANEXO IV - Preencher'!K43)</f>
        <v>46038</v>
      </c>
      <c r="J34" s="5" t="str">
        <f>'[1]TCE - ANEXO IV - Preencher'!L43</f>
        <v>99CD39BF8</v>
      </c>
      <c r="K34" s="5" t="str">
        <f>IF(F34="B",LEFT('[1]TCE - ANEXO IV - Preencher'!M43,2),IF(F34="S",LEFT('[1]TCE - ANEXO IV - Preencher'!M43,7),IF('[1]TCE - ANEXO IV - Preencher'!H43="","")))</f>
        <v>2611101</v>
      </c>
      <c r="L34" s="7">
        <f>'[1]TCE - ANEXO IV - Preencher'!N43</f>
        <v>11670</v>
      </c>
    </row>
    <row r="35" spans="1:12" s="8" customFormat="1" ht="19.5" customHeight="1" x14ac:dyDescent="0.2">
      <c r="A35" s="3">
        <f>IFERROR(VLOOKUP(B35,'[1]DADOS (OCULTAR)'!$Q$3:$S$136,3,0),"")</f>
        <v>10988301000714</v>
      </c>
      <c r="B35" s="4" t="str">
        <f>'[1]TCE - ANEXO IV - Preencher'!C44</f>
        <v>UPAE PETROLINA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16.811.596/0001-40</v>
      </c>
      <c r="E35" s="5" t="str">
        <f>'[1]TCE - ANEXO IV - Preencher'!G44</f>
        <v>F &amp; F OFTALMOLOGIA LTDAME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291</v>
      </c>
      <c r="I35" s="6">
        <f>IF('[1]TCE - ANEXO IV - Preencher'!K44="","",'[1]TCE - ANEXO IV - Preencher'!K44)</f>
        <v>46037</v>
      </c>
      <c r="J35" s="5" t="str">
        <f>'[1]TCE - ANEXO IV - Preencher'!L44</f>
        <v>E13019C8B</v>
      </c>
      <c r="K35" s="5" t="str">
        <f>IF(F35="B",LEFT('[1]TCE - ANEXO IV - Preencher'!M44,2),IF(F35="S",LEFT('[1]TCE - ANEXO IV - Preencher'!M44,7),IF('[1]TCE - ANEXO IV - Preencher'!H44="","")))</f>
        <v>2611101</v>
      </c>
      <c r="L35" s="7">
        <f>'[1]TCE - ANEXO IV - Preencher'!N44</f>
        <v>9671.7999999999993</v>
      </c>
    </row>
    <row r="36" spans="1:12" s="8" customFormat="1" ht="19.5" customHeight="1" x14ac:dyDescent="0.2">
      <c r="A36" s="3">
        <f>IFERROR(VLOOKUP(B36,'[1]DADOS (OCULTAR)'!$Q$3:$S$136,3,0),"")</f>
        <v>10988301000714</v>
      </c>
      <c r="B36" s="4" t="str">
        <f>'[1]TCE - ANEXO IV - Preencher'!C45</f>
        <v>UPAE PETROLINA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>09.602.235/0001-28</v>
      </c>
      <c r="E36" s="5" t="str">
        <f>'[1]TCE - ANEXO IV - Preencher'!G45</f>
        <v>FLAMAR ATIVIDADES MEDICAS RADIOLOGICAS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711</v>
      </c>
      <c r="I36" s="6">
        <f>IF('[1]TCE - ANEXO IV - Preencher'!K45="","",'[1]TCE - ANEXO IV - Preencher'!K45)</f>
        <v>46036</v>
      </c>
      <c r="J36" s="5" t="str">
        <f>'[1]TCE - ANEXO IV - Preencher'!L45</f>
        <v>2D3E4409B</v>
      </c>
      <c r="K36" s="5" t="str">
        <f>IF(F36="B",LEFT('[1]TCE - ANEXO IV - Preencher'!M45,2),IF(F36="S",LEFT('[1]TCE - ANEXO IV - Preencher'!M45,7),IF('[1]TCE - ANEXO IV - Preencher'!H45="","")))</f>
        <v>2611101</v>
      </c>
      <c r="L36" s="7">
        <f>'[1]TCE - ANEXO IV - Preencher'!N45</f>
        <v>3990</v>
      </c>
    </row>
    <row r="37" spans="1:12" s="8" customFormat="1" ht="19.5" customHeight="1" x14ac:dyDescent="0.2">
      <c r="A37" s="3">
        <f>IFERROR(VLOOKUP(B37,'[1]DADOS (OCULTAR)'!$Q$3:$S$136,3,0),"")</f>
        <v>10988301000714</v>
      </c>
      <c r="B37" s="4" t="str">
        <f>'[1]TCE - ANEXO IV - Preencher'!C46</f>
        <v>UPAE PETROLINA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>44.740.632/0001-67</v>
      </c>
      <c r="E37" s="5" t="str">
        <f>'[1]TCE - ANEXO IV - Preencher'!G46</f>
        <v>H DINIZ SERVICOS MEDICOS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508</v>
      </c>
      <c r="I37" s="6">
        <f>IF('[1]TCE - ANEXO IV - Preencher'!K46="","",'[1]TCE - ANEXO IV - Preencher'!K46)</f>
        <v>46038</v>
      </c>
      <c r="J37" s="5" t="str">
        <f>'[1]TCE - ANEXO IV - Preencher'!L46</f>
        <v>415E5504C</v>
      </c>
      <c r="K37" s="5" t="str">
        <f>IF(F37="B",LEFT('[1]TCE - ANEXO IV - Preencher'!M46,2),IF(F37="S",LEFT('[1]TCE - ANEXO IV - Preencher'!M46,7),IF('[1]TCE - ANEXO IV - Preencher'!H46="","")))</f>
        <v>2611101</v>
      </c>
      <c r="L37" s="7">
        <f>'[1]TCE - ANEXO IV - Preencher'!N46</f>
        <v>1400</v>
      </c>
    </row>
    <row r="38" spans="1:12" s="8" customFormat="1" ht="19.5" customHeight="1" x14ac:dyDescent="0.2">
      <c r="A38" s="3">
        <f>IFERROR(VLOOKUP(B38,'[1]DADOS (OCULTAR)'!$Q$3:$S$136,3,0),"")</f>
        <v>10988301000714</v>
      </c>
      <c r="B38" s="4" t="str">
        <f>'[1]TCE - ANEXO IV - Preencher'!C47</f>
        <v>UPAE PETROLINA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23.523.084/0001-43</v>
      </c>
      <c r="E38" s="5" t="str">
        <f>'[1]TCE - ANEXO IV - Preencher'!G47</f>
        <v>HOSPITAL DE OLHOS LEITE E MOURA LTDA ME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18240</v>
      </c>
      <c r="I38" s="6">
        <f>IF('[1]TCE - ANEXO IV - Preencher'!K47="","",'[1]TCE - ANEXO IV - Preencher'!K47)</f>
        <v>46037</v>
      </c>
      <c r="J38" s="5" t="str">
        <f>'[1]TCE - ANEXO IV - Preencher'!L47</f>
        <v>0A91CFC94</v>
      </c>
      <c r="K38" s="5" t="str">
        <f>IF(F38="B",LEFT('[1]TCE - ANEXO IV - Preencher'!M47,2),IF(F38="S",LEFT('[1]TCE - ANEXO IV - Preencher'!M47,7),IF('[1]TCE - ANEXO IV - Preencher'!H47="","")))</f>
        <v>2611101</v>
      </c>
      <c r="L38" s="7">
        <f>'[1]TCE - ANEXO IV - Preencher'!N47</f>
        <v>4069</v>
      </c>
    </row>
    <row r="39" spans="1:12" s="8" customFormat="1" ht="19.5" customHeight="1" x14ac:dyDescent="0.2">
      <c r="A39" s="3">
        <f>IFERROR(VLOOKUP(B39,'[1]DADOS (OCULTAR)'!$Q$3:$S$136,3,0),"")</f>
        <v>10988301000714</v>
      </c>
      <c r="B39" s="4" t="str">
        <f>'[1]TCE - ANEXO IV - Preencher'!C48</f>
        <v>UPAE PETROLINA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>04.020.195/0001-92</v>
      </c>
      <c r="E39" s="5" t="str">
        <f>'[1]TCE - ANEXO IV - Preencher'!G48</f>
        <v>INSTITUTO DE DOENCAS NEUROLOGICAS E NEUROCIRURGICAS DO VALE SAO FRANCISCO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2391</v>
      </c>
      <c r="I39" s="6">
        <f>IF('[1]TCE - ANEXO IV - Preencher'!K48="","",'[1]TCE - ANEXO IV - Preencher'!K48)</f>
        <v>46037</v>
      </c>
      <c r="J39" s="5" t="str">
        <f>'[1]TCE - ANEXO IV - Preencher'!L48</f>
        <v>0E30F4843</v>
      </c>
      <c r="K39" s="5" t="str">
        <f>IF(F39="B",LEFT('[1]TCE - ANEXO IV - Preencher'!M48,2),IF(F39="S",LEFT('[1]TCE - ANEXO IV - Preencher'!M48,7),IF('[1]TCE - ANEXO IV - Preencher'!H48="","")))</f>
        <v>2611101</v>
      </c>
      <c r="L39" s="7">
        <f>'[1]TCE - ANEXO IV - Preencher'!N48</f>
        <v>9735</v>
      </c>
    </row>
    <row r="40" spans="1:12" s="8" customFormat="1" ht="19.5" customHeight="1" x14ac:dyDescent="0.2">
      <c r="A40" s="3">
        <f>IFERROR(VLOOKUP(B40,'[1]DADOS (OCULTAR)'!$Q$3:$S$136,3,0),"")</f>
        <v>10988301000714</v>
      </c>
      <c r="B40" s="4" t="str">
        <f>'[1]TCE - ANEXO IV - Preencher'!C49</f>
        <v>UPAE PETROLINA</v>
      </c>
      <c r="C40" s="4" t="str">
        <f>'[1]TCE - ANEXO IV - Preencher'!E49</f>
        <v>5.16 - Serviços Médico-Hospitalares, Odotonlogia e Laboratoriais</v>
      </c>
      <c r="D40" s="3" t="str">
        <f>'[1]TCE - ANEXO IV - Preencher'!F49</f>
        <v>01.929.606/0001-79</v>
      </c>
      <c r="E40" s="5" t="str">
        <f>'[1]TCE - ANEXO IV - Preencher'!G49</f>
        <v>INSTITUTO DE OLHOS VALE DO SAO FRANCISCO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17172</v>
      </c>
      <c r="I40" s="6">
        <f>IF('[1]TCE - ANEXO IV - Preencher'!K49="","",'[1]TCE - ANEXO IV - Preencher'!K49)</f>
        <v>46042</v>
      </c>
      <c r="J40" s="5" t="str">
        <f>'[1]TCE - ANEXO IV - Preencher'!L49</f>
        <v>08011BD58</v>
      </c>
      <c r="K40" s="5" t="str">
        <f>IF(F40="B",LEFT('[1]TCE - ANEXO IV - Preencher'!M49,2),IF(F40="S",LEFT('[1]TCE - ANEXO IV - Preencher'!M49,7),IF('[1]TCE - ANEXO IV - Preencher'!H49="","")))</f>
        <v>2611101</v>
      </c>
      <c r="L40" s="7">
        <f>'[1]TCE - ANEXO IV - Preencher'!N49</f>
        <v>11606.8</v>
      </c>
    </row>
    <row r="41" spans="1:12" s="8" customFormat="1" ht="19.5" customHeight="1" x14ac:dyDescent="0.2">
      <c r="A41" s="3">
        <f>IFERROR(VLOOKUP(B41,'[1]DADOS (OCULTAR)'!$Q$3:$S$136,3,0),"")</f>
        <v>10988301000714</v>
      </c>
      <c r="B41" s="4" t="str">
        <f>'[1]TCE - ANEXO IV - Preencher'!C50</f>
        <v>UPAE PETROLINA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>41.043.298/0001-02</v>
      </c>
      <c r="E41" s="5" t="str">
        <f>'[1]TCE - ANEXO IV - Preencher'!G50</f>
        <v>JCSP SERVIÇOS MEDICOS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00000005</v>
      </c>
      <c r="I41" s="6">
        <f>IF('[1]TCE - ANEXO IV - Preencher'!K50="","",'[1]TCE - ANEXO IV - Preencher'!K50)</f>
        <v>46036</v>
      </c>
      <c r="J41" s="5" t="str">
        <f>'[1]TCE - ANEXO IV - Preencher'!L50</f>
        <v>AINN24SE</v>
      </c>
      <c r="K41" s="5" t="str">
        <f>IF(F41="B",LEFT('[1]TCE - ANEXO IV - Preencher'!M50,2),IF(F41="S",LEFT('[1]TCE - ANEXO IV - Preencher'!M50,7),IF('[1]TCE - ANEXO IV - Preencher'!H50="","")))</f>
        <v>2907509</v>
      </c>
      <c r="L41" s="7">
        <f>'[1]TCE - ANEXO IV - Preencher'!N50</f>
        <v>4930</v>
      </c>
    </row>
    <row r="42" spans="1:12" s="8" customFormat="1" ht="19.5" customHeight="1" x14ac:dyDescent="0.2">
      <c r="A42" s="3">
        <f>IFERROR(VLOOKUP(B42,'[1]DADOS (OCULTAR)'!$Q$3:$S$136,3,0),"")</f>
        <v>10988301000714</v>
      </c>
      <c r="B42" s="4" t="str">
        <f>'[1]TCE - ANEXO IV - Preencher'!C51</f>
        <v>UPAE PETROLINA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36.229.109/0001-42</v>
      </c>
      <c r="E42" s="5" t="str">
        <f>'[1]TCE - ANEXO IV - Preencher'!G51</f>
        <v>LAZZERI &amp; NICOLI SERVICOS DE SAUDE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88</v>
      </c>
      <c r="I42" s="6">
        <f>IF('[1]TCE - ANEXO IV - Preencher'!K51="","",'[1]TCE - ANEXO IV - Preencher'!K51)</f>
        <v>46038</v>
      </c>
      <c r="J42" s="5" t="str">
        <f>'[1]TCE - ANEXO IV - Preencher'!L51</f>
        <v>255F62557</v>
      </c>
      <c r="K42" s="5" t="str">
        <f>IF(F42="B",LEFT('[1]TCE - ANEXO IV - Preencher'!M51,2),IF(F42="S",LEFT('[1]TCE - ANEXO IV - Preencher'!M51,7),IF('[1]TCE - ANEXO IV - Preencher'!H51="","")))</f>
        <v>2611101</v>
      </c>
      <c r="L42" s="7">
        <f>'[1]TCE - ANEXO IV - Preencher'!N51</f>
        <v>5654.86</v>
      </c>
    </row>
    <row r="43" spans="1:12" s="8" customFormat="1" ht="19.5" customHeight="1" x14ac:dyDescent="0.2">
      <c r="A43" s="3">
        <f>IFERROR(VLOOKUP(B43,'[1]DADOS (OCULTAR)'!$Q$3:$S$136,3,0),"")</f>
        <v>10988301000714</v>
      </c>
      <c r="B43" s="4" t="str">
        <f>'[1]TCE - ANEXO IV - Preencher'!C52</f>
        <v>UPAE PETROLINA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37.358.069/0001-00</v>
      </c>
      <c r="E43" s="5" t="str">
        <f>'[1]TCE - ANEXO IV - Preencher'!G52</f>
        <v>LINO SERVICOS MEDICOS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00000005</v>
      </c>
      <c r="I43" s="6">
        <f>IF('[1]TCE - ANEXO IV - Preencher'!K52="","",'[1]TCE - ANEXO IV - Preencher'!K52)</f>
        <v>46037</v>
      </c>
      <c r="J43" s="5" t="str">
        <f>'[1]TCE - ANEXO IV - Preencher'!L52</f>
        <v>BLXTPAQ7</v>
      </c>
      <c r="K43" s="5" t="str">
        <f>IF(F43="B",LEFT('[1]TCE - ANEXO IV - Preencher'!M52,2),IF(F43="S",LEFT('[1]TCE - ANEXO IV - Preencher'!M52,7),IF('[1]TCE - ANEXO IV - Preencher'!H52="","")))</f>
        <v>2918407</v>
      </c>
      <c r="L43" s="7">
        <f>'[1]TCE - ANEXO IV - Preencher'!N52</f>
        <v>5327.4</v>
      </c>
    </row>
    <row r="44" spans="1:12" s="8" customFormat="1" ht="19.5" customHeight="1" x14ac:dyDescent="0.2">
      <c r="A44" s="3">
        <f>IFERROR(VLOOKUP(B44,'[1]DADOS (OCULTAR)'!$Q$3:$S$136,3,0),"")</f>
        <v>10988301000714</v>
      </c>
      <c r="B44" s="4" t="str">
        <f>'[1]TCE - ANEXO IV - Preencher'!C53</f>
        <v>UPAE PETROLINA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13.936.275/0001-83</v>
      </c>
      <c r="E44" s="5" t="str">
        <f>'[1]TCE - ANEXO IV - Preencher'!G53</f>
        <v>MED VALE SERVICOS MEDICOS DO VALE SS LTD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00000002</v>
      </c>
      <c r="I44" s="6">
        <f>IF('[1]TCE - ANEXO IV - Preencher'!K53="","",'[1]TCE - ANEXO IV - Preencher'!K53)</f>
        <v>46038</v>
      </c>
      <c r="J44" s="5" t="str">
        <f>'[1]TCE - ANEXO IV - Preencher'!L53</f>
        <v>LY3B2GIS</v>
      </c>
      <c r="K44" s="5" t="str">
        <f>IF(F44="B",LEFT('[1]TCE - ANEXO IV - Preencher'!M53,2),IF(F44="S",LEFT('[1]TCE - ANEXO IV - Preencher'!M53,7),IF('[1]TCE - ANEXO IV - Preencher'!H53="","")))</f>
        <v>2918407</v>
      </c>
      <c r="L44" s="7">
        <f>'[1]TCE - ANEXO IV - Preencher'!N53</f>
        <v>9700</v>
      </c>
    </row>
    <row r="45" spans="1:12" s="8" customFormat="1" ht="19.5" customHeight="1" x14ac:dyDescent="0.2">
      <c r="A45" s="3">
        <f>IFERROR(VLOOKUP(B45,'[1]DADOS (OCULTAR)'!$Q$3:$S$136,3,0),"")</f>
        <v>10988301000714</v>
      </c>
      <c r="B45" s="4" t="str">
        <f>'[1]TCE - ANEXO IV - Preencher'!C54</f>
        <v>UPAE PETROLINA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30.008.634/0001-51</v>
      </c>
      <c r="E45" s="5" t="str">
        <f>'[1]TCE - ANEXO IV - Preencher'!G54</f>
        <v>MP SERVICOS DE ANESTESIA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0000003</v>
      </c>
      <c r="I45" s="6">
        <f>IF('[1]TCE - ANEXO IV - Preencher'!K54="","",'[1]TCE - ANEXO IV - Preencher'!K54)</f>
        <v>46041</v>
      </c>
      <c r="J45" s="5" t="str">
        <f>'[1]TCE - ANEXO IV - Preencher'!L54</f>
        <v>6Q7W844A</v>
      </c>
      <c r="K45" s="5" t="str">
        <f>IF(F45="B",LEFT('[1]TCE - ANEXO IV - Preencher'!M54,2),IF(F45="S",LEFT('[1]TCE - ANEXO IV - Preencher'!M54,7),IF('[1]TCE - ANEXO IV - Preencher'!H54="","")))</f>
        <v>2918407</v>
      </c>
      <c r="L45" s="7">
        <f>'[1]TCE - ANEXO IV - Preencher'!N54</f>
        <v>11900</v>
      </c>
    </row>
    <row r="46" spans="1:12" s="8" customFormat="1" ht="19.5" customHeight="1" x14ac:dyDescent="0.2">
      <c r="A46" s="3">
        <f>IFERROR(VLOOKUP(B46,'[1]DADOS (OCULTAR)'!$Q$3:$S$136,3,0),"")</f>
        <v>10988301000714</v>
      </c>
      <c r="B46" s="4" t="str">
        <f>'[1]TCE - ANEXO IV - Preencher'!C55</f>
        <v>UPAE PETROLINA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59.166.677/0001-47</v>
      </c>
      <c r="E46" s="5" t="str">
        <f>'[1]TCE - ANEXO IV - Preencher'!G55</f>
        <v>OTOCLIN MED BA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00000002</v>
      </c>
      <c r="I46" s="6">
        <f>IF('[1]TCE - ANEXO IV - Preencher'!K55="","",'[1]TCE - ANEXO IV - Preencher'!K55)</f>
        <v>46042</v>
      </c>
      <c r="J46" s="5" t="str">
        <f>'[1]TCE - ANEXO IV - Preencher'!L55</f>
        <v>AINR6UEI</v>
      </c>
      <c r="K46" s="5" t="str">
        <f>IF(F46="B",LEFT('[1]TCE - ANEXO IV - Preencher'!M55,2),IF(F46="S",LEFT('[1]TCE - ANEXO IV - Preencher'!M55,7),IF('[1]TCE - ANEXO IV - Preencher'!H55="","")))</f>
        <v>2918407</v>
      </c>
      <c r="L46" s="7">
        <f>'[1]TCE - ANEXO IV - Preencher'!N55</f>
        <v>8417.0400000000009</v>
      </c>
    </row>
    <row r="47" spans="1:12" s="8" customFormat="1" ht="19.5" customHeight="1" x14ac:dyDescent="0.2">
      <c r="A47" s="3">
        <f>IFERROR(VLOOKUP(B47,'[1]DADOS (OCULTAR)'!$Q$3:$S$136,3,0),"")</f>
        <v>10988301000714</v>
      </c>
      <c r="B47" s="4" t="str">
        <f>'[1]TCE - ANEXO IV - Preencher'!C56</f>
        <v>UPAE PETROLINA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22.616.512/0001-10</v>
      </c>
      <c r="E47" s="5" t="str">
        <f>'[1]TCE - ANEXO IV - Preencher'!G56</f>
        <v>PLENA  SAUDE INTEGRADA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3691</v>
      </c>
      <c r="I47" s="6">
        <f>IF('[1]TCE - ANEXO IV - Preencher'!K56="","",'[1]TCE - ANEXO IV - Preencher'!K56)</f>
        <v>46037</v>
      </c>
      <c r="J47" s="5" t="str">
        <f>'[1]TCE - ANEXO IV - Preencher'!L56</f>
        <v>27634FC64</v>
      </c>
      <c r="K47" s="5" t="str">
        <f>IF(F47="B",LEFT('[1]TCE - ANEXO IV - Preencher'!M56,2),IF(F47="S",LEFT('[1]TCE - ANEXO IV - Preencher'!M56,7),IF('[1]TCE - ANEXO IV - Preencher'!H56="","")))</f>
        <v>2611101</v>
      </c>
      <c r="L47" s="7">
        <f>'[1]TCE - ANEXO IV - Preencher'!N56</f>
        <v>5580</v>
      </c>
    </row>
    <row r="48" spans="1:12" s="8" customFormat="1" ht="19.5" customHeight="1" x14ac:dyDescent="0.2">
      <c r="A48" s="3">
        <f>IFERROR(VLOOKUP(B48,'[1]DADOS (OCULTAR)'!$Q$3:$S$136,3,0),"")</f>
        <v>10988301000714</v>
      </c>
      <c r="B48" s="4" t="str">
        <f>'[1]TCE - ANEXO IV - Preencher'!C57</f>
        <v>UPAE PETROLINA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17.634.028/0001-83</v>
      </c>
      <c r="E48" s="5" t="str">
        <f>'[1]TCE - ANEXO IV - Preencher'!G57</f>
        <v>REUMAUSTO ATIVIDADES MEDICAIS LTDA ME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5202</v>
      </c>
      <c r="I48" s="6">
        <f>IF('[1]TCE - ANEXO IV - Preencher'!K57="","",'[1]TCE - ANEXO IV - Preencher'!K57)</f>
        <v>46037</v>
      </c>
      <c r="J48" s="5" t="str">
        <f>'[1]TCE - ANEXO IV - Preencher'!L57</f>
        <v>EEA06CA80</v>
      </c>
      <c r="K48" s="5" t="str">
        <f>IF(F48="B",LEFT('[1]TCE - ANEXO IV - Preencher'!M57,2),IF(F48="S",LEFT('[1]TCE - ANEXO IV - Preencher'!M57,7),IF('[1]TCE - ANEXO IV - Preencher'!H57="","")))</f>
        <v>2611101</v>
      </c>
      <c r="L48" s="7">
        <f>'[1]TCE - ANEXO IV - Preencher'!N57</f>
        <v>19775</v>
      </c>
    </row>
    <row r="49" spans="1:12" s="8" customFormat="1" ht="19.5" customHeight="1" x14ac:dyDescent="0.2">
      <c r="A49" s="3">
        <f>IFERROR(VLOOKUP(B49,'[1]DADOS (OCULTAR)'!$Q$3:$S$136,3,0),"")</f>
        <v>10988301000714</v>
      </c>
      <c r="B49" s="4" t="str">
        <f>'[1]TCE - ANEXO IV - Preencher'!C58</f>
        <v>UPAE PETROLINA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12.576.670/0001-30</v>
      </c>
      <c r="E49" s="5" t="str">
        <f>'[1]TCE - ANEXO IV - Preencher'!G58</f>
        <v>S MOURA  R LIMA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2096</v>
      </c>
      <c r="I49" s="6">
        <f>IF('[1]TCE - ANEXO IV - Preencher'!K58="","",'[1]TCE - ANEXO IV - Preencher'!K58)</f>
        <v>45673</v>
      </c>
      <c r="J49" s="5" t="str">
        <f>'[1]TCE - ANEXO IV - Preencher'!L58</f>
        <v>43DD9C60E</v>
      </c>
      <c r="K49" s="5" t="str">
        <f>IF(F49="B",LEFT('[1]TCE - ANEXO IV - Preencher'!M58,2),IF(F49="S",LEFT('[1]TCE - ANEXO IV - Preencher'!M58,7),IF('[1]TCE - ANEXO IV - Preencher'!H58="","")))</f>
        <v>2611101</v>
      </c>
      <c r="L49" s="7">
        <f>'[1]TCE - ANEXO IV - Preencher'!N58</f>
        <v>25829.16</v>
      </c>
    </row>
    <row r="50" spans="1:12" s="8" customFormat="1" ht="19.5" customHeight="1" x14ac:dyDescent="0.2">
      <c r="A50" s="3">
        <f>IFERROR(VLOOKUP(B50,'[1]DADOS (OCULTAR)'!$Q$3:$S$136,3,0),"")</f>
        <v>10988301000714</v>
      </c>
      <c r="B50" s="4" t="str">
        <f>'[1]TCE - ANEXO IV - Preencher'!C59</f>
        <v>UPAE PETROLINA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27.569.811/0001-64</v>
      </c>
      <c r="E50" s="5" t="str">
        <f>'[1]TCE - ANEXO IV - Preencher'!G59</f>
        <v>SAALVAR - SEGURANÇA EM ANESTESIA E ANALGESIA DO VALE DO SAO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2169</v>
      </c>
      <c r="I50" s="6">
        <f>IF('[1]TCE - ANEXO IV - Preencher'!K59="","",'[1]TCE - ANEXO IV - Preencher'!K59)</f>
        <v>46037</v>
      </c>
      <c r="J50" s="5" t="str">
        <f>'[1]TCE - ANEXO IV - Preencher'!L59</f>
        <v>27CB73FDB</v>
      </c>
      <c r="K50" s="5" t="str">
        <f>IF(F50="B",LEFT('[1]TCE - ANEXO IV - Preencher'!M59,2),IF(F50="S",LEFT('[1]TCE - ANEXO IV - Preencher'!M59,7),IF('[1]TCE - ANEXO IV - Preencher'!H59="","")))</f>
        <v>2611101</v>
      </c>
      <c r="L50" s="7">
        <f>'[1]TCE - ANEXO IV - Preencher'!N59</f>
        <v>15300</v>
      </c>
    </row>
    <row r="51" spans="1:12" s="8" customFormat="1" ht="19.5" customHeight="1" x14ac:dyDescent="0.2">
      <c r="A51" s="3">
        <f>IFERROR(VLOOKUP(B51,'[1]DADOS (OCULTAR)'!$Q$3:$S$136,3,0),"")</f>
        <v>10988301000714</v>
      </c>
      <c r="B51" s="4" t="str">
        <f>'[1]TCE - ANEXO IV - Preencher'!C60</f>
        <v>UPAE PETROLINA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04.109.643/0001-29</v>
      </c>
      <c r="E51" s="5" t="str">
        <f>'[1]TCE - ANEXO IV - Preencher'!G60</f>
        <v>SERVICO MEDICO DE PETROLINA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3227</v>
      </c>
      <c r="I51" s="6">
        <f>IF('[1]TCE - ANEXO IV - Preencher'!K60="","",'[1]TCE - ANEXO IV - Preencher'!K60)</f>
        <v>46041</v>
      </c>
      <c r="J51" s="5" t="str">
        <f>'[1]TCE - ANEXO IV - Preencher'!L60</f>
        <v>F82E97327</v>
      </c>
      <c r="K51" s="5" t="str">
        <f>IF(F51="B",LEFT('[1]TCE - ANEXO IV - Preencher'!M60,2),IF(F51="S",LEFT('[1]TCE - ANEXO IV - Preencher'!M60,7),IF('[1]TCE - ANEXO IV - Preencher'!H60="","")))</f>
        <v>2611101</v>
      </c>
      <c r="L51" s="7">
        <f>'[1]TCE - ANEXO IV - Preencher'!N60</f>
        <v>2100</v>
      </c>
    </row>
    <row r="52" spans="1:12" s="8" customFormat="1" ht="19.5" customHeight="1" x14ac:dyDescent="0.2">
      <c r="A52" s="3">
        <f>IFERROR(VLOOKUP(B52,'[1]DADOS (OCULTAR)'!$Q$3:$S$136,3,0),"")</f>
        <v>10988301000714</v>
      </c>
      <c r="B52" s="4" t="str">
        <f>'[1]TCE - ANEXO IV - Preencher'!C61</f>
        <v>UPAE PETROLINA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21.833.040/0001-94</v>
      </c>
      <c r="E52" s="5" t="str">
        <f>'[1]TCE - ANEXO IV - Preencher'!G61</f>
        <v>UROVALE SERVICOS MEDICOS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00000004</v>
      </c>
      <c r="I52" s="6">
        <f>IF('[1]TCE - ANEXO IV - Preencher'!K61="","",'[1]TCE - ANEXO IV - Preencher'!K61)</f>
        <v>46043</v>
      </c>
      <c r="J52" s="5" t="str">
        <f>'[1]TCE - ANEXO IV - Preencher'!L61</f>
        <v>6Q7W89TF</v>
      </c>
      <c r="K52" s="5" t="str">
        <f>IF(F52="B",LEFT('[1]TCE - ANEXO IV - Preencher'!M61,2),IF(F52="S",LEFT('[1]TCE - ANEXO IV - Preencher'!M61,7),IF('[1]TCE - ANEXO IV - Preencher'!H61="","")))</f>
        <v>2918407</v>
      </c>
      <c r="L52" s="7">
        <f>'[1]TCE - ANEXO IV - Preencher'!N61</f>
        <v>15408.2</v>
      </c>
    </row>
    <row r="53" spans="1:12" s="8" customFormat="1" ht="19.5" customHeight="1" x14ac:dyDescent="0.2">
      <c r="A53" s="3">
        <f>IFERROR(VLOOKUP(B53,'[1]DADOS (OCULTAR)'!$Q$3:$S$136,3,0),"")</f>
        <v>10988301000714</v>
      </c>
      <c r="B53" s="4" t="str">
        <f>'[1]TCE - ANEXO IV - Preencher'!C62</f>
        <v>UPAE PETROLINA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25.300.217/0001-48</v>
      </c>
      <c r="E53" s="5" t="str">
        <f>'[1]TCE - ANEXO IV - Preencher'!G62</f>
        <v>VITALSAUDE SERVICOS MEDICOS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536</v>
      </c>
      <c r="I53" s="6">
        <f>IF('[1]TCE - ANEXO IV - Preencher'!K62="","",'[1]TCE - ANEXO IV - Preencher'!K62)</f>
        <v>46037</v>
      </c>
      <c r="J53" s="5" t="str">
        <f>'[1]TCE - ANEXO IV - Preencher'!L62</f>
        <v>3A78F7500</v>
      </c>
      <c r="K53" s="5" t="str">
        <f>IF(F53="B",LEFT('[1]TCE - ANEXO IV - Preencher'!M62,2),IF(F53="S",LEFT('[1]TCE - ANEXO IV - Preencher'!M62,7),IF('[1]TCE - ANEXO IV - Preencher'!H62="","")))</f>
        <v>2611101</v>
      </c>
      <c r="L53" s="7">
        <f>'[1]TCE - ANEXO IV - Preencher'!N62</f>
        <v>18130</v>
      </c>
    </row>
    <row r="54" spans="1:12" s="8" customFormat="1" ht="19.5" customHeight="1" x14ac:dyDescent="0.2">
      <c r="A54" s="3">
        <f>IFERROR(VLOOKUP(B54,'[1]DADOS (OCULTAR)'!$Q$3:$S$136,3,0),"")</f>
        <v>10988301000714</v>
      </c>
      <c r="B54" s="4" t="str">
        <f>'[1]TCE - ANEXO IV - Preencher'!C63</f>
        <v>UPAE PETROLINA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11.165.743/0001-38</v>
      </c>
      <c r="E54" s="5" t="str">
        <f>'[1]TCE - ANEXO IV - Preencher'!G63</f>
        <v>LACESP LABORATORIO DE ANALISES CLIN ESPEC DE PETRO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12971</v>
      </c>
      <c r="I54" s="6">
        <f>IF('[1]TCE - ANEXO IV - Preencher'!K63="","",'[1]TCE - ANEXO IV - Preencher'!K63)</f>
        <v>46029</v>
      </c>
      <c r="J54" s="5" t="str">
        <f>'[1]TCE - ANEXO IV - Preencher'!L63</f>
        <v>4E58EF453</v>
      </c>
      <c r="K54" s="5" t="str">
        <f>IF(F54="B",LEFT('[1]TCE - ANEXO IV - Preencher'!M63,2),IF(F54="S",LEFT('[1]TCE - ANEXO IV - Preencher'!M63,7),IF('[1]TCE - ANEXO IV - Preencher'!H63="","")))</f>
        <v>2611101</v>
      </c>
      <c r="L54" s="7">
        <f>'[1]TCE - ANEXO IV - Preencher'!N63</f>
        <v>81076.350000000006</v>
      </c>
    </row>
    <row r="55" spans="1:12" s="8" customFormat="1" ht="19.5" customHeight="1" x14ac:dyDescent="0.2">
      <c r="A55" s="3">
        <f>IFERROR(VLOOKUP(B55,'[1]DADOS (OCULTAR)'!$Q$3:$S$136,3,0),"")</f>
        <v>10988301000714</v>
      </c>
      <c r="B55" s="4" t="str">
        <f>'[1]TCE - ANEXO IV - Preencher'!C64</f>
        <v>UPAE PETROLINA</v>
      </c>
      <c r="C55" s="4" t="str">
        <f>'[1]TCE - ANEXO IV - Preencher'!E64</f>
        <v>5.8 - Locação de Veículos Automotores</v>
      </c>
      <c r="D55" s="3" t="str">
        <f>'[1]TCE - ANEXO IV - Preencher'!F64</f>
        <v>17.863.255/0001-80</v>
      </c>
      <c r="E55" s="5" t="str">
        <f>'[1]TCE - ANEXO IV - Preencher'!G64</f>
        <v>FLAVIA ALVES DE SOUSA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5642</v>
      </c>
      <c r="I55" s="6">
        <f>IF('[1]TCE - ANEXO IV - Preencher'!K64="","",'[1]TCE - ANEXO IV - Preencher'!K64)</f>
        <v>46031</v>
      </c>
      <c r="J55" s="5" t="str">
        <f>'[1]TCE - ANEXO IV - Preencher'!L64</f>
        <v>4F5BFA24E</v>
      </c>
      <c r="K55" s="5" t="str">
        <f>IF(F55="B",LEFT('[1]TCE - ANEXO IV - Preencher'!M64,2),IF(F55="S",LEFT('[1]TCE - ANEXO IV - Preencher'!M64,7),IF('[1]TCE - ANEXO IV - Preencher'!H64="","")))</f>
        <v>2611101</v>
      </c>
      <c r="L55" s="7">
        <f>'[1]TCE - ANEXO IV - Preencher'!N64</f>
        <v>111856.5</v>
      </c>
    </row>
    <row r="56" spans="1:12" s="8" customFormat="1" ht="19.5" customHeight="1" x14ac:dyDescent="0.2">
      <c r="A56" s="3">
        <f>IFERROR(VLOOKUP(B56,'[1]DADOS (OCULTAR)'!$Q$3:$S$136,3,0),"")</f>
        <v>10988301000714</v>
      </c>
      <c r="B56" s="4" t="str">
        <f>'[1]TCE - ANEXO IV - Preencher'!C65</f>
        <v>UPAE PETROLINA</v>
      </c>
      <c r="C56" s="4" t="str">
        <f>'[1]TCE - ANEXO IV - Preencher'!E65</f>
        <v>5.8 - Locação de Veículos Automotores</v>
      </c>
      <c r="D56" s="3" t="str">
        <f>'[1]TCE - ANEXO IV - Preencher'!F65</f>
        <v>17.863.255/0001-80</v>
      </c>
      <c r="E56" s="5" t="str">
        <f>'[1]TCE - ANEXO IV - Preencher'!G65</f>
        <v>FLAVIA ALVES DE SOUSA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5643</v>
      </c>
      <c r="I56" s="6">
        <f>IF('[1]TCE - ANEXO IV - Preencher'!K65="","",'[1]TCE - ANEXO IV - Preencher'!K65)</f>
        <v>46031</v>
      </c>
      <c r="J56" s="5" t="str">
        <f>'[1]TCE - ANEXO IV - Preencher'!L65</f>
        <v>8691715FB</v>
      </c>
      <c r="K56" s="5" t="str">
        <f>IF(F56="B",LEFT('[1]TCE - ANEXO IV - Preencher'!M65,2),IF(F56="S",LEFT('[1]TCE - ANEXO IV - Preencher'!M65,7),IF('[1]TCE - ANEXO IV - Preencher'!H65="","")))</f>
        <v>2611101</v>
      </c>
      <c r="L56" s="7">
        <f>'[1]TCE - ANEXO IV - Preencher'!N65</f>
        <v>16183.8</v>
      </c>
    </row>
    <row r="57" spans="1:12" s="8" customFormat="1" ht="19.5" customHeight="1" x14ac:dyDescent="0.2">
      <c r="A57" s="3">
        <f>IFERROR(VLOOKUP(B57,'[1]DADOS (OCULTAR)'!$Q$3:$S$136,3,0),"")</f>
        <v>10988301000714</v>
      </c>
      <c r="B57" s="4" t="str">
        <f>'[1]TCE - ANEXO IV - Preencher'!C66</f>
        <v>UPAE PETROLINA</v>
      </c>
      <c r="C57" s="4" t="str">
        <f>'[1]TCE - ANEXO IV - Preencher'!E66</f>
        <v>5.15 - Serviços Domésticos</v>
      </c>
      <c r="D57" s="3" t="str">
        <f>'[1]TCE - ANEXO IV - Preencher'!F66</f>
        <v>26.052.800/0001-40</v>
      </c>
      <c r="E57" s="5" t="str">
        <f>'[1]TCE - ANEXO IV - Preencher'!G66</f>
        <v>BRILAV LAVANDERIA HOSPITALAR EIRELI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2959</v>
      </c>
      <c r="I57" s="6">
        <f>IF('[1]TCE - ANEXO IV - Preencher'!K66="","",'[1]TCE - ANEXO IV - Preencher'!K66)</f>
        <v>2959</v>
      </c>
      <c r="J57" s="5" t="str">
        <f>'[1]TCE - ANEXO IV - Preencher'!L66</f>
        <v>3F5B734D7</v>
      </c>
      <c r="K57" s="5" t="str">
        <f>IF(F57="B",LEFT('[1]TCE - ANEXO IV - Preencher'!M66,2),IF(F57="S",LEFT('[1]TCE - ANEXO IV - Preencher'!M66,7),IF('[1]TCE - ANEXO IV - Preencher'!H66="","")))</f>
        <v>2611101</v>
      </c>
      <c r="L57" s="7">
        <f>'[1]TCE - ANEXO IV - Preencher'!N66</f>
        <v>10550.14</v>
      </c>
    </row>
    <row r="58" spans="1:12" s="8" customFormat="1" ht="19.5" customHeight="1" x14ac:dyDescent="0.2">
      <c r="A58" s="3">
        <f>IFERROR(VLOOKUP(B58,'[1]DADOS (OCULTAR)'!$Q$3:$S$136,3,0),"")</f>
        <v>10988301000714</v>
      </c>
      <c r="B58" s="4" t="str">
        <f>'[1]TCE - ANEXO IV - Preencher'!C67</f>
        <v>UPAE PETROLINA</v>
      </c>
      <c r="C58" s="4" t="str">
        <f>'[1]TCE - ANEXO IV - Preencher'!E67</f>
        <v>5.10 - Detetização/Tratamento de Resíduos e Afins</v>
      </c>
      <c r="D58" s="3" t="str">
        <f>'[1]TCE - ANEXO IV - Preencher'!F67</f>
        <v>11.863.530/0001-80</v>
      </c>
      <c r="E58" s="5" t="str">
        <f>'[1]TCE - ANEXO IV - Preencher'!G67</f>
        <v>BRASCON GESTAO AMBIENTAL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275592</v>
      </c>
      <c r="I58" s="6">
        <f>IF('[1]TCE - ANEXO IV - Preencher'!K67="","",'[1]TCE - ANEXO IV - Preencher'!K67)</f>
        <v>46028</v>
      </c>
      <c r="J58" s="5" t="str">
        <f>'[1]TCE - ANEXO IV - Preencher'!L67</f>
        <v>JLQ71QMGE</v>
      </c>
      <c r="K58" s="5" t="str">
        <f>IF(F58="B",LEFT('[1]TCE - ANEXO IV - Preencher'!M67,2),IF(F58="S",LEFT('[1]TCE - ANEXO IV - Preencher'!M67,7),IF('[1]TCE - ANEXO IV - Preencher'!H67="","")))</f>
        <v>2611309</v>
      </c>
      <c r="L58" s="7">
        <f>'[1]TCE - ANEXO IV - Preencher'!N67</f>
        <v>2408.33</v>
      </c>
    </row>
    <row r="59" spans="1:12" s="8" customFormat="1" ht="19.5" customHeight="1" x14ac:dyDescent="0.2">
      <c r="A59" s="3">
        <f>IFERROR(VLOOKUP(B59,'[1]DADOS (OCULTAR)'!$Q$3:$S$136,3,0),"")</f>
        <v>10988301000714</v>
      </c>
      <c r="B59" s="4" t="str">
        <f>'[1]TCE - ANEXO IV - Preencher'!C68</f>
        <v>UPAE PETROLINA</v>
      </c>
      <c r="C59" s="4" t="str">
        <f>'[1]TCE - ANEXO IV - Preencher'!E68</f>
        <v>5.17 - Manutenção de Software, Certificação Digital e Microfilmagem</v>
      </c>
      <c r="D59" s="3" t="str">
        <f>'[1]TCE - ANEXO IV - Preencher'!F68</f>
        <v>04.069.709/0001-02</v>
      </c>
      <c r="E59" s="5" t="str">
        <f>'[1]TCE - ANEXO IV - Preencher'!G68</f>
        <v>BIONEXO S.A.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00617875</v>
      </c>
      <c r="I59" s="6">
        <f>IF('[1]TCE - ANEXO IV - Preencher'!K68="","",'[1]TCE - ANEXO IV - Preencher'!K68)</f>
        <v>46029</v>
      </c>
      <c r="J59" s="5" t="str">
        <f>'[1]TCE - ANEXO IV - Preencher'!L68</f>
        <v>TE7LUQLK</v>
      </c>
      <c r="K59" s="5" t="str">
        <f>IF(F59="B",LEFT('[1]TCE - ANEXO IV - Preencher'!M68,2),IF(F59="S",LEFT('[1]TCE - ANEXO IV - Preencher'!M68,7),IF('[1]TCE - ANEXO IV - Preencher'!H68="","")))</f>
        <v>3550308</v>
      </c>
      <c r="L59" s="7">
        <f>'[1]TCE - ANEXO IV - Preencher'!N68</f>
        <v>1097.23</v>
      </c>
    </row>
    <row r="60" spans="1:12" s="8" customFormat="1" ht="19.5" customHeight="1" x14ac:dyDescent="0.2">
      <c r="A60" s="3">
        <f>IFERROR(VLOOKUP(B60,'[1]DADOS (OCULTAR)'!$Q$3:$S$136,3,0),"")</f>
        <v>10988301000714</v>
      </c>
      <c r="B60" s="4" t="str">
        <f>'[1]TCE - ANEXO IV - Preencher'!C69</f>
        <v>UPAE PETROLINA</v>
      </c>
      <c r="C60" s="4" t="str">
        <f>'[1]TCE - ANEXO IV - Preencher'!E69</f>
        <v>5.17 - Manutenção de Software, Certificação Digital e Microfilmagem</v>
      </c>
      <c r="D60" s="3" t="str">
        <f>'[1]TCE - ANEXO IV - Preencher'!F69</f>
        <v>05.620.302/0002-67</v>
      </c>
      <c r="E60" s="5" t="str">
        <f>'[1]TCE - ANEXO IV - Preencher'!G69</f>
        <v>GREEN PAPER FREE SOLUCOES SEM PAPEL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00000023</v>
      </c>
      <c r="I60" s="6">
        <f>IF('[1]TCE - ANEXO IV - Preencher'!K69="","",'[1]TCE - ANEXO IV - Preencher'!K69)</f>
        <v>45997</v>
      </c>
      <c r="J60" s="5" t="str">
        <f>'[1]TCE - ANEXO IV - Preencher'!L69</f>
        <v>BECX90251</v>
      </c>
      <c r="K60" s="5" t="str">
        <f>IF(F60="B",LEFT('[1]TCE - ANEXO IV - Preencher'!M69,2),IF(F60="S",LEFT('[1]TCE - ANEXO IV - Preencher'!M69,7),IF('[1]TCE - ANEXO IV - Preencher'!H69="","")))</f>
        <v>2606002</v>
      </c>
      <c r="L60" s="7">
        <f>'[1]TCE - ANEXO IV - Preencher'!N69</f>
        <v>3343.76</v>
      </c>
    </row>
    <row r="61" spans="1:12" s="8" customFormat="1" ht="19.5" customHeight="1" x14ac:dyDescent="0.2">
      <c r="A61" s="3">
        <f>IFERROR(VLOOKUP(B61,'[1]DADOS (OCULTAR)'!$Q$3:$S$136,3,0),"")</f>
        <v>10988301000714</v>
      </c>
      <c r="B61" s="4" t="str">
        <f>'[1]TCE - ANEXO IV - Preencher'!C70</f>
        <v>UPAE PETROLINA</v>
      </c>
      <c r="C61" s="4" t="str">
        <f>'[1]TCE - ANEXO IV - Preencher'!E70</f>
        <v>5.17 - Manutenção de Software, Certificação Digital e Microfilmagem</v>
      </c>
      <c r="D61" s="3" t="str">
        <f>'[1]TCE - ANEXO IV - Preencher'!F70</f>
        <v>92.306.257/0007-80</v>
      </c>
      <c r="E61" s="5" t="str">
        <f>'[1]TCE - ANEXO IV - Preencher'!G70</f>
        <v>MV INFORMATICA NORDESTE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00099595</v>
      </c>
      <c r="I61" s="6">
        <f>IF('[1]TCE - ANEXO IV - Preencher'!K70="","",'[1]TCE - ANEXO IV - Preencher'!K70)</f>
        <v>45992</v>
      </c>
      <c r="J61" s="5" t="str">
        <f>'[1]TCE - ANEXO IV - Preencher'!L70</f>
        <v>G3GZTZ6R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13227.34</v>
      </c>
    </row>
    <row r="62" spans="1:12" s="8" customFormat="1" ht="19.5" customHeight="1" x14ac:dyDescent="0.2">
      <c r="A62" s="3">
        <f>IFERROR(VLOOKUP(B62,'[1]DADOS (OCULTAR)'!$Q$3:$S$136,3,0),"")</f>
        <v>10988301000714</v>
      </c>
      <c r="B62" s="4" t="str">
        <f>'[1]TCE - ANEXO IV - Preencher'!C71</f>
        <v>UPAE PETROLINA</v>
      </c>
      <c r="C62" s="4" t="str">
        <f>'[1]TCE - ANEXO IV - Preencher'!E71</f>
        <v>5.17 - Manutenção de Software, Certificação Digital e Microfilmagem</v>
      </c>
      <c r="D62" s="3" t="str">
        <f>'[1]TCE - ANEXO IV - Preencher'!F71</f>
        <v>05.401.067/0001-51</v>
      </c>
      <c r="E62" s="5" t="str">
        <f>'[1]TCE - ANEXO IV - Preencher'!G71</f>
        <v>TEIKO SOLUCOES EM TECNOLOGIA DA INFORMACAO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335</v>
      </c>
      <c r="I62" s="6">
        <f>IF('[1]TCE - ANEXO IV - Preencher'!K71="","",'[1]TCE - ANEXO IV - Preencher'!K71)</f>
        <v>46037</v>
      </c>
      <c r="J62" s="5" t="str">
        <f>'[1]TCE - ANEXO IV - Preencher'!L71</f>
        <v>420290922230640019000000000033526013158975555</v>
      </c>
      <c r="K62" s="5" t="str">
        <f>IF(F62="B",LEFT('[1]TCE - ANEXO IV - Preencher'!M71,2),IF(F62="S",LEFT('[1]TCE - ANEXO IV - Preencher'!M71,7),IF('[1]TCE - ANEXO IV - Preencher'!H71="","")))</f>
        <v>4202909</v>
      </c>
      <c r="L62" s="7">
        <f>'[1]TCE - ANEXO IV - Preencher'!N71</f>
        <v>3769.84</v>
      </c>
    </row>
    <row r="63" spans="1:12" s="8" customFormat="1" ht="19.5" customHeight="1" x14ac:dyDescent="0.2">
      <c r="A63" s="3">
        <f>IFERROR(VLOOKUP(B63,'[1]DADOS (OCULTAR)'!$Q$3:$S$136,3,0),"")</f>
        <v>10988301000714</v>
      </c>
      <c r="B63" s="4" t="str">
        <f>'[1]TCE - ANEXO IV - Preencher'!C72</f>
        <v>UPAE PETROLINA</v>
      </c>
      <c r="C63" s="4" t="str">
        <f>'[1]TCE - ANEXO IV - Preencher'!E72</f>
        <v>5.17 - Manutenção de Software, Certificação Digital e Microfilmagem</v>
      </c>
      <c r="D63" s="3" t="str">
        <f>'[1]TCE - ANEXO IV - Preencher'!F72</f>
        <v>53.113.791/0012-85</v>
      </c>
      <c r="E63" s="5" t="str">
        <f>'[1]TCE - ANEXO IV - Preencher'!G72</f>
        <v>TOTVS SA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2765</v>
      </c>
      <c r="I63" s="6">
        <f>IF('[1]TCE - ANEXO IV - Preencher'!K72="","",'[1]TCE - ANEXO IV - Preencher'!K72)</f>
        <v>45993</v>
      </c>
      <c r="J63" s="5" t="str">
        <f>'[1]TCE - ANEXO IV - Preencher'!L72</f>
        <v>310620022531137910012850000000000276525124773219340</v>
      </c>
      <c r="K63" s="5" t="str">
        <f>IF(F63="B",LEFT('[1]TCE - ANEXO IV - Preencher'!M72,2),IF(F63="S",LEFT('[1]TCE - ANEXO IV - Preencher'!M72,7),IF('[1]TCE - ANEXO IV - Preencher'!H72="","")))</f>
        <v>3106200</v>
      </c>
      <c r="L63" s="7">
        <f>'[1]TCE - ANEXO IV - Preencher'!N72</f>
        <v>77.92</v>
      </c>
    </row>
    <row r="64" spans="1:12" s="8" customFormat="1" ht="19.5" customHeight="1" x14ac:dyDescent="0.2">
      <c r="A64" s="3">
        <f>IFERROR(VLOOKUP(B64,'[1]DADOS (OCULTAR)'!$Q$3:$S$136,3,0),"")</f>
        <v>10988301000714</v>
      </c>
      <c r="B64" s="4" t="str">
        <f>'[1]TCE - ANEXO IV - Preencher'!C73</f>
        <v>UPAE PETROLINA</v>
      </c>
      <c r="C64" s="4" t="str">
        <f>'[1]TCE - ANEXO IV - Preencher'!E73</f>
        <v>5.17 - Manutenção de Software, Certificação Digital e Microfilmagem</v>
      </c>
      <c r="D64" s="3" t="str">
        <f>'[1]TCE - ANEXO IV - Preencher'!F73</f>
        <v>53.113.791/0012-85</v>
      </c>
      <c r="E64" s="5" t="str">
        <f>'[1]TCE - ANEXO IV - Preencher'!G73</f>
        <v>TOTVS SA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04314940</v>
      </c>
      <c r="I64" s="6">
        <f>IF('[1]TCE - ANEXO IV - Preencher'!K73="","",'[1]TCE - ANEXO IV - Preencher'!K73)</f>
        <v>45993</v>
      </c>
      <c r="J64" s="5" t="str">
        <f>'[1]TCE - ANEXO IV - Preencher'!L73</f>
        <v>CRWLSEZC</v>
      </c>
      <c r="K64" s="5" t="str">
        <f>IF(F64="B",LEFT('[1]TCE - ANEXO IV - Preencher'!M73,2),IF(F64="S",LEFT('[1]TCE - ANEXO IV - Preencher'!M73,7),IF('[1]TCE - ANEXO IV - Preencher'!H73="","")))</f>
        <v>3550308</v>
      </c>
      <c r="L64" s="7">
        <f>'[1]TCE - ANEXO IV - Preencher'!N73</f>
        <v>330</v>
      </c>
    </row>
    <row r="65" spans="1:12" s="8" customFormat="1" ht="19.5" customHeight="1" x14ac:dyDescent="0.2">
      <c r="A65" s="3">
        <f>IFERROR(VLOOKUP(B65,'[1]DADOS (OCULTAR)'!$Q$3:$S$136,3,0),"")</f>
        <v>10988301000714</v>
      </c>
      <c r="B65" s="4" t="str">
        <f>'[1]TCE - ANEXO IV - Preencher'!C74</f>
        <v>UPAE PETROLINA</v>
      </c>
      <c r="C65" s="4" t="str">
        <f>'[1]TCE - ANEXO IV - Preencher'!E74</f>
        <v>5.17 - Manutenção de Software, Certificação Digital e Microfilmagem</v>
      </c>
      <c r="D65" s="3" t="str">
        <f>'[1]TCE - ANEXO IV - Preencher'!F74</f>
        <v>53.113.791/0012-85</v>
      </c>
      <c r="E65" s="5" t="str">
        <f>'[1]TCE - ANEXO IV - Preencher'!G74</f>
        <v>TOTVS SA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2796</v>
      </c>
      <c r="I65" s="6">
        <f>IF('[1]TCE - ANEXO IV - Preencher'!K74="","",'[1]TCE - ANEXO IV - Preencher'!K74)</f>
        <v>45993</v>
      </c>
      <c r="J65" s="5" t="str">
        <f>'[1]TCE - ANEXO IV - Preencher'!L74</f>
        <v>31062002253113791002850000000000279625125564627283</v>
      </c>
      <c r="K65" s="5" t="str">
        <f>IF(F65="B",LEFT('[1]TCE - ANEXO IV - Preencher'!M74,2),IF(F65="S",LEFT('[1]TCE - ANEXO IV - Preencher'!M74,7),IF('[1]TCE - ANEXO IV - Preencher'!H74="","")))</f>
        <v>3106200</v>
      </c>
      <c r="L65" s="7">
        <f>'[1]TCE - ANEXO IV - Preencher'!N74</f>
        <v>1450.94</v>
      </c>
    </row>
    <row r="66" spans="1:12" s="8" customFormat="1" ht="19.5" customHeight="1" x14ac:dyDescent="0.2">
      <c r="A66" s="3">
        <f>IFERROR(VLOOKUP(B66,'[1]DADOS (OCULTAR)'!$Q$3:$S$136,3,0),"")</f>
        <v>10988301000714</v>
      </c>
      <c r="B66" s="4" t="str">
        <f>'[1]TCE - ANEXO IV - Preencher'!C75</f>
        <v>UPAE PETROLINA</v>
      </c>
      <c r="C66" s="4" t="str">
        <f>'[1]TCE - ANEXO IV - Preencher'!E75</f>
        <v>5.17 - Manutenção de Software, Certificação Digital e Microfilmagem</v>
      </c>
      <c r="D66" s="3" t="str">
        <f>'[1]TCE - ANEXO IV - Preencher'!F75</f>
        <v>53.113.791/0012-85</v>
      </c>
      <c r="E66" s="5" t="str">
        <f>'[1]TCE - ANEXO IV - Preencher'!G75</f>
        <v>TOTVS SA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9739</v>
      </c>
      <c r="I66" s="6">
        <f>IF('[1]TCE - ANEXO IV - Preencher'!K75="","",'[1]TCE - ANEXO IV - Preencher'!K75)</f>
        <v>46002</v>
      </c>
      <c r="J66" s="5" t="str">
        <f>'[1]TCE - ANEXO IV - Preencher'!L75</f>
        <v>3106200225311379100128500000000000973925128728254243</v>
      </c>
      <c r="K66" s="5" t="str">
        <f>IF(F66="B",LEFT('[1]TCE - ANEXO IV - Preencher'!M75,2),IF(F66="S",LEFT('[1]TCE - ANEXO IV - Preencher'!M75,7),IF('[1]TCE - ANEXO IV - Preencher'!H75="","")))</f>
        <v>0</v>
      </c>
      <c r="L66" s="7">
        <f>'[1]TCE - ANEXO IV - Preencher'!N75</f>
        <v>450.52</v>
      </c>
    </row>
    <row r="67" spans="1:12" s="8" customFormat="1" ht="19.5" customHeight="1" x14ac:dyDescent="0.2">
      <c r="A67" s="3">
        <f>IFERROR(VLOOKUP(B67,'[1]DADOS (OCULTAR)'!$Q$3:$S$136,3,0),"")</f>
        <v>10988301000714</v>
      </c>
      <c r="B67" s="4" t="str">
        <f>'[1]TCE - ANEXO IV - Preencher'!C76</f>
        <v>UPAE PETROLINA</v>
      </c>
      <c r="C67" s="4" t="str">
        <f>'[1]TCE - ANEXO IV - Preencher'!E76</f>
        <v>5.99 - Outros Serviços de Terceiros Pessoa Jurídica</v>
      </c>
      <c r="D67" s="3" t="str">
        <f>'[1]TCE - ANEXO IV - Preencher'!F76</f>
        <v>35.521.046/0001-30</v>
      </c>
      <c r="E67" s="5" t="str">
        <f>'[1]TCE - ANEXO IV - Preencher'!G76</f>
        <v>TGI - CONSULTORIA EM GESTAO EMPRESARIAL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00027507</v>
      </c>
      <c r="I67" s="6">
        <f>IF('[1]TCE - ANEXO IV - Preencher'!K76="","",'[1]TCE - ANEXO IV - Preencher'!K76)</f>
        <v>45996</v>
      </c>
      <c r="J67" s="5" t="str">
        <f>'[1]TCE - ANEXO IV - Preencher'!L76</f>
        <v>DFCKQMF9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3600</v>
      </c>
    </row>
    <row r="68" spans="1:12" s="8" customFormat="1" ht="19.5" customHeight="1" x14ac:dyDescent="0.2">
      <c r="A68" s="3">
        <f>IFERROR(VLOOKUP(B68,'[1]DADOS (OCULTAR)'!$Q$3:$S$136,3,0),"")</f>
        <v>10988301000714</v>
      </c>
      <c r="B68" s="4" t="str">
        <f>'[1]TCE - ANEXO IV - Preencher'!C77</f>
        <v>UPAE PETROLINA</v>
      </c>
      <c r="C68" s="4" t="str">
        <f>'[1]TCE - ANEXO IV - Preencher'!E77</f>
        <v>5.2 - Serviços Técnicos Profissionais</v>
      </c>
      <c r="D68" s="3" t="str">
        <f>'[1]TCE - ANEXO IV - Preencher'!F77</f>
        <v>10.310.770/0001-94</v>
      </c>
      <c r="E68" s="5" t="str">
        <f>'[1]TCE - ANEXO IV - Preencher'!G77</f>
        <v>MAGALHAES ADVOGADOS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68</v>
      </c>
      <c r="I68" s="6">
        <f>IF('[1]TCE - ANEXO IV - Preencher'!K77="","",'[1]TCE - ANEXO IV - Preencher'!K77)</f>
        <v>46024</v>
      </c>
      <c r="J68" s="5" t="str">
        <f>'[1]TCE - ANEXO IV - Preencher'!L77</f>
        <v>2611606221031077000019400000000006826012088784030</v>
      </c>
      <c r="K68" s="5" t="str">
        <f>IF(F68="B",LEFT('[1]TCE - ANEXO IV - Preencher'!M77,2),IF(F68="S",LEFT('[1]TCE - ANEXO IV - Preencher'!M77,7),IF('[1]TCE - ANEXO IV - Preencher'!H77="","")))</f>
        <v>0</v>
      </c>
      <c r="L68" s="7">
        <f>'[1]TCE - ANEXO IV - Preencher'!N77</f>
        <v>10000</v>
      </c>
    </row>
    <row r="69" spans="1:12" s="8" customFormat="1" ht="19.5" customHeight="1" x14ac:dyDescent="0.2">
      <c r="A69" s="3">
        <f>IFERROR(VLOOKUP(B69,'[1]DADOS (OCULTAR)'!$Q$3:$S$136,3,0),"")</f>
        <v>10988301000714</v>
      </c>
      <c r="B69" s="4" t="str">
        <f>'[1]TCE - ANEXO IV - Preencher'!C78</f>
        <v>UPAE PETROLINA</v>
      </c>
      <c r="C69" s="4" t="str">
        <f>'[1]TCE - ANEXO IV - Preencher'!E78</f>
        <v>5.10 - Detetização/Tratamento de Resíduos e Afins</v>
      </c>
      <c r="D69" s="3" t="str">
        <f>'[1]TCE - ANEXO IV - Preencher'!F78</f>
        <v>60.094.406/0008-89</v>
      </c>
      <c r="E69" s="5" t="str">
        <f>'[1]TCE - ANEXO IV - Preencher'!G78</f>
        <v>RENTOKIL INITIAL DO BRASIL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000001640</v>
      </c>
      <c r="I69" s="6">
        <f>IF('[1]TCE - ANEXO IV - Preencher'!K78="","",'[1]TCE - ANEXO IV - Preencher'!K78)</f>
        <v>45994</v>
      </c>
      <c r="J69" s="5" t="str">
        <f>'[1]TCE - ANEXO IV - Preencher'!L78</f>
        <v>USUS95396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1388.76</v>
      </c>
    </row>
    <row r="70" spans="1:12" s="8" customFormat="1" ht="19.5" customHeight="1" x14ac:dyDescent="0.2">
      <c r="A70" s="3">
        <f>IFERROR(VLOOKUP(B70,'[1]DADOS (OCULTAR)'!$Q$3:$S$136,3,0),"")</f>
        <v>10988301000714</v>
      </c>
      <c r="B70" s="4" t="str">
        <f>'[1]TCE - ANEXO IV - Preencher'!C79</f>
        <v>UPAE PETROLINA</v>
      </c>
      <c r="C70" s="4" t="str">
        <f>'[1]TCE - ANEXO IV - Preencher'!E79</f>
        <v>5.23 - Limpeza e Conservação</v>
      </c>
      <c r="D70" s="3" t="str">
        <f>'[1]TCE - ANEXO IV - Preencher'!F79</f>
        <v>10.229.013/0001-90</v>
      </c>
      <c r="E70" s="5" t="str">
        <f>'[1]TCE - ANEXO IV - Preencher'!G79</f>
        <v>INTERCLEAN FACILITIES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4</v>
      </c>
      <c r="I70" s="6">
        <f>IF('[1]TCE - ANEXO IV - Preencher'!K79="","",'[1]TCE - ANEXO IV - Preencher'!K79)</f>
        <v>46024</v>
      </c>
      <c r="J70" s="5" t="str">
        <f>'[1]TCE - ANEXO IV - Preencher'!L79</f>
        <v>261160622102290130001900000000000000426010419312664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168661.21</v>
      </c>
    </row>
    <row r="71" spans="1:12" s="8" customFormat="1" ht="19.5" customHeight="1" x14ac:dyDescent="0.2">
      <c r="A71" s="3">
        <f>IFERROR(VLOOKUP(B71,'[1]DADOS (OCULTAR)'!$Q$3:$S$136,3,0),"")</f>
        <v>10988301000714</v>
      </c>
      <c r="B71" s="4" t="str">
        <f>'[1]TCE - ANEXO IV - Preencher'!C80</f>
        <v>UPAE PETROLINA</v>
      </c>
      <c r="C71" s="4" t="str">
        <f>'[1]TCE - ANEXO IV - Preencher'!E80</f>
        <v>5.99 - Outros Serviços de Terceiros Pessoa Jurídica</v>
      </c>
      <c r="D71" s="3" t="str">
        <f>'[1]TCE - ANEXO IV - Preencher'!F80</f>
        <v>24.363.274/0001-03</v>
      </c>
      <c r="E71" s="5" t="str">
        <f>'[1]TCE - ANEXO IV - Preencher'!G80</f>
        <v>ANA LETICIA LUZ E SILVA ALMEIDA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447</v>
      </c>
      <c r="I71" s="6">
        <f>IF('[1]TCE - ANEXO IV - Preencher'!K80="","",'[1]TCE - ANEXO IV - Preencher'!K80)</f>
        <v>46036</v>
      </c>
      <c r="J71" s="5" t="str">
        <f>'[1]TCE - ANEXO IV - Preencher'!L80</f>
        <v>E22F7724D</v>
      </c>
      <c r="K71" s="5" t="str">
        <f>IF(F71="B",LEFT('[1]TCE - ANEXO IV - Preencher'!M80,2),IF(F71="S",LEFT('[1]TCE - ANEXO IV - Preencher'!M80,7),IF('[1]TCE - ANEXO IV - Preencher'!H80="","")))</f>
        <v>2611101</v>
      </c>
      <c r="L71" s="7">
        <f>'[1]TCE - ANEXO IV - Preencher'!N80</f>
        <v>3000</v>
      </c>
    </row>
    <row r="72" spans="1:12" s="8" customFormat="1" ht="19.5" customHeight="1" x14ac:dyDescent="0.2">
      <c r="A72" s="3">
        <f>IFERROR(VLOOKUP(B72,'[1]DADOS (OCULTAR)'!$Q$3:$S$136,3,0),"")</f>
        <v>10988301000714</v>
      </c>
      <c r="B72" s="4" t="str">
        <f>'[1]TCE - ANEXO IV - Preencher'!C81</f>
        <v>UPAE PETROLINA</v>
      </c>
      <c r="C72" s="4" t="str">
        <f>'[1]TCE - ANEXO IV - Preencher'!E81</f>
        <v>5.99 - Outros Serviços de Terceiros Pessoa Jurídica</v>
      </c>
      <c r="D72" s="3" t="str">
        <f>'[1]TCE - ANEXO IV - Preencher'!F81</f>
        <v>10.998.292/0001-57</v>
      </c>
      <c r="E72" s="5" t="str">
        <f>'[1]TCE - ANEXO IV - Preencher'!G81</f>
        <v>CENTRO DE INTEGRACAO EMPRESA ESCOLA DE PERNAMBUCO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70824</v>
      </c>
      <c r="I72" s="6">
        <f>IF('[1]TCE - ANEXO IV - Preencher'!K81="","",'[1]TCE - ANEXO IV - Preencher'!K81)</f>
        <v>46009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2611101</v>
      </c>
      <c r="L72" s="7">
        <f>'[1]TCE - ANEXO IV - Preencher'!N81</f>
        <v>1092.5999999999999</v>
      </c>
    </row>
    <row r="73" spans="1:12" s="8" customFormat="1" ht="19.5" customHeight="1" x14ac:dyDescent="0.2">
      <c r="A73" s="3">
        <f>IFERROR(VLOOKUP(B73,'[1]DADOS (OCULTAR)'!$Q$3:$S$136,3,0),"")</f>
        <v>10988301000714</v>
      </c>
      <c r="B73" s="4" t="str">
        <f>'[1]TCE - ANEXO IV - Preencher'!C82</f>
        <v>UPAE PETROLINA</v>
      </c>
      <c r="C73" s="4" t="str">
        <f>'[1]TCE - ANEXO IV - Preencher'!E82</f>
        <v>5.99 - Outros Serviços de Terceiros Pessoa Jurídica</v>
      </c>
      <c r="D73" s="3" t="str">
        <f>'[1]TCE - ANEXO IV - Preencher'!F82</f>
        <v>21.895.690/0001-64</v>
      </c>
      <c r="E73" s="5" t="str">
        <f>'[1]TCE - ANEXO IV - Preencher'!G82</f>
        <v>HUMANIZA PSICOLOGIA E SERVICOS INTEGRADOS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2398</v>
      </c>
      <c r="I73" s="6">
        <f>IF('[1]TCE - ANEXO IV - Preencher'!K82="","",'[1]TCE - ANEXO IV - Preencher'!K82)</f>
        <v>46029</v>
      </c>
      <c r="J73" s="5" t="str">
        <f>'[1]TCE - ANEXO IV - Preencher'!L82</f>
        <v>1F89A7509</v>
      </c>
      <c r="K73" s="5" t="str">
        <f>IF(F73="B",LEFT('[1]TCE - ANEXO IV - Preencher'!M82,2),IF(F73="S",LEFT('[1]TCE - ANEXO IV - Preencher'!M82,7),IF('[1]TCE - ANEXO IV - Preencher'!H82="","")))</f>
        <v>2611101</v>
      </c>
      <c r="L73" s="7">
        <f>'[1]TCE - ANEXO IV - Preencher'!N82</f>
        <v>630</v>
      </c>
    </row>
    <row r="74" spans="1:12" s="8" customFormat="1" ht="19.5" customHeight="1" x14ac:dyDescent="0.2">
      <c r="A74" s="3">
        <f>IFERROR(VLOOKUP(B74,'[1]DADOS (OCULTAR)'!$Q$3:$S$136,3,0),"")</f>
        <v>10988301000714</v>
      </c>
      <c r="B74" s="4" t="str">
        <f>'[1]TCE - ANEXO IV - Preencher'!C83</f>
        <v>UPAE PETROLINA</v>
      </c>
      <c r="C74" s="4" t="str">
        <f>'[1]TCE - ANEXO IV - Preencher'!E83</f>
        <v>5.99 - Outros Serviços de Terceiros Pessoa Jurídica</v>
      </c>
      <c r="D74" s="3" t="str">
        <f>'[1]TCE - ANEXO IV - Preencher'!F83</f>
        <v>13.409.775/0006-71</v>
      </c>
      <c r="E74" s="5" t="str">
        <f>'[1]TCE - ANEXO IV - Preencher'!G83</f>
        <v>LINUS LOG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501</v>
      </c>
      <c r="I74" s="6">
        <f>IF('[1]TCE - ANEXO IV - Preencher'!K83="","",'[1]TCE - ANEXO IV - Preencher'!K83)</f>
        <v>46037</v>
      </c>
      <c r="J74" s="5" t="str">
        <f>'[1]TCE - ANEXO IV - Preencher'!L83</f>
        <v>525D1FD3D</v>
      </c>
      <c r="K74" s="5" t="str">
        <f>IF(F74="B",LEFT('[1]TCE - ANEXO IV - Preencher'!M83,2),IF(F74="S",LEFT('[1]TCE - ANEXO IV - Preencher'!M83,7),IF('[1]TCE - ANEXO IV - Preencher'!H83="","")))</f>
        <v>2611101</v>
      </c>
      <c r="L74" s="7">
        <f>'[1]TCE - ANEXO IV - Preencher'!N83</f>
        <v>3810.25</v>
      </c>
    </row>
    <row r="75" spans="1:12" s="8" customFormat="1" ht="19.5" customHeight="1" x14ac:dyDescent="0.2">
      <c r="A75" s="3">
        <f>IFERROR(VLOOKUP(B75,'[1]DADOS (OCULTAR)'!$Q$3:$S$136,3,0),"")</f>
        <v>10988301000714</v>
      </c>
      <c r="B75" s="4" t="str">
        <f>'[1]TCE - ANEXO IV - Preencher'!C84</f>
        <v>UPAE PETROLINA</v>
      </c>
      <c r="C75" s="4" t="str">
        <f>'[1]TCE - ANEXO IV - Preencher'!E84</f>
        <v>5.99 - Outros Serviços de Terceiros Pessoa Jurídica</v>
      </c>
      <c r="D75" s="3" t="str">
        <f>'[1]TCE - ANEXO IV - Preencher'!F84</f>
        <v>03.811.242/0001-53</v>
      </c>
      <c r="E75" s="5" t="str">
        <f>'[1]TCE - ANEXO IV - Preencher'!G84</f>
        <v>MEDICAT MEDICINA DO TRABALHO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63584</v>
      </c>
      <c r="I75" s="6">
        <f>IF('[1]TCE - ANEXO IV - Preencher'!K84="","",'[1]TCE - ANEXO IV - Preencher'!K84)</f>
        <v>45662</v>
      </c>
      <c r="J75" s="5" t="str">
        <f>'[1]TCE - ANEXO IV - Preencher'!L84</f>
        <v>63584</v>
      </c>
      <c r="K75" s="5" t="str">
        <f>IF(F75="B",LEFT('[1]TCE - ANEXO IV - Preencher'!M84,2),IF(F75="S",LEFT('[1]TCE - ANEXO IV - Preencher'!M84,7),IF('[1]TCE - ANEXO IV - Preencher'!H84="","")))</f>
        <v>2611002</v>
      </c>
      <c r="L75" s="7">
        <f>'[1]TCE - ANEXO IV - Preencher'!N84</f>
        <v>1197</v>
      </c>
    </row>
    <row r="76" spans="1:12" s="8" customFormat="1" ht="19.5" customHeight="1" x14ac:dyDescent="0.2">
      <c r="A76" s="3">
        <f>IFERROR(VLOOKUP(B76,'[1]DADOS (OCULTAR)'!$Q$3:$S$136,3,0),"")</f>
        <v>10988301000714</v>
      </c>
      <c r="B76" s="4" t="str">
        <f>'[1]TCE - ANEXO IV - Preencher'!C85</f>
        <v>UPAE PETROLINA</v>
      </c>
      <c r="C76" s="4" t="str">
        <f>'[1]TCE - ANEXO IV - Preencher'!E85</f>
        <v>5.99 - Outros Serviços de Terceiros Pessoa Jurídica</v>
      </c>
      <c r="D76" s="3" t="str">
        <f>'[1]TCE - ANEXO IV - Preencher'!F85</f>
        <v>03.789.272/0008-87</v>
      </c>
      <c r="E76" s="5" t="str">
        <f>'[1]TCE - ANEXO IV - Preencher'!G85</f>
        <v>SERVICO NACIONAL DE APRENDIZAGEM INDUSTRIAL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30610</v>
      </c>
      <c r="I76" s="6">
        <f>IF('[1]TCE - ANEXO IV - Preencher'!K85="","",'[1]TCE - ANEXO IV - Preencher'!K85)</f>
        <v>46034</v>
      </c>
      <c r="J76" s="5" t="str">
        <f>'[1]TCE - ANEXO IV - Preencher'!L85</f>
        <v>BC83EAE61</v>
      </c>
      <c r="K76" s="5" t="str">
        <f>IF(F76="B",LEFT('[1]TCE - ANEXO IV - Preencher'!M85,2),IF(F76="S",LEFT('[1]TCE - ANEXO IV - Preencher'!M85,7),IF('[1]TCE - ANEXO IV - Preencher'!H85="","")))</f>
        <v>2611101</v>
      </c>
      <c r="L76" s="7">
        <f>'[1]TCE - ANEXO IV - Preencher'!N85</f>
        <v>679.52</v>
      </c>
    </row>
    <row r="77" spans="1:12" s="8" customFormat="1" ht="19.5" customHeight="1" x14ac:dyDescent="0.2">
      <c r="A77" s="3">
        <f>IFERROR(VLOOKUP(B77,'[1]DADOS (OCULTAR)'!$Q$3:$S$136,3,0),"")</f>
        <v>10988301000714</v>
      </c>
      <c r="B77" s="4" t="str">
        <f>'[1]TCE - ANEXO IV - Preencher'!C86</f>
        <v>UPAE PETROLINA</v>
      </c>
      <c r="C77" s="4" t="str">
        <f>'[1]TCE - ANEXO IV - Preencher'!E86</f>
        <v>5.99 - Outros Serviços de Terceiros Pessoa Jurídica</v>
      </c>
      <c r="D77" s="3" t="str">
        <f>'[1]TCE - ANEXO IV - Preencher'!F86</f>
        <v>19.309.563/0001-94</v>
      </c>
      <c r="E77" s="5" t="str">
        <f>'[1]TCE - ANEXO IV - Preencher'!G86</f>
        <v>PORTAL TELEMEDICINA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030191</v>
      </c>
      <c r="I77" s="6">
        <f>IF('[1]TCE - ANEXO IV - Preencher'!K86="","",'[1]TCE - ANEXO IV - Preencher'!K86)</f>
        <v>46031</v>
      </c>
      <c r="J77" s="5" t="str">
        <f>'[1]TCE - ANEXO IV - Preencher'!L86</f>
        <v>202U475746520487699R</v>
      </c>
      <c r="K77" s="5" t="str">
        <f>IF(F77="B",LEFT('[1]TCE - ANEXO IV - Preencher'!M86,2),IF(F77="S",LEFT('[1]TCE - ANEXO IV - Preencher'!M86,7),IF('[1]TCE - ANEXO IV - Preencher'!H86="","")))</f>
        <v>3550308</v>
      </c>
      <c r="L77" s="7">
        <f>'[1]TCE - ANEXO IV - Preencher'!N86</f>
        <v>34</v>
      </c>
    </row>
    <row r="78" spans="1:12" s="8" customFormat="1" ht="19.5" customHeight="1" x14ac:dyDescent="0.2">
      <c r="A78" s="3">
        <f>IFERROR(VLOOKUP(B78,'[1]DADOS (OCULTAR)'!$Q$3:$S$136,3,0),"")</f>
        <v>10988301000714</v>
      </c>
      <c r="B78" s="4" t="str">
        <f>'[1]TCE - ANEXO IV - Preencher'!C87</f>
        <v>UPAE PETROLINA</v>
      </c>
      <c r="C78" s="4" t="str">
        <f>'[1]TCE - ANEXO IV - Preencher'!E87</f>
        <v>5.99 - Outros Serviços de Terceiros Pessoa Jurídica</v>
      </c>
      <c r="D78" s="3" t="str">
        <f>'[1]TCE - ANEXO IV - Preencher'!F87</f>
        <v>08.703.825/0001-84</v>
      </c>
      <c r="E78" s="5" t="str">
        <f>'[1]TCE - ANEXO IV - Preencher'!G87</f>
        <v>TELEPACS DIAGNOSTICO POR IMAGEM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63</v>
      </c>
      <c r="I78" s="6">
        <f>IF('[1]TCE - ANEXO IV - Preencher'!K87="","",'[1]TCE - ANEXO IV - Preencher'!K87)</f>
        <v>46025</v>
      </c>
      <c r="J78" s="5" t="str">
        <f>'[1]TCE - ANEXO IV - Preencher'!L87</f>
        <v>3170206220870382500018400000000006326010038166961</v>
      </c>
      <c r="K78" s="5" t="str">
        <f>IF(F78="B",LEFT('[1]TCE - ANEXO IV - Preencher'!M87,2),IF(F78="S",LEFT('[1]TCE - ANEXO IV - Preencher'!M87,7),IF('[1]TCE - ANEXO IV - Preencher'!H87="","")))</f>
        <v>3170107</v>
      </c>
      <c r="L78" s="7">
        <f>'[1]TCE - ANEXO IV - Preencher'!N87</f>
        <v>476</v>
      </c>
    </row>
    <row r="79" spans="1:12" s="8" customFormat="1" ht="19.5" customHeight="1" x14ac:dyDescent="0.2">
      <c r="A79" s="3">
        <f>IFERROR(VLOOKUP(B79,'[1]DADOS (OCULTAR)'!$Q$3:$S$136,3,0),"")</f>
        <v>10988301000714</v>
      </c>
      <c r="B79" s="4" t="str">
        <f>'[1]TCE - ANEXO IV - Preencher'!C88</f>
        <v>UPAE PETROLINA</v>
      </c>
      <c r="C79" s="4" t="str">
        <f>'[1]TCE - ANEXO IV - Preencher'!E88</f>
        <v>5.5 - Reparo e Manutenção de Máquinas e Equipamentos</v>
      </c>
      <c r="D79" s="3" t="str">
        <f>'[1]TCE - ANEXO IV - Preencher'!F88</f>
        <v>16.654.802/0001-55</v>
      </c>
      <c r="E79" s="5" t="str">
        <f>'[1]TCE - ANEXO IV - Preencher'!G88</f>
        <v>FRANCISLENE SANTOS DA SILVA 047676166559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70</v>
      </c>
      <c r="I79" s="6">
        <f>IF('[1]TCE - ANEXO IV - Preencher'!K88="","",'[1]TCE - ANEXO IV - Preencher'!K88)</f>
        <v>46037</v>
      </c>
      <c r="J79" s="5" t="str">
        <f>'[1]TCE - ANEXO IV - Preencher'!L88</f>
        <v>29184072216654802000155000000000007026010829629850</v>
      </c>
      <c r="K79" s="5" t="str">
        <f>IF(F79="B",LEFT('[1]TCE - ANEXO IV - Preencher'!M88,2),IF(F79="S",LEFT('[1]TCE - ANEXO IV - Preencher'!M88,7),IF('[1]TCE - ANEXO IV - Preencher'!H88="","")))</f>
        <v>2918407</v>
      </c>
      <c r="L79" s="7">
        <f>'[1]TCE - ANEXO IV - Preencher'!N88</f>
        <v>850</v>
      </c>
    </row>
    <row r="80" spans="1:12" s="8" customFormat="1" ht="19.5" customHeight="1" x14ac:dyDescent="0.2">
      <c r="A80" s="3">
        <f>IFERROR(VLOOKUP(B80,'[1]DADOS (OCULTAR)'!$Q$3:$S$136,3,0),"")</f>
        <v>10988301000714</v>
      </c>
      <c r="B80" s="4" t="str">
        <f>'[1]TCE - ANEXO IV - Preencher'!C89</f>
        <v>UPAE PETROLINA</v>
      </c>
      <c r="C80" s="4" t="str">
        <f>'[1]TCE - ANEXO IV - Preencher'!E89</f>
        <v>5.5 - Reparo e Manutenção de Máquinas e Equipamentos</v>
      </c>
      <c r="D80" s="3" t="str">
        <f>'[1]TCE - ANEXO IV - Preencher'!F89</f>
        <v>12.626.414/0001-00</v>
      </c>
      <c r="E80" s="5" t="str">
        <f>'[1]TCE - ANEXO IV - Preencher'!G89</f>
        <v>MANTEQ H I LTDA ME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2500000000007</v>
      </c>
      <c r="I80" s="6">
        <f>IF('[1]TCE - ANEXO IV - Preencher'!K89="","",'[1]TCE - ANEXO IV - Preencher'!K89)</f>
        <v>46013</v>
      </c>
      <c r="J80" s="5" t="str">
        <f>'[1]TCE - ANEXO IV - Preencher'!L89</f>
        <v>26079011212626414000100250000000000725129510941970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2700</v>
      </c>
    </row>
    <row r="81" spans="1:12" s="8" customFormat="1" ht="19.5" customHeight="1" x14ac:dyDescent="0.2">
      <c r="A81" s="3">
        <f>IFERROR(VLOOKUP(B81,'[1]DADOS (OCULTAR)'!$Q$3:$S$136,3,0),"")</f>
        <v>10988301000714</v>
      </c>
      <c r="B81" s="4" t="str">
        <f>'[1]TCE - ANEXO IV - Preencher'!C90</f>
        <v>UPAE PETROLINA</v>
      </c>
      <c r="C81" s="4" t="str">
        <f>'[1]TCE - ANEXO IV - Preencher'!E90</f>
        <v>5.5 - Reparo e Manutenção de Máquinas e Equipamentos</v>
      </c>
      <c r="D81" s="3" t="str">
        <f>'[1]TCE - ANEXO IV - Preencher'!F90</f>
        <v>07.146.768/0001-17</v>
      </c>
      <c r="E81" s="5" t="str">
        <f>'[1]TCE - ANEXO IV - Preencher'!G90</f>
        <v>SERV IMAGEM NORDESTE ASSISTENCIA TECNICA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250000000040</v>
      </c>
      <c r="I81" s="6">
        <f>IF('[1]TCE - ANEXO IV - Preencher'!K90="","",'[1]TCE - ANEXO IV - Preencher'!K90)</f>
        <v>46006</v>
      </c>
      <c r="J81" s="5" t="str">
        <f>'[1]TCE - ANEXO IV - Preencher'!L90</f>
        <v>26077901120714668000117250000000004025124532314419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6456.48</v>
      </c>
    </row>
    <row r="82" spans="1:12" s="8" customFormat="1" ht="19.5" customHeight="1" x14ac:dyDescent="0.2">
      <c r="A82" s="3">
        <f>IFERROR(VLOOKUP(B82,'[1]DADOS (OCULTAR)'!$Q$3:$S$136,3,0),"")</f>
        <v>10988301000714</v>
      </c>
      <c r="B82" s="4" t="str">
        <f>'[1]TCE - ANEXO IV - Preencher'!C91</f>
        <v>UPAE PETROLINA</v>
      </c>
      <c r="C82" s="4" t="str">
        <f>'[1]TCE - ANEXO IV - Preencher'!E91</f>
        <v>5.5 - Reparo e Manutenção de Máquinas e Equipamentos</v>
      </c>
      <c r="D82" s="3" t="str">
        <f>'[1]TCE - ANEXO IV - Preencher'!F91</f>
        <v>24.380.578/0004-21</v>
      </c>
      <c r="E82" s="5" t="str">
        <f>'[1]TCE - ANEXO IV - Preencher'!G91</f>
        <v xml:space="preserve">WHITE MARTINS GASES INDS DO NORDESTE SA 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00013456</v>
      </c>
      <c r="I82" s="6">
        <f>IF('[1]TCE - ANEXO IV - Preencher'!K91="","",'[1]TCE - ANEXO IV - Preencher'!K91)</f>
        <v>46006</v>
      </c>
      <c r="J82" s="5" t="str">
        <f>'[1]TCE - ANEXO IV - Preencher'!L91</f>
        <v>ZD9JU32R</v>
      </c>
      <c r="K82" s="5" t="str">
        <f>IF(F82="B",LEFT('[1]TCE - ANEXO IV - Preencher'!M91,2),IF(F82="S",LEFT('[1]TCE - ANEXO IV - Preencher'!M91,7),IF('[1]TCE - ANEXO IV - Preencher'!H91="","")))</f>
        <v>2927408</v>
      </c>
      <c r="L82" s="7">
        <f>'[1]TCE - ANEXO IV - Preencher'!N91</f>
        <v>743.65</v>
      </c>
    </row>
    <row r="83" spans="1:12" s="8" customFormat="1" ht="19.5" customHeight="1" x14ac:dyDescent="0.2">
      <c r="A83" s="3">
        <f>IFERROR(VLOOKUP(B83,'[1]DADOS (OCULTAR)'!$Q$3:$S$136,3,0),"")</f>
        <v>10988301000714</v>
      </c>
      <c r="B83" s="4" t="str">
        <f>'[1]TCE - ANEXO IV - Preencher'!C92</f>
        <v>UPAE PETROLINA</v>
      </c>
      <c r="C83" s="4" t="str">
        <f>'[1]TCE - ANEXO IV - Preencher'!E92</f>
        <v>5.5 - Reparo e Manutenção de Máquinas e Equipamentos</v>
      </c>
      <c r="D83" s="3" t="str">
        <f>'[1]TCE - ANEXO IV - Preencher'!F92</f>
        <v>03.480.539/0001-83</v>
      </c>
      <c r="E83" s="5" t="str">
        <f>'[1]TCE - ANEXO IV - Preencher'!G92</f>
        <v>SL ENGENHARIA HOSPITALAR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2600000000008</v>
      </c>
      <c r="I83" s="6">
        <f>IF('[1]TCE - ANEXO IV - Preencher'!K92="","",'[1]TCE - ANEXO IV - Preencher'!K92)</f>
        <v>46029</v>
      </c>
      <c r="J83" s="5" t="str">
        <f>'[1]TCE - ANEXO IV - Preencher'!L92</f>
        <v>2607901120348053900018326000000000826010152426859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17541.3</v>
      </c>
    </row>
    <row r="84" spans="1:12" s="8" customFormat="1" ht="19.5" customHeight="1" x14ac:dyDescent="0.2">
      <c r="A84" s="3">
        <f>IFERROR(VLOOKUP(B84,'[1]DADOS (OCULTAR)'!$Q$3:$S$136,3,0),"")</f>
        <v>10988301000714</v>
      </c>
      <c r="B84" s="4" t="str">
        <f>'[1]TCE - ANEXO IV - Preencher'!C93</f>
        <v>UPAE PETROLINA</v>
      </c>
      <c r="C84" s="4" t="str">
        <f>'[1]TCE - ANEXO IV - Preencher'!E93</f>
        <v>5.5 - Reparo e Manutenção de Máquinas e Equipamentos</v>
      </c>
      <c r="D84" s="3" t="str">
        <f>'[1]TCE - ANEXO IV - Preencher'!F93</f>
        <v>09.014.387/0001-00</v>
      </c>
      <c r="E84" s="5" t="str">
        <f>'[1]TCE - ANEXO IV - Preencher'!G93</f>
        <v>COMPLETA SER DE AR CONDICIONADO E LOCACA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4</v>
      </c>
      <c r="I84" s="6">
        <f>IF('[1]TCE - ANEXO IV - Preencher'!K93="","",'[1]TCE - ANEXO IV - Preencher'!K93)</f>
        <v>46024</v>
      </c>
      <c r="J84" s="5" t="str">
        <f>'[1]TCE - ANEXO IV - Preencher'!L93</f>
        <v>2611606220901438700010000000000426018043588190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17558</v>
      </c>
    </row>
    <row r="85" spans="1:12" s="8" customFormat="1" ht="19.5" customHeight="1" x14ac:dyDescent="0.2">
      <c r="A85" s="3">
        <f>IFERROR(VLOOKUP(B85,'[1]DADOS (OCULTAR)'!$Q$3:$S$136,3,0),"")</f>
        <v>10988301000714</v>
      </c>
      <c r="B85" s="4" t="str">
        <f>'[1]TCE - ANEXO IV - Preencher'!C94</f>
        <v>UPAE PETROLINA</v>
      </c>
      <c r="C85" s="4" t="str">
        <f>'[1]TCE - ANEXO IV - Preencher'!E94</f>
        <v>5.5 - Reparo e Manutenção de Máquinas e Equipamentos</v>
      </c>
      <c r="D85" s="3" t="str">
        <f>'[1]TCE - ANEXO IV - Preencher'!F94</f>
        <v>08.930.024/0001-51</v>
      </c>
      <c r="E85" s="5" t="str">
        <f>'[1]TCE - ANEXO IV - Preencher'!G94</f>
        <v>ELETRON TRANSPORTES VERTICAIS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5830</v>
      </c>
      <c r="I85" s="6">
        <f>IF('[1]TCE - ANEXO IV - Preencher'!K94="","",'[1]TCE - ANEXO IV - Preencher'!K94)</f>
        <v>46009</v>
      </c>
      <c r="J85" s="5" t="str">
        <f>'[1]TCE - ANEXO IV - Preencher'!L94</f>
        <v>RPS4590</v>
      </c>
      <c r="K85" s="5" t="str">
        <f>IF(F85="B",LEFT('[1]TCE - ANEXO IV - Preencher'!M94,2),IF(F85="S",LEFT('[1]TCE - ANEXO IV - Preencher'!M94,7),IF('[1]TCE - ANEXO IV - Preencher'!H94="","")))</f>
        <v>2611101</v>
      </c>
      <c r="L85" s="7">
        <f>'[1]TCE - ANEXO IV - Preencher'!N94</f>
        <v>388.78</v>
      </c>
    </row>
    <row r="86" spans="1:12" s="8" customFormat="1" ht="19.5" customHeight="1" x14ac:dyDescent="0.2">
      <c r="A86" s="3">
        <f>IFERROR(VLOOKUP(B86,'[1]DADOS (OCULTAR)'!$Q$3:$S$136,3,0),"")</f>
        <v>10988301000714</v>
      </c>
      <c r="B86" s="4" t="str">
        <f>'[1]TCE - ANEXO IV - Preencher'!C95</f>
        <v>UPAE PETROLINA</v>
      </c>
      <c r="C86" s="4" t="str">
        <f>'[1]TCE - ANEXO IV - Preencher'!E95</f>
        <v>5.5 - Reparo e Manutenção de Máquinas e Equipamentos</v>
      </c>
      <c r="D86" s="3" t="str">
        <f>'[1]TCE - ANEXO IV - Preencher'!F95</f>
        <v>08.930.024/0001-51</v>
      </c>
      <c r="E86" s="5" t="str">
        <f>'[1]TCE - ANEXO IV - Preencher'!G95</f>
        <v>ELETRON TRANSPORTES VERTICAIS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5833</v>
      </c>
      <c r="I86" s="6">
        <f>IF('[1]TCE - ANEXO IV - Preencher'!K95="","",'[1]TCE - ANEXO IV - Preencher'!K95)</f>
        <v>46009</v>
      </c>
      <c r="J86" s="5" t="str">
        <f>'[1]TCE - ANEXO IV - Preencher'!L95</f>
        <v>RPS4593</v>
      </c>
      <c r="K86" s="5" t="str">
        <f>IF(F86="B",LEFT('[1]TCE - ANEXO IV - Preencher'!M95,2),IF(F86="S",LEFT('[1]TCE - ANEXO IV - Preencher'!M95,7),IF('[1]TCE - ANEXO IV - Preencher'!H95="","")))</f>
        <v>2611101</v>
      </c>
      <c r="L86" s="7">
        <f>'[1]TCE - ANEXO IV - Preencher'!N95</f>
        <v>647.99</v>
      </c>
    </row>
    <row r="87" spans="1:12" s="8" customFormat="1" ht="19.5" customHeight="1" x14ac:dyDescent="0.2">
      <c r="A87" s="3">
        <f>IFERROR(VLOOKUP(B87,'[1]DADOS (OCULTAR)'!$Q$3:$S$136,3,0),"")</f>
        <v>10988301000714</v>
      </c>
      <c r="B87" s="4" t="str">
        <f>'[1]TCE - ANEXO IV - Preencher'!C96</f>
        <v>UPAE PETROLINA</v>
      </c>
      <c r="C87" s="4" t="str">
        <f>'[1]TCE - ANEXO IV - Preencher'!E96</f>
        <v>5.20 - Serviços Judicíarios e Cartoriais</v>
      </c>
      <c r="D87" s="3" t="str">
        <f>'[1]TCE - ANEXO IV - Preencher'!F96</f>
        <v>02.566.224/0001-90</v>
      </c>
      <c r="E87" s="5" t="str">
        <f>'[1]TCE - ANEXO IV - Preencher'!G96</f>
        <v>TRIBUNAL REGIONAL DO TRABALHO DA 6A REGIAO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0001</v>
      </c>
      <c r="I87" s="6">
        <f>IF('[1]TCE - ANEXO IV - Preencher'!K96="","",'[1]TCE - ANEXO IV - Preencher'!K96)</f>
        <v>46007</v>
      </c>
      <c r="J87" s="5" t="str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2611101</v>
      </c>
      <c r="L87" s="7">
        <f>'[1]TCE - ANEXO IV - Preencher'!N96</f>
        <v>215.66</v>
      </c>
    </row>
    <row r="88" spans="1:12" s="8" customFormat="1" ht="19.5" customHeight="1" x14ac:dyDescent="0.2">
      <c r="A88" s="3">
        <f>IFERROR(VLOOKUP(B88,'[1]DADOS (OCULTAR)'!$Q$3:$S$136,3,0),"")</f>
        <v>10988301000714</v>
      </c>
      <c r="B88" s="4" t="str">
        <f>'[1]TCE - ANEXO IV - Preencher'!C97</f>
        <v>UPAE PETROLINA</v>
      </c>
      <c r="C88" s="4" t="str">
        <f>'[1]TCE - ANEXO IV - Preencher'!E97</f>
        <v>5.20 - Serviços Judicíarios e Cartoriais</v>
      </c>
      <c r="D88" s="3" t="str">
        <f>'[1]TCE - ANEXO IV - Preencher'!F97</f>
        <v>02.566.224/0001-90</v>
      </c>
      <c r="E88" s="5" t="str">
        <f>'[1]TCE - ANEXO IV - Preencher'!G97</f>
        <v>TRIBUNAL REGIONAL DO TRABALHO DA 6A REGIAO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0001</v>
      </c>
      <c r="I88" s="6">
        <f>IF('[1]TCE - ANEXO IV - Preencher'!K97="","",'[1]TCE - ANEXO IV - Preencher'!K97)</f>
        <v>46007</v>
      </c>
      <c r="J88" s="5" t="str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2611101</v>
      </c>
      <c r="L88" s="7">
        <f>'[1]TCE - ANEXO IV - Preencher'!N97</f>
        <v>4634.99</v>
      </c>
    </row>
    <row r="89" spans="1:12" s="8" customFormat="1" ht="19.5" customHeight="1" x14ac:dyDescent="0.2">
      <c r="A89" s="3">
        <f>IFERROR(VLOOKUP(B89,'[1]DADOS (OCULTAR)'!$Q$3:$S$136,3,0),"")</f>
        <v>10988301000714</v>
      </c>
      <c r="B89" s="4" t="str">
        <f>'[1]TCE - ANEXO IV - Preencher'!C98</f>
        <v>UPAE PETROLINA</v>
      </c>
      <c r="C89" s="4" t="str">
        <f>'[1]TCE - ANEXO IV - Preencher'!E98</f>
        <v>4.99 - Outros Serviços de Terceiros Pessoa Física</v>
      </c>
      <c r="D89" s="3" t="str">
        <f>'[1]TCE - ANEXO IV - Preencher'!F98</f>
        <v>052.264.133-43</v>
      </c>
      <c r="E89" s="5" t="str">
        <f>'[1]TCE - ANEXO IV - Preencher'!G98</f>
        <v>CLAUDIO SOARES DOS SANTOS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0001</v>
      </c>
      <c r="I89" s="6">
        <f>IF('[1]TCE - ANEXO IV - Preencher'!K98="","",'[1]TCE - ANEXO IV - Preencher'!K98)</f>
        <v>45997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2611101</v>
      </c>
      <c r="L89" s="7">
        <f>'[1]TCE - ANEXO IV - Preencher'!N98</f>
        <v>50</v>
      </c>
    </row>
    <row r="90" spans="1:12" s="8" customFormat="1" ht="19.5" customHeight="1" x14ac:dyDescent="0.2">
      <c r="A90" s="3">
        <f>IFERROR(VLOOKUP(B90,'[1]DADOS (OCULTAR)'!$Q$3:$S$136,3,0),"")</f>
        <v>10988301000714</v>
      </c>
      <c r="B90" s="4" t="str">
        <f>'[1]TCE - ANEXO IV - Preencher'!C99</f>
        <v>UPAE PETROLINA</v>
      </c>
      <c r="C90" s="4" t="str">
        <f>'[1]TCE - ANEXO IV - Preencher'!E99</f>
        <v>4.99 - Outros Serviços de Terceiros Pessoa Física</v>
      </c>
      <c r="D90" s="3" t="str">
        <f>'[1]TCE - ANEXO IV - Preencher'!F99</f>
        <v>103.727.574-80</v>
      </c>
      <c r="E90" s="5" t="str">
        <f>'[1]TCE - ANEXO IV - Preencher'!G99</f>
        <v>JACQUELINE SAMARA SOARES MIRANDA DA SILVA FERRAZ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0001</v>
      </c>
      <c r="I90" s="6">
        <f>IF('[1]TCE - ANEXO IV - Preencher'!K99="","",'[1]TCE - ANEXO IV - Preencher'!K99)</f>
        <v>45997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2611101</v>
      </c>
      <c r="L90" s="7">
        <f>'[1]TCE - ANEXO IV - Preencher'!N99</f>
        <v>50</v>
      </c>
    </row>
    <row r="91" spans="1:12" s="8" customFormat="1" ht="19.5" customHeight="1" x14ac:dyDescent="0.2">
      <c r="A91" s="3">
        <f>IFERROR(VLOOKUP(B91,'[1]DADOS (OCULTAR)'!$Q$3:$S$136,3,0),"")</f>
        <v>10988301000714</v>
      </c>
      <c r="B91" s="4" t="str">
        <f>'[1]TCE - ANEXO IV - Preencher'!C100</f>
        <v>UPAE PETROLINA</v>
      </c>
      <c r="C91" s="4" t="str">
        <f>'[1]TCE - ANEXO IV - Preencher'!E100</f>
        <v>4.99 - Outros Serviços de Terceiros Pessoa Física</v>
      </c>
      <c r="D91" s="3" t="str">
        <f>'[1]TCE - ANEXO IV - Preencher'!F100</f>
        <v>042.355.283-00</v>
      </c>
      <c r="E91" s="5" t="str">
        <f>'[1]TCE - ANEXO IV - Preencher'!G100</f>
        <v>FERNANDA MIRELLE VIEIRA DAMACENO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0001</v>
      </c>
      <c r="I91" s="6">
        <f>IF('[1]TCE - ANEXO IV - Preencher'!K100="","",'[1]TCE - ANEXO IV - Preencher'!K100)</f>
        <v>46000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2611101</v>
      </c>
      <c r="L91" s="7">
        <f>'[1]TCE - ANEXO IV - Preencher'!N100</f>
        <v>600</v>
      </c>
    </row>
    <row r="92" spans="1:12" s="8" customFormat="1" ht="19.5" customHeight="1" x14ac:dyDescent="0.2">
      <c r="A92" s="3">
        <f>IFERROR(VLOOKUP(B92,'[1]DADOS (OCULTAR)'!$Q$3:$S$136,3,0),"")</f>
        <v>10988301000714</v>
      </c>
      <c r="B92" s="4" t="str">
        <f>'[1]TCE - ANEXO IV - Preencher'!C101</f>
        <v>UPAE PETROLINA</v>
      </c>
      <c r="C92" s="4" t="str">
        <f>'[1]TCE - ANEXO IV - Preencher'!E101</f>
        <v>4.99 - Outros Serviços de Terceiros Pessoa Física</v>
      </c>
      <c r="D92" s="3" t="str">
        <f>'[1]TCE - ANEXO IV - Preencher'!F101</f>
        <v>089.388.754-40</v>
      </c>
      <c r="E92" s="5" t="str">
        <f>'[1]TCE - ANEXO IV - Preencher'!G101</f>
        <v>CAROLINA BATISTA VIEIRA SILVA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0001</v>
      </c>
      <c r="I92" s="6">
        <f>IF('[1]TCE - ANEXO IV - Preencher'!K101="","",'[1]TCE - ANEXO IV - Preencher'!K101)</f>
        <v>46000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2611101</v>
      </c>
      <c r="L92" s="7">
        <f>'[1]TCE - ANEXO IV - Preencher'!N101</f>
        <v>600</v>
      </c>
    </row>
    <row r="93" spans="1:12" s="8" customFormat="1" ht="19.5" customHeight="1" x14ac:dyDescent="0.2">
      <c r="A93" s="3">
        <f>IFERROR(VLOOKUP(B93,'[1]DADOS (OCULTAR)'!$Q$3:$S$136,3,0),"")</f>
        <v>10988301000714</v>
      </c>
      <c r="B93" s="4" t="str">
        <f>'[1]TCE - ANEXO IV - Preencher'!C102</f>
        <v>UPAE PETROLINA</v>
      </c>
      <c r="C93" s="4" t="str">
        <f>'[1]TCE - ANEXO IV - Preencher'!E102</f>
        <v>4.99 - Outros Serviços de Terceiros Pessoa Física</v>
      </c>
      <c r="D93" s="3" t="str">
        <f>'[1]TCE - ANEXO IV - Preencher'!F102</f>
        <v>011.016.364-83</v>
      </c>
      <c r="E93" s="5" t="str">
        <f>'[1]TCE - ANEXO IV - Preencher'!G102</f>
        <v>FATIMA MICHELLE CAMPOS LEAL CORDEIRO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0001</v>
      </c>
      <c r="I93" s="6">
        <f>IF('[1]TCE - ANEXO IV - Preencher'!K102="","",'[1]TCE - ANEXO IV - Preencher'!K102)</f>
        <v>46000</v>
      </c>
      <c r="J93" s="5" t="str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2611101</v>
      </c>
      <c r="L93" s="7">
        <f>'[1]TCE - ANEXO IV - Preencher'!N102</f>
        <v>450</v>
      </c>
    </row>
    <row r="94" spans="1:12" s="8" customFormat="1" ht="19.5" customHeight="1" x14ac:dyDescent="0.2">
      <c r="A94" s="3">
        <f>IFERROR(VLOOKUP(B94,'[1]DADOS (OCULTAR)'!$Q$3:$S$136,3,0),"")</f>
        <v>10988301000714</v>
      </c>
      <c r="B94" s="4" t="str">
        <f>'[1]TCE - ANEXO IV - Preencher'!C103</f>
        <v>UPAE PETROLINA</v>
      </c>
      <c r="C94" s="4" t="str">
        <f>'[1]TCE - ANEXO IV - Preencher'!E103</f>
        <v>4.99 - Outros Serviços de Terceiros Pessoa Física</v>
      </c>
      <c r="D94" s="3" t="str">
        <f>'[1]TCE - ANEXO IV - Preencher'!F103</f>
        <v>706.171.284-80</v>
      </c>
      <c r="E94" s="5" t="str">
        <f>'[1]TCE - ANEXO IV - Preencher'!G103</f>
        <v>LUCAS MARTINS RODRIGUES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0001</v>
      </c>
      <c r="I94" s="6">
        <f>IF('[1]TCE - ANEXO IV - Preencher'!K103="","",'[1]TCE - ANEXO IV - Preencher'!K103)</f>
        <v>46000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2611101</v>
      </c>
      <c r="L94" s="7">
        <f>'[1]TCE - ANEXO IV - Preencher'!N103</f>
        <v>300</v>
      </c>
    </row>
    <row r="95" spans="1:12" s="8" customFormat="1" ht="19.5" customHeight="1" x14ac:dyDescent="0.2">
      <c r="A95" s="3">
        <f>IFERROR(VLOOKUP(B95,'[1]DADOS (OCULTAR)'!$Q$3:$S$136,3,0),"")</f>
        <v>10988301000714</v>
      </c>
      <c r="B95" s="4" t="str">
        <f>'[1]TCE - ANEXO IV - Preencher'!C104</f>
        <v>UPAE PETROLINA</v>
      </c>
      <c r="C95" s="4" t="str">
        <f>'[1]TCE - ANEXO IV - Preencher'!E104</f>
        <v>4.99 - Outros Serviços de Terceiros Pessoa Física</v>
      </c>
      <c r="D95" s="3" t="str">
        <f>'[1]TCE - ANEXO IV - Preencher'!F104</f>
        <v>092.320.264-14</v>
      </c>
      <c r="E95" s="5" t="str">
        <f>'[1]TCE - ANEXO IV - Preencher'!G104</f>
        <v>MARIA AYLLA REGIS OLIVEIRA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0001</v>
      </c>
      <c r="I95" s="6">
        <f>IF('[1]TCE - ANEXO IV - Preencher'!K104="","",'[1]TCE - ANEXO IV - Preencher'!K104)</f>
        <v>46000</v>
      </c>
      <c r="J95" s="5" t="str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2611101</v>
      </c>
      <c r="L95" s="7">
        <f>'[1]TCE - ANEXO IV - Preencher'!N104</f>
        <v>300</v>
      </c>
    </row>
    <row r="96" spans="1:12" s="8" customFormat="1" ht="19.5" customHeight="1" x14ac:dyDescent="0.2">
      <c r="A96" s="3">
        <f>IFERROR(VLOOKUP(B96,'[1]DADOS (OCULTAR)'!$Q$3:$S$136,3,0),"")</f>
        <v>10988301000714</v>
      </c>
      <c r="B96" s="4" t="str">
        <f>'[1]TCE - ANEXO IV - Preencher'!C105</f>
        <v>UPAE PETROLINA</v>
      </c>
      <c r="C96" s="4" t="str">
        <f>'[1]TCE - ANEXO IV - Preencher'!E105</f>
        <v>4.99 - Outros Serviços de Terceiros Pessoa Física</v>
      </c>
      <c r="D96" s="3" t="str">
        <f>'[1]TCE - ANEXO IV - Preencher'!F105</f>
        <v>073.244.074-20</v>
      </c>
      <c r="E96" s="5" t="str">
        <f>'[1]TCE - ANEXO IV - Preencher'!G105</f>
        <v>ANDREA TENORIO DE BRITO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0001</v>
      </c>
      <c r="I96" s="6">
        <f>IF('[1]TCE - ANEXO IV - Preencher'!K105="","",'[1]TCE - ANEXO IV - Preencher'!K105)</f>
        <v>46005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2611101</v>
      </c>
      <c r="L96" s="7">
        <f>'[1]TCE - ANEXO IV - Preencher'!N105</f>
        <v>400</v>
      </c>
    </row>
    <row r="97" spans="1:12" s="8" customFormat="1" ht="19.5" customHeight="1" x14ac:dyDescent="0.2">
      <c r="A97" s="3">
        <f>IFERROR(VLOOKUP(B97,'[1]DADOS (OCULTAR)'!$Q$3:$S$136,3,0),"")</f>
        <v>10988301000714</v>
      </c>
      <c r="B97" s="4" t="str">
        <f>'[1]TCE - ANEXO IV - Preencher'!C106</f>
        <v>UPAE PETROLINA</v>
      </c>
      <c r="C97" s="4" t="str">
        <f>'[1]TCE - ANEXO IV - Preencher'!E106</f>
        <v>4.99 - Outros Serviços de Terceiros Pessoa Física</v>
      </c>
      <c r="D97" s="3" t="str">
        <f>'[1]TCE - ANEXO IV - Preencher'!F106</f>
        <v>042.752.994-85</v>
      </c>
      <c r="E97" s="5" t="str">
        <f>'[1]TCE - ANEXO IV - Preencher'!G106</f>
        <v>JARBAS MARTINS DE OLIVEIRA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0001</v>
      </c>
      <c r="I97" s="6">
        <f>IF('[1]TCE - ANEXO IV - Preencher'!K106="","",'[1]TCE - ANEXO IV - Preencher'!K106)</f>
        <v>46000</v>
      </c>
      <c r="J97" s="5" t="str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2611101</v>
      </c>
      <c r="L97" s="7">
        <f>'[1]TCE - ANEXO IV - Preencher'!N106</f>
        <v>50</v>
      </c>
    </row>
    <row r="98" spans="1:12" s="8" customFormat="1" ht="19.5" customHeight="1" x14ac:dyDescent="0.2">
      <c r="A98" s="3">
        <f>IFERROR(VLOOKUP(B98,'[1]DADOS (OCULTAR)'!$Q$3:$S$136,3,0),"")</f>
        <v>10988301000714</v>
      </c>
      <c r="B98" s="4" t="str">
        <f>'[1]TCE - ANEXO IV - Preencher'!C107</f>
        <v>UPAE PETROLINA</v>
      </c>
      <c r="C98" s="4" t="str">
        <f>'[1]TCE - ANEXO IV - Preencher'!E107</f>
        <v>4.99 - Outros Serviços de Terceiros Pessoa Física</v>
      </c>
      <c r="D98" s="3" t="str">
        <f>'[1]TCE - ANEXO IV - Preencher'!F107</f>
        <v>068.383.944-64</v>
      </c>
      <c r="E98" s="5" t="str">
        <f>'[1]TCE - ANEXO IV - Preencher'!G107</f>
        <v>MAIARA SANTOS SOARES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0001</v>
      </c>
      <c r="I98" s="6">
        <f>IF('[1]TCE - ANEXO IV - Preencher'!K107="","",'[1]TCE - ANEXO IV - Preencher'!K107)</f>
        <v>46000</v>
      </c>
      <c r="J98" s="5" t="str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2611101</v>
      </c>
      <c r="L98" s="7">
        <f>'[1]TCE - ANEXO IV - Preencher'!N107</f>
        <v>50</v>
      </c>
    </row>
    <row r="99" spans="1:12" s="8" customFormat="1" ht="19.5" customHeight="1" x14ac:dyDescent="0.2">
      <c r="A99" s="3">
        <f>IFERROR(VLOOKUP(B99,'[1]DADOS (OCULTAR)'!$Q$3:$S$136,3,0),"")</f>
        <v>10988301000714</v>
      </c>
      <c r="B99" s="4" t="str">
        <f>'[1]TCE - ANEXO IV - Preencher'!C108</f>
        <v>UPAE PETROLINA</v>
      </c>
      <c r="C99" s="4" t="str">
        <f>'[1]TCE - ANEXO IV - Preencher'!E108</f>
        <v>4.99 - Outros Serviços de Terceiros Pessoa Física</v>
      </c>
      <c r="D99" s="3" t="str">
        <f>'[1]TCE - ANEXO IV - Preencher'!F108</f>
        <v>042.752.994-85</v>
      </c>
      <c r="E99" s="5" t="str">
        <f>'[1]TCE - ANEXO IV - Preencher'!G108</f>
        <v>JARBAS MARTINS DE OLIVEIRA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0001</v>
      </c>
      <c r="I99" s="6">
        <f>IF('[1]TCE - ANEXO IV - Preencher'!K108="","",'[1]TCE - ANEXO IV - Preencher'!K108)</f>
        <v>46006</v>
      </c>
      <c r="J99" s="5" t="str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2611101</v>
      </c>
      <c r="L99" s="7">
        <f>'[1]TCE - ANEXO IV - Preencher'!N108</f>
        <v>50</v>
      </c>
    </row>
    <row r="100" spans="1:12" s="8" customFormat="1" ht="19.5" customHeight="1" x14ac:dyDescent="0.2">
      <c r="A100" s="3">
        <f>IFERROR(VLOOKUP(B100,'[1]DADOS (OCULTAR)'!$Q$3:$S$136,3,0),"")</f>
        <v>10988301000714</v>
      </c>
      <c r="B100" s="4" t="str">
        <f>'[1]TCE - ANEXO IV - Preencher'!C109</f>
        <v>UPAE PETROLINA</v>
      </c>
      <c r="C100" s="4" t="str">
        <f>'[1]TCE - ANEXO IV - Preencher'!E109</f>
        <v>4.99 - Outros Serviços de Terceiros Pessoa Física</v>
      </c>
      <c r="D100" s="3" t="str">
        <f>'[1]TCE - ANEXO IV - Preencher'!F109</f>
        <v>068.383.944-64</v>
      </c>
      <c r="E100" s="5" t="str">
        <f>'[1]TCE - ANEXO IV - Preencher'!G109</f>
        <v>MAIARA SANTOS SOARES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0001</v>
      </c>
      <c r="I100" s="6">
        <f>IF('[1]TCE - ANEXO IV - Preencher'!K109="","",'[1]TCE - ANEXO IV - Preencher'!K109)</f>
        <v>46006</v>
      </c>
      <c r="J100" s="5" t="str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2611101</v>
      </c>
      <c r="L100" s="7">
        <f>'[1]TCE - ANEXO IV - Preencher'!N109</f>
        <v>50</v>
      </c>
    </row>
    <row r="101" spans="1:12" s="8" customFormat="1" ht="19.5" customHeight="1" x14ac:dyDescent="0.2">
      <c r="A101" s="3">
        <f>IFERROR(VLOOKUP(B101,'[1]DADOS (OCULTAR)'!$Q$3:$S$136,3,0),"")</f>
        <v>10988301000714</v>
      </c>
      <c r="B101" s="4" t="str">
        <f>'[1]TCE - ANEXO IV - Preencher'!C110</f>
        <v>UPAE PETROLINA</v>
      </c>
      <c r="C101" s="4" t="str">
        <f>'[1]TCE - ANEXO IV - Preencher'!E110</f>
        <v>4.99 - Outros Serviços de Terceiros Pessoa Física</v>
      </c>
      <c r="D101" s="3" t="str">
        <f>'[1]TCE - ANEXO IV - Preencher'!F110</f>
        <v>073.244.074-20</v>
      </c>
      <c r="E101" s="5" t="str">
        <f>'[1]TCE - ANEXO IV - Preencher'!G110</f>
        <v>ANDREA TENORIO DE BRITO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0001</v>
      </c>
      <c r="I101" s="6">
        <f>IF('[1]TCE - ANEXO IV - Preencher'!K110="","",'[1]TCE - ANEXO IV - Preencher'!K110)</f>
        <v>46006</v>
      </c>
      <c r="J101" s="5" t="str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2611101</v>
      </c>
      <c r="L101" s="7">
        <f>'[1]TCE - ANEXO IV - Preencher'!N110</f>
        <v>1638.32</v>
      </c>
    </row>
    <row r="102" spans="1:12" s="8" customFormat="1" ht="19.5" customHeight="1" x14ac:dyDescent="0.2">
      <c r="A102" s="3">
        <f>IFERROR(VLOOKUP(B102,'[1]DADOS (OCULTAR)'!$Q$3:$S$136,3,0),"")</f>
        <v>10988301000714</v>
      </c>
      <c r="B102" s="4" t="str">
        <f>'[1]TCE - ANEXO IV - Preencher'!C111</f>
        <v>UPAE PETROLINA</v>
      </c>
      <c r="C102" s="4" t="str">
        <f>'[1]TCE - ANEXO IV - Preencher'!E111</f>
        <v>5.99 - Outros Serviços de Terceiros Pessoa Jurídica</v>
      </c>
      <c r="D102" s="3" t="str">
        <f>'[1]TCE - ANEXO IV - Preencher'!F111</f>
        <v>49.562.569/0001-30</v>
      </c>
      <c r="E102" s="5" t="str">
        <f>'[1]TCE - ANEXO IV - Preencher'!G111</f>
        <v>GEMERSON FAGUNDES DA SILVA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5121</v>
      </c>
      <c r="I102" s="6">
        <f>IF('[1]TCE - ANEXO IV - Preencher'!K111="","",'[1]TCE - ANEXO IV - Preencher'!K111)</f>
        <v>46008</v>
      </c>
      <c r="J102" s="5" t="str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2611101</v>
      </c>
      <c r="L102" s="7">
        <f>'[1]TCE - ANEXO IV - Preencher'!N111</f>
        <v>585</v>
      </c>
    </row>
    <row r="103" spans="1:12" s="8" customFormat="1" ht="19.5" customHeight="1" x14ac:dyDescent="0.2">
      <c r="A103" s="3">
        <f>IFERROR(VLOOKUP(B103,'[1]DADOS (OCULTAR)'!$Q$3:$S$136,3,0),"")</f>
        <v>10988301000714</v>
      </c>
      <c r="B103" s="4" t="str">
        <f>'[1]TCE - ANEXO IV - Preencher'!C112</f>
        <v>UPAE PETROLINA</v>
      </c>
      <c r="C103" s="4" t="str">
        <f>'[1]TCE - ANEXO IV - Preencher'!E112</f>
        <v>5.99 - Outros Serviços de Terceiros Pessoa Jurídica</v>
      </c>
      <c r="D103" s="3" t="str">
        <f>'[1]TCE - ANEXO IV - Preencher'!F112</f>
        <v>30.120.371/0001-78</v>
      </c>
      <c r="E103" s="5" t="str">
        <f>'[1]TCE - ANEXO IV - Preencher'!G112</f>
        <v>GOLDEN PARK ADMINISTRACAO DE HOTEIS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00032542</v>
      </c>
      <c r="I103" s="6">
        <f>IF('[1]TCE - ANEXO IV - Preencher'!K112="","",'[1]TCE - ANEXO IV - Preencher'!K112)</f>
        <v>46007</v>
      </c>
      <c r="J103" s="5" t="str">
        <f>'[1]TCE - ANEXO IV - Preencher'!L112</f>
        <v>URFH1AGR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1642.2</v>
      </c>
    </row>
    <row r="104" spans="1:12" s="8" customFormat="1" ht="19.5" customHeight="1" x14ac:dyDescent="0.2">
      <c r="A104" s="3">
        <f>IFERROR(VLOOKUP(B104,'[1]DADOS (OCULTAR)'!$Q$3:$S$136,3,0),"")</f>
        <v>10988301000714</v>
      </c>
      <c r="B104" s="4" t="str">
        <f>'[1]TCE - ANEXO IV - Preencher'!C113</f>
        <v>UPAE PETROLINA</v>
      </c>
      <c r="C104" s="4" t="str">
        <f>'[1]TCE - ANEXO IV - Preencher'!E113</f>
        <v>5.99 - Outros Serviços de Terceiros Pessoa Jurídica</v>
      </c>
      <c r="D104" s="3" t="str">
        <f>'[1]TCE - ANEXO IV - Preencher'!F113</f>
        <v>30.120.371/0001-78</v>
      </c>
      <c r="E104" s="5" t="str">
        <f>'[1]TCE - ANEXO IV - Preencher'!G113</f>
        <v>GOLDEN PARK ADMINISTRACAO DE HOTEIS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00032522</v>
      </c>
      <c r="I104" s="6">
        <f>IF('[1]TCE - ANEXO IV - Preencher'!K113="","",'[1]TCE - ANEXO IV - Preencher'!K113)</f>
        <v>46006</v>
      </c>
      <c r="J104" s="5" t="str">
        <f>'[1]TCE - ANEXO IV - Preencher'!L113</f>
        <v>APXDIPZY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615.29999999999995</v>
      </c>
    </row>
    <row r="105" spans="1:12" s="8" customFormat="1" ht="19.5" customHeight="1" x14ac:dyDescent="0.2">
      <c r="A105" s="3">
        <f>IFERROR(VLOOKUP(B105,'[1]DADOS (OCULTAR)'!$Q$3:$S$136,3,0),"")</f>
        <v>10988301000714</v>
      </c>
      <c r="B105" s="4" t="str">
        <f>'[1]TCE - ANEXO IV - Preencher'!C114</f>
        <v>UPAE PETROLINA</v>
      </c>
      <c r="C105" s="4" t="str">
        <f>'[1]TCE - ANEXO IV - Preencher'!E114</f>
        <v>5.99 - Outros Serviços de Terceiros Pessoa Jurídica</v>
      </c>
      <c r="D105" s="3" t="str">
        <f>'[1]TCE - ANEXO IV - Preencher'!F114</f>
        <v>30.120.371/0001-78</v>
      </c>
      <c r="E105" s="5" t="str">
        <f>'[1]TCE - ANEXO IV - Preencher'!G114</f>
        <v>GOLDEN PARK ADMINISTRACAO DE HOTEIS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00032579</v>
      </c>
      <c r="I105" s="6">
        <f>IF('[1]TCE - ANEXO IV - Preencher'!K114="","",'[1]TCE - ANEXO IV - Preencher'!K114)</f>
        <v>46009</v>
      </c>
      <c r="J105" s="5" t="str">
        <f>'[1]TCE - ANEXO IV - Preencher'!L114</f>
        <v>NT7ZESYL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684.6</v>
      </c>
    </row>
    <row r="106" spans="1:12" s="8" customFormat="1" ht="19.5" customHeight="1" x14ac:dyDescent="0.2">
      <c r="A106" s="3">
        <f>IFERROR(VLOOKUP(B106,'[1]DADOS (OCULTAR)'!$Q$3:$S$136,3,0),"")</f>
        <v>10988301000714</v>
      </c>
      <c r="B106" s="4" t="str">
        <f>'[1]TCE - ANEXO IV - Preencher'!C115</f>
        <v>UPAE PETROLINA</v>
      </c>
      <c r="C106" s="4" t="str">
        <f>'[1]TCE - ANEXO IV - Preencher'!E115</f>
        <v>4.99 - Outros Serviços de Terceiros Pessoa Física</v>
      </c>
      <c r="D106" s="3" t="str">
        <f>'[1]TCE - ANEXO IV - Preencher'!F115</f>
        <v>019.504.064-31</v>
      </c>
      <c r="E106" s="5" t="str">
        <f>'[1]TCE - ANEXO IV - Preencher'!G115</f>
        <v>CLAUDIANA BARBOSA DE CARVALHO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0001</v>
      </c>
      <c r="I106" s="6">
        <f>IF('[1]TCE - ANEXO IV - Preencher'!K115="","",'[1]TCE - ANEXO IV - Preencher'!K115)</f>
        <v>46008</v>
      </c>
      <c r="J106" s="5" t="str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2611101</v>
      </c>
      <c r="L106" s="7">
        <f>'[1]TCE - ANEXO IV - Preencher'!N115</f>
        <v>50</v>
      </c>
    </row>
    <row r="107" spans="1:12" s="8" customFormat="1" ht="19.5" customHeight="1" x14ac:dyDescent="0.2">
      <c r="A107" s="3">
        <f>IFERROR(VLOOKUP(B107,'[1]DADOS (OCULTAR)'!$Q$3:$S$136,3,0),"")</f>
        <v>10988301000714</v>
      </c>
      <c r="B107" s="4" t="str">
        <f>'[1]TCE - ANEXO IV - Preencher'!C116</f>
        <v>UPAE PETROLINA</v>
      </c>
      <c r="C107" s="4" t="str">
        <f>'[1]TCE - ANEXO IV - Preencher'!E116</f>
        <v>4.99 - Outros Serviços de Terceiros Pessoa Física</v>
      </c>
      <c r="D107" s="3" t="str">
        <f>'[1]TCE - ANEXO IV - Preencher'!F116</f>
        <v>013.620.124-59</v>
      </c>
      <c r="E107" s="5" t="str">
        <f>'[1]TCE - ANEXO IV - Preencher'!G116</f>
        <v>JOAO BATISTA DA SILVA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0001</v>
      </c>
      <c r="I107" s="6">
        <f>IF('[1]TCE - ANEXO IV - Preencher'!K116="","",'[1]TCE - ANEXO IV - Preencher'!K116)</f>
        <v>46008</v>
      </c>
      <c r="J107" s="5" t="str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2611101</v>
      </c>
      <c r="L107" s="7">
        <f>'[1]TCE - ANEXO IV - Preencher'!N116</f>
        <v>50</v>
      </c>
    </row>
    <row r="108" spans="1:12" s="8" customFormat="1" ht="19.5" customHeight="1" x14ac:dyDescent="0.2">
      <c r="A108" s="3">
        <f>IFERROR(VLOOKUP(B108,'[1]DADOS (OCULTAR)'!$Q$3:$S$136,3,0),"")</f>
        <v>10988301000714</v>
      </c>
      <c r="B108" s="4" t="str">
        <f>'[1]TCE - ANEXO IV - Preencher'!C117</f>
        <v>UPAE PETROLINA</v>
      </c>
      <c r="C108" s="4" t="str">
        <f>'[1]TCE - ANEXO IV - Preencher'!E117</f>
        <v>4.99 - Outros Serviços de Terceiros Pessoa Física</v>
      </c>
      <c r="D108" s="3" t="str">
        <f>'[1]TCE - ANEXO IV - Preencher'!F117</f>
        <v>052.264.133-43</v>
      </c>
      <c r="E108" s="5" t="str">
        <f>'[1]TCE - ANEXO IV - Preencher'!G117</f>
        <v>CLAUDIO SOARES DOS SANTOS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0001</v>
      </c>
      <c r="I108" s="6">
        <f>IF('[1]TCE - ANEXO IV - Preencher'!K117="","",'[1]TCE - ANEXO IV - Preencher'!K117)</f>
        <v>46011</v>
      </c>
      <c r="J108" s="5" t="str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2611101</v>
      </c>
      <c r="L108" s="7">
        <f>'[1]TCE - ANEXO IV - Preencher'!N117</f>
        <v>50</v>
      </c>
    </row>
    <row r="109" spans="1:12" s="8" customFormat="1" ht="19.5" customHeight="1" x14ac:dyDescent="0.2">
      <c r="A109" s="3">
        <f>IFERROR(VLOOKUP(B109,'[1]DADOS (OCULTAR)'!$Q$3:$S$136,3,0),"")</f>
        <v>10988301000714</v>
      </c>
      <c r="B109" s="4" t="str">
        <f>'[1]TCE - ANEXO IV - Preencher'!C118</f>
        <v>UPAE PETROLINA</v>
      </c>
      <c r="C109" s="4" t="str">
        <f>'[1]TCE - ANEXO IV - Preencher'!E118</f>
        <v>4.99 - Outros Serviços de Terceiros Pessoa Física</v>
      </c>
      <c r="D109" s="3" t="str">
        <f>'[1]TCE - ANEXO IV - Preencher'!F118</f>
        <v>103.727.574-80</v>
      </c>
      <c r="E109" s="5" t="str">
        <f>'[1]TCE - ANEXO IV - Preencher'!G118</f>
        <v>JACQUELINE SAMARA SOARES MIRANDA DA SILVA FERRAZ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0001</v>
      </c>
      <c r="I109" s="6">
        <f>IF('[1]TCE - ANEXO IV - Preencher'!K118="","",'[1]TCE - ANEXO IV - Preencher'!K118)</f>
        <v>46011</v>
      </c>
      <c r="J109" s="5" t="str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2611101</v>
      </c>
      <c r="L109" s="7">
        <f>'[1]TCE - ANEXO IV - Preencher'!N118</f>
        <v>50</v>
      </c>
    </row>
    <row r="110" spans="1:12" s="8" customFormat="1" ht="19.5" customHeight="1" x14ac:dyDescent="0.2">
      <c r="A110" s="3">
        <f>IFERROR(VLOOKUP(B110,'[1]DADOS (OCULTAR)'!$Q$3:$S$136,3,0),"")</f>
        <v>10988301000714</v>
      </c>
      <c r="B110" s="4" t="str">
        <f>'[1]TCE - ANEXO IV - Preencher'!C119</f>
        <v>UPAE PETROLINA</v>
      </c>
      <c r="C110" s="4" t="str">
        <f>'[1]TCE - ANEXO IV - Preencher'!E119</f>
        <v>4.99 - Outros Serviços de Terceiros Pessoa Física</v>
      </c>
      <c r="D110" s="3" t="str">
        <f>'[1]TCE - ANEXO IV - Preencher'!F119</f>
        <v>936.871.415-00</v>
      </c>
      <c r="E110" s="5" t="str">
        <f>'[1]TCE - ANEXO IV - Preencher'!G119</f>
        <v>SILVERIO MENEZES DOS SANTOS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0001</v>
      </c>
      <c r="I110" s="6">
        <f>IF('[1]TCE - ANEXO IV - Preencher'!K119="","",'[1]TCE - ANEXO IV - Preencher'!K119)</f>
        <v>46021</v>
      </c>
      <c r="J110" s="5" t="str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2611101</v>
      </c>
      <c r="L110" s="7">
        <f>'[1]TCE - ANEXO IV - Preencher'!N119</f>
        <v>50</v>
      </c>
    </row>
    <row r="111" spans="1:12" s="8" customFormat="1" ht="19.5" customHeight="1" x14ac:dyDescent="0.2">
      <c r="A111" s="3">
        <f>IFERROR(VLOOKUP(B111,'[1]DADOS (OCULTAR)'!$Q$3:$S$136,3,0),"")</f>
        <v>10988301000714</v>
      </c>
      <c r="B111" s="4" t="str">
        <f>'[1]TCE - ANEXO IV - Preencher'!C120</f>
        <v>UPAE PETROLINA</v>
      </c>
      <c r="C111" s="4" t="str">
        <f>'[1]TCE - ANEXO IV - Preencher'!E120</f>
        <v>4.99 - Outros Serviços de Terceiros Pessoa Física</v>
      </c>
      <c r="D111" s="3" t="str">
        <f>'[1]TCE - ANEXO IV - Preencher'!F120</f>
        <v>013.952.315-40</v>
      </c>
      <c r="E111" s="5" t="str">
        <f>'[1]TCE - ANEXO IV - Preencher'!G120</f>
        <v>CARLA TATIANE SILVA MELQUIADES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0001</v>
      </c>
      <c r="I111" s="6">
        <f>IF('[1]TCE - ANEXO IV - Preencher'!K120="","",'[1]TCE - ANEXO IV - Preencher'!K120)</f>
        <v>46021</v>
      </c>
      <c r="J111" s="5" t="str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2611002</v>
      </c>
      <c r="L111" s="7">
        <f>'[1]TCE - ANEXO IV - Preencher'!N120</f>
        <v>50</v>
      </c>
    </row>
    <row r="112" spans="1:12" s="8" customFormat="1" ht="19.5" customHeight="1" x14ac:dyDescent="0.2">
      <c r="A112" s="3">
        <f>IFERROR(VLOOKUP(B112,'[1]DADOS (OCULTAR)'!$Q$3:$S$136,3,0),"")</f>
        <v>10988301000714</v>
      </c>
      <c r="B112" s="4" t="str">
        <f>'[1]TCE - ANEXO IV - Preencher'!C121</f>
        <v>UPAE PETROLINA</v>
      </c>
      <c r="C112" s="4" t="str">
        <f>'[1]TCE - ANEXO IV - Preencher'!E121</f>
        <v>4.99 - Outros Serviços de Terceiros Pessoa Física</v>
      </c>
      <c r="D112" s="3" t="str">
        <f>'[1]TCE - ANEXO IV - Preencher'!F121</f>
        <v>052.264.133-43</v>
      </c>
      <c r="E112" s="5" t="str">
        <f>'[1]TCE - ANEXO IV - Preencher'!G121</f>
        <v>CLAUDIO SOARES DOS SANTOS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0001</v>
      </c>
      <c r="I112" s="6">
        <f>IF('[1]TCE - ANEXO IV - Preencher'!K121="","",'[1]TCE - ANEXO IV - Preencher'!K121)</f>
        <v>46021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2611101</v>
      </c>
      <c r="L112" s="7">
        <f>'[1]TCE - ANEXO IV - Preencher'!N121</f>
        <v>50</v>
      </c>
    </row>
    <row r="113" spans="1:12" s="8" customFormat="1" ht="19.5" customHeight="1" x14ac:dyDescent="0.2">
      <c r="A113" s="3">
        <f>IFERROR(VLOOKUP(B113,'[1]DADOS (OCULTAR)'!$Q$3:$S$136,3,0),"")</f>
        <v>10988301000714</v>
      </c>
      <c r="B113" s="4" t="str">
        <f>'[1]TCE - ANEXO IV - Preencher'!C122</f>
        <v>UPAE PETROLINA</v>
      </c>
      <c r="C113" s="4" t="str">
        <f>'[1]TCE - ANEXO IV - Preencher'!E122</f>
        <v>4.99 - Outros Serviços de Terceiros Pessoa Física</v>
      </c>
      <c r="D113" s="3" t="str">
        <f>'[1]TCE - ANEXO IV - Preencher'!F122</f>
        <v>103.727.574-80</v>
      </c>
      <c r="E113" s="5" t="str">
        <f>'[1]TCE - ANEXO IV - Preencher'!G122</f>
        <v>JACQUELINE SAMARA SOARES MIRANDA DA SILVA FERRAZ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0001</v>
      </c>
      <c r="I113" s="6">
        <f>IF('[1]TCE - ANEXO IV - Preencher'!K122="","",'[1]TCE - ANEXO IV - Preencher'!K122)</f>
        <v>46021</v>
      </c>
      <c r="J113" s="5" t="str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2611101</v>
      </c>
      <c r="L113" s="7">
        <f>'[1]TCE - ANEXO IV - Preencher'!N122</f>
        <v>50</v>
      </c>
    </row>
    <row r="114" spans="1:12" s="8" customFormat="1" ht="19.5" customHeight="1" x14ac:dyDescent="0.2">
      <c r="A114" s="3">
        <f>IFERROR(VLOOKUP(B114,'[1]DADOS (OCULTAR)'!$Q$3:$S$136,3,0),"")</f>
        <v>10988301000714</v>
      </c>
      <c r="B114" s="4" t="str">
        <f>'[1]TCE - ANEXO IV - Preencher'!C123</f>
        <v>UPAE PETROLINA</v>
      </c>
      <c r="C114" s="4" t="str">
        <f>'[1]TCE - ANEXO IV - Preencher'!E123</f>
        <v>4.99 - Outros Serviços de Terceiros Pessoa Física</v>
      </c>
      <c r="D114" s="3" t="str">
        <f>'[1]TCE - ANEXO IV - Preencher'!F123</f>
        <v>013.620.124-59</v>
      </c>
      <c r="E114" s="5" t="str">
        <f>'[1]TCE - ANEXO IV - Preencher'!G123</f>
        <v>JOAO BATISTA DA SILVA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0001</v>
      </c>
      <c r="I114" s="6">
        <f>IF('[1]TCE - ANEXO IV - Preencher'!K123="","",'[1]TCE - ANEXO IV - Preencher'!K123)</f>
        <v>46022</v>
      </c>
      <c r="J114" s="5" t="str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2611101</v>
      </c>
      <c r="L114" s="7">
        <f>'[1]TCE - ANEXO IV - Preencher'!N123</f>
        <v>50</v>
      </c>
    </row>
    <row r="115" spans="1:12" s="8" customFormat="1" ht="19.5" customHeight="1" x14ac:dyDescent="0.2">
      <c r="A115" s="3">
        <f>IFERROR(VLOOKUP(B115,'[1]DADOS (OCULTAR)'!$Q$3:$S$136,3,0),"")</f>
        <v>10988301000714</v>
      </c>
      <c r="B115" s="4" t="str">
        <f>'[1]TCE - ANEXO IV - Preencher'!C124</f>
        <v>UPAE PETROLINA</v>
      </c>
      <c r="C115" s="4" t="str">
        <f>'[1]TCE - ANEXO IV - Preencher'!E124</f>
        <v>4.99 - Outros Serviços de Terceiros Pessoa Física</v>
      </c>
      <c r="D115" s="3" t="str">
        <f>'[1]TCE - ANEXO IV - Preencher'!F124</f>
        <v>062.541.855-71</v>
      </c>
      <c r="E115" s="5" t="str">
        <f>'[1]TCE - ANEXO IV - Preencher'!G124</f>
        <v>JESSICA THUANNE BATISTA SILVA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0001</v>
      </c>
      <c r="I115" s="6">
        <f>IF('[1]TCE - ANEXO IV - Preencher'!K124="","",'[1]TCE - ANEXO IV - Preencher'!K124)</f>
        <v>46022</v>
      </c>
      <c r="J115" s="5" t="str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2611101</v>
      </c>
      <c r="L115" s="7">
        <f>'[1]TCE - ANEXO IV - Preencher'!N124</f>
        <v>50</v>
      </c>
    </row>
    <row r="116" spans="1:12" s="8" customFormat="1" ht="19.5" customHeight="1" x14ac:dyDescent="0.2">
      <c r="A116" s="3">
        <f>IFERROR(VLOOKUP(B116,'[1]DADOS (OCULTAR)'!$Q$3:$S$136,3,0),"")</f>
        <v>10988301000714</v>
      </c>
      <c r="B116" s="4" t="str">
        <f>'[1]TCE - ANEXO IV - Preencher'!C125</f>
        <v>UPAE PETROLINA</v>
      </c>
      <c r="C116" s="4" t="str">
        <f>'[1]TCE - ANEXO IV - Preencher'!E125</f>
        <v>4.99 - Outros Serviços de Terceiros Pessoa Física</v>
      </c>
      <c r="D116" s="3" t="str">
        <f>'[1]TCE - ANEXO IV - Preencher'!F125</f>
        <v>092.320.264-14</v>
      </c>
      <c r="E116" s="5" t="str">
        <f>'[1]TCE - ANEXO IV - Preencher'!G125</f>
        <v>MARIA AYLLA REGIS OLIVEIRA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0001</v>
      </c>
      <c r="I116" s="6">
        <f>IF('[1]TCE - ANEXO IV - Preencher'!K125="","",'[1]TCE - ANEXO IV - Preencher'!K125)</f>
        <v>46001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2611101</v>
      </c>
      <c r="L116" s="7">
        <f>'[1]TCE - ANEXO IV - Preencher'!N125</f>
        <v>42.52</v>
      </c>
    </row>
    <row r="117" spans="1:12" s="8" customFormat="1" ht="19.5" customHeight="1" x14ac:dyDescent="0.2">
      <c r="A117" s="3">
        <f>IFERROR(VLOOKUP(B117,'[1]DADOS (OCULTAR)'!$Q$3:$S$136,3,0),"")</f>
        <v>10988301000714</v>
      </c>
      <c r="B117" s="4" t="str">
        <f>'[1]TCE - ANEXO IV - Preencher'!C126</f>
        <v>UPAE PETROLINA</v>
      </c>
      <c r="C117" s="4" t="str">
        <f>'[1]TCE - ANEXO IV - Preencher'!E126</f>
        <v>4.99 - Outros Serviços de Terceiros Pessoa Física</v>
      </c>
      <c r="D117" s="3" t="str">
        <f>'[1]TCE - ANEXO IV - Preencher'!F126</f>
        <v>706.171.284-80</v>
      </c>
      <c r="E117" s="5" t="str">
        <f>'[1]TCE - ANEXO IV - Preencher'!G126</f>
        <v>LUCAS MARTINS RODRIGUES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0001</v>
      </c>
      <c r="I117" s="6">
        <f>IF('[1]TCE - ANEXO IV - Preencher'!K126="","",'[1]TCE - ANEXO IV - Preencher'!K126)</f>
        <v>46001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2611101</v>
      </c>
      <c r="L117" s="7">
        <f>'[1]TCE - ANEXO IV - Preencher'!N126</f>
        <v>39.869999999999997</v>
      </c>
    </row>
    <row r="118" spans="1:12" s="8" customFormat="1" ht="19.5" customHeight="1" x14ac:dyDescent="0.2">
      <c r="A118" s="3">
        <f>IFERROR(VLOOKUP(B118,'[1]DADOS (OCULTAR)'!$Q$3:$S$136,3,0),"")</f>
        <v>10988301000714</v>
      </c>
      <c r="B118" s="4" t="str">
        <f>'[1]TCE - ANEXO IV - Preencher'!C127</f>
        <v>UPAE PETROLINA</v>
      </c>
      <c r="C118" s="4" t="str">
        <f>'[1]TCE - ANEXO IV - Preencher'!E127</f>
        <v>4.99 - Outros Serviços de Terceiros Pessoa Física</v>
      </c>
      <c r="D118" s="3" t="str">
        <f>'[1]TCE - ANEXO IV - Preencher'!F127</f>
        <v>089.388.754-40</v>
      </c>
      <c r="E118" s="5" t="str">
        <f>'[1]TCE - ANEXO IV - Preencher'!G127</f>
        <v>CAROLINA BATISTA VIEIRA SILVA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0001</v>
      </c>
      <c r="I118" s="6">
        <f>IF('[1]TCE - ANEXO IV - Preencher'!K127="","",'[1]TCE - ANEXO IV - Preencher'!K127)</f>
        <v>46001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2611101</v>
      </c>
      <c r="L118" s="7">
        <f>'[1]TCE - ANEXO IV - Preencher'!N127</f>
        <v>35.93</v>
      </c>
    </row>
    <row r="119" spans="1:12" s="8" customFormat="1" ht="19.5" customHeight="1" x14ac:dyDescent="0.2">
      <c r="A119" s="3">
        <f>IFERROR(VLOOKUP(B119,'[1]DADOS (OCULTAR)'!$Q$3:$S$136,3,0),"")</f>
        <v>10988301000714</v>
      </c>
      <c r="B119" s="4" t="str">
        <f>'[1]TCE - ANEXO IV - Preencher'!C128</f>
        <v>UPAE PETROLINA</v>
      </c>
      <c r="C119" s="4" t="str">
        <f>'[1]TCE - ANEXO IV - Preencher'!E128</f>
        <v>4.99 - Outros Serviços de Terceiros Pessoa Física</v>
      </c>
      <c r="D119" s="3" t="str">
        <f>'[1]TCE - ANEXO IV - Preencher'!F128</f>
        <v>042.355.283-00</v>
      </c>
      <c r="E119" s="5" t="str">
        <f>'[1]TCE - ANEXO IV - Preencher'!G128</f>
        <v>FERNANDA MIRELLE VIEIRA DAMACENO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0001</v>
      </c>
      <c r="I119" s="6">
        <f>IF('[1]TCE - ANEXO IV - Preencher'!K128="","",'[1]TCE - ANEXO IV - Preencher'!K128)</f>
        <v>46002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2611101</v>
      </c>
      <c r="L119" s="7">
        <f>'[1]TCE - ANEXO IV - Preencher'!N128</f>
        <v>18.98</v>
      </c>
    </row>
    <row r="120" spans="1:12" s="8" customFormat="1" ht="19.5" customHeight="1" x14ac:dyDescent="0.2">
      <c r="A120" s="3">
        <f>IFERROR(VLOOKUP(B120,'[1]DADOS (OCULTAR)'!$Q$3:$S$136,3,0),"")</f>
        <v>10988301000714</v>
      </c>
      <c r="B120" s="4" t="str">
        <f>'[1]TCE - ANEXO IV - Preencher'!C129</f>
        <v>UPAE PETROLINA</v>
      </c>
      <c r="C120" s="4" t="str">
        <f>'[1]TCE - ANEXO IV - Preencher'!E129</f>
        <v>4.99 - Outros Serviços de Terceiros Pessoa Física</v>
      </c>
      <c r="D120" s="3" t="str">
        <f>'[1]TCE - ANEXO IV - Preencher'!F129</f>
        <v>011.016.364-83</v>
      </c>
      <c r="E120" s="5" t="str">
        <f>'[1]TCE - ANEXO IV - Preencher'!G129</f>
        <v>FATIMA MICHELLE CAMPOS LEAL CORDEIRO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0001</v>
      </c>
      <c r="I120" s="6">
        <f>IF('[1]TCE - ANEXO IV - Preencher'!K129="","",'[1]TCE - ANEXO IV - Preencher'!K129)</f>
        <v>46001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2611101</v>
      </c>
      <c r="L120" s="7">
        <f>'[1]TCE - ANEXO IV - Preencher'!N129</f>
        <v>37.97</v>
      </c>
    </row>
    <row r="121" spans="1:12" s="8" customFormat="1" ht="19.5" customHeight="1" x14ac:dyDescent="0.2">
      <c r="A121" s="3">
        <f>IFERROR(VLOOKUP(B121,'[1]DADOS (OCULTAR)'!$Q$3:$S$136,3,0),"")</f>
        <v>10988301000714</v>
      </c>
      <c r="B121" s="4" t="str">
        <f>'[1]TCE - ANEXO IV - Preencher'!C130</f>
        <v>UPAE PETROLINA</v>
      </c>
      <c r="C121" s="4" t="str">
        <f>'[1]TCE - ANEXO IV - Preencher'!E130</f>
        <v>5.99 - Outros Serviços de Terceiros Pessoa Jurídica</v>
      </c>
      <c r="D121" s="3" t="str">
        <f>'[1]TCE - ANEXO IV - Preencher'!F130</f>
        <v>00.479.544/0001-88</v>
      </c>
      <c r="E121" s="5" t="str">
        <f>'[1]TCE - ANEXO IV - Preencher'!G130</f>
        <v>REIS PALACE HOTEL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21529</v>
      </c>
      <c r="I121" s="6">
        <f>IF('[1]TCE - ANEXO IV - Preencher'!K130="","",'[1]TCE - ANEXO IV - Preencher'!K130)</f>
        <v>46010</v>
      </c>
      <c r="J121" s="5" t="str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2611101</v>
      </c>
      <c r="L121" s="7">
        <f>'[1]TCE - ANEXO IV - Preencher'!N130</f>
        <v>240</v>
      </c>
    </row>
    <row r="122" spans="1:12" s="8" customFormat="1" ht="19.5" customHeight="1" x14ac:dyDescent="0.2">
      <c r="A122" s="3">
        <f>IFERROR(VLOOKUP(B122,'[1]DADOS (OCULTAR)'!$Q$3:$S$136,3,0),"")</f>
        <v>10988301000714</v>
      </c>
      <c r="B122" s="4" t="str">
        <f>'[1]TCE - ANEXO IV - Preencher'!C131</f>
        <v>UPAE PETROLINA</v>
      </c>
      <c r="C122" s="4" t="str">
        <f>'[1]TCE - ANEXO IV - Preencher'!E131</f>
        <v xml:space="preserve">5.25 - Serviços Bancários </v>
      </c>
      <c r="D122" s="3" t="str">
        <f>'[1]TCE - ANEXO IV - Preencher'!F131</f>
        <v>60.746.948/9485-74</v>
      </c>
      <c r="E122" s="5" t="str">
        <f>'[1]TCE - ANEXO IV - Preencher'!G131</f>
        <v xml:space="preserve">BRADESCO S A 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0</v>
      </c>
      <c r="I122" s="6" t="str">
        <f>IF('[1]TCE - ANEXO IV - Preencher'!K131="","",'[1]TCE - ANEXO IV - Preencher'!K131)</f>
        <v/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2611101</v>
      </c>
      <c r="L122" s="7">
        <f>'[1]TCE - ANEXO IV - Preencher'!N131</f>
        <v>177.05</v>
      </c>
    </row>
    <row r="123" spans="1:12" s="8" customFormat="1" ht="19.5" customHeight="1" x14ac:dyDescent="0.2">
      <c r="A123" s="3">
        <f>IFERROR(VLOOKUP(B123,'[1]DADOS (OCULTAR)'!$Q$3:$S$136,3,0),"")</f>
        <v>10988301000714</v>
      </c>
      <c r="B123" s="4" t="str">
        <f>'[1]TCE - ANEXO IV - Preencher'!C132</f>
        <v>UPAE PETROLINA</v>
      </c>
      <c r="C123" s="4" t="str">
        <f>'[1]TCE - ANEXO IV - Preencher'!E132</f>
        <v>5.99 - Outros Serviços de Terceiros Pessoa Jurídica</v>
      </c>
      <c r="D123" s="3" t="str">
        <f>'[1]TCE - ANEXO IV - Preencher'!F132</f>
        <v>11.735.586/0001-59</v>
      </c>
      <c r="E123" s="5" t="str">
        <f>'[1]TCE - ANEXO IV - Preencher'!G132</f>
        <v>FUNDACAO DE APOIO AO DESENVOLVIMENTO DA UNIVERSIDADE FEDERAL DE PERNAMBUCO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37</v>
      </c>
      <c r="I123" s="6" t="str">
        <f>IF('[1]TCE - ANEXO IV - Preencher'!K132="","",'[1]TCE - ANEXO IV - Preencher'!K132)</f>
        <v>07/01/2026</v>
      </c>
      <c r="J123" s="5" t="str">
        <f>'[1]TCE - ANEXO IV - Preencher'!L132</f>
        <v>2611606221173558600015900000000003726010309534056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680.94</v>
      </c>
    </row>
    <row r="124" spans="1:12" s="8" customFormat="1" ht="19.5" customHeight="1" x14ac:dyDescent="0.2">
      <c r="A124" s="3">
        <f>IFERROR(VLOOKUP(B124,'[1]DADOS (OCULTAR)'!$Q$3:$S$136,3,0),"")</f>
        <v>10988301000714</v>
      </c>
      <c r="B124" s="4" t="str">
        <f>'[1]TCE - ANEXO IV - Preencher'!C133</f>
        <v>UPAE PETROLINA</v>
      </c>
      <c r="C124" s="4" t="str">
        <f>'[1]TCE - ANEXO IV - Preencher'!E133</f>
        <v>5.99 - Outros Serviços de Terceiros Pessoa Jurídica</v>
      </c>
      <c r="D124" s="3" t="str">
        <f>'[1]TCE - ANEXO IV - Preencher'!F133</f>
        <v>34.028.316/0021-57</v>
      </c>
      <c r="E124" s="5" t="str">
        <f>'[1]TCE - ANEXO IV - Preencher'!G133</f>
        <v>EMPRESA BRASILEIRA DE CORREIOS E TELEGRA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25077</v>
      </c>
      <c r="I124" s="6" t="str">
        <f>IF('[1]TCE - ANEXO IV - Preencher'!K133="","",'[1]TCE - ANEXO IV - Preencher'!K133)</f>
        <v>14/01/2026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2611101</v>
      </c>
      <c r="L124" s="7">
        <f>'[1]TCE - ANEXO IV - Preencher'!N133</f>
        <v>112.52</v>
      </c>
    </row>
    <row r="125" spans="1:12" s="8" customFormat="1" ht="19.5" customHeight="1" x14ac:dyDescent="0.2">
      <c r="A125" s="3">
        <f>IFERROR(VLOOKUP(B125,'[1]DADOS (OCULTAR)'!$Q$3:$S$136,3,0),"")</f>
        <v>10988301000714</v>
      </c>
      <c r="B125" s="4" t="str">
        <f>'[1]TCE - ANEXO IV - Preencher'!C134</f>
        <v>UPAE PETROLINA</v>
      </c>
      <c r="C125" s="4" t="str">
        <f>'[1]TCE - ANEXO IV - Preencher'!E134</f>
        <v>3.12 - Material Hospitalar</v>
      </c>
      <c r="D125" s="3" t="str">
        <f>'[1]TCE - ANEXO IV - Preencher'!F134</f>
        <v>39.500.546/0001-47</v>
      </c>
      <c r="E125" s="5" t="str">
        <f>'[1]TCE - ANEXO IV - Preencher'!G134</f>
        <v>REC DISTRIBUIDORA HOSPITALAR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000003544</v>
      </c>
      <c r="I125" s="6" t="str">
        <f>IF('[1]TCE - ANEXO IV - Preencher'!K134="","",'[1]TCE - ANEXO IV - Preencher'!K134)</f>
        <v>26/11/2025</v>
      </c>
      <c r="J125" s="5" t="str">
        <f>'[1]TCE - ANEXO IV - Preencher'!L134</f>
        <v>26251139500546000147550010000035441975134107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10821.8</v>
      </c>
    </row>
    <row r="126" spans="1:12" s="8" customFormat="1" ht="19.5" customHeight="1" x14ac:dyDescent="0.2">
      <c r="A126" s="3">
        <f>IFERROR(VLOOKUP(B126,'[1]DADOS (OCULTAR)'!$Q$3:$S$136,3,0),"")</f>
        <v>10988301000714</v>
      </c>
      <c r="B126" s="4" t="str">
        <f>'[1]TCE - ANEXO IV - Preencher'!C135</f>
        <v>UPAE PETROLINA</v>
      </c>
      <c r="C126" s="4" t="str">
        <f>'[1]TCE - ANEXO IV - Preencher'!E135</f>
        <v>3.12 - Material Hospitalar</v>
      </c>
      <c r="D126" s="3" t="str">
        <f>'[1]TCE - ANEXO IV - Preencher'!F135</f>
        <v>39.500.546/0001-47</v>
      </c>
      <c r="E126" s="5" t="str">
        <f>'[1]TCE - ANEXO IV - Preencher'!G135</f>
        <v>REC DISTRIBUIDORA HOSPITALAR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000003548</v>
      </c>
      <c r="I126" s="6" t="str">
        <f>IF('[1]TCE - ANEXO IV - Preencher'!K135="","",'[1]TCE - ANEXO IV - Preencher'!K135)</f>
        <v>26/11/2025</v>
      </c>
      <c r="J126" s="5" t="str">
        <f>'[1]TCE - ANEXO IV - Preencher'!L135</f>
        <v>26251139500546000147550010000035481229746983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18165</v>
      </c>
    </row>
    <row r="127" spans="1:12" s="8" customFormat="1" ht="19.5" customHeight="1" x14ac:dyDescent="0.2">
      <c r="A127" s="3">
        <f>IFERROR(VLOOKUP(B127,'[1]DADOS (OCULTAR)'!$Q$3:$S$136,3,0),"")</f>
        <v>10988301000714</v>
      </c>
      <c r="B127" s="4" t="str">
        <f>'[1]TCE - ANEXO IV - Preencher'!C136</f>
        <v>UPAE PETROLINA</v>
      </c>
      <c r="C127" s="4" t="str">
        <f>'[1]TCE - ANEXO IV - Preencher'!E136</f>
        <v>3.12 - Material Hospitalar</v>
      </c>
      <c r="D127" s="3" t="str">
        <f>'[1]TCE - ANEXO IV - Preencher'!F136</f>
        <v>08.116.472/0001-16</v>
      </c>
      <c r="E127" s="5" t="str">
        <f>'[1]TCE - ANEXO IV - Preencher'!G136</f>
        <v>LEEDSAY INDUSTRIA E COM DE PROD MEDICOS LTDA EPP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000055338</v>
      </c>
      <c r="I127" s="6" t="str">
        <f>IF('[1]TCE - ANEXO IV - Preencher'!K136="","",'[1]TCE - ANEXO IV - Preencher'!K136)</f>
        <v>26/11/2025</v>
      </c>
      <c r="J127" s="5" t="str">
        <f>'[1]TCE - ANEXO IV - Preencher'!L136</f>
        <v>35251108116472000116550010000553381000489675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10298.700000000001</v>
      </c>
    </row>
    <row r="128" spans="1:12" s="8" customFormat="1" ht="19.5" customHeight="1" x14ac:dyDescent="0.2">
      <c r="A128" s="3">
        <f>IFERROR(VLOOKUP(B128,'[1]DADOS (OCULTAR)'!$Q$3:$S$136,3,0),"")</f>
        <v>10988301000714</v>
      </c>
      <c r="B128" s="4" t="str">
        <f>'[1]TCE - ANEXO IV - Preencher'!C137</f>
        <v>UPAE PETROLINA</v>
      </c>
      <c r="C128" s="4" t="str">
        <f>'[1]TCE - ANEXO IV - Preencher'!E137</f>
        <v>3.12 - Material Hospitalar</v>
      </c>
      <c r="D128" s="3" t="str">
        <f>'[1]TCE - ANEXO IV - Preencher'!F137</f>
        <v>10.779.833/0001-56</v>
      </c>
      <c r="E128" s="5" t="str">
        <f>'[1]TCE - ANEXO IV - Preencher'!G137</f>
        <v>MEDICAL MERCANTIL DE APAR MEDICA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000658580</v>
      </c>
      <c r="I128" s="6" t="str">
        <f>IF('[1]TCE - ANEXO IV - Preencher'!K137="","",'[1]TCE - ANEXO IV - Preencher'!K137)</f>
        <v>27/11/2025</v>
      </c>
      <c r="J128" s="5" t="str">
        <f>'[1]TCE - ANEXO IV - Preencher'!L137</f>
        <v>26251110779833000156550010006585801660605007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1675</v>
      </c>
    </row>
    <row r="129" spans="1:12" s="8" customFormat="1" ht="19.5" customHeight="1" x14ac:dyDescent="0.2">
      <c r="A129" s="3">
        <f>IFERROR(VLOOKUP(B129,'[1]DADOS (OCULTAR)'!$Q$3:$S$136,3,0),"")</f>
        <v>10988301000714</v>
      </c>
      <c r="B129" s="4" t="str">
        <f>'[1]TCE - ANEXO IV - Preencher'!C138</f>
        <v>UPAE PETROLINA</v>
      </c>
      <c r="C129" s="4" t="str">
        <f>'[1]TCE - ANEXO IV - Preencher'!E138</f>
        <v>3.12 - Material Hospitalar</v>
      </c>
      <c r="D129" s="3" t="str">
        <f>'[1]TCE - ANEXO IV - Preencher'!F138</f>
        <v>10.779.833/0001-56</v>
      </c>
      <c r="E129" s="5" t="str">
        <f>'[1]TCE - ANEXO IV - Preencher'!G138</f>
        <v>MEDICAL MERCANTIL DE APAR MEDICA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000659323</v>
      </c>
      <c r="I129" s="6" t="str">
        <f>IF('[1]TCE - ANEXO IV - Preencher'!K138="","",'[1]TCE - ANEXO IV - Preencher'!K138)</f>
        <v>05/12/2025</v>
      </c>
      <c r="J129" s="5" t="str">
        <f>'[1]TCE - ANEXO IV - Preencher'!L138</f>
        <v>26251210779833000156550010006593231661348009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829.5</v>
      </c>
    </row>
    <row r="130" spans="1:12" s="8" customFormat="1" ht="19.5" customHeight="1" x14ac:dyDescent="0.2">
      <c r="A130" s="3">
        <f>IFERROR(VLOOKUP(B130,'[1]DADOS (OCULTAR)'!$Q$3:$S$136,3,0),"")</f>
        <v>10988301000714</v>
      </c>
      <c r="B130" s="4" t="str">
        <f>'[1]TCE - ANEXO IV - Preencher'!C139</f>
        <v>UPAE PETROLINA</v>
      </c>
      <c r="C130" s="4" t="str">
        <f>'[1]TCE - ANEXO IV - Preencher'!E139</f>
        <v>3.12 - Material Hospitalar</v>
      </c>
      <c r="D130" s="3" t="str">
        <f>'[1]TCE - ANEXO IV - Preencher'!F139</f>
        <v>05.044.056/0001-61</v>
      </c>
      <c r="E130" s="5" t="str">
        <f>'[1]TCE - ANEXO IV - Preencher'!G139</f>
        <v>DMH PRODUTOS HOSPITALARES LTDA EPP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27135</v>
      </c>
      <c r="I130" s="6" t="str">
        <f>IF('[1]TCE - ANEXO IV - Preencher'!K139="","",'[1]TCE - ANEXO IV - Preencher'!K139)</f>
        <v>19/12/2025</v>
      </c>
      <c r="J130" s="5" t="str">
        <f>'[1]TCE - ANEXO IV - Preencher'!L139</f>
        <v>26251205044056000161550010000271351298001048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1800</v>
      </c>
    </row>
    <row r="131" spans="1:12" s="8" customFormat="1" ht="19.5" customHeight="1" x14ac:dyDescent="0.2">
      <c r="A131" s="3">
        <f>IFERROR(VLOOKUP(B131,'[1]DADOS (OCULTAR)'!$Q$3:$S$136,3,0),"")</f>
        <v>10988301000714</v>
      </c>
      <c r="B131" s="4" t="str">
        <f>'[1]TCE - ANEXO IV - Preencher'!C140</f>
        <v>UPAE PETROLINA</v>
      </c>
      <c r="C131" s="4" t="str">
        <f>'[1]TCE - ANEXO IV - Preencher'!E140</f>
        <v>3.12 - Material Hospitalar</v>
      </c>
      <c r="D131" s="3" t="str">
        <f>'[1]TCE - ANEXO IV - Preencher'!F140</f>
        <v>21.596.736/0001-44</v>
      </c>
      <c r="E131" s="5" t="str">
        <f>'[1]TCE - ANEXO IV - Preencher'!G140</f>
        <v>ULTRA MEGA DISTRIBUIDORA HOSPITALAR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275945</v>
      </c>
      <c r="I131" s="6" t="str">
        <f>IF('[1]TCE - ANEXO IV - Preencher'!K140="","",'[1]TCE - ANEXO IV - Preencher'!K140)</f>
        <v>17/12/2025</v>
      </c>
      <c r="J131" s="5" t="str">
        <f>'[1]TCE - ANEXO IV - Preencher'!L140</f>
        <v>26251221596736000144550010002759451405307717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4704.57</v>
      </c>
    </row>
    <row r="132" spans="1:12" s="8" customFormat="1" ht="19.5" customHeight="1" x14ac:dyDescent="0.2">
      <c r="A132" s="3">
        <f>IFERROR(VLOOKUP(B132,'[1]DADOS (OCULTAR)'!$Q$3:$S$136,3,0),"")</f>
        <v>10988301000714</v>
      </c>
      <c r="B132" s="4" t="str">
        <f>'[1]TCE - ANEXO IV - Preencher'!C141</f>
        <v>UPAE PETROLINA</v>
      </c>
      <c r="C132" s="4" t="str">
        <f>'[1]TCE - ANEXO IV - Preencher'!E141</f>
        <v>3.12 - Material Hospitalar</v>
      </c>
      <c r="D132" s="3" t="str">
        <f>'[1]TCE - ANEXO IV - Preencher'!F141</f>
        <v>03.817.043/0001-52</v>
      </c>
      <c r="E132" s="5" t="str">
        <f>'[1]TCE - ANEXO IV - Preencher'!G141</f>
        <v>PHARMAPLUS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88405</v>
      </c>
      <c r="I132" s="6">
        <f>IF('[1]TCE - ANEXO IV - Preencher'!K141="","",'[1]TCE - ANEXO IV - Preencher'!K141)</f>
        <v>45996</v>
      </c>
      <c r="J132" s="5" t="str">
        <f>'[1]TCE - ANEXO IV - Preencher'!L141</f>
        <v>26251203817043000152550010000884051461462084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6506.63</v>
      </c>
    </row>
    <row r="133" spans="1:12" s="8" customFormat="1" ht="19.5" customHeight="1" x14ac:dyDescent="0.2">
      <c r="A133" s="3">
        <f>IFERROR(VLOOKUP(B133,'[1]DADOS (OCULTAR)'!$Q$3:$S$136,3,0),"")</f>
        <v>10988301000714</v>
      </c>
      <c r="B133" s="4" t="str">
        <f>'[1]TCE - ANEXO IV - Preencher'!C142</f>
        <v>UPAE PETROLINA</v>
      </c>
      <c r="C133" s="4" t="str">
        <f>'[1]TCE - ANEXO IV - Preencher'!E142</f>
        <v>3.12 - Material Hospitalar</v>
      </c>
      <c r="D133" s="3" t="str">
        <f>'[1]TCE - ANEXO IV - Preencher'!F142</f>
        <v>03.817.043/0001-52</v>
      </c>
      <c r="E133" s="5" t="str">
        <f>'[1]TCE - ANEXO IV - Preencher'!G142</f>
        <v>PHARMAPLUS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88807</v>
      </c>
      <c r="I133" s="6">
        <f>IF('[1]TCE - ANEXO IV - Preencher'!K142="","",'[1]TCE - ANEXO IV - Preencher'!K142)</f>
        <v>46008</v>
      </c>
      <c r="J133" s="5" t="str">
        <f>'[1]TCE - ANEXO IV - Preencher'!L142</f>
        <v>26251203817043000152550010000888071271851817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2278.7800000000002</v>
      </c>
    </row>
    <row r="134" spans="1:12" s="8" customFormat="1" ht="19.5" customHeight="1" x14ac:dyDescent="0.2">
      <c r="A134" s="3">
        <f>IFERROR(VLOOKUP(B134,'[1]DADOS (OCULTAR)'!$Q$3:$S$136,3,0),"")</f>
        <v>10988301000714</v>
      </c>
      <c r="B134" s="4" t="str">
        <f>'[1]TCE - ANEXO IV - Preencher'!C143</f>
        <v>UPAE PETROLINA</v>
      </c>
      <c r="C134" s="4" t="str">
        <f>'[1]TCE - ANEXO IV - Preencher'!E143</f>
        <v>3.4 - Material Farmacológico</v>
      </c>
      <c r="D134" s="3" t="str">
        <f>'[1]TCE - ANEXO IV - Preencher'!F143</f>
        <v>45.319.367/0003-72</v>
      </c>
      <c r="E134" s="5" t="str">
        <f>'[1]TCE - ANEXO IV - Preencher'!G143</f>
        <v>VITAL FARMA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000000283</v>
      </c>
      <c r="I134" s="6">
        <f>IF('[1]TCE - ANEXO IV - Preencher'!K143="","",'[1]TCE - ANEXO IV - Preencher'!K143)</f>
        <v>46008</v>
      </c>
      <c r="J134" s="5" t="str">
        <f>'[1]TCE - ANEXO IV - Preencher'!L143</f>
        <v>26251245319367000372550010000002831000283174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262.7</v>
      </c>
    </row>
    <row r="135" spans="1:12" s="8" customFormat="1" ht="19.5" customHeight="1" x14ac:dyDescent="0.2">
      <c r="A135" s="3">
        <f>IFERROR(VLOOKUP(B135,'[1]DADOS (OCULTAR)'!$Q$3:$S$136,3,0),"")</f>
        <v>10988301000714</v>
      </c>
      <c r="B135" s="4" t="str">
        <f>'[1]TCE - ANEXO IV - Preencher'!C144</f>
        <v>UPAE PETROLINA</v>
      </c>
      <c r="C135" s="4" t="str">
        <f>'[1]TCE - ANEXO IV - Preencher'!E144</f>
        <v>3.4 - Material Farmacológico</v>
      </c>
      <c r="D135" s="3" t="str">
        <f>'[1]TCE - ANEXO IV - Preencher'!F144</f>
        <v>33.921.374/0001-07</v>
      </c>
      <c r="E135" s="5" t="str">
        <f>'[1]TCE - ANEXO IV - Preencher'!G144</f>
        <v>M M DE SOUSA PRODUTOS HOSPITALARES EIRELI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000014537</v>
      </c>
      <c r="I135" s="6">
        <f>IF('[1]TCE - ANEXO IV - Preencher'!K144="","",'[1]TCE - ANEXO IV - Preencher'!K144)</f>
        <v>46001</v>
      </c>
      <c r="J135" s="5" t="str">
        <f>'[1]TCE - ANEXO IV - Preencher'!L144</f>
        <v>26251233921374000107550010000145371035349421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662</v>
      </c>
    </row>
    <row r="136" spans="1:12" s="8" customFormat="1" ht="19.5" customHeight="1" x14ac:dyDescent="0.2">
      <c r="A136" s="3">
        <f>IFERROR(VLOOKUP(B136,'[1]DADOS (OCULTAR)'!$Q$3:$S$136,3,0),"")</f>
        <v>10988301000714</v>
      </c>
      <c r="B136" s="4" t="str">
        <f>'[1]TCE - ANEXO IV - Preencher'!C145</f>
        <v>UPAE PETROLINA</v>
      </c>
      <c r="C136" s="4" t="str">
        <f>'[1]TCE - ANEXO IV - Preencher'!E145</f>
        <v>3.4 - Material Farmacológico</v>
      </c>
      <c r="D136" s="3" t="str">
        <f>'[1]TCE - ANEXO IV - Preencher'!F145</f>
        <v>15.218.561/0001-39</v>
      </c>
      <c r="E136" s="5" t="str">
        <f>'[1]TCE - ANEXO IV - Preencher'!G145</f>
        <v>NNMED DISTRIBUIÇÃO, IMPORTAÇÃO E EXPORTAÇÃO DE MEDICAMENTOS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000190070</v>
      </c>
      <c r="I136" s="6">
        <f>IF('[1]TCE - ANEXO IV - Preencher'!K145="","",'[1]TCE - ANEXO IV - Preencher'!K145)</f>
        <v>46000</v>
      </c>
      <c r="J136" s="5" t="str">
        <f>'[1]TCE - ANEXO IV - Preencher'!L145</f>
        <v>25251215218561000139550010001900701832185677</v>
      </c>
      <c r="K136" s="5" t="str">
        <f>IF(F136="B",LEFT('[1]TCE - ANEXO IV - Preencher'!M145,2),IF(F136="S",LEFT('[1]TCE - ANEXO IV - Preencher'!M145,7),IF('[1]TCE - ANEXO IV - Preencher'!H145="","")))</f>
        <v>25</v>
      </c>
      <c r="L136" s="7">
        <f>'[1]TCE - ANEXO IV - Preencher'!N145</f>
        <v>1017.9</v>
      </c>
    </row>
    <row r="137" spans="1:12" s="8" customFormat="1" ht="19.5" customHeight="1" x14ac:dyDescent="0.2">
      <c r="A137" s="3">
        <f>IFERROR(VLOOKUP(B137,'[1]DADOS (OCULTAR)'!$Q$3:$S$136,3,0),"")</f>
        <v>10988301000714</v>
      </c>
      <c r="B137" s="4" t="str">
        <f>'[1]TCE - ANEXO IV - Preencher'!C146</f>
        <v>UPAE PETROLINA</v>
      </c>
      <c r="C137" s="4" t="str">
        <f>'[1]TCE - ANEXO IV - Preencher'!E146</f>
        <v>3.4 - Material Farmacológico</v>
      </c>
      <c r="D137" s="3" t="str">
        <f>'[1]TCE - ANEXO IV - Preencher'!F146</f>
        <v>15.218.561/0001-39</v>
      </c>
      <c r="E137" s="5" t="str">
        <f>'[1]TCE - ANEXO IV - Preencher'!G146</f>
        <v>NNMED DISTRIBUIÇÃO, IMPORTAÇÃO E EXPORTAÇÃO DE MEDICAMENTOS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000191354</v>
      </c>
      <c r="I137" s="6">
        <f>IF('[1]TCE - ANEXO IV - Preencher'!K146="","",'[1]TCE - ANEXO IV - Preencher'!K146)</f>
        <v>46010</v>
      </c>
      <c r="J137" s="5" t="str">
        <f>'[1]TCE - ANEXO IV - Preencher'!L146</f>
        <v>25251215218561000139550010001913541915758795</v>
      </c>
      <c r="K137" s="5" t="str">
        <f>IF(F137="B",LEFT('[1]TCE - ANEXO IV - Preencher'!M146,2),IF(F137="S",LEFT('[1]TCE - ANEXO IV - Preencher'!M146,7),IF('[1]TCE - ANEXO IV - Preencher'!H146="","")))</f>
        <v>25</v>
      </c>
      <c r="L137" s="7">
        <f>'[1]TCE - ANEXO IV - Preencher'!N146</f>
        <v>1514.4</v>
      </c>
    </row>
    <row r="138" spans="1:12" s="8" customFormat="1" ht="19.5" customHeight="1" x14ac:dyDescent="0.2">
      <c r="A138" s="3">
        <f>IFERROR(VLOOKUP(B138,'[1]DADOS (OCULTAR)'!$Q$3:$S$136,3,0),"")</f>
        <v>10988301000714</v>
      </c>
      <c r="B138" s="4" t="str">
        <f>'[1]TCE - ANEXO IV - Preencher'!C147</f>
        <v>UPAE PETROLINA</v>
      </c>
      <c r="C138" s="4" t="str">
        <f>'[1]TCE - ANEXO IV - Preencher'!E147</f>
        <v>3.4 - Material Farmacológico</v>
      </c>
      <c r="D138" s="3" t="str">
        <f>'[1]TCE - ANEXO IV - Preencher'!F147</f>
        <v>08.674.752/0001-40</v>
      </c>
      <c r="E138" s="5" t="str">
        <f>'[1]TCE - ANEXO IV - Preencher'!G147</f>
        <v>CIRURGICA MONTEBELLO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000248960</v>
      </c>
      <c r="I138" s="6">
        <f>IF('[1]TCE - ANEXO IV - Preencher'!K147="","",'[1]TCE - ANEXO IV - Preencher'!K147)</f>
        <v>46008</v>
      </c>
      <c r="J138" s="5" t="str">
        <f>'[1]TCE - ANEXO IV - Preencher'!L147</f>
        <v>26251208674752000140550010002489601623083966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1555.81</v>
      </c>
    </row>
    <row r="139" spans="1:12" s="8" customFormat="1" ht="19.5" customHeight="1" x14ac:dyDescent="0.2">
      <c r="A139" s="3">
        <f>IFERROR(VLOOKUP(B139,'[1]DADOS (OCULTAR)'!$Q$3:$S$136,3,0),"")</f>
        <v>10988301000714</v>
      </c>
      <c r="B139" s="4" t="str">
        <f>'[1]TCE - ANEXO IV - Preencher'!C148</f>
        <v>UPAE PETROLINA</v>
      </c>
      <c r="C139" s="4" t="str">
        <f>'[1]TCE - ANEXO IV - Preencher'!E148</f>
        <v>3.4 - Material Farmacológico</v>
      </c>
      <c r="D139" s="3" t="str">
        <f>'[1]TCE - ANEXO IV - Preencher'!F148</f>
        <v>03.817.043/0001-52</v>
      </c>
      <c r="E139" s="5" t="str">
        <f>'[1]TCE - ANEXO IV - Preencher'!G148</f>
        <v>PHARMAPLUS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88017</v>
      </c>
      <c r="I139" s="6">
        <f>IF('[1]TCE - ANEXO IV - Preencher'!K148="","",'[1]TCE - ANEXO IV - Preencher'!K148)</f>
        <v>45986</v>
      </c>
      <c r="J139" s="5" t="str">
        <f>'[1]TCE - ANEXO IV - Preencher'!L148</f>
        <v>26251103817043000152550010000880171202341499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1237.6500000000001</v>
      </c>
    </row>
    <row r="140" spans="1:12" s="8" customFormat="1" ht="19.5" customHeight="1" x14ac:dyDescent="0.2">
      <c r="A140" s="3">
        <f>IFERROR(VLOOKUP(B140,'[1]DADOS (OCULTAR)'!$Q$3:$S$136,3,0),"")</f>
        <v>10988301000714</v>
      </c>
      <c r="B140" s="4" t="str">
        <f>'[1]TCE - ANEXO IV - Preencher'!C149</f>
        <v>UPAE PETROLINA</v>
      </c>
      <c r="C140" s="4" t="str">
        <f>'[1]TCE - ANEXO IV - Preencher'!E149</f>
        <v>3.4 - Material Farmacológico</v>
      </c>
      <c r="D140" s="3" t="str">
        <f>'[1]TCE - ANEXO IV - Preencher'!F149</f>
        <v>03.817.043/0001-52</v>
      </c>
      <c r="E140" s="5" t="str">
        <f>'[1]TCE - ANEXO IV - Preencher'!G149</f>
        <v>PHARMAPLUS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88665</v>
      </c>
      <c r="I140" s="6">
        <f>IF('[1]TCE - ANEXO IV - Preencher'!K149="","",'[1]TCE - ANEXO IV - Preencher'!K149)</f>
        <v>46004</v>
      </c>
      <c r="J140" s="5" t="str">
        <f>'[1]TCE - ANEXO IV - Preencher'!L149</f>
        <v>26251203817043000152550010000886651186205240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17120.48</v>
      </c>
    </row>
    <row r="141" spans="1:12" s="8" customFormat="1" ht="19.5" customHeight="1" x14ac:dyDescent="0.2">
      <c r="A141" s="3">
        <f>IFERROR(VLOOKUP(B141,'[1]DADOS (OCULTAR)'!$Q$3:$S$136,3,0),"")</f>
        <v>10988301000714</v>
      </c>
      <c r="B141" s="4" t="str">
        <f>'[1]TCE - ANEXO IV - Preencher'!C150</f>
        <v>UPAE PETROLINA</v>
      </c>
      <c r="C141" s="4" t="str">
        <f>'[1]TCE - ANEXO IV - Preencher'!E150</f>
        <v>3.14 - Alimentação Preparada</v>
      </c>
      <c r="D141" s="3" t="str">
        <f>'[1]TCE - ANEXO IV - Preencher'!F150</f>
        <v>07.160.019/0002-25</v>
      </c>
      <c r="E141" s="5" t="str">
        <f>'[1]TCE - ANEXO IV - Preencher'!G150</f>
        <v>VITALE COMERCIO SA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14023</v>
      </c>
      <c r="I141" s="6">
        <f>IF('[1]TCE - ANEXO IV - Preencher'!K150="","",'[1]TCE - ANEXO IV - Preencher'!K150)</f>
        <v>46014</v>
      </c>
      <c r="J141" s="5" t="str">
        <f>'[1]TCE - ANEXO IV - Preencher'!L150</f>
        <v>26251207160019000225550010000140231432935361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2802.3</v>
      </c>
    </row>
    <row r="142" spans="1:12" s="8" customFormat="1" ht="19.5" customHeight="1" x14ac:dyDescent="0.2">
      <c r="A142" s="3">
        <f>IFERROR(VLOOKUP(B142,'[1]DADOS (OCULTAR)'!$Q$3:$S$136,3,0),"")</f>
        <v>10988301000714</v>
      </c>
      <c r="B142" s="4" t="str">
        <f>'[1]TCE - ANEXO IV - Preencher'!C151</f>
        <v>UPAE PETROLINA</v>
      </c>
      <c r="C142" s="4" t="str">
        <f>'[1]TCE - ANEXO IV - Preencher'!E151</f>
        <v>3.2 - Gás e Outros Materiais Engarrafados</v>
      </c>
      <c r="D142" s="3" t="str">
        <f>'[1]TCE - ANEXO IV - Preencher'!F151</f>
        <v>24.380.578/0029-80</v>
      </c>
      <c r="E142" s="5" t="str">
        <f>'[1]TCE - ANEXO IV - Preencher'!G151</f>
        <v>WHITE MARTINS GASES INDS DO NORDESTE SA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92615</v>
      </c>
      <c r="I142" s="6">
        <f>IF('[1]TCE - ANEXO IV - Preencher'!K151="","",'[1]TCE - ANEXO IV - Preencher'!K151)</f>
        <v>45996</v>
      </c>
      <c r="J142" s="5" t="str">
        <f>'[1]TCE - ANEXO IV - Preencher'!L151</f>
        <v>29251224380578000421554000000926151846903964</v>
      </c>
      <c r="K142" s="5" t="str">
        <f>IF(F142="B",LEFT('[1]TCE - ANEXO IV - Preencher'!M151,2),IF(F142="S",LEFT('[1]TCE - ANEXO IV - Preencher'!M151,7),IF('[1]TCE - ANEXO IV - Preencher'!H151="","")))</f>
        <v>29</v>
      </c>
      <c r="L142" s="7">
        <f>'[1]TCE - ANEXO IV - Preencher'!N151</f>
        <v>479.66</v>
      </c>
    </row>
    <row r="143" spans="1:12" s="8" customFormat="1" ht="19.5" customHeight="1" x14ac:dyDescent="0.2">
      <c r="A143" s="3">
        <f>IFERROR(VLOOKUP(B143,'[1]DADOS (OCULTAR)'!$Q$3:$S$136,3,0),"")</f>
        <v>10988301000714</v>
      </c>
      <c r="B143" s="4" t="str">
        <f>'[1]TCE - ANEXO IV - Preencher'!C152</f>
        <v>UPAE PETROLINA</v>
      </c>
      <c r="C143" s="4" t="str">
        <f>'[1]TCE - ANEXO IV - Preencher'!E152</f>
        <v>3.7 - Material de Limpeza e Produtos de Hgienização</v>
      </c>
      <c r="D143" s="3" t="str">
        <f>'[1]TCE - ANEXO IV - Preencher'!F152</f>
        <v>39.500.546/0001-47</v>
      </c>
      <c r="E143" s="5" t="str">
        <f>'[1]TCE - ANEXO IV - Preencher'!G152</f>
        <v>REC DISTRIBUIDORA HOSPITALAR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000003544</v>
      </c>
      <c r="I143" s="6">
        <f>IF('[1]TCE - ANEXO IV - Preencher'!K152="","",'[1]TCE - ANEXO IV - Preencher'!K152)</f>
        <v>45987</v>
      </c>
      <c r="J143" s="5" t="str">
        <f>'[1]TCE - ANEXO IV - Preencher'!L152</f>
        <v>26251139500546000147550010000035441975134107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1792</v>
      </c>
    </row>
    <row r="144" spans="1:12" s="8" customFormat="1" ht="19.5" customHeight="1" x14ac:dyDescent="0.2">
      <c r="A144" s="3">
        <f>IFERROR(VLOOKUP(B144,'[1]DADOS (OCULTAR)'!$Q$3:$S$136,3,0),"")</f>
        <v>10988301000714</v>
      </c>
      <c r="B144" s="4" t="str">
        <f>'[1]TCE - ANEXO IV - Preencher'!C153</f>
        <v>UPAE PETROLINA</v>
      </c>
      <c r="C144" s="4" t="str">
        <f>'[1]TCE - ANEXO IV - Preencher'!E153</f>
        <v>3.7 - Material de Limpeza e Produtos de Hgienização</v>
      </c>
      <c r="D144" s="3" t="str">
        <f>'[1]TCE - ANEXO IV - Preencher'!F153</f>
        <v>10.779.833/0001-56</v>
      </c>
      <c r="E144" s="5" t="str">
        <f>'[1]TCE - ANEXO IV - Preencher'!G153</f>
        <v>MEDICAL MERCANTIL DE APAR MEDICA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000659324</v>
      </c>
      <c r="I144" s="6">
        <f>IF('[1]TCE - ANEXO IV - Preencher'!K153="","",'[1]TCE - ANEXO IV - Preencher'!K153)</f>
        <v>45996</v>
      </c>
      <c r="J144" s="5" t="str">
        <f>'[1]TCE - ANEXO IV - Preencher'!L153</f>
        <v>26251210779833000156550010006593241661349002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4054.9</v>
      </c>
    </row>
    <row r="145" spans="1:12" s="8" customFormat="1" ht="19.5" customHeight="1" x14ac:dyDescent="0.2">
      <c r="A145" s="3">
        <f>IFERROR(VLOOKUP(B145,'[1]DADOS (OCULTAR)'!$Q$3:$S$136,3,0),"")</f>
        <v>10988301000714</v>
      </c>
      <c r="B145" s="4" t="str">
        <f>'[1]TCE - ANEXO IV - Preencher'!C154</f>
        <v>UPAE PETROLINA</v>
      </c>
      <c r="C145" s="4" t="str">
        <f>'[1]TCE - ANEXO IV - Preencher'!E154</f>
        <v>3.7 - Material de Limpeza e Produtos de Hgienização</v>
      </c>
      <c r="D145" s="3" t="str">
        <f>'[1]TCE - ANEXO IV - Preencher'!F154</f>
        <v>05.044.056/0001-61</v>
      </c>
      <c r="E145" s="5" t="str">
        <f>'[1]TCE - ANEXO IV - Preencher'!G154</f>
        <v>DMH PRODUTOS HOSPITALARES LTDA EPP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27108</v>
      </c>
      <c r="I145" s="6">
        <f>IF('[1]TCE - ANEXO IV - Preencher'!K154="","",'[1]TCE - ANEXO IV - Preencher'!K154)</f>
        <v>46003</v>
      </c>
      <c r="J145" s="5" t="str">
        <f>'[1]TCE - ANEXO IV - Preencher'!L154</f>
        <v>26251205044056000161550010000271081103653809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2720</v>
      </c>
    </row>
    <row r="146" spans="1:12" s="8" customFormat="1" ht="19.5" customHeight="1" x14ac:dyDescent="0.2">
      <c r="A146" s="3">
        <f>IFERROR(VLOOKUP(B146,'[1]DADOS (OCULTAR)'!$Q$3:$S$136,3,0),"")</f>
        <v>10988301000714</v>
      </c>
      <c r="B146" s="4" t="str">
        <f>'[1]TCE - ANEXO IV - Preencher'!C155</f>
        <v>UPAE PETROLINA</v>
      </c>
      <c r="C146" s="4" t="str">
        <f>'[1]TCE - ANEXO IV - Preencher'!E155</f>
        <v>3.7 - Material de Limpeza e Produtos de Hgienização</v>
      </c>
      <c r="D146" s="3" t="str">
        <f>'[1]TCE - ANEXO IV - Preencher'!F155</f>
        <v>05.044.056/0001-61</v>
      </c>
      <c r="E146" s="5" t="str">
        <f>'[1]TCE - ANEXO IV - Preencher'!G155</f>
        <v>DMH PRODUTOS HOSPITALARES LTDA EPP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27109</v>
      </c>
      <c r="I146" s="6">
        <f>IF('[1]TCE - ANEXO IV - Preencher'!K155="","",'[1]TCE - ANEXO IV - Preencher'!K155)</f>
        <v>46003</v>
      </c>
      <c r="J146" s="5" t="str">
        <f>'[1]TCE - ANEXO IV - Preencher'!L155</f>
        <v>26251205044056000161550010000271091306610699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2976.65</v>
      </c>
    </row>
    <row r="147" spans="1:12" s="8" customFormat="1" ht="19.5" customHeight="1" x14ac:dyDescent="0.2">
      <c r="A147" s="3">
        <f>IFERROR(VLOOKUP(B147,'[1]DADOS (OCULTAR)'!$Q$3:$S$136,3,0),"")</f>
        <v>10988301000714</v>
      </c>
      <c r="B147" s="4" t="str">
        <f>'[1]TCE - ANEXO IV - Preencher'!C156</f>
        <v>UPAE PETROLINA</v>
      </c>
      <c r="C147" s="4" t="str">
        <f>'[1]TCE - ANEXO IV - Preencher'!E156</f>
        <v>3.7 - Material de Limpeza e Produtos de Hgienização</v>
      </c>
      <c r="D147" s="3" t="str">
        <f>'[1]TCE - ANEXO IV - Preencher'!F156</f>
        <v>05.044.056/0001-61</v>
      </c>
      <c r="E147" s="5" t="str">
        <f>'[1]TCE - ANEXO IV - Preencher'!G156</f>
        <v>DMH PRODUTOS HOSPITALARES LTDA EPP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27124</v>
      </c>
      <c r="I147" s="6">
        <f>IF('[1]TCE - ANEXO IV - Preencher'!K156="","",'[1]TCE - ANEXO IV - Preencher'!K156)</f>
        <v>46008</v>
      </c>
      <c r="J147" s="5" t="str">
        <f>'[1]TCE - ANEXO IV - Preencher'!L156</f>
        <v>26251205044056000161550010000271241066806388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800</v>
      </c>
    </row>
    <row r="148" spans="1:12" s="8" customFormat="1" ht="19.5" customHeight="1" x14ac:dyDescent="0.2">
      <c r="A148" s="3">
        <f>IFERROR(VLOOKUP(B148,'[1]DADOS (OCULTAR)'!$Q$3:$S$136,3,0),"")</f>
        <v>10988301000714</v>
      </c>
      <c r="B148" s="4" t="str">
        <f>'[1]TCE - ANEXO IV - Preencher'!C157</f>
        <v>UPAE PETROLINA</v>
      </c>
      <c r="C148" s="4" t="str">
        <f>'[1]TCE - ANEXO IV - Preencher'!E157</f>
        <v>3.7 - Material de Limpeza e Produtos de Hgienização</v>
      </c>
      <c r="D148" s="3" t="str">
        <f>'[1]TCE - ANEXO IV - Preencher'!F157</f>
        <v>34.351.431/0001-14</v>
      </c>
      <c r="E148" s="5" t="str">
        <f>'[1]TCE - ANEXO IV - Preencher'!G157</f>
        <v>MIL COMERCIO DE MATERIA DE CONSTR EIRELI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3691</v>
      </c>
      <c r="I148" s="6">
        <f>IF('[1]TCE - ANEXO IV - Preencher'!K157="","",'[1]TCE - ANEXO IV - Preencher'!K157)</f>
        <v>45994</v>
      </c>
      <c r="J148" s="5" t="str">
        <f>'[1]TCE - ANEXO IV - Preencher'!L157</f>
        <v>26251234351431000114550010000036911609175211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1712.24</v>
      </c>
    </row>
    <row r="149" spans="1:12" s="8" customFormat="1" ht="19.5" customHeight="1" x14ac:dyDescent="0.2">
      <c r="A149" s="3">
        <f>IFERROR(VLOOKUP(B149,'[1]DADOS (OCULTAR)'!$Q$3:$S$136,3,0),"")</f>
        <v>10988301000714</v>
      </c>
      <c r="B149" s="4" t="str">
        <f>'[1]TCE - ANEXO IV - Preencher'!C158</f>
        <v>UPAE PETROLINA</v>
      </c>
      <c r="C149" s="4" t="str">
        <f>'[1]TCE - ANEXO IV - Preencher'!E158</f>
        <v>3.14 - Alimentação Preparada</v>
      </c>
      <c r="D149" s="3" t="str">
        <f>'[1]TCE - ANEXO IV - Preencher'!F158</f>
        <v>00.375.108/0001-69</v>
      </c>
      <c r="E149" s="5" t="str">
        <f>'[1]TCE - ANEXO IV - Preencher'!G158</f>
        <v>S N SOARES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66870</v>
      </c>
      <c r="I149" s="6">
        <f>IF('[1]TCE - ANEXO IV - Preencher'!K158="","",'[1]TCE - ANEXO IV - Preencher'!K158)</f>
        <v>46007</v>
      </c>
      <c r="J149" s="5" t="str">
        <f>'[1]TCE - ANEXO IV - Preencher'!L158</f>
        <v>26251200375108000169550010000668701199951845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389.43</v>
      </c>
    </row>
    <row r="150" spans="1:12" s="8" customFormat="1" ht="19.5" customHeight="1" x14ac:dyDescent="0.2">
      <c r="A150" s="3">
        <f>IFERROR(VLOOKUP(B150,'[1]DADOS (OCULTAR)'!$Q$3:$S$136,3,0),"")</f>
        <v>10988301000714</v>
      </c>
      <c r="B150" s="4" t="str">
        <f>'[1]TCE - ANEXO IV - Preencher'!C159</f>
        <v>UPAE PETROLINA</v>
      </c>
      <c r="C150" s="4" t="str">
        <f>'[1]TCE - ANEXO IV - Preencher'!E159</f>
        <v>3.6 - Material de Expediente</v>
      </c>
      <c r="D150" s="3" t="str">
        <f>'[1]TCE - ANEXO IV - Preencher'!F159</f>
        <v>46.012.702/0001-96</v>
      </c>
      <c r="E150" s="5" t="str">
        <f>'[1]TCE - ANEXO IV - Preencher'!G159</f>
        <v>TEC EQUIPAMENTOS E SERVIÇOS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000003032</v>
      </c>
      <c r="I150" s="6">
        <f>IF('[1]TCE - ANEXO IV - Preencher'!K159="","",'[1]TCE - ANEXO IV - Preencher'!K159)</f>
        <v>46007</v>
      </c>
      <c r="J150" s="5" t="str">
        <f>'[1]TCE - ANEXO IV - Preencher'!L159</f>
        <v>35251246012702000196550010000030321253341842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210</v>
      </c>
    </row>
    <row r="151" spans="1:12" s="8" customFormat="1" ht="19.5" customHeight="1" x14ac:dyDescent="0.2">
      <c r="A151" s="3">
        <f>IFERROR(VLOOKUP(B151,'[1]DADOS (OCULTAR)'!$Q$3:$S$136,3,0),"")</f>
        <v>10988301000714</v>
      </c>
      <c r="B151" s="4" t="str">
        <f>'[1]TCE - ANEXO IV - Preencher'!C160</f>
        <v>UPAE PETROLINA</v>
      </c>
      <c r="C151" s="4" t="str">
        <f>'[1]TCE - ANEXO IV - Preencher'!E160</f>
        <v>3.6 - Material de Expediente</v>
      </c>
      <c r="D151" s="3" t="str">
        <f>'[1]TCE - ANEXO IV - Preencher'!F160</f>
        <v>46.012.702/0001-96</v>
      </c>
      <c r="E151" s="5" t="str">
        <f>'[1]TCE - ANEXO IV - Preencher'!G160</f>
        <v>TEC EQUIPAMENTOS E SERVIÇOS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000002845</v>
      </c>
      <c r="I151" s="6">
        <f>IF('[1]TCE - ANEXO IV - Preencher'!K160="","",'[1]TCE - ANEXO IV - Preencher'!K160)</f>
        <v>45964</v>
      </c>
      <c r="J151" s="5" t="str">
        <f>'[1]TCE - ANEXO IV - Preencher'!L160</f>
        <v>35251146012702000196550010000028451143818699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300</v>
      </c>
    </row>
    <row r="152" spans="1:12" s="8" customFormat="1" ht="19.5" customHeight="1" x14ac:dyDescent="0.2">
      <c r="A152" s="3">
        <f>IFERROR(VLOOKUP(B152,'[1]DADOS (OCULTAR)'!$Q$3:$S$136,3,0),"")</f>
        <v>10988301000714</v>
      </c>
      <c r="B152" s="4" t="str">
        <f>'[1]TCE - ANEXO IV - Preencher'!C161</f>
        <v>UPAE PETROLINA</v>
      </c>
      <c r="C152" s="4" t="str">
        <f>'[1]TCE - ANEXO IV - Preencher'!E161</f>
        <v>3.6 - Material de Expediente</v>
      </c>
      <c r="D152" s="3" t="str">
        <f>'[1]TCE - ANEXO IV - Preencher'!F161</f>
        <v>23.755.654/0001-20</v>
      </c>
      <c r="E152" s="5" t="str">
        <f>'[1]TCE - ANEXO IV - Preencher'!G161</f>
        <v>COPYLASER GRAFICA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1114</v>
      </c>
      <c r="I152" s="6">
        <f>IF('[1]TCE - ANEXO IV - Preencher'!K161="","",'[1]TCE - ANEXO IV - Preencher'!K161)</f>
        <v>45986</v>
      </c>
      <c r="J152" s="5" t="str">
        <f>'[1]TCE - ANEXO IV - Preencher'!L161</f>
        <v>26251123755654000120550010000011141100011306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1021</v>
      </c>
    </row>
    <row r="153" spans="1:12" s="8" customFormat="1" ht="19.5" customHeight="1" x14ac:dyDescent="0.2">
      <c r="A153" s="3">
        <f>IFERROR(VLOOKUP(B153,'[1]DADOS (OCULTAR)'!$Q$3:$S$136,3,0),"")</f>
        <v>10988301000714</v>
      </c>
      <c r="B153" s="4" t="str">
        <f>'[1]TCE - ANEXO IV - Preencher'!C162</f>
        <v>UPAE PETROLINA</v>
      </c>
      <c r="C153" s="4" t="str">
        <f>'[1]TCE - ANEXO IV - Preencher'!E162</f>
        <v>3.1 - Combustíveis e Lubrificantes Automotivos</v>
      </c>
      <c r="D153" s="3" t="str">
        <f>'[1]TCE - ANEXO IV - Preencher'!F162</f>
        <v>08.042.052/0001-32</v>
      </c>
      <c r="E153" s="5" t="str">
        <f>'[1]TCE - ANEXO IV - Preencher'!G162</f>
        <v>ESTACAO - COMERCIO DE COMBUSTIVEIS E LUBRIFICANTES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000015836</v>
      </c>
      <c r="I153" s="6">
        <f>IF('[1]TCE - ANEXO IV - Preencher'!K162="","",'[1]TCE - ANEXO IV - Preencher'!K162)</f>
        <v>46007</v>
      </c>
      <c r="J153" s="5" t="str">
        <f>'[1]TCE - ANEXO IV - Preencher'!L162</f>
        <v>29251208042052000132550010000158361171123253</v>
      </c>
      <c r="K153" s="5" t="str">
        <f>IF(F153="B",LEFT('[1]TCE - ANEXO IV - Preencher'!M162,2),IF(F153="S",LEFT('[1]TCE - ANEXO IV - Preencher'!M162,7),IF('[1]TCE - ANEXO IV - Preencher'!H162="","")))</f>
        <v>29</v>
      </c>
      <c r="L153" s="7">
        <f>'[1]TCE - ANEXO IV - Preencher'!N162</f>
        <v>1247.56</v>
      </c>
    </row>
    <row r="154" spans="1:12" s="8" customFormat="1" ht="19.5" customHeight="1" x14ac:dyDescent="0.2">
      <c r="A154" s="3">
        <f>IFERROR(VLOOKUP(B154,'[1]DADOS (OCULTAR)'!$Q$3:$S$136,3,0),"")</f>
        <v>10988301000714</v>
      </c>
      <c r="B154" s="4" t="str">
        <f>'[1]TCE - ANEXO IV - Preencher'!C163</f>
        <v>UPAE PETROLINA</v>
      </c>
      <c r="C154" s="4" t="str">
        <f>'[1]TCE - ANEXO IV - Preencher'!E163</f>
        <v>3.1 - Combustíveis e Lubrificantes Automotivos</v>
      </c>
      <c r="D154" s="3" t="str">
        <f>'[1]TCE - ANEXO IV - Preencher'!F163</f>
        <v>08.042.052/0001-32</v>
      </c>
      <c r="E154" s="5" t="str">
        <f>'[1]TCE - ANEXO IV - Preencher'!G163</f>
        <v>ESTACAO - COMERCIO DE COMBUSTIVEIS E LUBRIFICANTES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000015785</v>
      </c>
      <c r="I154" s="6">
        <f>IF('[1]TCE - ANEXO IV - Preencher'!K163="","",'[1]TCE - ANEXO IV - Preencher'!K163)</f>
        <v>45993</v>
      </c>
      <c r="J154" s="5" t="str">
        <f>'[1]TCE - ANEXO IV - Preencher'!L163</f>
        <v>29251208042052000132550010000157851998633094</v>
      </c>
      <c r="K154" s="5" t="str">
        <f>IF(F154="B",LEFT('[1]TCE - ANEXO IV - Preencher'!M163,2),IF(F154="S",LEFT('[1]TCE - ANEXO IV - Preencher'!M163,7),IF('[1]TCE - ANEXO IV - Preencher'!H163="","")))</f>
        <v>29</v>
      </c>
      <c r="L154" s="7">
        <f>'[1]TCE - ANEXO IV - Preencher'!N163</f>
        <v>2145.87</v>
      </c>
    </row>
    <row r="155" spans="1:12" s="8" customFormat="1" ht="19.5" customHeight="1" x14ac:dyDescent="0.2">
      <c r="A155" s="3">
        <f>IFERROR(VLOOKUP(B155,'[1]DADOS (OCULTAR)'!$Q$3:$S$136,3,0),"")</f>
        <v>10988301000714</v>
      </c>
      <c r="B155" s="4" t="str">
        <f>'[1]TCE - ANEXO IV - Preencher'!C164</f>
        <v>UPAE PETROLINA</v>
      </c>
      <c r="C155" s="4" t="str">
        <f>'[1]TCE - ANEXO IV - Preencher'!E164</f>
        <v xml:space="preserve">3.9 - Material para Manutenção de Bens Imóveis </v>
      </c>
      <c r="D155" s="3" t="str">
        <f>'[1]TCE - ANEXO IV - Preencher'!F164</f>
        <v>46.012.702/0001-96</v>
      </c>
      <c r="E155" s="5" t="str">
        <f>'[1]TCE - ANEXO IV - Preencher'!G164</f>
        <v>TEC EQUIPAMENTOS E SERVIÇOS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000002932</v>
      </c>
      <c r="I155" s="6">
        <f>IF('[1]TCE - ANEXO IV - Preencher'!K164="","",'[1]TCE - ANEXO IV - Preencher'!K164)</f>
        <v>45980</v>
      </c>
      <c r="J155" s="5" t="str">
        <f>'[1]TCE - ANEXO IV - Preencher'!L164</f>
        <v>35251146012702000196550010000029321383516376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180</v>
      </c>
    </row>
    <row r="156" spans="1:12" s="8" customFormat="1" ht="19.5" customHeight="1" x14ac:dyDescent="0.2">
      <c r="A156" s="3">
        <f>IFERROR(VLOOKUP(B156,'[1]DADOS (OCULTAR)'!$Q$3:$S$136,3,0),"")</f>
        <v>10988301000714</v>
      </c>
      <c r="B156" s="4" t="str">
        <f>'[1]TCE - ANEXO IV - Preencher'!C165</f>
        <v>UPAE PETROLINA</v>
      </c>
      <c r="C156" s="4" t="str">
        <f>'[1]TCE - ANEXO IV - Preencher'!E165</f>
        <v xml:space="preserve">3.9 - Material para Manutenção de Bens Imóveis </v>
      </c>
      <c r="D156" s="3" t="str">
        <f>'[1]TCE - ANEXO IV - Preencher'!F165</f>
        <v>46.012.702/0001-96</v>
      </c>
      <c r="E156" s="5" t="str">
        <f>'[1]TCE - ANEXO IV - Preencher'!G165</f>
        <v>TEC EQUIPAMENTOS E SERVIÇOS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000003032</v>
      </c>
      <c r="I156" s="6">
        <f>IF('[1]TCE - ANEXO IV - Preencher'!K165="","",'[1]TCE - ANEXO IV - Preencher'!K165)</f>
        <v>46007</v>
      </c>
      <c r="J156" s="5" t="str">
        <f>'[1]TCE - ANEXO IV - Preencher'!L165</f>
        <v>35251246012702000196550010000030321253341842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1745.5</v>
      </c>
    </row>
    <row r="157" spans="1:12" s="8" customFormat="1" ht="19.5" customHeight="1" x14ac:dyDescent="0.2">
      <c r="A157" s="3">
        <f>IFERROR(VLOOKUP(B157,'[1]DADOS (OCULTAR)'!$Q$3:$S$136,3,0),"")</f>
        <v>10988301000714</v>
      </c>
      <c r="B157" s="4" t="str">
        <f>'[1]TCE - ANEXO IV - Preencher'!C166</f>
        <v>UPAE PETROLINA</v>
      </c>
      <c r="C157" s="4" t="str">
        <f>'[1]TCE - ANEXO IV - Preencher'!E166</f>
        <v xml:space="preserve">3.9 - Material para Manutenção de Bens Imóveis </v>
      </c>
      <c r="D157" s="3" t="str">
        <f>'[1]TCE - ANEXO IV - Preencher'!F166</f>
        <v>53.369.089/0001-24</v>
      </c>
      <c r="E157" s="5" t="str">
        <f>'[1]TCE - ANEXO IV - Preencher'!G166</f>
        <v>ZAX VAREJO E ATACADO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000001500</v>
      </c>
      <c r="I157" s="6">
        <f>IF('[1]TCE - ANEXO IV - Preencher'!K166="","",'[1]TCE - ANEXO IV - Preencher'!K166)</f>
        <v>46006</v>
      </c>
      <c r="J157" s="5" t="str">
        <f>'[1]TCE - ANEXO IV - Preencher'!L166</f>
        <v>26251253369089000124550010000015001117020550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1484</v>
      </c>
    </row>
    <row r="158" spans="1:12" s="8" customFormat="1" ht="19.5" customHeight="1" x14ac:dyDescent="0.2">
      <c r="A158" s="3">
        <f>IFERROR(VLOOKUP(B158,'[1]DADOS (OCULTAR)'!$Q$3:$S$136,3,0),"")</f>
        <v>10988301000714</v>
      </c>
      <c r="B158" s="4" t="str">
        <f>'[1]TCE - ANEXO IV - Preencher'!C167</f>
        <v>UPAE PETROLINA</v>
      </c>
      <c r="C158" s="4" t="str">
        <f>'[1]TCE - ANEXO IV - Preencher'!E167</f>
        <v xml:space="preserve">3.9 - Material para Manutenção de Bens Imóveis </v>
      </c>
      <c r="D158" s="3" t="str">
        <f>'[1]TCE - ANEXO IV - Preencher'!F167</f>
        <v>46.012.702/0001-96</v>
      </c>
      <c r="E158" s="5" t="str">
        <f>'[1]TCE - ANEXO IV - Preencher'!G167</f>
        <v>TEC EQUIPAMENTOS E SERVIÇOS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000002865</v>
      </c>
      <c r="I158" s="6">
        <f>IF('[1]TCE - ANEXO IV - Preencher'!K167="","",'[1]TCE - ANEXO IV - Preencher'!K167)</f>
        <v>45966</v>
      </c>
      <c r="J158" s="5" t="str">
        <f>'[1]TCE - ANEXO IV - Preencher'!L167</f>
        <v>35251146012702000196550010000028651919034052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84</v>
      </c>
    </row>
    <row r="159" spans="1:12" s="8" customFormat="1" ht="19.5" customHeight="1" x14ac:dyDescent="0.2">
      <c r="A159" s="3">
        <f>IFERROR(VLOOKUP(B159,'[1]DADOS (OCULTAR)'!$Q$3:$S$136,3,0),"")</f>
        <v>10988301000714</v>
      </c>
      <c r="B159" s="4" t="str">
        <f>'[1]TCE - ANEXO IV - Preencher'!C168</f>
        <v>UPAE PETROLINA</v>
      </c>
      <c r="C159" s="4" t="str">
        <f>'[1]TCE - ANEXO IV - Preencher'!E168</f>
        <v xml:space="preserve">3.9 - Material para Manutenção de Bens Imóveis </v>
      </c>
      <c r="D159" s="3" t="str">
        <f>'[1]TCE - ANEXO IV - Preencher'!F168</f>
        <v>46.012.702/0001-96</v>
      </c>
      <c r="E159" s="5" t="str">
        <f>'[1]TCE - ANEXO IV - Preencher'!G168</f>
        <v>TEC EQUIPAMENTOS E SERVIÇOS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000002986</v>
      </c>
      <c r="I159" s="6">
        <f>IF('[1]TCE - ANEXO IV - Preencher'!K168="","",'[1]TCE - ANEXO IV - Preencher'!K168)</f>
        <v>45994</v>
      </c>
      <c r="J159" s="5" t="str">
        <f>'[1]TCE - ANEXO IV - Preencher'!L168</f>
        <v>35251246012702000196550010000029861105844051</v>
      </c>
      <c r="K159" s="5" t="str">
        <f>IF(F159="B",LEFT('[1]TCE - ANEXO IV - Preencher'!M168,2),IF(F159="S",LEFT('[1]TCE - ANEXO IV - Preencher'!M168,7),IF('[1]TCE - ANEXO IV - Preencher'!H168="","")))</f>
        <v>35</v>
      </c>
      <c r="L159" s="7">
        <f>'[1]TCE - ANEXO IV - Preencher'!N168</f>
        <v>410</v>
      </c>
    </row>
    <row r="160" spans="1:12" s="8" customFormat="1" ht="19.5" customHeight="1" x14ac:dyDescent="0.2">
      <c r="A160" s="3">
        <f>IFERROR(VLOOKUP(B160,'[1]DADOS (OCULTAR)'!$Q$3:$S$136,3,0),"")</f>
        <v>10988301000714</v>
      </c>
      <c r="B160" s="4" t="str">
        <f>'[1]TCE - ANEXO IV - Preencher'!C169</f>
        <v>UPAE PETROLINA</v>
      </c>
      <c r="C160" s="4" t="str">
        <f>'[1]TCE - ANEXO IV - Preencher'!E169</f>
        <v xml:space="preserve">3.9 - Material para Manutenção de Bens Imóveis </v>
      </c>
      <c r="D160" s="3" t="str">
        <f>'[1]TCE - ANEXO IV - Preencher'!F169</f>
        <v>46.012.702/0001-96</v>
      </c>
      <c r="E160" s="5" t="str">
        <f>'[1]TCE - ANEXO IV - Preencher'!G169</f>
        <v>TEC EQUIPAMENTOS E SERVIÇOS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000002987</v>
      </c>
      <c r="I160" s="6">
        <f>IF('[1]TCE - ANEXO IV - Preencher'!K169="","",'[1]TCE - ANEXO IV - Preencher'!K169)</f>
        <v>45994</v>
      </c>
      <c r="J160" s="5" t="str">
        <f>'[1]TCE - ANEXO IV - Preencher'!L169</f>
        <v>35251246012702000196550010000029871838337906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1475</v>
      </c>
    </row>
    <row r="161" spans="1:12" s="8" customFormat="1" ht="19.5" customHeight="1" x14ac:dyDescent="0.2">
      <c r="A161" s="3">
        <f>IFERROR(VLOOKUP(B161,'[1]DADOS (OCULTAR)'!$Q$3:$S$136,3,0),"")</f>
        <v>10988301000714</v>
      </c>
      <c r="B161" s="4" t="str">
        <f>'[1]TCE - ANEXO IV - Preencher'!C170</f>
        <v>UPAE PETROLINA</v>
      </c>
      <c r="C161" s="4" t="str">
        <f>'[1]TCE - ANEXO IV - Preencher'!E170</f>
        <v xml:space="preserve">3.10 - Material para Manutenção de Bens Móveis </v>
      </c>
      <c r="D161" s="3" t="str">
        <f>'[1]TCE - ANEXO IV - Preencher'!F170</f>
        <v>18.684.040/0001-65</v>
      </c>
      <c r="E161" s="5" t="str">
        <f>'[1]TCE - ANEXO IV - Preencher'!G170</f>
        <v>VIA MEDICA HOSPITALAR E INDUSTRIAL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000008076</v>
      </c>
      <c r="I161" s="6">
        <f>IF('[1]TCE - ANEXO IV - Preencher'!K170="","",'[1]TCE - ANEXO IV - Preencher'!K170)</f>
        <v>45992</v>
      </c>
      <c r="J161" s="5" t="str">
        <f>'[1]TCE - ANEXO IV - Preencher'!L170</f>
        <v>41251218684040000165550010000080761869182407</v>
      </c>
      <c r="K161" s="5" t="str">
        <f>IF(F161="B",LEFT('[1]TCE - ANEXO IV - Preencher'!M170,2),IF(F161="S",LEFT('[1]TCE - ANEXO IV - Preencher'!M170,7),IF('[1]TCE - ANEXO IV - Preencher'!H170="","")))</f>
        <v>41</v>
      </c>
      <c r="L161" s="7">
        <f>'[1]TCE - ANEXO IV - Preencher'!N170</f>
        <v>3330</v>
      </c>
    </row>
    <row r="162" spans="1:12" s="8" customFormat="1" ht="19.5" customHeight="1" x14ac:dyDescent="0.2">
      <c r="A162" s="3">
        <f>IFERROR(VLOOKUP(B162,'[1]DADOS (OCULTAR)'!$Q$3:$S$136,3,0),"")</f>
        <v>10988301000714</v>
      </c>
      <c r="B162" s="4" t="str">
        <f>'[1]TCE - ANEXO IV - Preencher'!C171</f>
        <v>UPAE PETROLINA</v>
      </c>
      <c r="C162" s="4" t="str">
        <f>'[1]TCE - ANEXO IV - Preencher'!E171</f>
        <v>3.1 - Combustíveis e Lubrificantes Automotivos</v>
      </c>
      <c r="D162" s="3" t="str">
        <f>'[1]TCE - ANEXO IV - Preencher'!F171</f>
        <v>35.781.938/0001-70</v>
      </c>
      <c r="E162" s="5" t="str">
        <f>'[1]TCE - ANEXO IV - Preencher'!G171</f>
        <v>MJ MARTINS COMERCIO DE MATERIAL DE CONSTRUCAO EIRELI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000000232</v>
      </c>
      <c r="I162" s="6">
        <f>IF('[1]TCE - ANEXO IV - Preencher'!K171="","",'[1]TCE - ANEXO IV - Preencher'!K171)</f>
        <v>46008</v>
      </c>
      <c r="J162" s="5" t="str">
        <f>'[1]TCE - ANEXO IV - Preencher'!L171</f>
        <v>29251235781938000170550010000002321541359597</v>
      </c>
      <c r="K162" s="5" t="str">
        <f>IF(F162="B",LEFT('[1]TCE - ANEXO IV - Preencher'!M171,2),IF(F162="S",LEFT('[1]TCE - ANEXO IV - Preencher'!M171,7),IF('[1]TCE - ANEXO IV - Preencher'!H171="","")))</f>
        <v>29</v>
      </c>
      <c r="L162" s="7">
        <f>'[1]TCE - ANEXO IV - Preencher'!N171</f>
        <v>60</v>
      </c>
    </row>
    <row r="163" spans="1:12" s="8" customFormat="1" ht="19.5" customHeight="1" x14ac:dyDescent="0.2">
      <c r="A163" s="3">
        <f>IFERROR(VLOOKUP(B163,'[1]DADOS (OCULTAR)'!$Q$3:$S$136,3,0),"")</f>
        <v>10988301000714</v>
      </c>
      <c r="B163" s="4" t="str">
        <f>'[1]TCE - ANEXO IV - Preencher'!C172</f>
        <v>UPAE PETROLINA</v>
      </c>
      <c r="C163" s="4" t="str">
        <f>'[1]TCE - ANEXO IV - Preencher'!E172</f>
        <v>3.1 - Combustíveis e Lubrificantes Automotivos</v>
      </c>
      <c r="D163" s="3" t="str">
        <f>'[1]TCE - ANEXO IV - Preencher'!F172</f>
        <v>46.012.702/0001-96</v>
      </c>
      <c r="E163" s="5" t="str">
        <f>'[1]TCE - ANEXO IV - Preencher'!G172</f>
        <v>TEC EQUIPAMENTOS E SERVIÇOS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000002865</v>
      </c>
      <c r="I163" s="6">
        <f>IF('[1]TCE - ANEXO IV - Preencher'!K172="","",'[1]TCE - ANEXO IV - Preencher'!K172)</f>
        <v>45966</v>
      </c>
      <c r="J163" s="5" t="str">
        <f>'[1]TCE - ANEXO IV - Preencher'!L172</f>
        <v>35251146012702000196550010000028651919034052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23</v>
      </c>
    </row>
    <row r="164" spans="1:12" s="8" customFormat="1" ht="19.5" customHeight="1" x14ac:dyDescent="0.2">
      <c r="A164" s="3">
        <f>IFERROR(VLOOKUP(B164,'[1]DADOS (OCULTAR)'!$Q$3:$S$136,3,0),"")</f>
        <v>10988301000714</v>
      </c>
      <c r="B164" s="4" t="str">
        <f>'[1]TCE - ANEXO IV - Preencher'!C173</f>
        <v>UPAE PETROLINA</v>
      </c>
      <c r="C164" s="4" t="str">
        <f>'[1]TCE - ANEXO IV - Preencher'!E173</f>
        <v>4.7 - Apoio Administrativo, Técnico e Operacional</v>
      </c>
      <c r="D164" s="3" t="str">
        <f>'[1]TCE - ANEXO IV - Preencher'!F173</f>
        <v>706.023.594-90</v>
      </c>
      <c r="E164" s="5" t="str">
        <f>'[1]TCE - ANEXO IV - Preencher'!G173</f>
        <v>VITORIA LUISA VERIDIANE ALVES DA SILVA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0</v>
      </c>
      <c r="I164" s="6">
        <f>IF('[1]TCE - ANEXO IV - Preencher'!K173="","",'[1]TCE - ANEXO IV - Preencher'!K173)</f>
        <v>46029</v>
      </c>
      <c r="J164" s="5" t="str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2611101</v>
      </c>
      <c r="L164" s="7">
        <f>'[1]TCE - ANEXO IV - Preencher'!N173</f>
        <v>3040</v>
      </c>
    </row>
    <row r="165" spans="1:12" s="8" customFormat="1" ht="19.5" customHeight="1" x14ac:dyDescent="0.2">
      <c r="A165" s="3">
        <f>IFERROR(VLOOKUP(B165,'[1]DADOS (OCULTAR)'!$Q$3:$S$136,3,0),"")</f>
        <v>10988301000714</v>
      </c>
      <c r="B165" s="4" t="str">
        <f>'[1]TCE - ANEXO IV - Preencher'!C174</f>
        <v>UPAE PETROLINA</v>
      </c>
      <c r="C165" s="4" t="str">
        <f>'[1]TCE - ANEXO IV - Preencher'!E174</f>
        <v>4.7 - Apoio Administrativo, Técnico e Operacional</v>
      </c>
      <c r="D165" s="3" t="str">
        <f>'[1]TCE - ANEXO IV - Preencher'!F174</f>
        <v>034.140.594-95</v>
      </c>
      <c r="E165" s="5" t="str">
        <f>'[1]TCE - ANEXO IV - Preencher'!G174</f>
        <v>ALBA CRISTIANE LEITE DE HOLANDA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0</v>
      </c>
      <c r="I165" s="6">
        <f>IF('[1]TCE - ANEXO IV - Preencher'!K174="","",'[1]TCE - ANEXO IV - Preencher'!K174)</f>
        <v>46029</v>
      </c>
      <c r="J165" s="5" t="str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2611101</v>
      </c>
      <c r="L165" s="7">
        <f>'[1]TCE - ANEXO IV - Preencher'!N174</f>
        <v>480</v>
      </c>
    </row>
    <row r="166" spans="1:12" s="8" customFormat="1" ht="19.5" customHeight="1" x14ac:dyDescent="0.2">
      <c r="A166" s="3">
        <f>IFERROR(VLOOKUP(B166,'[1]DADOS (OCULTAR)'!$Q$3:$S$136,3,0),"")</f>
        <v>10988301000714</v>
      </c>
      <c r="B166" s="4" t="str">
        <f>'[1]TCE - ANEXO IV - Preencher'!C175</f>
        <v>UPAE PETROLINA</v>
      </c>
      <c r="C166" s="4" t="str">
        <f>'[1]TCE - ANEXO IV - Preencher'!E175</f>
        <v>5.16 - Serviços Médico-Hospitalares, Odotonlogia e Laboratoriais</v>
      </c>
      <c r="D166" s="3" t="str">
        <f>'[1]TCE - ANEXO IV - Preencher'!F175</f>
        <v>19.190.929/0001-59</v>
      </c>
      <c r="E166" s="5" t="str">
        <f>'[1]TCE - ANEXO IV - Preencher'!G175</f>
        <v>ENDONUTRI ATENDIMENTOS AMBULATORIAS LTDA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796</v>
      </c>
      <c r="I166" s="6">
        <f>IF('[1]TCE - ANEXO IV - Preencher'!K175="","",'[1]TCE - ANEXO IV - Preencher'!K175)</f>
        <v>46038</v>
      </c>
      <c r="J166" s="5" t="str">
        <f>'[1]TCE - ANEXO IV - Preencher'!L175</f>
        <v>07755F1E1</v>
      </c>
      <c r="K166" s="5" t="str">
        <f>IF(F166="B",LEFT('[1]TCE - ANEXO IV - Preencher'!M175,2),IF(F166="S",LEFT('[1]TCE - ANEXO IV - Preencher'!M175,7),IF('[1]TCE - ANEXO IV - Preencher'!H175="","")))</f>
        <v>2611101</v>
      </c>
      <c r="L166" s="7">
        <f>'[1]TCE - ANEXO IV - Preencher'!N175</f>
        <v>700</v>
      </c>
    </row>
    <row r="167" spans="1:12" s="8" customFormat="1" ht="19.5" customHeight="1" x14ac:dyDescent="0.2">
      <c r="A167" s="3">
        <f>IFERROR(VLOOKUP(B167,'[1]DADOS (OCULTAR)'!$Q$3:$S$136,3,0),"")</f>
        <v>10988301000714</v>
      </c>
      <c r="B167" s="4" t="str">
        <f>'[1]TCE - ANEXO IV - Preencher'!C176</f>
        <v>UPAE PETROLINA</v>
      </c>
      <c r="C167" s="4" t="str">
        <f>'[1]TCE - ANEXO IV - Preencher'!E176</f>
        <v>5.13 - Água e Esgoto</v>
      </c>
      <c r="D167" s="3" t="str">
        <f>'[1]TCE - ANEXO IV - Preencher'!F176</f>
        <v>09.769.035/0001-64</v>
      </c>
      <c r="E167" s="5" t="str">
        <f>'[1]TCE - ANEXO IV - Preencher'!G176</f>
        <v>COMPANHIA PERNAMBUCANA DE SANEAMENTO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112025</v>
      </c>
      <c r="I167" s="6">
        <f>IF('[1]TCE - ANEXO IV - Preencher'!K176="","",'[1]TCE - ANEXO IV - Preencher'!K176)</f>
        <v>46001</v>
      </c>
      <c r="J167" s="5" t="str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20369.88</v>
      </c>
    </row>
    <row r="168" spans="1:12" s="8" customFormat="1" ht="19.5" customHeight="1" x14ac:dyDescent="0.2">
      <c r="A168" s="3">
        <f>IFERROR(VLOOKUP(B168,'[1]DADOS (OCULTAR)'!$Q$3:$S$136,3,0),"")</f>
        <v>10988301000714</v>
      </c>
      <c r="B168" s="4" t="str">
        <f>'[1]TCE - ANEXO IV - Preencher'!C177</f>
        <v>UPAE PETROLINA</v>
      </c>
      <c r="C168" s="4" t="str">
        <f>'[1]TCE - ANEXO IV - Preencher'!E177</f>
        <v>5.12 - Energia Elétrica</v>
      </c>
      <c r="D168" s="3" t="str">
        <f>'[1]TCE - ANEXO IV - Preencher'!F177</f>
        <v>10.835.932/0001-08</v>
      </c>
      <c r="E168" s="5" t="str">
        <f>'[1]TCE - ANEXO IV - Preencher'!G177</f>
        <v>CELPE GRUPO NEOENERGIA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390470502</v>
      </c>
      <c r="I168" s="6">
        <f>IF('[1]TCE - ANEXO IV - Preencher'!K177="","",'[1]TCE - ANEXO IV - Preencher'!K177)</f>
        <v>46012</v>
      </c>
      <c r="J168" s="5" t="str">
        <f>'[1]TCE - ANEXO IV - Preencher'!L177</f>
        <v>262512108359320001086800038047050210770003709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15108.59</v>
      </c>
    </row>
    <row r="169" spans="1:12" s="8" customFormat="1" ht="19.5" customHeight="1" x14ac:dyDescent="0.2">
      <c r="A169" s="3">
        <f>IFERROR(VLOOKUP(B169,'[1]DADOS (OCULTAR)'!$Q$3:$S$136,3,0),"")</f>
        <v>10988301000714</v>
      </c>
      <c r="B169" s="4" t="str">
        <f>'[1]TCE - ANEXO IV - Preencher'!C178</f>
        <v>UPAE PETROLINA</v>
      </c>
      <c r="C169" s="4" t="str">
        <f>'[1]TCE - ANEXO IV - Preencher'!E178</f>
        <v>5.13 - Água e Esgoto</v>
      </c>
      <c r="D169" s="3" t="str">
        <f>'[1]TCE - ANEXO IV - Preencher'!F178</f>
        <v>09.769.035/0001-64</v>
      </c>
      <c r="E169" s="5" t="str">
        <f>'[1]TCE - ANEXO IV - Preencher'!G178</f>
        <v>COMPANHIA PERNAMBUCANA DE SANEAMENTO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12/2025</v>
      </c>
      <c r="I169" s="6">
        <f>IF('[1]TCE - ANEXO IV - Preencher'!K178="","",'[1]TCE - ANEXO IV - Preencher'!K178)</f>
        <v>46027</v>
      </c>
      <c r="J169" s="5" t="str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18056.88</v>
      </c>
    </row>
    <row r="170" spans="1:12" s="8" customFormat="1" ht="19.5" customHeight="1" x14ac:dyDescent="0.2">
      <c r="A170" s="3">
        <f>IFERROR(VLOOKUP(B170,'[1]DADOS (OCULTAR)'!$Q$3:$S$136,3,0),"")</f>
        <v>10988301000714</v>
      </c>
      <c r="B170" s="4" t="str">
        <f>'[1]TCE - ANEXO IV - Preencher'!C179</f>
        <v>UPAE PETROLINA</v>
      </c>
      <c r="C170" s="4" t="str">
        <f>'[1]TCE - ANEXO IV - Preencher'!E179</f>
        <v>5.99 - Outros Serviços de Terceiros Pessoa Jurídica</v>
      </c>
      <c r="D170" s="3" t="str">
        <f>'[1]TCE - ANEXO IV - Preencher'!F179</f>
        <v>18.717.010/0001-08</v>
      </c>
      <c r="E170" s="5" t="str">
        <f>'[1]TCE - ANEXO IV - Preencher'!G179</f>
        <v>EDJANE SANTOS DE MOURA EIRELI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1177</v>
      </c>
      <c r="I170" s="6">
        <f>IF('[1]TCE - ANEXO IV - Preencher'!K179="","",'[1]TCE - ANEXO IV - Preencher'!K179)</f>
        <v>45957</v>
      </c>
      <c r="J170" s="5" t="str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4351.87</v>
      </c>
    </row>
    <row r="171" spans="1:12" s="8" customFormat="1" ht="19.5" customHeight="1" x14ac:dyDescent="0.2">
      <c r="A171" s="3">
        <f>IFERROR(VLOOKUP(B171,'[1]DADOS (OCULTAR)'!$Q$3:$S$136,3,0),"")</f>
        <v>10988301000714</v>
      </c>
      <c r="B171" s="4" t="str">
        <f>'[1]TCE - ANEXO IV - Preencher'!C180</f>
        <v>UPAE PETROLINA</v>
      </c>
      <c r="C171" s="4" t="str">
        <f>'[1]TCE - ANEXO IV - Preencher'!E180</f>
        <v>5.99 - Outros Serviços de Terceiros Pessoa Jurídica</v>
      </c>
      <c r="D171" s="3" t="str">
        <f>'[1]TCE - ANEXO IV - Preencher'!F180</f>
        <v>18.717.010/0001-08</v>
      </c>
      <c r="E171" s="5" t="str">
        <f>'[1]TCE - ANEXO IV - Preencher'!G180</f>
        <v>EDJANE SANTOS DE MOURA EIRELI ME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00006736</v>
      </c>
      <c r="I171" s="6">
        <f>IF('[1]TCE - ANEXO IV - Preencher'!K180="","",'[1]TCE - ANEXO IV - Preencher'!K180)</f>
        <v>45958</v>
      </c>
      <c r="J171" s="5" t="str">
        <f>'[1]TCE - ANEXO IV - Preencher'!L180</f>
        <v>2B1LCIY7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0</v>
      </c>
    </row>
    <row r="172" spans="1:12" s="8" customFormat="1" ht="19.5" customHeight="1" x14ac:dyDescent="0.2">
      <c r="A172" s="3">
        <f>IFERROR(VLOOKUP(B172,'[1]DADOS (OCULTAR)'!$Q$3:$S$136,3,0),"")</f>
        <v>10988301000714</v>
      </c>
      <c r="B172" s="4" t="str">
        <f>'[1]TCE - ANEXO IV - Preencher'!C181</f>
        <v>UPAE PETROLINA</v>
      </c>
      <c r="C172" s="4" t="str">
        <f>'[1]TCE - ANEXO IV - Preencher'!E181</f>
        <v>5.12 - Energia Elétrica</v>
      </c>
      <c r="D172" s="3" t="str">
        <f>'[1]TCE - ANEXO IV - Preencher'!F181</f>
        <v>10.835.932/0001-08</v>
      </c>
      <c r="E172" s="5" t="str">
        <f>'[1]TCE - ANEXO IV - Preencher'!G181</f>
        <v>CELPE GRUPO NEOENERGIA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394932584</v>
      </c>
      <c r="I172" s="6">
        <f>IF('[1]TCE - ANEXO IV - Preencher'!K181="","",'[1]TCE - ANEXO IV - Preencher'!K181)</f>
        <v>46043</v>
      </c>
      <c r="J172" s="5" t="str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15308.51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2026-01-23T12:51:14Z</dcterms:created>
  <dcterms:modified xsi:type="dcterms:W3CDTF">2026-01-23T12:51:23Z</dcterms:modified>
</cp:coreProperties>
</file>