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3AD28B34-EFA6-48E0-90AE-ACB08896A93A}" xr6:coauthVersionLast="47" xr6:coauthVersionMax="47" xr10:uidLastSave="{00000000-0000-0000-0000-000000000000}"/>
  <bookViews>
    <workbookView xWindow="-108" yWindow="-108" windowWidth="23256" windowHeight="12456" xr2:uid="{AE276CFC-D974-43AE-8399-1CD6A68CC464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/>
  <c r="L8990" i="1"/>
  <c r="K8990" i="1"/>
  <c r="J8990" i="1"/>
  <c r="I8990" i="1"/>
  <c r="H8990" i="1"/>
  <c r="G8990" i="1"/>
  <c r="F8990" i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/>
  <c r="L8984" i="1"/>
  <c r="K8984" i="1"/>
  <c r="J8984" i="1"/>
  <c r="I8984" i="1"/>
  <c r="H8984" i="1"/>
  <c r="G8984" i="1"/>
  <c r="F8984" i="1"/>
  <c r="E8984" i="1"/>
  <c r="D8984" i="1"/>
  <c r="C8984" i="1"/>
  <c r="B8984" i="1"/>
  <c r="A8984" i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/>
  <c r="L8982" i="1"/>
  <c r="K8982" i="1"/>
  <c r="J8982" i="1"/>
  <c r="I8982" i="1"/>
  <c r="H8982" i="1"/>
  <c r="G8982" i="1"/>
  <c r="F8982" i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/>
  <c r="L8980" i="1"/>
  <c r="K8980" i="1"/>
  <c r="J8980" i="1"/>
  <c r="I8980" i="1"/>
  <c r="H8980" i="1"/>
  <c r="G8980" i="1"/>
  <c r="F8980" i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/>
  <c r="L8974" i="1"/>
  <c r="K8974" i="1"/>
  <c r="J8974" i="1"/>
  <c r="I8974" i="1"/>
  <c r="H8974" i="1"/>
  <c r="G8974" i="1"/>
  <c r="F8974" i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/>
  <c r="L8972" i="1"/>
  <c r="K8972" i="1"/>
  <c r="J8972" i="1"/>
  <c r="I8972" i="1"/>
  <c r="H8972" i="1"/>
  <c r="G8972" i="1"/>
  <c r="F8972" i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/>
  <c r="L8968" i="1"/>
  <c r="K8968" i="1"/>
  <c r="J8968" i="1"/>
  <c r="I8968" i="1"/>
  <c r="H8968" i="1"/>
  <c r="G8968" i="1"/>
  <c r="F8968" i="1"/>
  <c r="E8968" i="1"/>
  <c r="D8968" i="1"/>
  <c r="C8968" i="1"/>
  <c r="B8968" i="1"/>
  <c r="A8968" i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/>
  <c r="L8966" i="1"/>
  <c r="K8966" i="1"/>
  <c r="J8966" i="1"/>
  <c r="I8966" i="1"/>
  <c r="H8966" i="1"/>
  <c r="G8966" i="1"/>
  <c r="F8966" i="1"/>
  <c r="E8966" i="1"/>
  <c r="D8966" i="1"/>
  <c r="C8966" i="1"/>
  <c r="B8966" i="1"/>
  <c r="A8966" i="1" s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K8964" i="1"/>
  <c r="J8964" i="1"/>
  <c r="I8964" i="1"/>
  <c r="H8964" i="1"/>
  <c r="G8964" i="1"/>
  <c r="F8964" i="1"/>
  <c r="E8964" i="1"/>
  <c r="D8964" i="1"/>
  <c r="C8964" i="1"/>
  <c r="B8964" i="1"/>
  <c r="A8964" i="1" s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 s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 s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/>
  <c r="L8958" i="1"/>
  <c r="K8958" i="1"/>
  <c r="J8958" i="1"/>
  <c r="I8958" i="1"/>
  <c r="H8958" i="1"/>
  <c r="G8958" i="1"/>
  <c r="F8958" i="1"/>
  <c r="E8958" i="1"/>
  <c r="D8958" i="1"/>
  <c r="C8958" i="1"/>
  <c r="B8958" i="1"/>
  <c r="A8958" i="1" s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/>
  <c r="L8956" i="1"/>
  <c r="K8956" i="1"/>
  <c r="J8956" i="1"/>
  <c r="I8956" i="1"/>
  <c r="H8956" i="1"/>
  <c r="G8956" i="1"/>
  <c r="F8956" i="1"/>
  <c r="E8956" i="1"/>
  <c r="D8956" i="1"/>
  <c r="C8956" i="1"/>
  <c r="B8956" i="1"/>
  <c r="A8956" i="1" s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 s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/>
  <c r="L8952" i="1"/>
  <c r="K8952" i="1"/>
  <c r="J8952" i="1"/>
  <c r="I8952" i="1"/>
  <c r="H8952" i="1"/>
  <c r="G8952" i="1"/>
  <c r="F8952" i="1"/>
  <c r="E8952" i="1"/>
  <c r="D8952" i="1"/>
  <c r="C8952" i="1"/>
  <c r="B8952" i="1"/>
  <c r="A8952" i="1" s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/>
  <c r="L8950" i="1"/>
  <c r="K8950" i="1"/>
  <c r="J8950" i="1"/>
  <c r="I8950" i="1"/>
  <c r="H8950" i="1"/>
  <c r="G8950" i="1"/>
  <c r="F8950" i="1"/>
  <c r="E8950" i="1"/>
  <c r="D8950" i="1"/>
  <c r="C8950" i="1"/>
  <c r="B8950" i="1"/>
  <c r="A8950" i="1" s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 s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 s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 s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K8942" i="1"/>
  <c r="J8942" i="1"/>
  <c r="I8942" i="1"/>
  <c r="H8942" i="1"/>
  <c r="G8942" i="1"/>
  <c r="F8942" i="1"/>
  <c r="E8942" i="1"/>
  <c r="D8942" i="1"/>
  <c r="C8942" i="1"/>
  <c r="B8942" i="1"/>
  <c r="A8942" i="1" s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/>
  <c r="L8940" i="1"/>
  <c r="K8940" i="1"/>
  <c r="J8940" i="1"/>
  <c r="I8940" i="1"/>
  <c r="H8940" i="1"/>
  <c r="G8940" i="1"/>
  <c r="F8940" i="1"/>
  <c r="E8940" i="1"/>
  <c r="D8940" i="1"/>
  <c r="C8940" i="1"/>
  <c r="B8940" i="1"/>
  <c r="A8940" i="1" s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 s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K8936" i="1"/>
  <c r="J8936" i="1"/>
  <c r="I8936" i="1"/>
  <c r="H8936" i="1"/>
  <c r="G8936" i="1"/>
  <c r="F8936" i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/>
  <c r="L8934" i="1"/>
  <c r="K8934" i="1"/>
  <c r="J8934" i="1"/>
  <c r="I8934" i="1"/>
  <c r="H8934" i="1"/>
  <c r="G8934" i="1"/>
  <c r="F8934" i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/>
  <c r="L8932" i="1"/>
  <c r="K8932" i="1"/>
  <c r="J8932" i="1"/>
  <c r="I8932" i="1"/>
  <c r="H8932" i="1"/>
  <c r="G8932" i="1"/>
  <c r="F8932" i="1"/>
  <c r="E8932" i="1"/>
  <c r="D8932" i="1"/>
  <c r="C8932" i="1"/>
  <c r="B8932" i="1"/>
  <c r="A8932" i="1" s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 s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 s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 s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K8924" i="1"/>
  <c r="J8924" i="1"/>
  <c r="I8924" i="1"/>
  <c r="H8924" i="1"/>
  <c r="G8924" i="1"/>
  <c r="F8924" i="1"/>
  <c r="E8924" i="1"/>
  <c r="D8924" i="1"/>
  <c r="C8924" i="1"/>
  <c r="B8924" i="1"/>
  <c r="A8924" i="1" s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/>
  <c r="L8920" i="1"/>
  <c r="K8920" i="1"/>
  <c r="J8920" i="1"/>
  <c r="I8920" i="1"/>
  <c r="H8920" i="1"/>
  <c r="G8920" i="1"/>
  <c r="F8920" i="1"/>
  <c r="E8920" i="1"/>
  <c r="D8920" i="1"/>
  <c r="C8920" i="1"/>
  <c r="B8920" i="1"/>
  <c r="A8920" i="1" s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/>
  <c r="L8918" i="1"/>
  <c r="K8918" i="1"/>
  <c r="J8918" i="1"/>
  <c r="I8918" i="1"/>
  <c r="H8918" i="1"/>
  <c r="G8918" i="1"/>
  <c r="F8918" i="1"/>
  <c r="E8918" i="1"/>
  <c r="D8918" i="1"/>
  <c r="C8918" i="1"/>
  <c r="B8918" i="1"/>
  <c r="A8918" i="1" s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/>
  <c r="L8916" i="1"/>
  <c r="K8916" i="1"/>
  <c r="J8916" i="1"/>
  <c r="I8916" i="1"/>
  <c r="H8916" i="1"/>
  <c r="G8916" i="1"/>
  <c r="F8916" i="1"/>
  <c r="E8916" i="1"/>
  <c r="D8916" i="1"/>
  <c r="C8916" i="1"/>
  <c r="B8916" i="1"/>
  <c r="A8916" i="1" s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 s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 s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K8910" i="1"/>
  <c r="J8910" i="1"/>
  <c r="I8910" i="1"/>
  <c r="H8910" i="1"/>
  <c r="G8910" i="1"/>
  <c r="F8910" i="1"/>
  <c r="E8910" i="1"/>
  <c r="D8910" i="1"/>
  <c r="C8910" i="1"/>
  <c r="B8910" i="1"/>
  <c r="A8910" i="1" s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/>
  <c r="L8908" i="1"/>
  <c r="K8908" i="1"/>
  <c r="J8908" i="1"/>
  <c r="I8908" i="1"/>
  <c r="H8908" i="1"/>
  <c r="G8908" i="1"/>
  <c r="F8908" i="1"/>
  <c r="E8908" i="1"/>
  <c r="D8908" i="1"/>
  <c r="C8908" i="1"/>
  <c r="B8908" i="1"/>
  <c r="A8908" i="1" s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 s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/>
  <c r="L8904" i="1"/>
  <c r="K8904" i="1"/>
  <c r="J8904" i="1"/>
  <c r="I8904" i="1"/>
  <c r="H8904" i="1"/>
  <c r="G8904" i="1"/>
  <c r="F8904" i="1"/>
  <c r="E8904" i="1"/>
  <c r="D8904" i="1"/>
  <c r="C8904" i="1"/>
  <c r="B8904" i="1"/>
  <c r="A8904" i="1" s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/>
  <c r="L8902" i="1"/>
  <c r="K8902" i="1"/>
  <c r="J8902" i="1"/>
  <c r="I8902" i="1"/>
  <c r="H8902" i="1"/>
  <c r="G8902" i="1"/>
  <c r="F8902" i="1"/>
  <c r="E8902" i="1"/>
  <c r="D8902" i="1"/>
  <c r="C8902" i="1"/>
  <c r="B8902" i="1"/>
  <c r="A8902" i="1" s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/>
  <c r="L8900" i="1"/>
  <c r="K8900" i="1"/>
  <c r="J8900" i="1"/>
  <c r="I8900" i="1"/>
  <c r="H8900" i="1"/>
  <c r="G8900" i="1"/>
  <c r="F8900" i="1"/>
  <c r="E8900" i="1"/>
  <c r="D8900" i="1"/>
  <c r="C8900" i="1"/>
  <c r="B8900" i="1"/>
  <c r="A8900" i="1" s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 s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 s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K8894" i="1"/>
  <c r="J8894" i="1"/>
  <c r="I8894" i="1"/>
  <c r="H8894" i="1"/>
  <c r="G8894" i="1"/>
  <c r="F8894" i="1"/>
  <c r="E8894" i="1"/>
  <c r="D8894" i="1"/>
  <c r="C8894" i="1"/>
  <c r="B8894" i="1"/>
  <c r="A8894" i="1" s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/>
  <c r="L8892" i="1"/>
  <c r="K8892" i="1"/>
  <c r="J8892" i="1"/>
  <c r="I8892" i="1"/>
  <c r="H8892" i="1"/>
  <c r="G8892" i="1"/>
  <c r="F8892" i="1"/>
  <c r="E8892" i="1"/>
  <c r="D8892" i="1"/>
  <c r="C8892" i="1"/>
  <c r="B8892" i="1"/>
  <c r="A8892" i="1" s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 s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 s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 s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/>
  <c r="L8884" i="1"/>
  <c r="K8884" i="1"/>
  <c r="J8884" i="1"/>
  <c r="I8884" i="1"/>
  <c r="H8884" i="1"/>
  <c r="G8884" i="1"/>
  <c r="F8884" i="1"/>
  <c r="E8884" i="1"/>
  <c r="D8884" i="1"/>
  <c r="C8884" i="1"/>
  <c r="B8884" i="1"/>
  <c r="A8884" i="1" s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 s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 s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K8878" i="1"/>
  <c r="J8878" i="1"/>
  <c r="I8878" i="1"/>
  <c r="H8878" i="1"/>
  <c r="G8878" i="1"/>
  <c r="F8878" i="1"/>
  <c r="E8878" i="1"/>
  <c r="D8878" i="1"/>
  <c r="C8878" i="1"/>
  <c r="B8878" i="1"/>
  <c r="A8878" i="1" s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/>
  <c r="L8876" i="1"/>
  <c r="K8876" i="1"/>
  <c r="J8876" i="1"/>
  <c r="I8876" i="1"/>
  <c r="H8876" i="1"/>
  <c r="G8876" i="1"/>
  <c r="F8876" i="1"/>
  <c r="E8876" i="1"/>
  <c r="D8876" i="1"/>
  <c r="C8876" i="1"/>
  <c r="B8876" i="1"/>
  <c r="A8876" i="1" s="1"/>
  <c r="L8875" i="1"/>
  <c r="J8875" i="1"/>
  <c r="I8875" i="1"/>
  <c r="H8875" i="1"/>
  <c r="G8875" i="1"/>
  <c r="F8875" i="1"/>
  <c r="K8875" i="1" s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 s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 s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 s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/>
  <c r="L8868" i="1"/>
  <c r="K8868" i="1"/>
  <c r="J8868" i="1"/>
  <c r="I8868" i="1"/>
  <c r="H8868" i="1"/>
  <c r="G8868" i="1"/>
  <c r="F8868" i="1"/>
  <c r="E8868" i="1"/>
  <c r="D8868" i="1"/>
  <c r="C8868" i="1"/>
  <c r="B8868" i="1"/>
  <c r="A8868" i="1" s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 s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 s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K8862" i="1"/>
  <c r="J8862" i="1"/>
  <c r="I8862" i="1"/>
  <c r="H8862" i="1"/>
  <c r="G8862" i="1"/>
  <c r="F8862" i="1"/>
  <c r="E8862" i="1"/>
  <c r="D8862" i="1"/>
  <c r="C8862" i="1"/>
  <c r="B8862" i="1"/>
  <c r="A8862" i="1" s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 s="1"/>
  <c r="L8859" i="1"/>
  <c r="J8859" i="1"/>
  <c r="I8859" i="1"/>
  <c r="H8859" i="1"/>
  <c r="G8859" i="1"/>
  <c r="F8859" i="1"/>
  <c r="K8859" i="1" s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 s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 s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 s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/>
  <c r="L8852" i="1"/>
  <c r="K8852" i="1"/>
  <c r="J8852" i="1"/>
  <c r="I8852" i="1"/>
  <c r="H8852" i="1"/>
  <c r="G8852" i="1"/>
  <c r="F8852" i="1"/>
  <c r="E8852" i="1"/>
  <c r="D8852" i="1"/>
  <c r="C8852" i="1"/>
  <c r="B8852" i="1"/>
  <c r="A8852" i="1" s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 s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 s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K8846" i="1"/>
  <c r="J8846" i="1"/>
  <c r="I8846" i="1"/>
  <c r="H8846" i="1"/>
  <c r="G8846" i="1"/>
  <c r="F8846" i="1"/>
  <c r="E8846" i="1"/>
  <c r="D8846" i="1"/>
  <c r="C8846" i="1"/>
  <c r="B8846" i="1"/>
  <c r="A8846" i="1" s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 s="1"/>
  <c r="L8843" i="1"/>
  <c r="J8843" i="1"/>
  <c r="I8843" i="1"/>
  <c r="H8843" i="1"/>
  <c r="G8843" i="1"/>
  <c r="F8843" i="1"/>
  <c r="K8843" i="1" s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 s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 s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 s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 s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 s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 s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 s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 s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 s="1"/>
  <c r="L8825" i="1"/>
  <c r="J8825" i="1"/>
  <c r="I8825" i="1"/>
  <c r="H8825" i="1"/>
  <c r="G8825" i="1"/>
  <c r="F8825" i="1"/>
  <c r="K8825" i="1" s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 s="1"/>
  <c r="L8823" i="1"/>
  <c r="J8823" i="1"/>
  <c r="I8823" i="1"/>
  <c r="H8823" i="1"/>
  <c r="G8823" i="1"/>
  <c r="F8823" i="1"/>
  <c r="K8823" i="1" s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 s="1"/>
  <c r="L8821" i="1"/>
  <c r="J8821" i="1"/>
  <c r="I8821" i="1"/>
  <c r="H8821" i="1"/>
  <c r="G8821" i="1"/>
  <c r="F8821" i="1"/>
  <c r="K8821" i="1" s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 s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 s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 s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 s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 s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 s="1"/>
  <c r="L8809" i="1"/>
  <c r="J8809" i="1"/>
  <c r="I8809" i="1"/>
  <c r="H8809" i="1"/>
  <c r="G8809" i="1"/>
  <c r="F8809" i="1"/>
  <c r="K8809" i="1" s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 s="1"/>
  <c r="L8807" i="1"/>
  <c r="J8807" i="1"/>
  <c r="I8807" i="1"/>
  <c r="H8807" i="1"/>
  <c r="G8807" i="1"/>
  <c r="F8807" i="1"/>
  <c r="K8807" i="1" s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 s="1"/>
  <c r="L8805" i="1"/>
  <c r="J8805" i="1"/>
  <c r="I8805" i="1"/>
  <c r="H8805" i="1"/>
  <c r="G8805" i="1"/>
  <c r="F8805" i="1"/>
  <c r="K8805" i="1" s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 s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 s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 s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 s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 s="1"/>
  <c r="L8630" i="1"/>
  <c r="J8630" i="1"/>
  <c r="I8630" i="1"/>
  <c r="H8630" i="1"/>
  <c r="G8630" i="1"/>
  <c r="F8630" i="1"/>
  <c r="K8630" i="1" s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J8628" i="1"/>
  <c r="I8628" i="1"/>
  <c r="H8628" i="1"/>
  <c r="G8628" i="1"/>
  <c r="F8628" i="1"/>
  <c r="K8628" i="1" s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J8626" i="1"/>
  <c r="I8626" i="1"/>
  <c r="H8626" i="1"/>
  <c r="G8626" i="1"/>
  <c r="F8626" i="1"/>
  <c r="K8626" i="1" s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 s="1"/>
  <c r="L8624" i="1"/>
  <c r="J8624" i="1"/>
  <c r="I8624" i="1"/>
  <c r="H8624" i="1"/>
  <c r="G8624" i="1"/>
  <c r="F8624" i="1"/>
  <c r="K8624" i="1" s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J8622" i="1"/>
  <c r="I8622" i="1"/>
  <c r="H8622" i="1"/>
  <c r="G8622" i="1"/>
  <c r="F8622" i="1"/>
  <c r="K8622" i="1" s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J8620" i="1"/>
  <c r="I8620" i="1"/>
  <c r="H8620" i="1"/>
  <c r="G8620" i="1"/>
  <c r="F8620" i="1"/>
  <c r="K8620" i="1" s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 s="1"/>
  <c r="L8618" i="1"/>
  <c r="J8618" i="1"/>
  <c r="I8618" i="1"/>
  <c r="H8618" i="1"/>
  <c r="G8618" i="1"/>
  <c r="F8618" i="1"/>
  <c r="K8618" i="1" s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 s="1"/>
  <c r="L8616" i="1"/>
  <c r="J8616" i="1"/>
  <c r="I8616" i="1"/>
  <c r="H8616" i="1"/>
  <c r="G8616" i="1"/>
  <c r="F8616" i="1"/>
  <c r="K8616" i="1" s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 s="1"/>
  <c r="L8614" i="1"/>
  <c r="J8614" i="1"/>
  <c r="I8614" i="1"/>
  <c r="H8614" i="1"/>
  <c r="G8614" i="1"/>
  <c r="F8614" i="1"/>
  <c r="K8614" i="1" s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J8612" i="1"/>
  <c r="I8612" i="1"/>
  <c r="H8612" i="1"/>
  <c r="G8612" i="1"/>
  <c r="F8612" i="1"/>
  <c r="K8612" i="1" s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J8610" i="1"/>
  <c r="I8610" i="1"/>
  <c r="H8610" i="1"/>
  <c r="G8610" i="1"/>
  <c r="F8610" i="1"/>
  <c r="K8610" i="1" s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 s="1"/>
  <c r="L8608" i="1"/>
  <c r="J8608" i="1"/>
  <c r="I8608" i="1"/>
  <c r="H8608" i="1"/>
  <c r="G8608" i="1"/>
  <c r="F8608" i="1"/>
  <c r="K8608" i="1" s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J8606" i="1"/>
  <c r="I8606" i="1"/>
  <c r="H8606" i="1"/>
  <c r="G8606" i="1"/>
  <c r="F8606" i="1"/>
  <c r="K8606" i="1" s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J8604" i="1"/>
  <c r="I8604" i="1"/>
  <c r="H8604" i="1"/>
  <c r="G8604" i="1"/>
  <c r="F8604" i="1"/>
  <c r="K8604" i="1" s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 s="1"/>
  <c r="L8602" i="1"/>
  <c r="J8602" i="1"/>
  <c r="I8602" i="1"/>
  <c r="H8602" i="1"/>
  <c r="G8602" i="1"/>
  <c r="F8602" i="1"/>
  <c r="K8602" i="1" s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 s="1"/>
  <c r="L8600" i="1"/>
  <c r="J8600" i="1"/>
  <c r="I8600" i="1"/>
  <c r="H8600" i="1"/>
  <c r="G8600" i="1"/>
  <c r="F8600" i="1"/>
  <c r="K8600" i="1" s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 s="1"/>
  <c r="L8598" i="1"/>
  <c r="J8598" i="1"/>
  <c r="I8598" i="1"/>
  <c r="H8598" i="1"/>
  <c r="G8598" i="1"/>
  <c r="F8598" i="1"/>
  <c r="K8598" i="1" s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J8596" i="1"/>
  <c r="I8596" i="1"/>
  <c r="H8596" i="1"/>
  <c r="G8596" i="1"/>
  <c r="F8596" i="1"/>
  <c r="K8596" i="1" s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J8594" i="1"/>
  <c r="I8594" i="1"/>
  <c r="H8594" i="1"/>
  <c r="G8594" i="1"/>
  <c r="F8594" i="1"/>
  <c r="K8594" i="1" s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 s="1"/>
  <c r="L8592" i="1"/>
  <c r="J8592" i="1"/>
  <c r="I8592" i="1"/>
  <c r="H8592" i="1"/>
  <c r="G8592" i="1"/>
  <c r="F8592" i="1"/>
  <c r="K8592" i="1" s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J8590" i="1"/>
  <c r="I8590" i="1"/>
  <c r="H8590" i="1"/>
  <c r="G8590" i="1"/>
  <c r="F8590" i="1"/>
  <c r="K8590" i="1" s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J8588" i="1"/>
  <c r="I8588" i="1"/>
  <c r="H8588" i="1"/>
  <c r="G8588" i="1"/>
  <c r="F8588" i="1"/>
  <c r="K8588" i="1" s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J8586" i="1"/>
  <c r="I8586" i="1"/>
  <c r="H8586" i="1"/>
  <c r="G8586" i="1"/>
  <c r="F8586" i="1"/>
  <c r="K8586" i="1" s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 s="1"/>
  <c r="L8584" i="1"/>
  <c r="J8584" i="1"/>
  <c r="I8584" i="1"/>
  <c r="H8584" i="1"/>
  <c r="G8584" i="1"/>
  <c r="F8584" i="1"/>
  <c r="K8584" i="1" s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 s="1"/>
  <c r="L8582" i="1"/>
  <c r="J8582" i="1"/>
  <c r="I8582" i="1"/>
  <c r="H8582" i="1"/>
  <c r="G8582" i="1"/>
  <c r="F8582" i="1"/>
  <c r="K8582" i="1" s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J8580" i="1"/>
  <c r="I8580" i="1"/>
  <c r="H8580" i="1"/>
  <c r="G8580" i="1"/>
  <c r="F8580" i="1"/>
  <c r="K8580" i="1" s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J8578" i="1"/>
  <c r="I8578" i="1"/>
  <c r="H8578" i="1"/>
  <c r="G8578" i="1"/>
  <c r="F8578" i="1"/>
  <c r="K8578" i="1" s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 s="1"/>
  <c r="L8576" i="1"/>
  <c r="J8576" i="1"/>
  <c r="I8576" i="1"/>
  <c r="H8576" i="1"/>
  <c r="G8576" i="1"/>
  <c r="F8576" i="1"/>
  <c r="K8576" i="1" s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J8574" i="1"/>
  <c r="I8574" i="1"/>
  <c r="H8574" i="1"/>
  <c r="G8574" i="1"/>
  <c r="F8574" i="1"/>
  <c r="K8574" i="1" s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J8572" i="1"/>
  <c r="I8572" i="1"/>
  <c r="H8572" i="1"/>
  <c r="G8572" i="1"/>
  <c r="F8572" i="1"/>
  <c r="K8572" i="1" s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J8570" i="1"/>
  <c r="I8570" i="1"/>
  <c r="H8570" i="1"/>
  <c r="G8570" i="1"/>
  <c r="F8570" i="1"/>
  <c r="K8570" i="1" s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 s="1"/>
  <c r="L8568" i="1"/>
  <c r="J8568" i="1"/>
  <c r="I8568" i="1"/>
  <c r="H8568" i="1"/>
  <c r="G8568" i="1"/>
  <c r="F8568" i="1"/>
  <c r="K8568" i="1" s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 s="1"/>
  <c r="L8566" i="1"/>
  <c r="J8566" i="1"/>
  <c r="I8566" i="1"/>
  <c r="H8566" i="1"/>
  <c r="G8566" i="1"/>
  <c r="F8566" i="1"/>
  <c r="K8566" i="1" s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J8564" i="1"/>
  <c r="I8564" i="1"/>
  <c r="H8564" i="1"/>
  <c r="G8564" i="1"/>
  <c r="F8564" i="1"/>
  <c r="K8564" i="1" s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J8562" i="1"/>
  <c r="I8562" i="1"/>
  <c r="H8562" i="1"/>
  <c r="G8562" i="1"/>
  <c r="F8562" i="1"/>
  <c r="K8562" i="1" s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 s="1"/>
  <c r="L8560" i="1"/>
  <c r="J8560" i="1"/>
  <c r="I8560" i="1"/>
  <c r="H8560" i="1"/>
  <c r="G8560" i="1"/>
  <c r="F8560" i="1"/>
  <c r="K8560" i="1" s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J8558" i="1"/>
  <c r="I8558" i="1"/>
  <c r="H8558" i="1"/>
  <c r="G8558" i="1"/>
  <c r="F8558" i="1"/>
  <c r="K8558" i="1" s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J8556" i="1"/>
  <c r="I8556" i="1"/>
  <c r="H8556" i="1"/>
  <c r="G8556" i="1"/>
  <c r="F8556" i="1"/>
  <c r="K8556" i="1" s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J8554" i="1"/>
  <c r="I8554" i="1"/>
  <c r="H8554" i="1"/>
  <c r="G8554" i="1"/>
  <c r="F8554" i="1"/>
  <c r="K8554" i="1" s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 s="1"/>
  <c r="L8552" i="1"/>
  <c r="J8552" i="1"/>
  <c r="I8552" i="1"/>
  <c r="H8552" i="1"/>
  <c r="G8552" i="1"/>
  <c r="F8552" i="1"/>
  <c r="K8552" i="1" s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 s="1"/>
  <c r="L8550" i="1"/>
  <c r="J8550" i="1"/>
  <c r="I8550" i="1"/>
  <c r="H8550" i="1"/>
  <c r="G8550" i="1"/>
  <c r="F8550" i="1"/>
  <c r="K8550" i="1" s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J8548" i="1"/>
  <c r="I8548" i="1"/>
  <c r="H8548" i="1"/>
  <c r="G8548" i="1"/>
  <c r="F8548" i="1"/>
  <c r="K8548" i="1" s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J8546" i="1"/>
  <c r="I8546" i="1"/>
  <c r="H8546" i="1"/>
  <c r="G8546" i="1"/>
  <c r="F8546" i="1"/>
  <c r="K8546" i="1" s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 s="1"/>
  <c r="L8544" i="1"/>
  <c r="J8544" i="1"/>
  <c r="I8544" i="1"/>
  <c r="H8544" i="1"/>
  <c r="G8544" i="1"/>
  <c r="F8544" i="1"/>
  <c r="K8544" i="1" s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J8542" i="1"/>
  <c r="I8542" i="1"/>
  <c r="H8542" i="1"/>
  <c r="G8542" i="1"/>
  <c r="F8542" i="1"/>
  <c r="K8542" i="1" s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J8540" i="1"/>
  <c r="I8540" i="1"/>
  <c r="H8540" i="1"/>
  <c r="G8540" i="1"/>
  <c r="F8540" i="1"/>
  <c r="K8540" i="1" s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J8538" i="1"/>
  <c r="I8538" i="1"/>
  <c r="H8538" i="1"/>
  <c r="G8538" i="1"/>
  <c r="F8538" i="1"/>
  <c r="K8538" i="1" s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 s="1"/>
  <c r="L8536" i="1"/>
  <c r="J8536" i="1"/>
  <c r="I8536" i="1"/>
  <c r="H8536" i="1"/>
  <c r="G8536" i="1"/>
  <c r="F8536" i="1"/>
  <c r="K8536" i="1" s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 s="1"/>
  <c r="L8534" i="1"/>
  <c r="J8534" i="1"/>
  <c r="I8534" i="1"/>
  <c r="H8534" i="1"/>
  <c r="G8534" i="1"/>
  <c r="F8534" i="1"/>
  <c r="K8534" i="1" s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J8532" i="1"/>
  <c r="I8532" i="1"/>
  <c r="H8532" i="1"/>
  <c r="G8532" i="1"/>
  <c r="F8532" i="1"/>
  <c r="K8532" i="1" s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J8530" i="1"/>
  <c r="I8530" i="1"/>
  <c r="H8530" i="1"/>
  <c r="G8530" i="1"/>
  <c r="F8530" i="1"/>
  <c r="K8530" i="1" s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 s="1"/>
  <c r="L8528" i="1"/>
  <c r="J8528" i="1"/>
  <c r="I8528" i="1"/>
  <c r="H8528" i="1"/>
  <c r="G8528" i="1"/>
  <c r="F8528" i="1"/>
  <c r="K8528" i="1" s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J8526" i="1"/>
  <c r="I8526" i="1"/>
  <c r="H8526" i="1"/>
  <c r="G8526" i="1"/>
  <c r="F8526" i="1"/>
  <c r="K8526" i="1" s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J8524" i="1"/>
  <c r="I8524" i="1"/>
  <c r="H8524" i="1"/>
  <c r="G8524" i="1"/>
  <c r="F8524" i="1"/>
  <c r="K8524" i="1" s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J8522" i="1"/>
  <c r="I8522" i="1"/>
  <c r="H8522" i="1"/>
  <c r="G8522" i="1"/>
  <c r="F8522" i="1"/>
  <c r="K8522" i="1" s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 s="1"/>
  <c r="L8520" i="1"/>
  <c r="J8520" i="1"/>
  <c r="I8520" i="1"/>
  <c r="H8520" i="1"/>
  <c r="G8520" i="1"/>
  <c r="F8520" i="1"/>
  <c r="K8520" i="1" s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 s="1"/>
  <c r="L8518" i="1"/>
  <c r="J8518" i="1"/>
  <c r="I8518" i="1"/>
  <c r="H8518" i="1"/>
  <c r="G8518" i="1"/>
  <c r="F8518" i="1"/>
  <c r="K8518" i="1" s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J8516" i="1"/>
  <c r="I8516" i="1"/>
  <c r="H8516" i="1"/>
  <c r="G8516" i="1"/>
  <c r="F8516" i="1"/>
  <c r="K8516" i="1" s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J8514" i="1"/>
  <c r="I8514" i="1"/>
  <c r="H8514" i="1"/>
  <c r="G8514" i="1"/>
  <c r="F8514" i="1"/>
  <c r="K8514" i="1" s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 s="1"/>
  <c r="L8512" i="1"/>
  <c r="J8512" i="1"/>
  <c r="I8512" i="1"/>
  <c r="H8512" i="1"/>
  <c r="G8512" i="1"/>
  <c r="F8512" i="1"/>
  <c r="K8512" i="1" s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J8510" i="1"/>
  <c r="I8510" i="1"/>
  <c r="H8510" i="1"/>
  <c r="G8510" i="1"/>
  <c r="F8510" i="1"/>
  <c r="K8510" i="1" s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J8508" i="1"/>
  <c r="I8508" i="1"/>
  <c r="H8508" i="1"/>
  <c r="G8508" i="1"/>
  <c r="F8508" i="1"/>
  <c r="K8508" i="1" s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J8506" i="1"/>
  <c r="I8506" i="1"/>
  <c r="H8506" i="1"/>
  <c r="G8506" i="1"/>
  <c r="F8506" i="1"/>
  <c r="K8506" i="1" s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 s="1"/>
  <c r="L8504" i="1"/>
  <c r="J8504" i="1"/>
  <c r="I8504" i="1"/>
  <c r="H8504" i="1"/>
  <c r="G8504" i="1"/>
  <c r="F8504" i="1"/>
  <c r="K8504" i="1" s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 s="1"/>
  <c r="L8502" i="1"/>
  <c r="J8502" i="1"/>
  <c r="I8502" i="1"/>
  <c r="H8502" i="1"/>
  <c r="G8502" i="1"/>
  <c r="F8502" i="1"/>
  <c r="K8502" i="1" s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J8500" i="1"/>
  <c r="I8500" i="1"/>
  <c r="H8500" i="1"/>
  <c r="G8500" i="1"/>
  <c r="F8500" i="1"/>
  <c r="K8500" i="1" s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J8498" i="1"/>
  <c r="I8498" i="1"/>
  <c r="H8498" i="1"/>
  <c r="G8498" i="1"/>
  <c r="F8498" i="1"/>
  <c r="K8498" i="1" s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 s="1"/>
  <c r="L8496" i="1"/>
  <c r="J8496" i="1"/>
  <c r="I8496" i="1"/>
  <c r="H8496" i="1"/>
  <c r="G8496" i="1"/>
  <c r="F8496" i="1"/>
  <c r="K8496" i="1" s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J8494" i="1"/>
  <c r="I8494" i="1"/>
  <c r="H8494" i="1"/>
  <c r="G8494" i="1"/>
  <c r="F8494" i="1"/>
  <c r="K8494" i="1" s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J8492" i="1"/>
  <c r="I8492" i="1"/>
  <c r="H8492" i="1"/>
  <c r="G8492" i="1"/>
  <c r="F8492" i="1"/>
  <c r="K8492" i="1" s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J8490" i="1"/>
  <c r="I8490" i="1"/>
  <c r="H8490" i="1"/>
  <c r="G8490" i="1"/>
  <c r="F8490" i="1"/>
  <c r="K8490" i="1" s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 s="1"/>
  <c r="L8488" i="1"/>
  <c r="J8488" i="1"/>
  <c r="I8488" i="1"/>
  <c r="H8488" i="1"/>
  <c r="G8488" i="1"/>
  <c r="F8488" i="1"/>
  <c r="K8488" i="1" s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 s="1"/>
  <c r="L8486" i="1"/>
  <c r="J8486" i="1"/>
  <c r="I8486" i="1"/>
  <c r="H8486" i="1"/>
  <c r="G8486" i="1"/>
  <c r="F8486" i="1"/>
  <c r="K8486" i="1" s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J8484" i="1"/>
  <c r="I8484" i="1"/>
  <c r="H8484" i="1"/>
  <c r="G8484" i="1"/>
  <c r="F8484" i="1"/>
  <c r="K8484" i="1" s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 s="1"/>
  <c r="L6214" i="1"/>
  <c r="J6214" i="1"/>
  <c r="I6214" i="1"/>
  <c r="H6214" i="1"/>
  <c r="G6214" i="1"/>
  <c r="F6214" i="1"/>
  <c r="K6214" i="1" s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J6212" i="1"/>
  <c r="I6212" i="1"/>
  <c r="H6212" i="1"/>
  <c r="G6212" i="1"/>
  <c r="F6212" i="1"/>
  <c r="K6212" i="1" s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 s="1"/>
  <c r="L6210" i="1"/>
  <c r="J6210" i="1"/>
  <c r="I6210" i="1"/>
  <c r="H6210" i="1"/>
  <c r="G6210" i="1"/>
  <c r="F6210" i="1"/>
  <c r="K6210" i="1" s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 s="1"/>
  <c r="L6208" i="1"/>
  <c r="J6208" i="1"/>
  <c r="I6208" i="1"/>
  <c r="H6208" i="1"/>
  <c r="G6208" i="1"/>
  <c r="F6208" i="1"/>
  <c r="K6208" i="1" s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J6206" i="1"/>
  <c r="I6206" i="1"/>
  <c r="H6206" i="1"/>
  <c r="G6206" i="1"/>
  <c r="F6206" i="1"/>
  <c r="K6206" i="1" s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J6204" i="1"/>
  <c r="I6204" i="1"/>
  <c r="H6204" i="1"/>
  <c r="G6204" i="1"/>
  <c r="F6204" i="1"/>
  <c r="K6204" i="1" s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J6202" i="1"/>
  <c r="I6202" i="1"/>
  <c r="H6202" i="1"/>
  <c r="G6202" i="1"/>
  <c r="F6202" i="1"/>
  <c r="K6202" i="1" s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 s="1"/>
  <c r="L6200" i="1"/>
  <c r="J6200" i="1"/>
  <c r="I6200" i="1"/>
  <c r="H6200" i="1"/>
  <c r="G6200" i="1"/>
  <c r="F6200" i="1"/>
  <c r="K6200" i="1" s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 s="1"/>
  <c r="L6198" i="1"/>
  <c r="J6198" i="1"/>
  <c r="I6198" i="1"/>
  <c r="H6198" i="1"/>
  <c r="G6198" i="1"/>
  <c r="F6198" i="1"/>
  <c r="K6198" i="1" s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J6196" i="1"/>
  <c r="I6196" i="1"/>
  <c r="H6196" i="1"/>
  <c r="G6196" i="1"/>
  <c r="F6196" i="1"/>
  <c r="K6196" i="1" s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 s="1"/>
  <c r="L6194" i="1"/>
  <c r="J6194" i="1"/>
  <c r="I6194" i="1"/>
  <c r="H6194" i="1"/>
  <c r="G6194" i="1"/>
  <c r="F6194" i="1"/>
  <c r="K6194" i="1" s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 s="1"/>
  <c r="L6192" i="1"/>
  <c r="J6192" i="1"/>
  <c r="I6192" i="1"/>
  <c r="H6192" i="1"/>
  <c r="G6192" i="1"/>
  <c r="F6192" i="1"/>
  <c r="K6192" i="1" s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J6190" i="1"/>
  <c r="I6190" i="1"/>
  <c r="H6190" i="1"/>
  <c r="G6190" i="1"/>
  <c r="F6190" i="1"/>
  <c r="K6190" i="1" s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J6188" i="1"/>
  <c r="I6188" i="1"/>
  <c r="H6188" i="1"/>
  <c r="G6188" i="1"/>
  <c r="F6188" i="1"/>
  <c r="K6188" i="1" s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J6186" i="1"/>
  <c r="I6186" i="1"/>
  <c r="H6186" i="1"/>
  <c r="G6186" i="1"/>
  <c r="F6186" i="1"/>
  <c r="K6186" i="1" s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 s="1"/>
  <c r="L6184" i="1"/>
  <c r="J6184" i="1"/>
  <c r="I6184" i="1"/>
  <c r="H6184" i="1"/>
  <c r="G6184" i="1"/>
  <c r="F6184" i="1"/>
  <c r="K6184" i="1" s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J6182" i="1"/>
  <c r="I6182" i="1"/>
  <c r="H6182" i="1"/>
  <c r="G6182" i="1"/>
  <c r="F6182" i="1"/>
  <c r="K6182" i="1" s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J6180" i="1"/>
  <c r="I6180" i="1"/>
  <c r="H6180" i="1"/>
  <c r="G6180" i="1"/>
  <c r="F6180" i="1"/>
  <c r="K6180" i="1" s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 s="1"/>
  <c r="L6178" i="1"/>
  <c r="J6178" i="1"/>
  <c r="I6178" i="1"/>
  <c r="H6178" i="1"/>
  <c r="G6178" i="1"/>
  <c r="F6178" i="1"/>
  <c r="K6178" i="1" s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 s="1"/>
  <c r="L6176" i="1"/>
  <c r="J6176" i="1"/>
  <c r="I6176" i="1"/>
  <c r="H6176" i="1"/>
  <c r="G6176" i="1"/>
  <c r="F6176" i="1"/>
  <c r="K6176" i="1" s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J6174" i="1"/>
  <c r="I6174" i="1"/>
  <c r="H6174" i="1"/>
  <c r="G6174" i="1"/>
  <c r="F6174" i="1"/>
  <c r="K6174" i="1" s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J6172" i="1"/>
  <c r="I6172" i="1"/>
  <c r="H6172" i="1"/>
  <c r="G6172" i="1"/>
  <c r="F6172" i="1"/>
  <c r="K6172" i="1" s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J6170" i="1"/>
  <c r="I6170" i="1"/>
  <c r="H6170" i="1"/>
  <c r="G6170" i="1"/>
  <c r="F6170" i="1"/>
  <c r="K6170" i="1" s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 s="1"/>
  <c r="L6168" i="1"/>
  <c r="J6168" i="1"/>
  <c r="I6168" i="1"/>
  <c r="H6168" i="1"/>
  <c r="G6168" i="1"/>
  <c r="F6168" i="1"/>
  <c r="K6168" i="1" s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J6166" i="1"/>
  <c r="I6166" i="1"/>
  <c r="H6166" i="1"/>
  <c r="G6166" i="1"/>
  <c r="F6166" i="1"/>
  <c r="K6166" i="1" s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J6164" i="1"/>
  <c r="I6164" i="1"/>
  <c r="H6164" i="1"/>
  <c r="G6164" i="1"/>
  <c r="F6164" i="1"/>
  <c r="K6164" i="1" s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 s="1"/>
  <c r="L6162" i="1"/>
  <c r="J6162" i="1"/>
  <c r="I6162" i="1"/>
  <c r="H6162" i="1"/>
  <c r="G6162" i="1"/>
  <c r="F6162" i="1"/>
  <c r="K6162" i="1" s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 s="1"/>
  <c r="L6160" i="1"/>
  <c r="J6160" i="1"/>
  <c r="I6160" i="1"/>
  <c r="H6160" i="1"/>
  <c r="G6160" i="1"/>
  <c r="F6160" i="1"/>
  <c r="K6160" i="1" s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J6158" i="1"/>
  <c r="I6158" i="1"/>
  <c r="H6158" i="1"/>
  <c r="G6158" i="1"/>
  <c r="F6158" i="1"/>
  <c r="K6158" i="1" s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J6156" i="1"/>
  <c r="I6156" i="1"/>
  <c r="H6156" i="1"/>
  <c r="G6156" i="1"/>
  <c r="F6156" i="1"/>
  <c r="K6156" i="1" s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J6154" i="1"/>
  <c r="I6154" i="1"/>
  <c r="H6154" i="1"/>
  <c r="G6154" i="1"/>
  <c r="F6154" i="1"/>
  <c r="K6154" i="1" s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 s="1"/>
  <c r="L6152" i="1"/>
  <c r="J6152" i="1"/>
  <c r="I6152" i="1"/>
  <c r="H6152" i="1"/>
  <c r="G6152" i="1"/>
  <c r="F6152" i="1"/>
  <c r="K6152" i="1" s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J6150" i="1"/>
  <c r="I6150" i="1"/>
  <c r="H6150" i="1"/>
  <c r="G6150" i="1"/>
  <c r="F6150" i="1"/>
  <c r="K6150" i="1" s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J6148" i="1"/>
  <c r="I6148" i="1"/>
  <c r="H6148" i="1"/>
  <c r="G6148" i="1"/>
  <c r="F6148" i="1"/>
  <c r="K6148" i="1" s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 s="1"/>
  <c r="L6146" i="1"/>
  <c r="J6146" i="1"/>
  <c r="I6146" i="1"/>
  <c r="H6146" i="1"/>
  <c r="G6146" i="1"/>
  <c r="F6146" i="1"/>
  <c r="K6146" i="1" s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 s="1"/>
  <c r="L6144" i="1"/>
  <c r="J6144" i="1"/>
  <c r="I6144" i="1"/>
  <c r="H6144" i="1"/>
  <c r="G6144" i="1"/>
  <c r="F6144" i="1"/>
  <c r="K6144" i="1" s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J6142" i="1"/>
  <c r="I6142" i="1"/>
  <c r="H6142" i="1"/>
  <c r="G6142" i="1"/>
  <c r="F6142" i="1"/>
  <c r="K6142" i="1" s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J6140" i="1"/>
  <c r="I6140" i="1"/>
  <c r="H6140" i="1"/>
  <c r="G6140" i="1"/>
  <c r="F6140" i="1"/>
  <c r="K6140" i="1" s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J6138" i="1"/>
  <c r="I6138" i="1"/>
  <c r="H6138" i="1"/>
  <c r="G6138" i="1"/>
  <c r="F6138" i="1"/>
  <c r="K6138" i="1" s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 s="1"/>
  <c r="L6136" i="1"/>
  <c r="J6136" i="1"/>
  <c r="I6136" i="1"/>
  <c r="H6136" i="1"/>
  <c r="G6136" i="1"/>
  <c r="F6136" i="1"/>
  <c r="K6136" i="1" s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 s="1"/>
  <c r="L6134" i="1"/>
  <c r="J6134" i="1"/>
  <c r="I6134" i="1"/>
  <c r="H6134" i="1"/>
  <c r="G6134" i="1"/>
  <c r="F6134" i="1"/>
  <c r="K6134" i="1" s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J6132" i="1"/>
  <c r="I6132" i="1"/>
  <c r="H6132" i="1"/>
  <c r="G6132" i="1"/>
  <c r="F6132" i="1"/>
  <c r="K6132" i="1" s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 s="1"/>
  <c r="L6130" i="1"/>
  <c r="J6130" i="1"/>
  <c r="I6130" i="1"/>
  <c r="H6130" i="1"/>
  <c r="G6130" i="1"/>
  <c r="F6130" i="1"/>
  <c r="K6130" i="1" s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 s="1"/>
  <c r="L6128" i="1"/>
  <c r="J6128" i="1"/>
  <c r="I6128" i="1"/>
  <c r="H6128" i="1"/>
  <c r="G6128" i="1"/>
  <c r="F6128" i="1"/>
  <c r="K6128" i="1" s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J6126" i="1"/>
  <c r="I6126" i="1"/>
  <c r="H6126" i="1"/>
  <c r="G6126" i="1"/>
  <c r="F6126" i="1"/>
  <c r="K6126" i="1" s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J6124" i="1"/>
  <c r="I6124" i="1"/>
  <c r="H6124" i="1"/>
  <c r="G6124" i="1"/>
  <c r="F6124" i="1"/>
  <c r="K6124" i="1" s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J6122" i="1"/>
  <c r="I6122" i="1"/>
  <c r="H6122" i="1"/>
  <c r="G6122" i="1"/>
  <c r="F6122" i="1"/>
  <c r="K6122" i="1" s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 s="1"/>
  <c r="L6120" i="1"/>
  <c r="J6120" i="1"/>
  <c r="I6120" i="1"/>
  <c r="H6120" i="1"/>
  <c r="G6120" i="1"/>
  <c r="F6120" i="1"/>
  <c r="K6120" i="1" s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J6118" i="1"/>
  <c r="I6118" i="1"/>
  <c r="H6118" i="1"/>
  <c r="G6118" i="1"/>
  <c r="F6118" i="1"/>
  <c r="K6118" i="1" s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J6116" i="1"/>
  <c r="I6116" i="1"/>
  <c r="H6116" i="1"/>
  <c r="G6116" i="1"/>
  <c r="F6116" i="1"/>
  <c r="K6116" i="1" s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 s="1"/>
  <c r="L6114" i="1"/>
  <c r="J6114" i="1"/>
  <c r="I6114" i="1"/>
  <c r="H6114" i="1"/>
  <c r="G6114" i="1"/>
  <c r="F6114" i="1"/>
  <c r="K6114" i="1" s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 s="1"/>
  <c r="L6112" i="1"/>
  <c r="J6112" i="1"/>
  <c r="I6112" i="1"/>
  <c r="H6112" i="1"/>
  <c r="G6112" i="1"/>
  <c r="F6112" i="1"/>
  <c r="K6112" i="1" s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J6110" i="1"/>
  <c r="I6110" i="1"/>
  <c r="H6110" i="1"/>
  <c r="G6110" i="1"/>
  <c r="F6110" i="1"/>
  <c r="K6110" i="1" s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J6108" i="1"/>
  <c r="I6108" i="1"/>
  <c r="H6108" i="1"/>
  <c r="G6108" i="1"/>
  <c r="F6108" i="1"/>
  <c r="K6108" i="1" s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J6106" i="1"/>
  <c r="I6106" i="1"/>
  <c r="H6106" i="1"/>
  <c r="G6106" i="1"/>
  <c r="F6106" i="1"/>
  <c r="K6106" i="1" s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 s="1"/>
  <c r="L6104" i="1"/>
  <c r="J6104" i="1"/>
  <c r="I6104" i="1"/>
  <c r="H6104" i="1"/>
  <c r="G6104" i="1"/>
  <c r="F6104" i="1"/>
  <c r="K6104" i="1" s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 s="1"/>
  <c r="L6102" i="1"/>
  <c r="J6102" i="1"/>
  <c r="I6102" i="1"/>
  <c r="H6102" i="1"/>
  <c r="G6102" i="1"/>
  <c r="F6102" i="1"/>
  <c r="K6102" i="1" s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J6100" i="1"/>
  <c r="I6100" i="1"/>
  <c r="H6100" i="1"/>
  <c r="G6100" i="1"/>
  <c r="F6100" i="1"/>
  <c r="K6100" i="1" s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 s="1"/>
  <c r="L6098" i="1"/>
  <c r="J6098" i="1"/>
  <c r="I6098" i="1"/>
  <c r="H6098" i="1"/>
  <c r="G6098" i="1"/>
  <c r="F6098" i="1"/>
  <c r="K6098" i="1" s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 s="1"/>
  <c r="L6096" i="1"/>
  <c r="J6096" i="1"/>
  <c r="I6096" i="1"/>
  <c r="H6096" i="1"/>
  <c r="G6096" i="1"/>
  <c r="F6096" i="1"/>
  <c r="K6096" i="1" s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J6094" i="1"/>
  <c r="I6094" i="1"/>
  <c r="H6094" i="1"/>
  <c r="G6094" i="1"/>
  <c r="F6094" i="1"/>
  <c r="K6094" i="1" s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J6092" i="1"/>
  <c r="I6092" i="1"/>
  <c r="H6092" i="1"/>
  <c r="G6092" i="1"/>
  <c r="F6092" i="1"/>
  <c r="K6092" i="1" s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J6090" i="1"/>
  <c r="I6090" i="1"/>
  <c r="H6090" i="1"/>
  <c r="G6090" i="1"/>
  <c r="F6090" i="1"/>
  <c r="K6090" i="1" s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 s="1"/>
  <c r="L6088" i="1"/>
  <c r="J6088" i="1"/>
  <c r="I6088" i="1"/>
  <c r="H6088" i="1"/>
  <c r="G6088" i="1"/>
  <c r="F6088" i="1"/>
  <c r="K6088" i="1" s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 s="1"/>
  <c r="L6086" i="1"/>
  <c r="J6086" i="1"/>
  <c r="I6086" i="1"/>
  <c r="H6086" i="1"/>
  <c r="G6086" i="1"/>
  <c r="F6086" i="1"/>
  <c r="K6086" i="1" s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J6084" i="1"/>
  <c r="I6084" i="1"/>
  <c r="H6084" i="1"/>
  <c r="G6084" i="1"/>
  <c r="F6084" i="1"/>
  <c r="K6084" i="1" s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 s="1"/>
  <c r="L6082" i="1"/>
  <c r="J6082" i="1"/>
  <c r="I6082" i="1"/>
  <c r="H6082" i="1"/>
  <c r="G6082" i="1"/>
  <c r="F6082" i="1"/>
  <c r="K6082" i="1" s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 s="1"/>
  <c r="L6080" i="1"/>
  <c r="J6080" i="1"/>
  <c r="I6080" i="1"/>
  <c r="H6080" i="1"/>
  <c r="G6080" i="1"/>
  <c r="F6080" i="1"/>
  <c r="K6080" i="1" s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J6078" i="1"/>
  <c r="I6078" i="1"/>
  <c r="H6078" i="1"/>
  <c r="G6078" i="1"/>
  <c r="F6078" i="1"/>
  <c r="K6078" i="1" s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J6076" i="1"/>
  <c r="I6076" i="1"/>
  <c r="H6076" i="1"/>
  <c r="G6076" i="1"/>
  <c r="F6076" i="1"/>
  <c r="K6076" i="1" s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J6074" i="1"/>
  <c r="I6074" i="1"/>
  <c r="H6074" i="1"/>
  <c r="G6074" i="1"/>
  <c r="F6074" i="1"/>
  <c r="K6074" i="1" s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 s="1"/>
  <c r="L6072" i="1"/>
  <c r="J6072" i="1"/>
  <c r="I6072" i="1"/>
  <c r="H6072" i="1"/>
  <c r="G6072" i="1"/>
  <c r="F6072" i="1"/>
  <c r="K6072" i="1" s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 s="1"/>
  <c r="L6070" i="1"/>
  <c r="J6070" i="1"/>
  <c r="I6070" i="1"/>
  <c r="H6070" i="1"/>
  <c r="G6070" i="1"/>
  <c r="F6070" i="1"/>
  <c r="K6070" i="1" s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J6068" i="1"/>
  <c r="I6068" i="1"/>
  <c r="H6068" i="1"/>
  <c r="G6068" i="1"/>
  <c r="F6068" i="1"/>
  <c r="K6068" i="1" s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 s="1"/>
  <c r="L6066" i="1"/>
  <c r="J6066" i="1"/>
  <c r="I6066" i="1"/>
  <c r="H6066" i="1"/>
  <c r="G6066" i="1"/>
  <c r="F6066" i="1"/>
  <c r="K6066" i="1" s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 s="1"/>
  <c r="L6064" i="1"/>
  <c r="J6064" i="1"/>
  <c r="I6064" i="1"/>
  <c r="H6064" i="1"/>
  <c r="G6064" i="1"/>
  <c r="F6064" i="1"/>
  <c r="K6064" i="1" s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 s="1"/>
  <c r="L6062" i="1"/>
  <c r="J6062" i="1"/>
  <c r="I6062" i="1"/>
  <c r="H6062" i="1"/>
  <c r="G6062" i="1"/>
  <c r="F6062" i="1"/>
  <c r="K6062" i="1" s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 s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 s="1"/>
  <c r="L6058" i="1"/>
  <c r="J6058" i="1"/>
  <c r="I6058" i="1"/>
  <c r="H6058" i="1"/>
  <c r="G6058" i="1"/>
  <c r="F6058" i="1"/>
  <c r="K6058" i="1" s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 s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 s="1"/>
  <c r="L6054" i="1"/>
  <c r="J6054" i="1"/>
  <c r="I6054" i="1"/>
  <c r="H6054" i="1"/>
  <c r="G6054" i="1"/>
  <c r="F6054" i="1"/>
  <c r="K6054" i="1" s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 s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 s="1"/>
  <c r="L6050" i="1"/>
  <c r="J6050" i="1"/>
  <c r="I6050" i="1"/>
  <c r="H6050" i="1"/>
  <c r="G6050" i="1"/>
  <c r="F6050" i="1"/>
  <c r="K6050" i="1" s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 s="1"/>
  <c r="L6048" i="1"/>
  <c r="J6048" i="1"/>
  <c r="I6048" i="1"/>
  <c r="H6048" i="1"/>
  <c r="G6048" i="1"/>
  <c r="F6048" i="1"/>
  <c r="K6048" i="1" s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 s="1"/>
  <c r="L6046" i="1"/>
  <c r="J6046" i="1"/>
  <c r="I6046" i="1"/>
  <c r="H6046" i="1"/>
  <c r="G6046" i="1"/>
  <c r="F6046" i="1"/>
  <c r="K6046" i="1" s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 s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 s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 s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 s="1"/>
  <c r="L6038" i="1"/>
  <c r="J6038" i="1"/>
  <c r="I6038" i="1"/>
  <c r="H6038" i="1"/>
  <c r="G6038" i="1"/>
  <c r="F6038" i="1"/>
  <c r="K6038" i="1" s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 s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 s="1"/>
  <c r="L6034" i="1"/>
  <c r="J6034" i="1"/>
  <c r="I6034" i="1"/>
  <c r="H6034" i="1"/>
  <c r="G6034" i="1"/>
  <c r="F6034" i="1"/>
  <c r="K6034" i="1" s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 s="1"/>
  <c r="L6032" i="1"/>
  <c r="J6032" i="1"/>
  <c r="I6032" i="1"/>
  <c r="H6032" i="1"/>
  <c r="G6032" i="1"/>
  <c r="F6032" i="1"/>
  <c r="K6032" i="1" s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 s="1"/>
  <c r="L6030" i="1"/>
  <c r="J6030" i="1"/>
  <c r="I6030" i="1"/>
  <c r="H6030" i="1"/>
  <c r="G6030" i="1"/>
  <c r="F6030" i="1"/>
  <c r="K6030" i="1" s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 s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 s="1"/>
  <c r="L6026" i="1"/>
  <c r="J6026" i="1"/>
  <c r="I6026" i="1"/>
  <c r="H6026" i="1"/>
  <c r="G6026" i="1"/>
  <c r="F6026" i="1"/>
  <c r="K6026" i="1" s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 s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 s="1"/>
  <c r="L6022" i="1"/>
  <c r="J6022" i="1"/>
  <c r="I6022" i="1"/>
  <c r="H6022" i="1"/>
  <c r="G6022" i="1"/>
  <c r="F6022" i="1"/>
  <c r="K6022" i="1" s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 s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 s="1"/>
  <c r="L6018" i="1"/>
  <c r="J6018" i="1"/>
  <c r="I6018" i="1"/>
  <c r="H6018" i="1"/>
  <c r="G6018" i="1"/>
  <c r="F6018" i="1"/>
  <c r="K6018" i="1" s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 s="1"/>
  <c r="L6016" i="1"/>
  <c r="J6016" i="1"/>
  <c r="I6016" i="1"/>
  <c r="H6016" i="1"/>
  <c r="G6016" i="1"/>
  <c r="F6016" i="1"/>
  <c r="K6016" i="1" s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 s="1"/>
  <c r="L6014" i="1"/>
  <c r="J6014" i="1"/>
  <c r="I6014" i="1"/>
  <c r="H6014" i="1"/>
  <c r="G6014" i="1"/>
  <c r="F6014" i="1"/>
  <c r="K6014" i="1" s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 s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 s="1"/>
  <c r="L6010" i="1"/>
  <c r="J6010" i="1"/>
  <c r="I6010" i="1"/>
  <c r="H6010" i="1"/>
  <c r="G6010" i="1"/>
  <c r="F6010" i="1"/>
  <c r="K6010" i="1" s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 s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 s="1"/>
  <c r="L6006" i="1"/>
  <c r="J6006" i="1"/>
  <c r="I6006" i="1"/>
  <c r="H6006" i="1"/>
  <c r="G6006" i="1"/>
  <c r="F6006" i="1"/>
  <c r="K6006" i="1" s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 s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 s="1"/>
  <c r="L6002" i="1"/>
  <c r="J6002" i="1"/>
  <c r="I6002" i="1"/>
  <c r="H6002" i="1"/>
  <c r="G6002" i="1"/>
  <c r="F6002" i="1"/>
  <c r="K6002" i="1" s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 s="1"/>
  <c r="L6000" i="1"/>
  <c r="J6000" i="1"/>
  <c r="I6000" i="1"/>
  <c r="H6000" i="1"/>
  <c r="G6000" i="1"/>
  <c r="F6000" i="1"/>
  <c r="K6000" i="1" s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 s="1"/>
  <c r="L5998" i="1"/>
  <c r="J5998" i="1"/>
  <c r="I5998" i="1"/>
  <c r="H5998" i="1"/>
  <c r="G5998" i="1"/>
  <c r="F5998" i="1"/>
  <c r="K5998" i="1" s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 s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 s="1"/>
  <c r="L5994" i="1"/>
  <c r="J5994" i="1"/>
  <c r="I5994" i="1"/>
  <c r="H5994" i="1"/>
  <c r="G5994" i="1"/>
  <c r="F5994" i="1"/>
  <c r="K5994" i="1" s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 s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 s="1"/>
  <c r="L5990" i="1"/>
  <c r="J5990" i="1"/>
  <c r="I5990" i="1"/>
  <c r="H5990" i="1"/>
  <c r="G5990" i="1"/>
  <c r="F5990" i="1"/>
  <c r="K5990" i="1" s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 s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 s="1"/>
  <c r="L5986" i="1"/>
  <c r="J5986" i="1"/>
  <c r="I5986" i="1"/>
  <c r="H5986" i="1"/>
  <c r="G5986" i="1"/>
  <c r="F5986" i="1"/>
  <c r="K5986" i="1" s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 s="1"/>
  <c r="L5984" i="1"/>
  <c r="J5984" i="1"/>
  <c r="I5984" i="1"/>
  <c r="H5984" i="1"/>
  <c r="G5984" i="1"/>
  <c r="F5984" i="1"/>
  <c r="K5984" i="1" s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 s="1"/>
  <c r="L5982" i="1"/>
  <c r="J5982" i="1"/>
  <c r="I5982" i="1"/>
  <c r="H5982" i="1"/>
  <c r="G5982" i="1"/>
  <c r="F5982" i="1"/>
  <c r="K5982" i="1" s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 s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 s="1"/>
  <c r="L5978" i="1"/>
  <c r="J5978" i="1"/>
  <c r="I5978" i="1"/>
  <c r="H5978" i="1"/>
  <c r="G5978" i="1"/>
  <c r="F5978" i="1"/>
  <c r="K5978" i="1" s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 s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 s="1"/>
  <c r="L5974" i="1"/>
  <c r="J5974" i="1"/>
  <c r="I5974" i="1"/>
  <c r="H5974" i="1"/>
  <c r="G5974" i="1"/>
  <c r="F5974" i="1"/>
  <c r="K5974" i="1" s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 s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 s="1"/>
  <c r="L5970" i="1"/>
  <c r="J5970" i="1"/>
  <c r="I5970" i="1"/>
  <c r="H5970" i="1"/>
  <c r="G5970" i="1"/>
  <c r="F5970" i="1"/>
  <c r="K5970" i="1" s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 s="1"/>
  <c r="L5968" i="1"/>
  <c r="J5968" i="1"/>
  <c r="I5968" i="1"/>
  <c r="H5968" i="1"/>
  <c r="G5968" i="1"/>
  <c r="F5968" i="1"/>
  <c r="K5968" i="1" s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 s="1"/>
  <c r="L5966" i="1"/>
  <c r="J5966" i="1"/>
  <c r="I5966" i="1"/>
  <c r="H5966" i="1"/>
  <c r="G5966" i="1"/>
  <c r="F5966" i="1"/>
  <c r="K5966" i="1" s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 s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 s="1"/>
  <c r="L5962" i="1"/>
  <c r="J5962" i="1"/>
  <c r="I5962" i="1"/>
  <c r="H5962" i="1"/>
  <c r="G5962" i="1"/>
  <c r="F5962" i="1"/>
  <c r="K5962" i="1" s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 s="1"/>
  <c r="L5960" i="1"/>
  <c r="J5960" i="1"/>
  <c r="I5960" i="1"/>
  <c r="H5960" i="1"/>
  <c r="G5960" i="1"/>
  <c r="F5960" i="1"/>
  <c r="K5960" i="1" s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 s="1"/>
  <c r="L5958" i="1"/>
  <c r="J5958" i="1"/>
  <c r="I5958" i="1"/>
  <c r="H5958" i="1"/>
  <c r="G5958" i="1"/>
  <c r="F5958" i="1"/>
  <c r="K5958" i="1" s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 s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 s="1"/>
  <c r="L5954" i="1"/>
  <c r="J5954" i="1"/>
  <c r="I5954" i="1"/>
  <c r="H5954" i="1"/>
  <c r="G5954" i="1"/>
  <c r="F5954" i="1"/>
  <c r="K5954" i="1" s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 s="1"/>
  <c r="L5952" i="1"/>
  <c r="J5952" i="1"/>
  <c r="I5952" i="1"/>
  <c r="H5952" i="1"/>
  <c r="G5952" i="1"/>
  <c r="F5952" i="1"/>
  <c r="K5952" i="1" s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 s="1"/>
  <c r="L5950" i="1"/>
  <c r="J5950" i="1"/>
  <c r="I5950" i="1"/>
  <c r="H5950" i="1"/>
  <c r="G5950" i="1"/>
  <c r="F5950" i="1"/>
  <c r="K5950" i="1" s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 s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 s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 s="1"/>
  <c r="L5944" i="1"/>
  <c r="J5944" i="1"/>
  <c r="I5944" i="1"/>
  <c r="H5944" i="1"/>
  <c r="G5944" i="1"/>
  <c r="F5944" i="1"/>
  <c r="K5944" i="1" s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 s="1"/>
  <c r="L5942" i="1"/>
  <c r="J5942" i="1"/>
  <c r="I5942" i="1"/>
  <c r="H5942" i="1"/>
  <c r="G5942" i="1"/>
  <c r="F5942" i="1"/>
  <c r="K5942" i="1" s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 s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 s="1"/>
  <c r="L5938" i="1"/>
  <c r="J5938" i="1"/>
  <c r="I5938" i="1"/>
  <c r="H5938" i="1"/>
  <c r="G5938" i="1"/>
  <c r="F5938" i="1"/>
  <c r="K5938" i="1" s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 s="1"/>
  <c r="L5936" i="1"/>
  <c r="J5936" i="1"/>
  <c r="I5936" i="1"/>
  <c r="H5936" i="1"/>
  <c r="G5936" i="1"/>
  <c r="F5936" i="1"/>
  <c r="K5936" i="1" s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 s="1"/>
  <c r="L5934" i="1"/>
  <c r="J5934" i="1"/>
  <c r="I5934" i="1"/>
  <c r="H5934" i="1"/>
  <c r="G5934" i="1"/>
  <c r="F5934" i="1"/>
  <c r="K5934" i="1" s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 s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 s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 s="1"/>
  <c r="L5928" i="1"/>
  <c r="J5928" i="1"/>
  <c r="I5928" i="1"/>
  <c r="H5928" i="1"/>
  <c r="G5928" i="1"/>
  <c r="F5928" i="1"/>
  <c r="K5928" i="1" s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 s="1"/>
  <c r="L5926" i="1"/>
  <c r="J5926" i="1"/>
  <c r="I5926" i="1"/>
  <c r="H5926" i="1"/>
  <c r="G5926" i="1"/>
  <c r="F5926" i="1"/>
  <c r="K5926" i="1" s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 s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 s="1"/>
  <c r="L5922" i="1"/>
  <c r="J5922" i="1"/>
  <c r="I5922" i="1"/>
  <c r="H5922" i="1"/>
  <c r="G5922" i="1"/>
  <c r="F5922" i="1"/>
  <c r="K5922" i="1" s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 s="1"/>
  <c r="L5920" i="1"/>
  <c r="J5920" i="1"/>
  <c r="I5920" i="1"/>
  <c r="H5920" i="1"/>
  <c r="G5920" i="1"/>
  <c r="F5920" i="1"/>
  <c r="K5920" i="1" s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 s="1"/>
  <c r="L5918" i="1"/>
  <c r="J5918" i="1"/>
  <c r="I5918" i="1"/>
  <c r="H5918" i="1"/>
  <c r="G5918" i="1"/>
  <c r="F5918" i="1"/>
  <c r="K5918" i="1" s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 s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 s="1"/>
  <c r="L5914" i="1"/>
  <c r="J5914" i="1"/>
  <c r="I5914" i="1"/>
  <c r="H5914" i="1"/>
  <c r="G5914" i="1"/>
  <c r="F5914" i="1"/>
  <c r="K5914" i="1" s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 s="1"/>
  <c r="L5912" i="1"/>
  <c r="J5912" i="1"/>
  <c r="I5912" i="1"/>
  <c r="H5912" i="1"/>
  <c r="G5912" i="1"/>
  <c r="F5912" i="1"/>
  <c r="K5912" i="1" s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 s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 s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 s="1"/>
  <c r="L5906" i="1"/>
  <c r="J5906" i="1"/>
  <c r="I5906" i="1"/>
  <c r="H5906" i="1"/>
  <c r="G5906" i="1"/>
  <c r="F5906" i="1"/>
  <c r="K5906" i="1" s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 s="1"/>
  <c r="L5904" i="1"/>
  <c r="J5904" i="1"/>
  <c r="I5904" i="1"/>
  <c r="H5904" i="1"/>
  <c r="G5904" i="1"/>
  <c r="F5904" i="1"/>
  <c r="K5904" i="1" s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 s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 s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 s="1"/>
  <c r="L5898" i="1"/>
  <c r="J5898" i="1"/>
  <c r="I5898" i="1"/>
  <c r="H5898" i="1"/>
  <c r="G5898" i="1"/>
  <c r="F5898" i="1"/>
  <c r="K5898" i="1" s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 s="1"/>
  <c r="L5896" i="1"/>
  <c r="J5896" i="1"/>
  <c r="I5896" i="1"/>
  <c r="H5896" i="1"/>
  <c r="G5896" i="1"/>
  <c r="F5896" i="1"/>
  <c r="K5896" i="1" s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 s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 s="1"/>
  <c r="L5892" i="1"/>
  <c r="J5892" i="1"/>
  <c r="I5892" i="1"/>
  <c r="H5892" i="1"/>
  <c r="G5892" i="1"/>
  <c r="F5892" i="1"/>
  <c r="K5892" i="1" s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 s="1"/>
  <c r="L5890" i="1"/>
  <c r="J5890" i="1"/>
  <c r="I5890" i="1"/>
  <c r="H5890" i="1"/>
  <c r="G5890" i="1"/>
  <c r="F5890" i="1"/>
  <c r="K5890" i="1" s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 s="1"/>
  <c r="L5888" i="1"/>
  <c r="J5888" i="1"/>
  <c r="I5888" i="1"/>
  <c r="H5888" i="1"/>
  <c r="G5888" i="1"/>
  <c r="F5888" i="1"/>
  <c r="K5888" i="1" s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 s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 s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 s="1"/>
  <c r="L5882" i="1"/>
  <c r="J5882" i="1"/>
  <c r="I5882" i="1"/>
  <c r="H5882" i="1"/>
  <c r="G5882" i="1"/>
  <c r="F5882" i="1"/>
  <c r="K5882" i="1" s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 s="1"/>
  <c r="L5880" i="1"/>
  <c r="J5880" i="1"/>
  <c r="I5880" i="1"/>
  <c r="H5880" i="1"/>
  <c r="G5880" i="1"/>
  <c r="F5880" i="1"/>
  <c r="K5880" i="1" s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 s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 s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 s="1"/>
  <c r="L5874" i="1"/>
  <c r="J5874" i="1"/>
  <c r="I5874" i="1"/>
  <c r="H5874" i="1"/>
  <c r="G5874" i="1"/>
  <c r="F5874" i="1"/>
  <c r="K5874" i="1" s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 s="1"/>
  <c r="L5872" i="1"/>
  <c r="J5872" i="1"/>
  <c r="I5872" i="1"/>
  <c r="H5872" i="1"/>
  <c r="G5872" i="1"/>
  <c r="F5872" i="1"/>
  <c r="K5872" i="1" s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 s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 s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 s="1"/>
  <c r="L5866" i="1"/>
  <c r="J5866" i="1"/>
  <c r="I5866" i="1"/>
  <c r="H5866" i="1"/>
  <c r="G5866" i="1"/>
  <c r="F5866" i="1"/>
  <c r="K5866" i="1" s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 s="1"/>
  <c r="L5864" i="1"/>
  <c r="J5864" i="1"/>
  <c r="I5864" i="1"/>
  <c r="H5864" i="1"/>
  <c r="G5864" i="1"/>
  <c r="F5864" i="1"/>
  <c r="K5864" i="1" s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 s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 s="1"/>
  <c r="L5860" i="1"/>
  <c r="J5860" i="1"/>
  <c r="I5860" i="1"/>
  <c r="H5860" i="1"/>
  <c r="G5860" i="1"/>
  <c r="F5860" i="1"/>
  <c r="K5860" i="1" s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 s="1"/>
  <c r="L5858" i="1"/>
  <c r="J5858" i="1"/>
  <c r="I5858" i="1"/>
  <c r="H5858" i="1"/>
  <c r="G5858" i="1"/>
  <c r="F5858" i="1"/>
  <c r="K5858" i="1" s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 s="1"/>
  <c r="L5856" i="1"/>
  <c r="J5856" i="1"/>
  <c r="I5856" i="1"/>
  <c r="H5856" i="1"/>
  <c r="G5856" i="1"/>
  <c r="F5856" i="1"/>
  <c r="K5856" i="1" s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 s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 s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 s="1"/>
  <c r="L5850" i="1"/>
  <c r="J5850" i="1"/>
  <c r="I5850" i="1"/>
  <c r="H5850" i="1"/>
  <c r="G5850" i="1"/>
  <c r="F5850" i="1"/>
  <c r="K5850" i="1" s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 s="1"/>
  <c r="L5848" i="1"/>
  <c r="J5848" i="1"/>
  <c r="I5848" i="1"/>
  <c r="H5848" i="1"/>
  <c r="G5848" i="1"/>
  <c r="F5848" i="1"/>
  <c r="K5848" i="1" s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 s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 s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 s="1"/>
  <c r="L5842" i="1"/>
  <c r="J5842" i="1"/>
  <c r="I5842" i="1"/>
  <c r="H5842" i="1"/>
  <c r="G5842" i="1"/>
  <c r="F5842" i="1"/>
  <c r="K5842" i="1" s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 s="1"/>
  <c r="L5840" i="1"/>
  <c r="J5840" i="1"/>
  <c r="I5840" i="1"/>
  <c r="H5840" i="1"/>
  <c r="G5840" i="1"/>
  <c r="F5840" i="1"/>
  <c r="K5840" i="1" s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 s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 s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 s="1"/>
  <c r="L5834" i="1"/>
  <c r="J5834" i="1"/>
  <c r="I5834" i="1"/>
  <c r="H5834" i="1"/>
  <c r="G5834" i="1"/>
  <c r="F5834" i="1"/>
  <c r="K5834" i="1" s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 s="1"/>
  <c r="L5832" i="1"/>
  <c r="J5832" i="1"/>
  <c r="I5832" i="1"/>
  <c r="H5832" i="1"/>
  <c r="G5832" i="1"/>
  <c r="F5832" i="1"/>
  <c r="K5832" i="1" s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 s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 s="1"/>
  <c r="L5828" i="1"/>
  <c r="J5828" i="1"/>
  <c r="I5828" i="1"/>
  <c r="H5828" i="1"/>
  <c r="G5828" i="1"/>
  <c r="F5828" i="1"/>
  <c r="K5828" i="1" s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 s="1"/>
  <c r="L5826" i="1"/>
  <c r="J5826" i="1"/>
  <c r="I5826" i="1"/>
  <c r="H5826" i="1"/>
  <c r="G5826" i="1"/>
  <c r="F5826" i="1"/>
  <c r="K5826" i="1" s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 s="1"/>
  <c r="L5824" i="1"/>
  <c r="J5824" i="1"/>
  <c r="I5824" i="1"/>
  <c r="H5824" i="1"/>
  <c r="G5824" i="1"/>
  <c r="F5824" i="1"/>
  <c r="K5824" i="1" s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 s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 s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 s="1"/>
  <c r="L5818" i="1"/>
  <c r="J5818" i="1"/>
  <c r="I5818" i="1"/>
  <c r="H5818" i="1"/>
  <c r="G5818" i="1"/>
  <c r="F5818" i="1"/>
  <c r="K5818" i="1" s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 s="1"/>
  <c r="L5816" i="1"/>
  <c r="J5816" i="1"/>
  <c r="I5816" i="1"/>
  <c r="H5816" i="1"/>
  <c r="G5816" i="1"/>
  <c r="F5816" i="1"/>
  <c r="K5816" i="1" s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 s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 s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 s="1"/>
  <c r="L5810" i="1"/>
  <c r="J5810" i="1"/>
  <c r="I5810" i="1"/>
  <c r="H5810" i="1"/>
  <c r="G5810" i="1"/>
  <c r="F5810" i="1"/>
  <c r="K5810" i="1" s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 s="1"/>
  <c r="L5808" i="1"/>
  <c r="J5808" i="1"/>
  <c r="I5808" i="1"/>
  <c r="H5808" i="1"/>
  <c r="G5808" i="1"/>
  <c r="F5808" i="1"/>
  <c r="K5808" i="1" s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 s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 s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 s="1"/>
  <c r="L5802" i="1"/>
  <c r="J5802" i="1"/>
  <c r="I5802" i="1"/>
  <c r="H5802" i="1"/>
  <c r="G5802" i="1"/>
  <c r="F5802" i="1"/>
  <c r="K5802" i="1" s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 s="1"/>
  <c r="L5800" i="1"/>
  <c r="J5800" i="1"/>
  <c r="I5800" i="1"/>
  <c r="H5800" i="1"/>
  <c r="G5800" i="1"/>
  <c r="F5800" i="1"/>
  <c r="K5800" i="1" s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 s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 s="1"/>
  <c r="L5796" i="1"/>
  <c r="J5796" i="1"/>
  <c r="I5796" i="1"/>
  <c r="H5796" i="1"/>
  <c r="G5796" i="1"/>
  <c r="F5796" i="1"/>
  <c r="K5796" i="1" s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 s="1"/>
  <c r="L5794" i="1"/>
  <c r="J5794" i="1"/>
  <c r="I5794" i="1"/>
  <c r="H5794" i="1"/>
  <c r="G5794" i="1"/>
  <c r="F5794" i="1"/>
  <c r="K5794" i="1" s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 s="1"/>
  <c r="L5792" i="1"/>
  <c r="J5792" i="1"/>
  <c r="I5792" i="1"/>
  <c r="H5792" i="1"/>
  <c r="G5792" i="1"/>
  <c r="F5792" i="1"/>
  <c r="K5792" i="1" s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 s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 s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 s="1"/>
  <c r="L5786" i="1"/>
  <c r="J5786" i="1"/>
  <c r="I5786" i="1"/>
  <c r="H5786" i="1"/>
  <c r="G5786" i="1"/>
  <c r="F5786" i="1"/>
  <c r="K5786" i="1" s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 s="1"/>
  <c r="L5784" i="1"/>
  <c r="J5784" i="1"/>
  <c r="I5784" i="1"/>
  <c r="H5784" i="1"/>
  <c r="G5784" i="1"/>
  <c r="F5784" i="1"/>
  <c r="K5784" i="1" s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 s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 s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 s="1"/>
  <c r="L5778" i="1"/>
  <c r="J5778" i="1"/>
  <c r="I5778" i="1"/>
  <c r="H5778" i="1"/>
  <c r="G5778" i="1"/>
  <c r="F5778" i="1"/>
  <c r="K5778" i="1" s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 s="1"/>
  <c r="L5776" i="1"/>
  <c r="J5776" i="1"/>
  <c r="I5776" i="1"/>
  <c r="H5776" i="1"/>
  <c r="G5776" i="1"/>
  <c r="F5776" i="1"/>
  <c r="K5776" i="1" s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 s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 s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 s="1"/>
  <c r="L5770" i="1"/>
  <c r="J5770" i="1"/>
  <c r="I5770" i="1"/>
  <c r="H5770" i="1"/>
  <c r="G5770" i="1"/>
  <c r="F5770" i="1"/>
  <c r="K5770" i="1" s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 s="1"/>
  <c r="L5768" i="1"/>
  <c r="J5768" i="1"/>
  <c r="I5768" i="1"/>
  <c r="H5768" i="1"/>
  <c r="G5768" i="1"/>
  <c r="F5768" i="1"/>
  <c r="K5768" i="1" s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 s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 s="1"/>
  <c r="L5764" i="1"/>
  <c r="J5764" i="1"/>
  <c r="I5764" i="1"/>
  <c r="H5764" i="1"/>
  <c r="G5764" i="1"/>
  <c r="F5764" i="1"/>
  <c r="K5764" i="1" s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 s="1"/>
  <c r="L5762" i="1"/>
  <c r="J5762" i="1"/>
  <c r="I5762" i="1"/>
  <c r="H5762" i="1"/>
  <c r="G5762" i="1"/>
  <c r="F5762" i="1"/>
  <c r="K5762" i="1" s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 s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 s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 s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 s="1"/>
  <c r="L5754" i="1"/>
  <c r="J5754" i="1"/>
  <c r="I5754" i="1"/>
  <c r="H5754" i="1"/>
  <c r="G5754" i="1"/>
  <c r="F5754" i="1"/>
  <c r="K5754" i="1" s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 s="1"/>
  <c r="L5752" i="1"/>
  <c r="J5752" i="1"/>
  <c r="I5752" i="1"/>
  <c r="H5752" i="1"/>
  <c r="G5752" i="1"/>
  <c r="F5752" i="1"/>
  <c r="K5752" i="1" s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 s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 s="1"/>
  <c r="L5748" i="1"/>
  <c r="J5748" i="1"/>
  <c r="I5748" i="1"/>
  <c r="H5748" i="1"/>
  <c r="G5748" i="1"/>
  <c r="F5748" i="1"/>
  <c r="K5748" i="1" s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 s="1"/>
  <c r="L5746" i="1"/>
  <c r="J5746" i="1"/>
  <c r="I5746" i="1"/>
  <c r="H5746" i="1"/>
  <c r="G5746" i="1"/>
  <c r="F5746" i="1"/>
  <c r="K5746" i="1" s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 s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 s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 s="1"/>
  <c r="L5740" i="1"/>
  <c r="J5740" i="1"/>
  <c r="I5740" i="1"/>
  <c r="H5740" i="1"/>
  <c r="G5740" i="1"/>
  <c r="F5740" i="1"/>
  <c r="K5740" i="1" s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 s="1"/>
  <c r="L5738" i="1"/>
  <c r="J5738" i="1"/>
  <c r="I5738" i="1"/>
  <c r="H5738" i="1"/>
  <c r="G5738" i="1"/>
  <c r="F5738" i="1"/>
  <c r="K5738" i="1" s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 s="1"/>
  <c r="L5736" i="1"/>
  <c r="J5736" i="1"/>
  <c r="I5736" i="1"/>
  <c r="H5736" i="1"/>
  <c r="G5736" i="1"/>
  <c r="F5736" i="1"/>
  <c r="K5736" i="1" s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 s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 s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 s="1"/>
  <c r="L5730" i="1"/>
  <c r="J5730" i="1"/>
  <c r="I5730" i="1"/>
  <c r="H5730" i="1"/>
  <c r="G5730" i="1"/>
  <c r="F5730" i="1"/>
  <c r="K5730" i="1" s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 s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 s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 s="1"/>
  <c r="L5724" i="1"/>
  <c r="J5724" i="1"/>
  <c r="I5724" i="1"/>
  <c r="H5724" i="1"/>
  <c r="G5724" i="1"/>
  <c r="F5724" i="1"/>
  <c r="K5724" i="1" s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 s="1"/>
  <c r="L5722" i="1"/>
  <c r="J5722" i="1"/>
  <c r="I5722" i="1"/>
  <c r="H5722" i="1"/>
  <c r="G5722" i="1"/>
  <c r="F5722" i="1"/>
  <c r="K5722" i="1" s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 s="1"/>
  <c r="L5720" i="1"/>
  <c r="J5720" i="1"/>
  <c r="I5720" i="1"/>
  <c r="H5720" i="1"/>
  <c r="G5720" i="1"/>
  <c r="F5720" i="1"/>
  <c r="K5720" i="1" s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 s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 s="1"/>
  <c r="L5716" i="1"/>
  <c r="J5716" i="1"/>
  <c r="I5716" i="1"/>
  <c r="H5716" i="1"/>
  <c r="G5716" i="1"/>
  <c r="F5716" i="1"/>
  <c r="K5716" i="1" s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 s="1"/>
  <c r="L5714" i="1"/>
  <c r="J5714" i="1"/>
  <c r="I5714" i="1"/>
  <c r="H5714" i="1"/>
  <c r="G5714" i="1"/>
  <c r="F5714" i="1"/>
  <c r="K5714" i="1" s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 s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 s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 s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 s="1"/>
  <c r="L5706" i="1"/>
  <c r="J5706" i="1"/>
  <c r="I5706" i="1"/>
  <c r="H5706" i="1"/>
  <c r="G5706" i="1"/>
  <c r="F5706" i="1"/>
  <c r="K5706" i="1" s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 s="1"/>
  <c r="L5704" i="1"/>
  <c r="J5704" i="1"/>
  <c r="I5704" i="1"/>
  <c r="H5704" i="1"/>
  <c r="G5704" i="1"/>
  <c r="F5704" i="1"/>
  <c r="K5704" i="1" s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 s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 s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 s="1"/>
  <c r="L5698" i="1"/>
  <c r="J5698" i="1"/>
  <c r="I5698" i="1"/>
  <c r="H5698" i="1"/>
  <c r="G5698" i="1"/>
  <c r="F5698" i="1"/>
  <c r="K5698" i="1" s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 s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 s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 s="1"/>
  <c r="L5692" i="1"/>
  <c r="J5692" i="1"/>
  <c r="I5692" i="1"/>
  <c r="H5692" i="1"/>
  <c r="G5692" i="1"/>
  <c r="F5692" i="1"/>
  <c r="K5692" i="1" s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 s="1"/>
  <c r="L5690" i="1"/>
  <c r="J5690" i="1"/>
  <c r="I5690" i="1"/>
  <c r="H5690" i="1"/>
  <c r="G5690" i="1"/>
  <c r="F5690" i="1"/>
  <c r="K5690" i="1" s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 s="1"/>
  <c r="L5688" i="1"/>
  <c r="J5688" i="1"/>
  <c r="I5688" i="1"/>
  <c r="H5688" i="1"/>
  <c r="G5688" i="1"/>
  <c r="F5688" i="1"/>
  <c r="K5688" i="1" s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 s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 s="1"/>
  <c r="L5684" i="1"/>
  <c r="J5684" i="1"/>
  <c r="I5684" i="1"/>
  <c r="H5684" i="1"/>
  <c r="G5684" i="1"/>
  <c r="F5684" i="1"/>
  <c r="K5684" i="1" s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 s="1"/>
  <c r="L5682" i="1"/>
  <c r="J5682" i="1"/>
  <c r="I5682" i="1"/>
  <c r="H5682" i="1"/>
  <c r="G5682" i="1"/>
  <c r="F5682" i="1"/>
  <c r="K5682" i="1" s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 s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 s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 s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 s="1"/>
  <c r="L5674" i="1"/>
  <c r="J5674" i="1"/>
  <c r="I5674" i="1"/>
  <c r="H5674" i="1"/>
  <c r="G5674" i="1"/>
  <c r="F5674" i="1"/>
  <c r="K5674" i="1" s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 s="1"/>
  <c r="L5672" i="1"/>
  <c r="J5672" i="1"/>
  <c r="I5672" i="1"/>
  <c r="H5672" i="1"/>
  <c r="G5672" i="1"/>
  <c r="F5672" i="1"/>
  <c r="K5672" i="1" s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 s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 s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 s="1"/>
  <c r="L5666" i="1"/>
  <c r="J5666" i="1"/>
  <c r="I5666" i="1"/>
  <c r="H5666" i="1"/>
  <c r="G5666" i="1"/>
  <c r="F5666" i="1"/>
  <c r="K5666" i="1" s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 s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 s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 s="1"/>
  <c r="L5660" i="1"/>
  <c r="J5660" i="1"/>
  <c r="I5660" i="1"/>
  <c r="H5660" i="1"/>
  <c r="G5660" i="1"/>
  <c r="F5660" i="1"/>
  <c r="K5660" i="1" s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 s="1"/>
  <c r="L5658" i="1"/>
  <c r="J5658" i="1"/>
  <c r="I5658" i="1"/>
  <c r="H5658" i="1"/>
  <c r="G5658" i="1"/>
  <c r="F5658" i="1"/>
  <c r="K5658" i="1" s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 s="1"/>
  <c r="L5656" i="1"/>
  <c r="J5656" i="1"/>
  <c r="I5656" i="1"/>
  <c r="H5656" i="1"/>
  <c r="G5656" i="1"/>
  <c r="F5656" i="1"/>
  <c r="K5656" i="1" s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 s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 s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 s="1"/>
  <c r="L5650" i="1"/>
  <c r="J5650" i="1"/>
  <c r="I5650" i="1"/>
  <c r="H5650" i="1"/>
  <c r="G5650" i="1"/>
  <c r="F5650" i="1"/>
  <c r="K5650" i="1" s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 s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 s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 s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 s="1"/>
  <c r="L5642" i="1"/>
  <c r="J5642" i="1"/>
  <c r="I5642" i="1"/>
  <c r="H5642" i="1"/>
  <c r="G5642" i="1"/>
  <c r="F5642" i="1"/>
  <c r="K5642" i="1" s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 s="1"/>
  <c r="L5640" i="1"/>
  <c r="J5640" i="1"/>
  <c r="I5640" i="1"/>
  <c r="H5640" i="1"/>
  <c r="G5640" i="1"/>
  <c r="F5640" i="1"/>
  <c r="K5640" i="1" s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 s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 s="1"/>
  <c r="L5636" i="1"/>
  <c r="J5636" i="1"/>
  <c r="I5636" i="1"/>
  <c r="H5636" i="1"/>
  <c r="G5636" i="1"/>
  <c r="F5636" i="1"/>
  <c r="K5636" i="1" s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 s="1"/>
  <c r="L5634" i="1"/>
  <c r="J5634" i="1"/>
  <c r="I5634" i="1"/>
  <c r="H5634" i="1"/>
  <c r="G5634" i="1"/>
  <c r="F5634" i="1"/>
  <c r="K5634" i="1" s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 s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 s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 s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 s="1"/>
  <c r="L5626" i="1"/>
  <c r="J5626" i="1"/>
  <c r="I5626" i="1"/>
  <c r="H5626" i="1"/>
  <c r="G5626" i="1"/>
  <c r="F5626" i="1"/>
  <c r="K5626" i="1" s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 s="1"/>
  <c r="L5624" i="1"/>
  <c r="J5624" i="1"/>
  <c r="I5624" i="1"/>
  <c r="H5624" i="1"/>
  <c r="G5624" i="1"/>
  <c r="F5624" i="1"/>
  <c r="K5624" i="1" s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 s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 s="1"/>
  <c r="L5620" i="1"/>
  <c r="J5620" i="1"/>
  <c r="I5620" i="1"/>
  <c r="H5620" i="1"/>
  <c r="G5620" i="1"/>
  <c r="F5620" i="1"/>
  <c r="K5620" i="1" s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 s="1"/>
  <c r="L5618" i="1"/>
  <c r="J5618" i="1"/>
  <c r="I5618" i="1"/>
  <c r="H5618" i="1"/>
  <c r="G5618" i="1"/>
  <c r="F5618" i="1"/>
  <c r="K5618" i="1" s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 s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 s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 s="1"/>
  <c r="L5612" i="1"/>
  <c r="J5612" i="1"/>
  <c r="I5612" i="1"/>
  <c r="H5612" i="1"/>
  <c r="G5612" i="1"/>
  <c r="F5612" i="1"/>
  <c r="K5612" i="1" s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 s="1"/>
  <c r="L5610" i="1"/>
  <c r="J5610" i="1"/>
  <c r="I5610" i="1"/>
  <c r="H5610" i="1"/>
  <c r="G5610" i="1"/>
  <c r="F5610" i="1"/>
  <c r="K5610" i="1" s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 s="1"/>
  <c r="L5608" i="1"/>
  <c r="J5608" i="1"/>
  <c r="I5608" i="1"/>
  <c r="H5608" i="1"/>
  <c r="G5608" i="1"/>
  <c r="F5608" i="1"/>
  <c r="K5608" i="1" s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 s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 s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 s="1"/>
  <c r="L5602" i="1"/>
  <c r="J5602" i="1"/>
  <c r="I5602" i="1"/>
  <c r="H5602" i="1"/>
  <c r="G5602" i="1"/>
  <c r="F5602" i="1"/>
  <c r="K5602" i="1" s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 s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 s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 s="1"/>
  <c r="L5596" i="1"/>
  <c r="J5596" i="1"/>
  <c r="I5596" i="1"/>
  <c r="H5596" i="1"/>
  <c r="G5596" i="1"/>
  <c r="F5596" i="1"/>
  <c r="K5596" i="1" s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 s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 s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 s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 s="1"/>
  <c r="L5588" i="1"/>
  <c r="J5588" i="1"/>
  <c r="I5588" i="1"/>
  <c r="H5588" i="1"/>
  <c r="G5588" i="1"/>
  <c r="F5588" i="1"/>
  <c r="K5588" i="1" s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 s="1"/>
  <c r="L5586" i="1"/>
  <c r="J5586" i="1"/>
  <c r="I5586" i="1"/>
  <c r="H5586" i="1"/>
  <c r="G5586" i="1"/>
  <c r="F5586" i="1"/>
  <c r="K5586" i="1" s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 s="1"/>
  <c r="L5584" i="1"/>
  <c r="J5584" i="1"/>
  <c r="I5584" i="1"/>
  <c r="H5584" i="1"/>
  <c r="G5584" i="1"/>
  <c r="F5584" i="1"/>
  <c r="K5584" i="1" s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 s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 s="1"/>
  <c r="L5580" i="1"/>
  <c r="J5580" i="1"/>
  <c r="I5580" i="1"/>
  <c r="H5580" i="1"/>
  <c r="G5580" i="1"/>
  <c r="F5580" i="1"/>
  <c r="K5580" i="1" s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 s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 s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 s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 s="1"/>
  <c r="L5572" i="1"/>
  <c r="J5572" i="1"/>
  <c r="I5572" i="1"/>
  <c r="H5572" i="1"/>
  <c r="G5572" i="1"/>
  <c r="F5572" i="1"/>
  <c r="K5572" i="1" s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 s="1"/>
  <c r="L5570" i="1"/>
  <c r="J5570" i="1"/>
  <c r="I5570" i="1"/>
  <c r="H5570" i="1"/>
  <c r="G5570" i="1"/>
  <c r="F5570" i="1"/>
  <c r="K5570" i="1" s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 s="1"/>
  <c r="L5568" i="1"/>
  <c r="J5568" i="1"/>
  <c r="I5568" i="1"/>
  <c r="H5568" i="1"/>
  <c r="G5568" i="1"/>
  <c r="F5568" i="1"/>
  <c r="K5568" i="1" s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 s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 s="1"/>
  <c r="L5564" i="1"/>
  <c r="J5564" i="1"/>
  <c r="I5564" i="1"/>
  <c r="H5564" i="1"/>
  <c r="G5564" i="1"/>
  <c r="F5564" i="1"/>
  <c r="K5564" i="1" s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 s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 s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 s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 s="1"/>
  <c r="L5556" i="1"/>
  <c r="J5556" i="1"/>
  <c r="I5556" i="1"/>
  <c r="H5556" i="1"/>
  <c r="G5556" i="1"/>
  <c r="F5556" i="1"/>
  <c r="K5556" i="1" s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 s="1"/>
  <c r="L5554" i="1"/>
  <c r="J5554" i="1"/>
  <c r="I5554" i="1"/>
  <c r="H5554" i="1"/>
  <c r="G5554" i="1"/>
  <c r="F5554" i="1"/>
  <c r="K5554" i="1" s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 s="1"/>
  <c r="L5552" i="1"/>
  <c r="J5552" i="1"/>
  <c r="I5552" i="1"/>
  <c r="H5552" i="1"/>
  <c r="G5552" i="1"/>
  <c r="F5552" i="1"/>
  <c r="K5552" i="1" s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 s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 s="1"/>
  <c r="L5548" i="1"/>
  <c r="J5548" i="1"/>
  <c r="I5548" i="1"/>
  <c r="H5548" i="1"/>
  <c r="G5548" i="1"/>
  <c r="F5548" i="1"/>
  <c r="K5548" i="1" s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 s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 s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 s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 s="1"/>
  <c r="L5540" i="1"/>
  <c r="J5540" i="1"/>
  <c r="I5540" i="1"/>
  <c r="H5540" i="1"/>
  <c r="G5540" i="1"/>
  <c r="F5540" i="1"/>
  <c r="K5540" i="1" s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 s="1"/>
  <c r="L5538" i="1"/>
  <c r="J5538" i="1"/>
  <c r="I5538" i="1"/>
  <c r="H5538" i="1"/>
  <c r="G5538" i="1"/>
  <c r="F5538" i="1"/>
  <c r="K5538" i="1" s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 s="1"/>
  <c r="L5536" i="1"/>
  <c r="J5536" i="1"/>
  <c r="I5536" i="1"/>
  <c r="H5536" i="1"/>
  <c r="G5536" i="1"/>
  <c r="F5536" i="1"/>
  <c r="K5536" i="1" s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 s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 s="1"/>
  <c r="L5532" i="1"/>
  <c r="J5532" i="1"/>
  <c r="I5532" i="1"/>
  <c r="H5532" i="1"/>
  <c r="G5532" i="1"/>
  <c r="F5532" i="1"/>
  <c r="K5532" i="1" s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 s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 s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 s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 s="1"/>
  <c r="L5524" i="1"/>
  <c r="J5524" i="1"/>
  <c r="I5524" i="1"/>
  <c r="H5524" i="1"/>
  <c r="G5524" i="1"/>
  <c r="F5524" i="1"/>
  <c r="K5524" i="1" s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 s="1"/>
  <c r="L5522" i="1"/>
  <c r="J5522" i="1"/>
  <c r="I5522" i="1"/>
  <c r="H5522" i="1"/>
  <c r="G5522" i="1"/>
  <c r="F5522" i="1"/>
  <c r="K5522" i="1" s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 s="1"/>
  <c r="L5520" i="1"/>
  <c r="J5520" i="1"/>
  <c r="I5520" i="1"/>
  <c r="H5520" i="1"/>
  <c r="G5520" i="1"/>
  <c r="F5520" i="1"/>
  <c r="K5520" i="1" s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 s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 s="1"/>
  <c r="L5516" i="1"/>
  <c r="J5516" i="1"/>
  <c r="I5516" i="1"/>
  <c r="H5516" i="1"/>
  <c r="G5516" i="1"/>
  <c r="F5516" i="1"/>
  <c r="K5516" i="1" s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 s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 s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 s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 s="1"/>
  <c r="L5508" i="1"/>
  <c r="J5508" i="1"/>
  <c r="I5508" i="1"/>
  <c r="H5508" i="1"/>
  <c r="G5508" i="1"/>
  <c r="F5508" i="1"/>
  <c r="K5508" i="1" s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 s="1"/>
  <c r="L5506" i="1"/>
  <c r="J5506" i="1"/>
  <c r="I5506" i="1"/>
  <c r="H5506" i="1"/>
  <c r="G5506" i="1"/>
  <c r="F5506" i="1"/>
  <c r="K5506" i="1" s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 s="1"/>
  <c r="L5504" i="1"/>
  <c r="J5504" i="1"/>
  <c r="I5504" i="1"/>
  <c r="H5504" i="1"/>
  <c r="G5504" i="1"/>
  <c r="F5504" i="1"/>
  <c r="K5504" i="1" s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 s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 s="1"/>
  <c r="L5500" i="1"/>
  <c r="J5500" i="1"/>
  <c r="I5500" i="1"/>
  <c r="H5500" i="1"/>
  <c r="G5500" i="1"/>
  <c r="F5500" i="1"/>
  <c r="K5500" i="1" s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 s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 s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 s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 s="1"/>
  <c r="L5492" i="1"/>
  <c r="J5492" i="1"/>
  <c r="I5492" i="1"/>
  <c r="H5492" i="1"/>
  <c r="G5492" i="1"/>
  <c r="F5492" i="1"/>
  <c r="K5492" i="1" s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 s="1"/>
  <c r="L5490" i="1"/>
  <c r="J5490" i="1"/>
  <c r="I5490" i="1"/>
  <c r="H5490" i="1"/>
  <c r="G5490" i="1"/>
  <c r="F5490" i="1"/>
  <c r="K5490" i="1" s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 s="1"/>
  <c r="L5488" i="1"/>
  <c r="J5488" i="1"/>
  <c r="I5488" i="1"/>
  <c r="H5488" i="1"/>
  <c r="G5488" i="1"/>
  <c r="F5488" i="1"/>
  <c r="K5488" i="1" s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 s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 s="1"/>
  <c r="L5484" i="1"/>
  <c r="J5484" i="1"/>
  <c r="I5484" i="1"/>
  <c r="H5484" i="1"/>
  <c r="G5484" i="1"/>
  <c r="F5484" i="1"/>
  <c r="K5484" i="1" s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 s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 s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 s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 s="1"/>
  <c r="L5476" i="1"/>
  <c r="J5476" i="1"/>
  <c r="I5476" i="1"/>
  <c r="H5476" i="1"/>
  <c r="G5476" i="1"/>
  <c r="F5476" i="1"/>
  <c r="K5476" i="1" s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 s="1"/>
  <c r="L5474" i="1"/>
  <c r="J5474" i="1"/>
  <c r="I5474" i="1"/>
  <c r="H5474" i="1"/>
  <c r="G5474" i="1"/>
  <c r="F5474" i="1"/>
  <c r="K5474" i="1" s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 s="1"/>
  <c r="L5472" i="1"/>
  <c r="J5472" i="1"/>
  <c r="I5472" i="1"/>
  <c r="H5472" i="1"/>
  <c r="G5472" i="1"/>
  <c r="F5472" i="1"/>
  <c r="K5472" i="1" s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 s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 s="1"/>
  <c r="L5468" i="1"/>
  <c r="J5468" i="1"/>
  <c r="I5468" i="1"/>
  <c r="H5468" i="1"/>
  <c r="G5468" i="1"/>
  <c r="F5468" i="1"/>
  <c r="K5468" i="1" s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 s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 s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 s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 s="1"/>
  <c r="L5460" i="1"/>
  <c r="J5460" i="1"/>
  <c r="I5460" i="1"/>
  <c r="H5460" i="1"/>
  <c r="G5460" i="1"/>
  <c r="F5460" i="1"/>
  <c r="K5460" i="1" s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 s="1"/>
  <c r="L5458" i="1"/>
  <c r="J5458" i="1"/>
  <c r="I5458" i="1"/>
  <c r="H5458" i="1"/>
  <c r="G5458" i="1"/>
  <c r="F5458" i="1"/>
  <c r="K5458" i="1" s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 s="1"/>
  <c r="L5456" i="1"/>
  <c r="J5456" i="1"/>
  <c r="I5456" i="1"/>
  <c r="H5456" i="1"/>
  <c r="G5456" i="1"/>
  <c r="F5456" i="1"/>
  <c r="K5456" i="1" s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 s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 s="1"/>
  <c r="L5452" i="1"/>
  <c r="J5452" i="1"/>
  <c r="I5452" i="1"/>
  <c r="H5452" i="1"/>
  <c r="G5452" i="1"/>
  <c r="F5452" i="1"/>
  <c r="K5452" i="1" s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 s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 s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 s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 s="1"/>
  <c r="L5444" i="1"/>
  <c r="J5444" i="1"/>
  <c r="I5444" i="1"/>
  <c r="H5444" i="1"/>
  <c r="G5444" i="1"/>
  <c r="F5444" i="1"/>
  <c r="K5444" i="1" s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 s="1"/>
  <c r="L5442" i="1"/>
  <c r="J5442" i="1"/>
  <c r="I5442" i="1"/>
  <c r="H5442" i="1"/>
  <c r="G5442" i="1"/>
  <c r="F5442" i="1"/>
  <c r="K5442" i="1" s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 s="1"/>
  <c r="L5440" i="1"/>
  <c r="J5440" i="1"/>
  <c r="I5440" i="1"/>
  <c r="H5440" i="1"/>
  <c r="G5440" i="1"/>
  <c r="F5440" i="1"/>
  <c r="K5440" i="1" s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 s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 s="1"/>
  <c r="L5436" i="1"/>
  <c r="J5436" i="1"/>
  <c r="I5436" i="1"/>
  <c r="H5436" i="1"/>
  <c r="G5436" i="1"/>
  <c r="F5436" i="1"/>
  <c r="K5436" i="1" s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 s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 s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 s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 s="1"/>
  <c r="L5428" i="1"/>
  <c r="J5428" i="1"/>
  <c r="I5428" i="1"/>
  <c r="H5428" i="1"/>
  <c r="G5428" i="1"/>
  <c r="F5428" i="1"/>
  <c r="K5428" i="1" s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 s="1"/>
  <c r="L5426" i="1"/>
  <c r="J5426" i="1"/>
  <c r="I5426" i="1"/>
  <c r="H5426" i="1"/>
  <c r="G5426" i="1"/>
  <c r="F5426" i="1"/>
  <c r="K5426" i="1" s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 s="1"/>
  <c r="L5424" i="1"/>
  <c r="J5424" i="1"/>
  <c r="I5424" i="1"/>
  <c r="H5424" i="1"/>
  <c r="G5424" i="1"/>
  <c r="F5424" i="1"/>
  <c r="K5424" i="1" s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 s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 s="1"/>
  <c r="L5420" i="1"/>
  <c r="J5420" i="1"/>
  <c r="I5420" i="1"/>
  <c r="H5420" i="1"/>
  <c r="G5420" i="1"/>
  <c r="F5420" i="1"/>
  <c r="K5420" i="1" s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 s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 s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 s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 s="1"/>
  <c r="L5412" i="1"/>
  <c r="J5412" i="1"/>
  <c r="I5412" i="1"/>
  <c r="H5412" i="1"/>
  <c r="G5412" i="1"/>
  <c r="F5412" i="1"/>
  <c r="K5412" i="1" s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 s="1"/>
  <c r="L5410" i="1"/>
  <c r="J5410" i="1"/>
  <c r="I5410" i="1"/>
  <c r="H5410" i="1"/>
  <c r="G5410" i="1"/>
  <c r="F5410" i="1"/>
  <c r="K5410" i="1" s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 s="1"/>
  <c r="L5408" i="1"/>
  <c r="J5408" i="1"/>
  <c r="I5408" i="1"/>
  <c r="H5408" i="1"/>
  <c r="G5408" i="1"/>
  <c r="F5408" i="1"/>
  <c r="K5408" i="1" s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 s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 s="1"/>
  <c r="L5404" i="1"/>
  <c r="J5404" i="1"/>
  <c r="I5404" i="1"/>
  <c r="H5404" i="1"/>
  <c r="G5404" i="1"/>
  <c r="F5404" i="1"/>
  <c r="K5404" i="1" s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 s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 s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 s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 s="1"/>
  <c r="L5396" i="1"/>
  <c r="J5396" i="1"/>
  <c r="I5396" i="1"/>
  <c r="H5396" i="1"/>
  <c r="G5396" i="1"/>
  <c r="F5396" i="1"/>
  <c r="K5396" i="1" s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 s="1"/>
  <c r="L5394" i="1"/>
  <c r="J5394" i="1"/>
  <c r="I5394" i="1"/>
  <c r="H5394" i="1"/>
  <c r="G5394" i="1"/>
  <c r="F5394" i="1"/>
  <c r="K5394" i="1" s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 s="1"/>
  <c r="L5392" i="1"/>
  <c r="J5392" i="1"/>
  <c r="I5392" i="1"/>
  <c r="H5392" i="1"/>
  <c r="G5392" i="1"/>
  <c r="F5392" i="1"/>
  <c r="K5392" i="1" s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 s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 s="1"/>
  <c r="L5388" i="1"/>
  <c r="J5388" i="1"/>
  <c r="I5388" i="1"/>
  <c r="H5388" i="1"/>
  <c r="G5388" i="1"/>
  <c r="F5388" i="1"/>
  <c r="K5388" i="1" s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 s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 s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 s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 s="1"/>
  <c r="L5380" i="1"/>
  <c r="J5380" i="1"/>
  <c r="I5380" i="1"/>
  <c r="H5380" i="1"/>
  <c r="G5380" i="1"/>
  <c r="F5380" i="1"/>
  <c r="K5380" i="1" s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 s="1"/>
  <c r="L5378" i="1"/>
  <c r="J5378" i="1"/>
  <c r="I5378" i="1"/>
  <c r="H5378" i="1"/>
  <c r="G5378" i="1"/>
  <c r="F5378" i="1"/>
  <c r="K5378" i="1" s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 s="1"/>
  <c r="L5376" i="1"/>
  <c r="J5376" i="1"/>
  <c r="I5376" i="1"/>
  <c r="H5376" i="1"/>
  <c r="G5376" i="1"/>
  <c r="F5376" i="1"/>
  <c r="K5376" i="1" s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 s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 s="1"/>
  <c r="L5372" i="1"/>
  <c r="J5372" i="1"/>
  <c r="I5372" i="1"/>
  <c r="H5372" i="1"/>
  <c r="G5372" i="1"/>
  <c r="F5372" i="1"/>
  <c r="K5372" i="1" s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 s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 s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 s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 s="1"/>
  <c r="L5364" i="1"/>
  <c r="J5364" i="1"/>
  <c r="I5364" i="1"/>
  <c r="H5364" i="1"/>
  <c r="G5364" i="1"/>
  <c r="F5364" i="1"/>
  <c r="K5364" i="1" s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 s="1"/>
  <c r="L5362" i="1"/>
  <c r="J5362" i="1"/>
  <c r="I5362" i="1"/>
  <c r="H5362" i="1"/>
  <c r="G5362" i="1"/>
  <c r="F5362" i="1"/>
  <c r="K5362" i="1" s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 s="1"/>
  <c r="L5360" i="1"/>
  <c r="J5360" i="1"/>
  <c r="I5360" i="1"/>
  <c r="H5360" i="1"/>
  <c r="G5360" i="1"/>
  <c r="F5360" i="1"/>
  <c r="K5360" i="1" s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 s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 s="1"/>
  <c r="L5356" i="1"/>
  <c r="J5356" i="1"/>
  <c r="I5356" i="1"/>
  <c r="H5356" i="1"/>
  <c r="G5356" i="1"/>
  <c r="F5356" i="1"/>
  <c r="K5356" i="1" s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 s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 s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 s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 s="1"/>
  <c r="L5348" i="1"/>
  <c r="J5348" i="1"/>
  <c r="I5348" i="1"/>
  <c r="H5348" i="1"/>
  <c r="G5348" i="1"/>
  <c r="F5348" i="1"/>
  <c r="K5348" i="1" s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 s="1"/>
  <c r="L5346" i="1"/>
  <c r="J5346" i="1"/>
  <c r="I5346" i="1"/>
  <c r="H5346" i="1"/>
  <c r="G5346" i="1"/>
  <c r="F5346" i="1"/>
  <c r="K5346" i="1" s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 s="1"/>
  <c r="L5344" i="1"/>
  <c r="J5344" i="1"/>
  <c r="I5344" i="1"/>
  <c r="H5344" i="1"/>
  <c r="G5344" i="1"/>
  <c r="F5344" i="1"/>
  <c r="K5344" i="1" s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 s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 s="1"/>
  <c r="L5340" i="1"/>
  <c r="J5340" i="1"/>
  <c r="I5340" i="1"/>
  <c r="H5340" i="1"/>
  <c r="G5340" i="1"/>
  <c r="F5340" i="1"/>
  <c r="K5340" i="1" s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 s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 s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 s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 s="1"/>
  <c r="L5332" i="1"/>
  <c r="J5332" i="1"/>
  <c r="I5332" i="1"/>
  <c r="H5332" i="1"/>
  <c r="G5332" i="1"/>
  <c r="F5332" i="1"/>
  <c r="K5332" i="1" s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 s="1"/>
  <c r="L5330" i="1"/>
  <c r="J5330" i="1"/>
  <c r="I5330" i="1"/>
  <c r="H5330" i="1"/>
  <c r="G5330" i="1"/>
  <c r="F5330" i="1"/>
  <c r="K5330" i="1" s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 s="1"/>
  <c r="L5328" i="1"/>
  <c r="J5328" i="1"/>
  <c r="I5328" i="1"/>
  <c r="H5328" i="1"/>
  <c r="G5328" i="1"/>
  <c r="F5328" i="1"/>
  <c r="K5328" i="1" s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 s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 s="1"/>
  <c r="L5324" i="1"/>
  <c r="J5324" i="1"/>
  <c r="I5324" i="1"/>
  <c r="H5324" i="1"/>
  <c r="G5324" i="1"/>
  <c r="F5324" i="1"/>
  <c r="K5324" i="1" s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 s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 s="1"/>
  <c r="L5320" i="1"/>
  <c r="J5320" i="1"/>
  <c r="I5320" i="1"/>
  <c r="H5320" i="1"/>
  <c r="G5320" i="1"/>
  <c r="F5320" i="1"/>
  <c r="K5320" i="1" s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 s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 s="1"/>
  <c r="L5316" i="1"/>
  <c r="J5316" i="1"/>
  <c r="I5316" i="1"/>
  <c r="H5316" i="1"/>
  <c r="G5316" i="1"/>
  <c r="F5316" i="1"/>
  <c r="K5316" i="1" s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 s="1"/>
  <c r="L5314" i="1"/>
  <c r="J5314" i="1"/>
  <c r="I5314" i="1"/>
  <c r="H5314" i="1"/>
  <c r="G5314" i="1"/>
  <c r="F5314" i="1"/>
  <c r="K5314" i="1" s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 s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 s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 s="1"/>
  <c r="L5308" i="1"/>
  <c r="J5308" i="1"/>
  <c r="I5308" i="1"/>
  <c r="H5308" i="1"/>
  <c r="G5308" i="1"/>
  <c r="F5308" i="1"/>
  <c r="K5308" i="1" s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 s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 s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<sst xmlns="http://schemas.openxmlformats.org/spreadsheetml/2006/main" count="12" uniqueCount="12">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</sst>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0%20CUSTEIO/13.2%20PCF%20em%20Excel.xlsx" TargetMode="External"/><Relationship Id="rId1" Type="http://schemas.openxmlformats.org/officeDocument/2006/relationships/externalLinkPath" Target="/83a0417870fc54b3/apds-bckp/Trabalho/APS%20Apoio%20Adm/ISMEP/Gest&#227;o/D.%20Malan/01%20Janeir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MALAN - CG Nº 027/2022</v>
          </cell>
          <cell r="E11" t="str">
            <v>1.99 - Outras Despesas com Pessoal</v>
          </cell>
          <cell r="F11">
            <v>21986074000119</v>
          </cell>
          <cell r="G11" t="str">
            <v>PRUDENCIAL DO BRASIL VIDA EM GRUPO SA</v>
          </cell>
          <cell r="H11" t="str">
            <v>S</v>
          </cell>
          <cell r="I11" t="str">
            <v>N</v>
          </cell>
          <cell r="M11" t="str">
            <v>2501302 - Aroeiras - PB</v>
          </cell>
          <cell r="N11">
            <v>2598.73</v>
          </cell>
        </row>
        <row r="12">
          <cell r="C12" t="str">
            <v>HOSPITAL DOM MALAN - CG Nº 027/2022</v>
          </cell>
          <cell r="E12" t="str">
            <v>1.99 - Outras Despesas com Pessoal</v>
          </cell>
          <cell r="F12">
            <v>8380889000434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 t="str">
            <v>53394</v>
          </cell>
          <cell r="K12">
            <v>46066</v>
          </cell>
          <cell r="L12" t="str">
            <v>3345b5adc</v>
          </cell>
          <cell r="M12" t="str">
            <v>2611101 - Petrolina - PE</v>
          </cell>
          <cell r="N12">
            <v>29540</v>
          </cell>
        </row>
        <row r="13">
          <cell r="C13" t="str">
            <v>HOSPITAL DOM MALAN - CG Nº 027/2022</v>
          </cell>
          <cell r="E13" t="str">
            <v>1.99 - Outras Despesas com Pessoal</v>
          </cell>
          <cell r="F13" t="str">
            <v>08.380.889/0001-91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 t="str">
            <v>00059528</v>
          </cell>
          <cell r="K13">
            <v>46031</v>
          </cell>
          <cell r="L13" t="str">
            <v>CFST-81UB</v>
          </cell>
          <cell r="M13" t="str">
            <v>2927408 - Salvador - BA</v>
          </cell>
          <cell r="N13">
            <v>4105.5</v>
          </cell>
        </row>
        <row r="14">
          <cell r="C14" t="str">
            <v>HOSPITAL DOM MALAN - CG Nº 027/2022</v>
          </cell>
          <cell r="E14" t="str">
            <v>1.99 - Outras Despesas com Pessoal</v>
          </cell>
          <cell r="F14" t="str">
            <v>08.380.889/0001-91</v>
          </cell>
          <cell r="G14" t="str">
            <v>ATLANTICO TRANSPORTES LTDA</v>
          </cell>
          <cell r="H14" t="str">
            <v>S</v>
          </cell>
          <cell r="I14" t="str">
            <v>S</v>
          </cell>
          <cell r="J14" t="str">
            <v>00059527</v>
          </cell>
          <cell r="K14">
            <v>46031</v>
          </cell>
          <cell r="L14" t="str">
            <v>XYXE-LZSY</v>
          </cell>
          <cell r="M14" t="str">
            <v>2927408 - Salvador - BA</v>
          </cell>
          <cell r="N14">
            <v>241.5</v>
          </cell>
        </row>
        <row r="15">
          <cell r="C15" t="str">
            <v>HOSPITAL DOM MALAN - CG Nº 027/2022</v>
          </cell>
          <cell r="E15" t="str">
            <v>1.99 - Outras Despesas com Pessoal</v>
          </cell>
          <cell r="F15">
            <v>34133896000107</v>
          </cell>
          <cell r="G15" t="str">
            <v>SETRANVASF GESTAO DE CREDITOS EIRELI</v>
          </cell>
          <cell r="H15" t="str">
            <v>S</v>
          </cell>
          <cell r="I15" t="str">
            <v>S</v>
          </cell>
          <cell r="J15" t="str">
            <v>00000021</v>
          </cell>
          <cell r="K15">
            <v>46065</v>
          </cell>
          <cell r="L15" t="str">
            <v>QRJ6-2B6P</v>
          </cell>
          <cell r="M15" t="str">
            <v>2918407 - Juazeiro - BA</v>
          </cell>
          <cell r="N15">
            <v>600</v>
          </cell>
        </row>
        <row r="16">
          <cell r="C16" t="str">
            <v>HOSPITAL DOM MALAN - CG Nº 027/2022</v>
          </cell>
          <cell r="E16" t="str">
            <v>1.99 - Outras Despesas com Pessoal</v>
          </cell>
          <cell r="F16" t="str">
            <v>29.287.507/0001-50</v>
          </cell>
          <cell r="G16" t="str">
            <v>COOPERATIVA DOS TRANSPORTES COM. DE PETROLINA - COOTRASCOMPE</v>
          </cell>
          <cell r="H16" t="str">
            <v>S</v>
          </cell>
          <cell r="I16" t="str">
            <v>S</v>
          </cell>
          <cell r="J16" t="str">
            <v>611</v>
          </cell>
          <cell r="K16">
            <v>46065</v>
          </cell>
          <cell r="L16" t="str">
            <v>ec1fad7f6</v>
          </cell>
          <cell r="M16" t="str">
            <v>2611101 - Petrolina - PE</v>
          </cell>
          <cell r="N16">
            <v>403</v>
          </cell>
        </row>
        <row r="17">
          <cell r="C17" t="str">
            <v>HOSPITAL DOM MALAN - CG Nº 027/2022</v>
          </cell>
          <cell r="E17" t="str">
            <v>1.99 - Outras Despesas com Pessoal</v>
          </cell>
          <cell r="F17" t="str">
            <v>07.107.866/0001-45</v>
          </cell>
          <cell r="G17" t="str">
            <v>ASSOCIACAO DOS TRASPORTADORES ALTERNATIVOS E COMPLEMENTARES DE PASSAGEIROS</v>
          </cell>
          <cell r="H17" t="str">
            <v>S</v>
          </cell>
          <cell r="I17" t="str">
            <v>S</v>
          </cell>
          <cell r="J17" t="str">
            <v>3489</v>
          </cell>
          <cell r="K17">
            <v>46027</v>
          </cell>
          <cell r="L17" t="str">
            <v>b7a60f036</v>
          </cell>
          <cell r="M17" t="str">
            <v>2611101 - Petrolina - PE</v>
          </cell>
          <cell r="N17">
            <v>1488</v>
          </cell>
        </row>
        <row r="18">
          <cell r="C18" t="str">
            <v>HOSPITAL DOM MALAN - CG Nº 027/2022</v>
          </cell>
          <cell r="E18" t="str">
            <v>1.99 - Outras Despesas com Pessoal</v>
          </cell>
          <cell r="F18" t="str">
            <v>20.129.691/0001-35</v>
          </cell>
          <cell r="G18" t="str">
            <v>COOPERTRANSERTAO - COOPERATIVA DOS TRANSPORTES</v>
          </cell>
          <cell r="H18" t="str">
            <v>S</v>
          </cell>
          <cell r="I18" t="str">
            <v>S</v>
          </cell>
          <cell r="J18" t="str">
            <v>2233</v>
          </cell>
          <cell r="K18">
            <v>46027</v>
          </cell>
          <cell r="L18" t="str">
            <v>7b265f5ff</v>
          </cell>
          <cell r="M18" t="str">
            <v>2611101 - Petrolina - PE</v>
          </cell>
          <cell r="N18">
            <v>368</v>
          </cell>
        </row>
        <row r="19">
          <cell r="C19" t="str">
            <v>HOSPITAL DOM MALAN - CG Nº 027/2022</v>
          </cell>
          <cell r="E19" t="str">
            <v>1.99 - Outras Despesas com Pessoal</v>
          </cell>
          <cell r="F19" t="str">
            <v>15.345.396/0001-86</v>
          </cell>
          <cell r="G19" t="str">
            <v>ATPI- ASSOC. DOS TRASP. DO PROJ SEN NILO COELHO</v>
          </cell>
          <cell r="H19" t="str">
            <v>S</v>
          </cell>
          <cell r="I19" t="str">
            <v>S</v>
          </cell>
          <cell r="J19" t="str">
            <v>1750</v>
          </cell>
          <cell r="K19">
            <v>46030</v>
          </cell>
          <cell r="L19" t="str">
            <v>55c8939e3</v>
          </cell>
          <cell r="M19" t="str">
            <v>2611101 - Petrolina - PE</v>
          </cell>
          <cell r="N19">
            <v>368</v>
          </cell>
        </row>
        <row r="20">
          <cell r="C20" t="str">
            <v>HOSPITAL DOM MALAN - CG Nº 027/2022</v>
          </cell>
          <cell r="E20" t="str">
            <v>3.12 - Material Hospitalar</v>
          </cell>
          <cell r="F20">
            <v>51943568000187</v>
          </cell>
          <cell r="G20" t="str">
            <v>S CORP BR LTDA</v>
          </cell>
          <cell r="H20" t="str">
            <v>B</v>
          </cell>
          <cell r="I20" t="str">
            <v>S</v>
          </cell>
          <cell r="J20">
            <v>3195</v>
          </cell>
          <cell r="K20">
            <v>46045</v>
          </cell>
          <cell r="L20" t="str">
            <v>35260151943568000187550010000031951233799898</v>
          </cell>
          <cell r="M20" t="str">
            <v>35 - São Paulo</v>
          </cell>
          <cell r="N20">
            <v>2250</v>
          </cell>
        </row>
        <row r="21">
          <cell r="C21" t="str">
            <v>HOSPITAL DOM MALAN - CG Nº 027/2022</v>
          </cell>
          <cell r="E21" t="str">
            <v>3.12 - Material Hospitalar</v>
          </cell>
          <cell r="F21">
            <v>55111043000136</v>
          </cell>
          <cell r="G21" t="str">
            <v>A5 DISTRIBUIDORA ATACADISTA DE PRODUTOS LTDA</v>
          </cell>
          <cell r="H21" t="str">
            <v>B</v>
          </cell>
          <cell r="I21" t="str">
            <v>S</v>
          </cell>
          <cell r="J21">
            <v>3784</v>
          </cell>
          <cell r="K21">
            <v>46021</v>
          </cell>
          <cell r="L21" t="str">
            <v>26251255111043000136550010000037841407948399</v>
          </cell>
          <cell r="M21" t="str">
            <v>26 - Pernambuco</v>
          </cell>
          <cell r="N21">
            <v>21903</v>
          </cell>
        </row>
        <row r="22">
          <cell r="C22" t="str">
            <v>HOSPITAL DOM MALAN - CG Nº 027/2022</v>
          </cell>
          <cell r="E22" t="str">
            <v>3.12 - Material Hospitalar</v>
          </cell>
          <cell r="F22">
            <v>37844417000140</v>
          </cell>
          <cell r="G22" t="str">
            <v>LOG DISTR DE PROD HOSPITALAR E HIGIENE PESSOAL LTDA</v>
          </cell>
          <cell r="H22" t="str">
            <v>B</v>
          </cell>
          <cell r="I22" t="str">
            <v>S</v>
          </cell>
          <cell r="J22">
            <v>7908</v>
          </cell>
          <cell r="K22">
            <v>46038</v>
          </cell>
          <cell r="L22" t="str">
            <v>26260137844417000140550010000079081866277075</v>
          </cell>
          <cell r="M22" t="str">
            <v>26 - Pernambuco</v>
          </cell>
          <cell r="N22">
            <v>304.5</v>
          </cell>
        </row>
        <row r="23">
          <cell r="C23" t="str">
            <v>HOSPITAL DOM MALAN - CG Nº 027/2022</v>
          </cell>
          <cell r="E23" t="str">
            <v>3.12 - Material Hospitalar</v>
          </cell>
          <cell r="F23">
            <v>21216468000198</v>
          </cell>
          <cell r="G23" t="str">
            <v>SANMED DISTR DE PRODUTOS MEDICO</v>
          </cell>
          <cell r="H23" t="str">
            <v>B</v>
          </cell>
          <cell r="I23" t="str">
            <v>S</v>
          </cell>
          <cell r="J23">
            <v>10707</v>
          </cell>
          <cell r="K23">
            <v>46014</v>
          </cell>
          <cell r="L23" t="str">
            <v>26251221216468000198550010000107071356202510</v>
          </cell>
          <cell r="M23" t="str">
            <v>26 - Pernambuco</v>
          </cell>
          <cell r="N23">
            <v>5928</v>
          </cell>
        </row>
        <row r="24">
          <cell r="C24" t="str">
            <v>HOSPITAL DOM MALAN - CG Nº 027/2022</v>
          </cell>
          <cell r="E24" t="str">
            <v>3.12 - Material Hospitalar</v>
          </cell>
          <cell r="F24">
            <v>13120044000105</v>
          </cell>
          <cell r="G24" t="str">
            <v>WANDERLEY REGIS COM E PROD MED HOSP LTDA</v>
          </cell>
          <cell r="H24" t="str">
            <v>B</v>
          </cell>
          <cell r="I24" t="str">
            <v>S</v>
          </cell>
          <cell r="J24">
            <v>14769</v>
          </cell>
          <cell r="K24">
            <v>46029</v>
          </cell>
          <cell r="L24" t="str">
            <v>26260113120044000105550010000147691700999834</v>
          </cell>
          <cell r="M24" t="str">
            <v>26 - Pernambuco</v>
          </cell>
          <cell r="N24">
            <v>1403.1</v>
          </cell>
        </row>
        <row r="25">
          <cell r="C25" t="str">
            <v>HOSPITAL DOM MALAN - CG Nº 027/2022</v>
          </cell>
          <cell r="E25" t="str">
            <v>3.12 - Material Hospitalar</v>
          </cell>
          <cell r="F25">
            <v>7199135000177</v>
          </cell>
          <cell r="G25" t="str">
            <v>HOSPSETE DISTRIBUIDORA DE MATERAIS MEDICO HOSP</v>
          </cell>
          <cell r="H25" t="str">
            <v>B</v>
          </cell>
          <cell r="I25" t="str">
            <v>S</v>
          </cell>
          <cell r="J25">
            <v>20561</v>
          </cell>
          <cell r="K25">
            <v>46029</v>
          </cell>
          <cell r="L25" t="str">
            <v>26260107199135000177550010000205611000225870</v>
          </cell>
          <cell r="M25" t="str">
            <v>26 - Pernambuco</v>
          </cell>
          <cell r="N25">
            <v>1827</v>
          </cell>
        </row>
        <row r="26">
          <cell r="C26" t="str">
            <v>HOSPITAL DOM MALAN - CG Nº 027/2022</v>
          </cell>
          <cell r="E26" t="str">
            <v>3.12 - Material Hospitalar</v>
          </cell>
          <cell r="F26">
            <v>23680034000170</v>
          </cell>
          <cell r="G26" t="str">
            <v>D ARAUJO COMERCIAL EIRELI</v>
          </cell>
          <cell r="H26" t="str">
            <v>B</v>
          </cell>
          <cell r="I26" t="str">
            <v>S</v>
          </cell>
          <cell r="J26">
            <v>24259</v>
          </cell>
          <cell r="K26">
            <v>46014</v>
          </cell>
          <cell r="L26" t="str">
            <v>26251223680034000170550010000242591959797190</v>
          </cell>
          <cell r="M26" t="str">
            <v>26 - Pernambuco</v>
          </cell>
          <cell r="N26">
            <v>2754.99</v>
          </cell>
        </row>
        <row r="27">
          <cell r="C27" t="str">
            <v>HOSPITAL DOM MALAN - CG Nº 027/2022</v>
          </cell>
          <cell r="E27" t="str">
            <v>3.12 - Material Hospitalar</v>
          </cell>
          <cell r="F27">
            <v>5932624000160</v>
          </cell>
          <cell r="G27" t="str">
            <v>MEGAMED COMERCIO LTDA</v>
          </cell>
          <cell r="H27" t="str">
            <v>B</v>
          </cell>
          <cell r="I27" t="str">
            <v>S</v>
          </cell>
          <cell r="J27">
            <v>26280</v>
          </cell>
          <cell r="K27">
            <v>46029</v>
          </cell>
          <cell r="L27" t="str">
            <v>26260105932624000160550010000262801767390415</v>
          </cell>
          <cell r="M27" t="str">
            <v>26 - Pernambuco</v>
          </cell>
          <cell r="N27">
            <v>1147.76</v>
          </cell>
        </row>
        <row r="28">
          <cell r="C28" t="str">
            <v>HOSPITAL DOM MALAN - CG Nº 027/2022</v>
          </cell>
          <cell r="E28" t="str">
            <v>3.12 - Material Hospitalar</v>
          </cell>
          <cell r="F28">
            <v>5932624000160</v>
          </cell>
          <cell r="G28" t="str">
            <v>MEGAMED COMERCIO LTDA</v>
          </cell>
          <cell r="H28" t="str">
            <v>B</v>
          </cell>
          <cell r="I28" t="str">
            <v>S</v>
          </cell>
          <cell r="J28">
            <v>26375</v>
          </cell>
          <cell r="K28">
            <v>46050</v>
          </cell>
          <cell r="L28" t="str">
            <v>26260105932624000160550010000263751633464037</v>
          </cell>
          <cell r="M28" t="str">
            <v>26 - Pernambuco</v>
          </cell>
          <cell r="N28">
            <v>2471.04</v>
          </cell>
        </row>
        <row r="29">
          <cell r="C29" t="str">
            <v>HOSPITAL DOM MALAN - CG Nº 027/2022</v>
          </cell>
          <cell r="E29" t="str">
            <v>3.12 - Material Hospitalar</v>
          </cell>
          <cell r="F29">
            <v>21381761000100</v>
          </cell>
          <cell r="G29" t="str">
            <v>SIX DISTRIBUIDORA HOSPITALAR LTDA EPP</v>
          </cell>
          <cell r="H29" t="str">
            <v>B</v>
          </cell>
          <cell r="I29" t="str">
            <v>S</v>
          </cell>
          <cell r="J29">
            <v>85047</v>
          </cell>
          <cell r="K29">
            <v>46014</v>
          </cell>
          <cell r="L29" t="str">
            <v>26251221381761000100550010000850471721891140</v>
          </cell>
          <cell r="M29" t="str">
            <v>26 - Pernambuco</v>
          </cell>
          <cell r="N29">
            <v>1032.75</v>
          </cell>
        </row>
        <row r="30">
          <cell r="C30" t="str">
            <v>HOSPITAL DOM MALAN - CG Nº 027/2022</v>
          </cell>
          <cell r="E30" t="str">
            <v>3.12 - Material Hospitalar</v>
          </cell>
          <cell r="F30">
            <v>12340717000161</v>
          </cell>
          <cell r="G30" t="str">
            <v>POINT SUTURE DO BRASIL IND FIOS CIR LTDA</v>
          </cell>
          <cell r="H30" t="str">
            <v>B</v>
          </cell>
          <cell r="I30" t="str">
            <v>S</v>
          </cell>
          <cell r="J30">
            <v>110311</v>
          </cell>
          <cell r="K30">
            <v>46015</v>
          </cell>
          <cell r="L30" t="str">
            <v>23251212340717000161550010001103111679599040</v>
          </cell>
          <cell r="M30" t="str">
            <v>23 - Ceará</v>
          </cell>
          <cell r="N30">
            <v>695.92</v>
          </cell>
        </row>
        <row r="31">
          <cell r="C31" t="str">
            <v>HOSPITAL DOM MALAN - CG Nº 027/2022</v>
          </cell>
          <cell r="E31" t="str">
            <v>3.12 - Material Hospitalar</v>
          </cell>
          <cell r="F31">
            <v>1884446000199</v>
          </cell>
          <cell r="G31" t="str">
            <v>TECNOVIDA COMERCIAL LTDA</v>
          </cell>
          <cell r="H31" t="str">
            <v>B</v>
          </cell>
          <cell r="I31" t="str">
            <v>S</v>
          </cell>
          <cell r="J31">
            <v>146533</v>
          </cell>
          <cell r="K31">
            <v>46015</v>
          </cell>
          <cell r="L31" t="str">
            <v>26251201884446000199550010001465331148558009</v>
          </cell>
          <cell r="M31" t="str">
            <v>26 - Pernambuco</v>
          </cell>
          <cell r="N31">
            <v>2055</v>
          </cell>
        </row>
        <row r="32">
          <cell r="C32" t="str">
            <v>HOSPITAL DOM MALAN - CG Nº 027/2022</v>
          </cell>
          <cell r="E32" t="str">
            <v>3.12 - Material Hospitalar</v>
          </cell>
          <cell r="F32">
            <v>24436602000154</v>
          </cell>
          <cell r="G32" t="str">
            <v>ART CIRURGICA LTDA</v>
          </cell>
          <cell r="H32" t="str">
            <v>B</v>
          </cell>
          <cell r="I32" t="str">
            <v>S</v>
          </cell>
          <cell r="J32">
            <v>159603</v>
          </cell>
          <cell r="K32">
            <v>46022</v>
          </cell>
          <cell r="L32" t="str">
            <v>26251224436602000154550010001596031161628007</v>
          </cell>
          <cell r="M32" t="str">
            <v>26 - Pernambuco</v>
          </cell>
          <cell r="N32">
            <v>3850</v>
          </cell>
        </row>
        <row r="33">
          <cell r="C33" t="str">
            <v>HOSPITAL DOM MALAN - CG Nº 027/2022</v>
          </cell>
          <cell r="E33" t="str">
            <v>3.12 - Material Hospitalar</v>
          </cell>
          <cell r="F33">
            <v>15218561000139</v>
          </cell>
          <cell r="G33" t="str">
            <v>NNMED DISTRIBUIÇAO IMPORTAÇAO E EXPOR O DE MEDICA LTDA</v>
          </cell>
          <cell r="H33" t="str">
            <v>B</v>
          </cell>
          <cell r="I33" t="str">
            <v>S</v>
          </cell>
          <cell r="J33">
            <v>191774</v>
          </cell>
          <cell r="K33">
            <v>46014</v>
          </cell>
          <cell r="L33" t="str">
            <v>25251215218561000139550010001917741014207637</v>
          </cell>
          <cell r="M33" t="str">
            <v>25 - Paraíba</v>
          </cell>
          <cell r="N33">
            <v>36</v>
          </cell>
        </row>
        <row r="34">
          <cell r="C34" t="str">
            <v>HOSPITAL DOM MALAN - CG Nº 027/2022</v>
          </cell>
          <cell r="E34" t="str">
            <v>3.12 - Material Hospitalar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>
            <v>249341</v>
          </cell>
          <cell r="K34">
            <v>46014</v>
          </cell>
          <cell r="L34" t="str">
            <v>26251208674752000140550010002493411293186976</v>
          </cell>
          <cell r="M34" t="str">
            <v>26 - Pernambuco</v>
          </cell>
          <cell r="N34">
            <v>8988.57</v>
          </cell>
        </row>
        <row r="35">
          <cell r="C35" t="str">
            <v>HOSPITAL DOM MALAN - CG Nº 027/2022</v>
          </cell>
          <cell r="E35" t="str">
            <v>3.12 - Material Hospitalar</v>
          </cell>
          <cell r="F35">
            <v>1722296000117</v>
          </cell>
          <cell r="G35" t="str">
            <v>PANORAMA COM E PROD MEDICOS E FARMACEUTICOS</v>
          </cell>
          <cell r="H35" t="str">
            <v>B</v>
          </cell>
          <cell r="I35" t="str">
            <v>S</v>
          </cell>
          <cell r="J35">
            <v>262718</v>
          </cell>
          <cell r="K35">
            <v>46020</v>
          </cell>
          <cell r="L35" t="str">
            <v>23251201722296000117550010002627181002629059</v>
          </cell>
          <cell r="M35" t="str">
            <v>23 - Ceará</v>
          </cell>
          <cell r="N35">
            <v>8071.2</v>
          </cell>
        </row>
        <row r="36">
          <cell r="C36" t="str">
            <v>HOSPITAL DOM MALAN - CG Nº 027/2022</v>
          </cell>
          <cell r="E36" t="str">
            <v>3.12 - Material Hospitalar</v>
          </cell>
          <cell r="F36">
            <v>9441460000120</v>
          </cell>
          <cell r="G36" t="str">
            <v>PADRAO DIST PROD EQUIP HOSP</v>
          </cell>
          <cell r="H36" t="str">
            <v>B</v>
          </cell>
          <cell r="I36" t="str">
            <v>S</v>
          </cell>
          <cell r="J36">
            <v>390130</v>
          </cell>
          <cell r="K36">
            <v>46017</v>
          </cell>
          <cell r="L36" t="str">
            <v>26251209441460000120550010003901301535969646</v>
          </cell>
          <cell r="M36" t="str">
            <v>26 - Pernambuco</v>
          </cell>
          <cell r="N36">
            <v>3120.14</v>
          </cell>
        </row>
        <row r="37">
          <cell r="C37" t="str">
            <v>HOSPITAL DOM MALAN - CG Nº 027/2022</v>
          </cell>
          <cell r="E37" t="str">
            <v>3.12 - Material Hospitalar</v>
          </cell>
          <cell r="F37">
            <v>67729178000653</v>
          </cell>
          <cell r="G37" t="str">
            <v>COMERCIAL CIRURGICA RIO CLARENSE LTDA</v>
          </cell>
          <cell r="H37" t="str">
            <v>B</v>
          </cell>
          <cell r="I37" t="str">
            <v>S</v>
          </cell>
          <cell r="J37">
            <v>122352</v>
          </cell>
          <cell r="K37">
            <v>46017</v>
          </cell>
          <cell r="L37" t="str">
            <v>26251267729178000653550010001223521909371642</v>
          </cell>
          <cell r="M37" t="str">
            <v>26 - Pernambuco</v>
          </cell>
          <cell r="N37">
            <v>30238</v>
          </cell>
        </row>
        <row r="38">
          <cell r="C38" t="str">
            <v>HOSPITAL DOM MALAN - CG Nº 027/2022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>
            <v>1942292</v>
          </cell>
          <cell r="K38">
            <v>46017</v>
          </cell>
          <cell r="L38" t="str">
            <v>35251261418042000131550040019422921268546756</v>
          </cell>
          <cell r="M38" t="str">
            <v>35 - São Paulo</v>
          </cell>
          <cell r="N38">
            <v>28420.66</v>
          </cell>
        </row>
        <row r="39">
          <cell r="C39" t="str">
            <v>HOSPITAL DOM MALAN - CG Nº 027/2022</v>
          </cell>
          <cell r="E39" t="str">
            <v>3.12 - Material Hospitalar</v>
          </cell>
          <cell r="F39">
            <v>61418042000131</v>
          </cell>
          <cell r="G39" t="str">
            <v>CIRURGICA FERNANDES LTDA</v>
          </cell>
          <cell r="H39" t="str">
            <v>B</v>
          </cell>
          <cell r="I39" t="str">
            <v>S</v>
          </cell>
          <cell r="J39">
            <v>1948829</v>
          </cell>
          <cell r="K39">
            <v>46038</v>
          </cell>
          <cell r="L39" t="str">
            <v>35260161418042000131550040019488291758914753</v>
          </cell>
          <cell r="M39" t="str">
            <v>35 - São Paulo</v>
          </cell>
          <cell r="N39">
            <v>1810</v>
          </cell>
        </row>
        <row r="40">
          <cell r="C40" t="str">
            <v>HOSPITAL DOM MALAN - CG Nº 027/2022</v>
          </cell>
          <cell r="E40" t="str">
            <v>3.12 - Material Hospitalar</v>
          </cell>
          <cell r="F40">
            <v>12882932000194</v>
          </cell>
          <cell r="G40" t="str">
            <v>EXOMED REP DE MEDICAMENTOS LTDA</v>
          </cell>
          <cell r="H40" t="str">
            <v>B</v>
          </cell>
          <cell r="I40" t="str">
            <v>S</v>
          </cell>
          <cell r="J40">
            <v>196061</v>
          </cell>
          <cell r="K40">
            <v>46015</v>
          </cell>
          <cell r="L40" t="str">
            <v>26251212882932000194550010001960611337904810</v>
          </cell>
          <cell r="M40" t="str">
            <v>26 - Pernambuco</v>
          </cell>
          <cell r="N40">
            <v>4123.7</v>
          </cell>
        </row>
        <row r="41">
          <cell r="C41" t="str">
            <v>HOSPITAL DOM MALAN - CG Nº 027/2022</v>
          </cell>
          <cell r="E41" t="str">
            <v>3.12 - Material Hospitalar</v>
          </cell>
          <cell r="F41">
            <v>9341616000109</v>
          </cell>
          <cell r="G41" t="str">
            <v>J DE SOUZA SOARES LTDA</v>
          </cell>
          <cell r="H41" t="str">
            <v>B</v>
          </cell>
          <cell r="I41" t="str">
            <v>S</v>
          </cell>
          <cell r="J41">
            <v>3309</v>
          </cell>
          <cell r="K41">
            <v>46014</v>
          </cell>
          <cell r="L41" t="str">
            <v>26251209341616000109550010000033091100033090</v>
          </cell>
          <cell r="M41" t="str">
            <v>26 - Pernambuco</v>
          </cell>
          <cell r="N41">
            <v>855</v>
          </cell>
        </row>
        <row r="42">
          <cell r="C42" t="str">
            <v>HOSPITAL DOM MALAN - CG Nº 027/2022</v>
          </cell>
          <cell r="E42" t="str">
            <v>3.12 - Material Hospitalar</v>
          </cell>
          <cell r="F42">
            <v>22006201000139</v>
          </cell>
          <cell r="G42" t="str">
            <v>FORTPEL COMERCIO DE DESCARTAVEIS LTDA</v>
          </cell>
          <cell r="H42" t="str">
            <v>B</v>
          </cell>
          <cell r="I42" t="str">
            <v>S</v>
          </cell>
          <cell r="J42">
            <v>361304</v>
          </cell>
          <cell r="K42">
            <v>46038</v>
          </cell>
          <cell r="L42" t="str">
            <v>26260122006201000139550000003613041103613040</v>
          </cell>
          <cell r="M42" t="str">
            <v>26 - Pernambuco</v>
          </cell>
          <cell r="N42">
            <v>17143.8</v>
          </cell>
        </row>
        <row r="43">
          <cell r="C43" t="str">
            <v>HOSPITAL DOM MALAN - CG Nº 027/2022</v>
          </cell>
          <cell r="E43" t="str">
            <v>3.12 - Material Hospitalar</v>
          </cell>
          <cell r="F43">
            <v>37844417000140</v>
          </cell>
          <cell r="G43" t="str">
            <v>LOG DISTR DE PROD HOSPITALAR E HIGIENE PESSOAL LTDA</v>
          </cell>
          <cell r="H43" t="str">
            <v>B</v>
          </cell>
          <cell r="I43" t="str">
            <v>S</v>
          </cell>
          <cell r="J43">
            <v>7839</v>
          </cell>
          <cell r="K43">
            <v>46020</v>
          </cell>
          <cell r="L43" t="str">
            <v>26251237844417000140550010000078391186269151</v>
          </cell>
          <cell r="M43" t="str">
            <v>26 - Pernambuco</v>
          </cell>
          <cell r="N43">
            <v>32352.6</v>
          </cell>
        </row>
        <row r="44">
          <cell r="C44" t="str">
            <v>HOSPITAL DOM MALAN - CG Nº 027/2022</v>
          </cell>
          <cell r="E44" t="str">
            <v>3.12 - Material Hospitalar</v>
          </cell>
          <cell r="F44">
            <v>37844417000140</v>
          </cell>
          <cell r="G44" t="str">
            <v>LOG DISTR DE PROD HOSPITALAR E HIGIENE PESSOAL LTDA</v>
          </cell>
          <cell r="H44" t="str">
            <v>B</v>
          </cell>
          <cell r="I44" t="str">
            <v>S</v>
          </cell>
          <cell r="J44">
            <v>7914</v>
          </cell>
          <cell r="K44">
            <v>46041</v>
          </cell>
          <cell r="L44" t="str">
            <v>26260137844417000140550010000079141279676646</v>
          </cell>
          <cell r="M44" t="str">
            <v>26 - Pernambuco</v>
          </cell>
          <cell r="N44">
            <v>6196.9</v>
          </cell>
        </row>
        <row r="45">
          <cell r="C45" t="str">
            <v>HOSPITAL DOM MALAN - CG Nº 027/2022</v>
          </cell>
          <cell r="E45" t="str">
            <v>3.12 - Material Hospitalar</v>
          </cell>
          <cell r="F45">
            <v>3817043000152</v>
          </cell>
          <cell r="G45" t="str">
            <v>PHARMAPLUS LTDA</v>
          </cell>
          <cell r="H45" t="str">
            <v>B</v>
          </cell>
          <cell r="I45" t="str">
            <v>S</v>
          </cell>
          <cell r="J45">
            <v>88984</v>
          </cell>
          <cell r="K45">
            <v>46017</v>
          </cell>
          <cell r="L45" t="str">
            <v>26251203817043000152550010000889841705830479</v>
          </cell>
          <cell r="M45" t="str">
            <v>26 - Pernambuco</v>
          </cell>
          <cell r="N45">
            <v>24645</v>
          </cell>
        </row>
        <row r="46">
          <cell r="C46" t="str">
            <v>HOSPITAL DOM MALAN - CG Nº 027/2022</v>
          </cell>
          <cell r="E46" t="str">
            <v>3.12 - Material Hospitalar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>
            <v>89431</v>
          </cell>
          <cell r="K46">
            <v>46039</v>
          </cell>
          <cell r="L46" t="str">
            <v>26260103817043000152550010000894311235741393</v>
          </cell>
          <cell r="M46" t="str">
            <v>26 - Pernambuco</v>
          </cell>
          <cell r="N46">
            <v>7910</v>
          </cell>
        </row>
        <row r="47">
          <cell r="C47" t="str">
            <v>HOSPITAL DOM MALAN - CG Nº 027/2022</v>
          </cell>
          <cell r="E47" t="str">
            <v>3.12 - Material Hospitalar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>
            <v>89432</v>
          </cell>
          <cell r="K47">
            <v>46039</v>
          </cell>
          <cell r="L47" t="str">
            <v>26260103817043000152550010000894321194204108</v>
          </cell>
          <cell r="M47" t="str">
            <v>26 - Pernambuco</v>
          </cell>
          <cell r="N47">
            <v>2335.4</v>
          </cell>
        </row>
        <row r="48">
          <cell r="C48" t="str">
            <v>HOSPITAL DOM MALAN - CG Nº 027/2022</v>
          </cell>
          <cell r="E48" t="str">
            <v>3.4 - Material Farmacológico</v>
          </cell>
          <cell r="F48">
            <v>39500546000147</v>
          </cell>
          <cell r="G48" t="str">
            <v>REC DISTRIBUIDORA HOSPITALAR LTDA</v>
          </cell>
          <cell r="H48" t="str">
            <v>B</v>
          </cell>
          <cell r="I48" t="str">
            <v>S</v>
          </cell>
          <cell r="J48">
            <v>4019</v>
          </cell>
          <cell r="K48">
            <v>46041</v>
          </cell>
          <cell r="L48" t="str">
            <v>26260139500546000147550010000040191710687101</v>
          </cell>
          <cell r="M48" t="str">
            <v>26 - Pernambuco</v>
          </cell>
          <cell r="N48">
            <v>4389.6000000000004</v>
          </cell>
        </row>
        <row r="49">
          <cell r="C49" t="str">
            <v>HOSPITAL DOM MALAN - CG Nº 027/2022</v>
          </cell>
          <cell r="E49" t="str">
            <v>3.4 - Material Farmacológico</v>
          </cell>
          <cell r="F49">
            <v>17010735000107</v>
          </cell>
          <cell r="G49" t="str">
            <v>DERMATOFLORA LTDA ME</v>
          </cell>
          <cell r="H49" t="str">
            <v>B</v>
          </cell>
          <cell r="I49" t="str">
            <v>S</v>
          </cell>
          <cell r="J49">
            <v>8089</v>
          </cell>
          <cell r="K49">
            <v>46041</v>
          </cell>
          <cell r="L49" t="str">
            <v>26260117010735000107550010000080891108563869</v>
          </cell>
          <cell r="M49" t="str">
            <v>26 - Pernambuco</v>
          </cell>
          <cell r="N49">
            <v>1245</v>
          </cell>
        </row>
        <row r="50">
          <cell r="C50" t="str">
            <v>HOSPITAL DOM MALAN - CG Nº 027/2022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>
            <v>43687</v>
          </cell>
          <cell r="K50">
            <v>46051</v>
          </cell>
          <cell r="L50" t="str">
            <v>26260204953023000171550050000436871335008028</v>
          </cell>
          <cell r="M50" t="str">
            <v>26 - Pernambuco</v>
          </cell>
          <cell r="N50">
            <v>458.97</v>
          </cell>
        </row>
        <row r="51">
          <cell r="C51" t="str">
            <v>HOSPITAL DOM MALAN - CG Nº 027/2022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>
            <v>43687</v>
          </cell>
          <cell r="K51">
            <v>46052</v>
          </cell>
          <cell r="L51" t="str">
            <v>26260204953023000171550050000436871335008028</v>
          </cell>
          <cell r="M51" t="str">
            <v>26 - Pernambuco</v>
          </cell>
          <cell r="N51">
            <v>86.54</v>
          </cell>
        </row>
        <row r="52">
          <cell r="C52" t="str">
            <v>HOSPITAL DOM MALAN - CG Nº 027/2022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>
            <v>43688</v>
          </cell>
          <cell r="K52">
            <v>46028</v>
          </cell>
          <cell r="L52" t="str">
            <v>26260204953023000171550050000436881025108021</v>
          </cell>
          <cell r="M52" t="str">
            <v>26 - Pernambuco</v>
          </cell>
          <cell r="N52">
            <v>67.040000000000006</v>
          </cell>
        </row>
        <row r="53">
          <cell r="C53" t="str">
            <v>HOSPITAL DOM MALAN - CG Nº 027/2022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>
            <v>43688</v>
          </cell>
          <cell r="K53">
            <v>46029</v>
          </cell>
          <cell r="L53" t="str">
            <v>26260204953023000171550050000436881025108021</v>
          </cell>
          <cell r="M53" t="str">
            <v>26 - Pernambuco</v>
          </cell>
          <cell r="N53">
            <v>379.9</v>
          </cell>
        </row>
        <row r="54">
          <cell r="C54" t="str">
            <v>HOSPITAL DOM MALAN - CG Nº 027/2022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>
            <v>43688</v>
          </cell>
          <cell r="K54">
            <v>46030</v>
          </cell>
          <cell r="L54" t="str">
            <v>26260204953023000171550050000436881025108021</v>
          </cell>
          <cell r="M54" t="str">
            <v>26 - Pernambuco</v>
          </cell>
          <cell r="N54">
            <v>458.97</v>
          </cell>
        </row>
        <row r="55">
          <cell r="C55" t="str">
            <v>HOSPITAL DOM MALAN - CG Nº 027/2022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 EPP</v>
          </cell>
          <cell r="H55" t="str">
            <v>B</v>
          </cell>
          <cell r="I55" t="str">
            <v>S</v>
          </cell>
          <cell r="J55">
            <v>85015</v>
          </cell>
          <cell r="K55">
            <v>46014</v>
          </cell>
          <cell r="L55" t="str">
            <v>26251221381761000100550010000850151974882561</v>
          </cell>
          <cell r="M55" t="str">
            <v>26 - Pernambuco</v>
          </cell>
          <cell r="N55">
            <v>2398.27</v>
          </cell>
        </row>
        <row r="56">
          <cell r="C56" t="str">
            <v>HOSPITAL DOM MALAN - CG Nº 027/2022</v>
          </cell>
          <cell r="E56" t="str">
            <v>3.4 - Material Farmacológico</v>
          </cell>
          <cell r="F56">
            <v>21381761000100</v>
          </cell>
          <cell r="G56" t="str">
            <v>SIX DISTRIBUIDORA HOSPITALAR LTDA EPP</v>
          </cell>
          <cell r="H56" t="str">
            <v>B</v>
          </cell>
          <cell r="I56" t="str">
            <v>S</v>
          </cell>
          <cell r="J56">
            <v>85035</v>
          </cell>
          <cell r="K56">
            <v>46014</v>
          </cell>
          <cell r="L56" t="str">
            <v>26251221381761000100550010000850351449407158</v>
          </cell>
          <cell r="M56" t="str">
            <v>26 - Pernambuco</v>
          </cell>
          <cell r="N56">
            <v>1304.1600000000001</v>
          </cell>
        </row>
        <row r="57">
          <cell r="C57" t="str">
            <v>HOSPITAL DOM MALAN - CG Nº 027/2022</v>
          </cell>
          <cell r="E57" t="str">
            <v>3.4 - Material Farmacológico</v>
          </cell>
          <cell r="F57">
            <v>9007162000126</v>
          </cell>
          <cell r="G57" t="str">
            <v>MAUES LOBATO COM E REP LTDA</v>
          </cell>
          <cell r="H57" t="str">
            <v>B</v>
          </cell>
          <cell r="I57" t="str">
            <v>S</v>
          </cell>
          <cell r="J57">
            <v>105341</v>
          </cell>
          <cell r="K57">
            <v>46017</v>
          </cell>
          <cell r="L57" t="str">
            <v>26251209007162000126550010001053411202757012</v>
          </cell>
          <cell r="M57" t="str">
            <v>26 - Pernambuco</v>
          </cell>
          <cell r="N57">
            <v>2450</v>
          </cell>
        </row>
        <row r="58">
          <cell r="C58" t="str">
            <v>HOSPITAL DOM MALAN - CG Nº 027/2022</v>
          </cell>
          <cell r="E58" t="str">
            <v>3.4 - Material Farmacológico</v>
          </cell>
          <cell r="F58">
            <v>4342595000203</v>
          </cell>
          <cell r="G58" t="str">
            <v>FARMATER MEDICAMENTOS LTDA</v>
          </cell>
          <cell r="H58" t="str">
            <v>B</v>
          </cell>
          <cell r="I58" t="str">
            <v>S</v>
          </cell>
          <cell r="J58">
            <v>109908</v>
          </cell>
          <cell r="K58">
            <v>46027</v>
          </cell>
          <cell r="L58" t="str">
            <v>31260104342595000203550010001099081002259780</v>
          </cell>
          <cell r="M58" t="str">
            <v>31 - Minas Gerais</v>
          </cell>
          <cell r="N58">
            <v>2519.91</v>
          </cell>
        </row>
        <row r="59">
          <cell r="C59" t="str">
            <v>HOSPITAL DOM MALAN - CG Nº 027/2022</v>
          </cell>
          <cell r="E59" t="str">
            <v>3.4 - Material Farmacológico</v>
          </cell>
          <cell r="F59">
            <v>4342595000203</v>
          </cell>
          <cell r="G59" t="str">
            <v>FARMATER MEDICAMENTOS LTDA</v>
          </cell>
          <cell r="H59" t="str">
            <v>B</v>
          </cell>
          <cell r="I59" t="str">
            <v>S</v>
          </cell>
          <cell r="J59">
            <v>110772</v>
          </cell>
          <cell r="K59">
            <v>46044</v>
          </cell>
          <cell r="L59" t="str">
            <v>31260104342595000203550010001107721002282670</v>
          </cell>
          <cell r="M59" t="str">
            <v>31 - Minas Gerais</v>
          </cell>
          <cell r="N59">
            <v>1546</v>
          </cell>
        </row>
        <row r="60">
          <cell r="C60" t="str">
            <v>HOSPITAL DOM MALAN - CG Nº 027/2022</v>
          </cell>
          <cell r="E60" t="str">
            <v>3.4 - Material Farmacológico</v>
          </cell>
          <cell r="F60">
            <v>15218561000139</v>
          </cell>
          <cell r="G60" t="str">
            <v>NNMED DISTRIBUIÇAO IMPORTAÇAO E EXPOR O DE MEDICA LTDA</v>
          </cell>
          <cell r="H60" t="str">
            <v>B</v>
          </cell>
          <cell r="I60" t="str">
            <v>S</v>
          </cell>
          <cell r="J60">
            <v>191774</v>
          </cell>
          <cell r="K60">
            <v>46014</v>
          </cell>
          <cell r="L60" t="str">
            <v>25251215218561000139550010001917741014207637</v>
          </cell>
          <cell r="M60" t="str">
            <v>25 - Paraíba</v>
          </cell>
          <cell r="N60">
            <v>1300.8</v>
          </cell>
        </row>
        <row r="61">
          <cell r="C61" t="str">
            <v>HOSPITAL DOM MALAN - CG Nº 027/2022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>
            <v>249311</v>
          </cell>
          <cell r="K61">
            <v>46014</v>
          </cell>
          <cell r="L61" t="str">
            <v>26251208674752000140550010002493111976375018</v>
          </cell>
          <cell r="M61" t="str">
            <v>26 - Pernambuco</v>
          </cell>
          <cell r="N61">
            <v>21960.44</v>
          </cell>
        </row>
        <row r="62">
          <cell r="C62" t="str">
            <v>HOSPITAL DOM MALAN - CG Nº 027/2022</v>
          </cell>
          <cell r="E62" t="str">
            <v>3.4 - Material Farmacológico</v>
          </cell>
          <cell r="F62">
            <v>1722296000117</v>
          </cell>
          <cell r="G62" t="str">
            <v>PANORAMA COM E PROD MEDICOS E FARMACEUTICOS</v>
          </cell>
          <cell r="H62" t="str">
            <v>B</v>
          </cell>
          <cell r="I62" t="str">
            <v>S</v>
          </cell>
          <cell r="J62">
            <v>262673</v>
          </cell>
          <cell r="K62">
            <v>46014</v>
          </cell>
          <cell r="L62" t="str">
            <v>23251201722296000117550010002626731002628598</v>
          </cell>
          <cell r="M62" t="str">
            <v>23 - Ceará</v>
          </cell>
          <cell r="N62">
            <v>2541</v>
          </cell>
        </row>
        <row r="63">
          <cell r="C63" t="str">
            <v>HOSPITAL DOM MALAN - CG Nº 027/2022</v>
          </cell>
          <cell r="E63" t="str">
            <v>3.4 - Material Farmacológico</v>
          </cell>
          <cell r="F63">
            <v>44734671002286</v>
          </cell>
          <cell r="G63" t="str">
            <v>CRISTALIA PRODUTOS QUIMICOS FARMACEUTICO</v>
          </cell>
          <cell r="H63" t="str">
            <v>B</v>
          </cell>
          <cell r="I63" t="str">
            <v>S</v>
          </cell>
          <cell r="J63">
            <v>875881</v>
          </cell>
          <cell r="K63">
            <v>46020</v>
          </cell>
          <cell r="L63" t="str">
            <v>35251244734671002286550100008758811691547780</v>
          </cell>
          <cell r="M63" t="str">
            <v>35 - São Paulo</v>
          </cell>
          <cell r="N63">
            <v>8630.1</v>
          </cell>
        </row>
        <row r="64">
          <cell r="C64" t="str">
            <v>HOSPITAL DOM MALAN - CG Nº 027/2022</v>
          </cell>
          <cell r="E64" t="str">
            <v>3.4 - Material Farmacológico</v>
          </cell>
          <cell r="F64">
            <v>44734671002286</v>
          </cell>
          <cell r="G64" t="str">
            <v>CRISTALIA PRODUTOS QUIMICOS FARMACEUTICO</v>
          </cell>
          <cell r="H64" t="str">
            <v>B</v>
          </cell>
          <cell r="I64" t="str">
            <v>S</v>
          </cell>
          <cell r="J64">
            <v>876663</v>
          </cell>
          <cell r="K64">
            <v>46020</v>
          </cell>
          <cell r="L64" t="str">
            <v>35251244734671002286550100008766631038457598</v>
          </cell>
          <cell r="M64" t="str">
            <v>35 - São Paulo</v>
          </cell>
          <cell r="N64">
            <v>193</v>
          </cell>
        </row>
        <row r="65">
          <cell r="C65" t="str">
            <v>HOSPITAL DOM MALAN - CG Nº 027/2022</v>
          </cell>
          <cell r="E65" t="str">
            <v>3.4 - Material Farmacológico</v>
          </cell>
          <cell r="F65">
            <v>44734671002286</v>
          </cell>
          <cell r="G65" t="str">
            <v>CRISTALIA PRODUTOS QUIMICOS FARMACEUTICO</v>
          </cell>
          <cell r="H65" t="str">
            <v>B</v>
          </cell>
          <cell r="I65" t="str">
            <v>S</v>
          </cell>
          <cell r="J65">
            <v>877037</v>
          </cell>
          <cell r="K65">
            <v>46020</v>
          </cell>
          <cell r="L65" t="str">
            <v>35251244734671002286550100008770371212675194</v>
          </cell>
          <cell r="M65" t="str">
            <v>35 - São Paulo</v>
          </cell>
          <cell r="N65">
            <v>1800</v>
          </cell>
        </row>
        <row r="66">
          <cell r="C66" t="str">
            <v>HOSPITAL DOM MALAN - CG Nº 027/2022</v>
          </cell>
          <cell r="E66" t="str">
            <v>3.4 - Material Farmacológico</v>
          </cell>
          <cell r="F66">
            <v>44734671002286</v>
          </cell>
          <cell r="G66" t="str">
            <v>CRISTALIA PRODUTOS QUIMICOS FARMACEUTICO</v>
          </cell>
          <cell r="H66" t="str">
            <v>B</v>
          </cell>
          <cell r="I66" t="str">
            <v>S</v>
          </cell>
          <cell r="J66">
            <v>878411</v>
          </cell>
          <cell r="K66">
            <v>46021</v>
          </cell>
          <cell r="L66" t="str">
            <v>35251244734671002286550100008784111176630629</v>
          </cell>
          <cell r="M66" t="str">
            <v>35 - São Paulo</v>
          </cell>
          <cell r="N66">
            <v>3300</v>
          </cell>
        </row>
        <row r="67">
          <cell r="C67" t="str">
            <v>HOSPITAL DOM MALAN - CG Nº 027/2022</v>
          </cell>
          <cell r="E67" t="str">
            <v>3.4 - Material Farmacológico</v>
          </cell>
          <cell r="F67">
            <v>67729178000653</v>
          </cell>
          <cell r="G67" t="str">
            <v>COMERCIAL CIRURGICA RIO CLARENSE LTDA</v>
          </cell>
          <cell r="H67" t="str">
            <v>B</v>
          </cell>
          <cell r="I67" t="str">
            <v>S</v>
          </cell>
          <cell r="J67">
            <v>122315</v>
          </cell>
          <cell r="K67">
            <v>46017</v>
          </cell>
          <cell r="L67" t="str">
            <v>26251267729178000653550010001223151486203500</v>
          </cell>
          <cell r="M67" t="str">
            <v>26 - Pernambuco</v>
          </cell>
          <cell r="N67">
            <v>10872.53</v>
          </cell>
        </row>
        <row r="68">
          <cell r="C68" t="str">
            <v>HOSPITAL DOM MALAN - CG Nº 027/2022</v>
          </cell>
          <cell r="E68" t="str">
            <v>3.4 - Material Farmacológico</v>
          </cell>
          <cell r="F68">
            <v>67729178000653</v>
          </cell>
          <cell r="G68" t="str">
            <v>COMERCIAL CIRURGICA RIO CLARENSE LTDA</v>
          </cell>
          <cell r="H68" t="str">
            <v>B</v>
          </cell>
          <cell r="I68" t="str">
            <v>S</v>
          </cell>
          <cell r="J68">
            <v>122879</v>
          </cell>
          <cell r="K68">
            <v>46028</v>
          </cell>
          <cell r="L68" t="str">
            <v>26260167729178000653550010001228791437518005</v>
          </cell>
          <cell r="M68" t="str">
            <v>26 - Pernambuco</v>
          </cell>
          <cell r="N68">
            <v>813</v>
          </cell>
        </row>
        <row r="69">
          <cell r="C69" t="str">
            <v>HOSPITAL DOM MALAN - CG Nº 027/2022</v>
          </cell>
          <cell r="E69" t="str">
            <v>3.4 - Material Farmacológico</v>
          </cell>
          <cell r="F69">
            <v>67729178000653</v>
          </cell>
          <cell r="G69" t="str">
            <v>COMERCIAL CIRURGICA RIO CLARENSE LTDA</v>
          </cell>
          <cell r="H69" t="str">
            <v>B</v>
          </cell>
          <cell r="I69" t="str">
            <v>S</v>
          </cell>
          <cell r="J69">
            <v>124429</v>
          </cell>
          <cell r="K69">
            <v>46045</v>
          </cell>
          <cell r="L69" t="str">
            <v>26260167729178000653550010001244291260874272</v>
          </cell>
          <cell r="M69" t="str">
            <v>26 - Pernambuco</v>
          </cell>
          <cell r="N69">
            <v>13513.44</v>
          </cell>
        </row>
        <row r="70">
          <cell r="C70" t="str">
            <v>HOSPITAL DOM MALAN - CG Nº 027/2022</v>
          </cell>
          <cell r="E70" t="str">
            <v>3.4 - Material Farmacológico</v>
          </cell>
          <cell r="F70">
            <v>12882932000194</v>
          </cell>
          <cell r="G70" t="str">
            <v>EXOMED REP DE MEDICAMENTOS LTDA</v>
          </cell>
          <cell r="H70" t="str">
            <v>B</v>
          </cell>
          <cell r="I70" t="str">
            <v>S</v>
          </cell>
          <cell r="J70">
            <v>196051</v>
          </cell>
          <cell r="K70">
            <v>46014</v>
          </cell>
          <cell r="L70" t="str">
            <v>26251212882932000194550010001960511352544415</v>
          </cell>
          <cell r="M70" t="str">
            <v>26 - Pernambuco</v>
          </cell>
          <cell r="N70">
            <v>867.5</v>
          </cell>
        </row>
        <row r="71">
          <cell r="C71" t="str">
            <v>HOSPITAL DOM MALAN - CG Nº 027/2022</v>
          </cell>
          <cell r="E71" t="str">
            <v>3.4 - Material Farmacológico</v>
          </cell>
          <cell r="F71">
            <v>12882932000194</v>
          </cell>
          <cell r="G71" t="str">
            <v>EXOMED REP DE MEDICAMENTOS LTDA</v>
          </cell>
          <cell r="H71" t="str">
            <v>B</v>
          </cell>
          <cell r="I71" t="str">
            <v>S</v>
          </cell>
          <cell r="J71">
            <v>196091</v>
          </cell>
          <cell r="K71">
            <v>46020</v>
          </cell>
          <cell r="L71" t="str">
            <v>26251212882932000194550010001960911926957798</v>
          </cell>
          <cell r="M71" t="str">
            <v>26 - Pernambuco</v>
          </cell>
          <cell r="N71">
            <v>86417.97</v>
          </cell>
        </row>
        <row r="72">
          <cell r="C72" t="str">
            <v>HOSPITAL DOM MALAN - CG Nº 027/2022</v>
          </cell>
          <cell r="E72" t="str">
            <v>3.4 - Material Farmacológico</v>
          </cell>
          <cell r="F72">
            <v>12882932000194</v>
          </cell>
          <cell r="G72" t="str">
            <v>EXOMED REP DE MEDICAMENTOS LTDA</v>
          </cell>
          <cell r="H72" t="str">
            <v>B</v>
          </cell>
          <cell r="I72" t="str">
            <v>S</v>
          </cell>
          <cell r="J72">
            <v>196462</v>
          </cell>
          <cell r="K72">
            <v>46041</v>
          </cell>
          <cell r="L72" t="str">
            <v>26260112882932000194550010001964621352989809</v>
          </cell>
          <cell r="M72" t="str">
            <v>26 - Pernambuco</v>
          </cell>
          <cell r="N72">
            <v>3865.11</v>
          </cell>
        </row>
        <row r="73">
          <cell r="C73" t="str">
            <v>HOSPITAL DOM MALAN - CG Nº 027/2022</v>
          </cell>
          <cell r="E73" t="str">
            <v>3.4 - Material Farmacológico</v>
          </cell>
          <cell r="F73">
            <v>6106005000180</v>
          </cell>
          <cell r="G73" t="str">
            <v>STOCK MED PRODUTOS MEDICO HOSPITALARES</v>
          </cell>
          <cell r="H73" t="str">
            <v>B</v>
          </cell>
          <cell r="I73" t="str">
            <v>S</v>
          </cell>
          <cell r="J73">
            <v>237467</v>
          </cell>
          <cell r="K73">
            <v>46041</v>
          </cell>
          <cell r="L73" t="str">
            <v>43260106106005000180550010002374671007938635</v>
          </cell>
          <cell r="M73" t="str">
            <v>43 - Rio Grande do Sul</v>
          </cell>
          <cell r="N73">
            <v>7440</v>
          </cell>
        </row>
        <row r="74">
          <cell r="C74" t="str">
            <v>HOSPITAL DOM MALAN - CG Nº 027/2022</v>
          </cell>
          <cell r="E74" t="str">
            <v>3.4 - Material Farmacológico</v>
          </cell>
          <cell r="F74">
            <v>1063477000189</v>
          </cell>
          <cell r="G74" t="str">
            <v>TECFARMA EMPRESA TEC FARMACEUTICA LTDA</v>
          </cell>
          <cell r="H74" t="str">
            <v>B</v>
          </cell>
          <cell r="I74" t="str">
            <v>S</v>
          </cell>
          <cell r="J74">
            <v>76135</v>
          </cell>
          <cell r="K74">
            <v>46035</v>
          </cell>
          <cell r="L74" t="str">
            <v>26276505253</v>
          </cell>
          <cell r="M74" t="str">
            <v>26 - Pernambuco</v>
          </cell>
          <cell r="N74">
            <v>265.8</v>
          </cell>
        </row>
        <row r="75">
          <cell r="C75" t="str">
            <v>HOSPITAL DOM MALAN - CG Nº 027/2022</v>
          </cell>
          <cell r="E75" t="str">
            <v>3.4 - Material Farmacológico</v>
          </cell>
          <cell r="F75">
            <v>1063477000189</v>
          </cell>
          <cell r="G75" t="str">
            <v>TECFARMA EMPRESA TEC FARMACEUTICA LTDA</v>
          </cell>
          <cell r="H75" t="str">
            <v>B</v>
          </cell>
          <cell r="I75" t="str">
            <v>S</v>
          </cell>
          <cell r="J75">
            <v>76135</v>
          </cell>
          <cell r="K75">
            <v>46052</v>
          </cell>
          <cell r="L75" t="str">
            <v>26276505253</v>
          </cell>
          <cell r="M75" t="str">
            <v>26 - Pernambuco</v>
          </cell>
          <cell r="N75">
            <v>275</v>
          </cell>
        </row>
        <row r="76">
          <cell r="C76" t="str">
            <v>HOSPITAL DOM MALAN - CG Nº 027/2022</v>
          </cell>
          <cell r="E76" t="str">
            <v>3.4 - Material Farmacológico</v>
          </cell>
          <cell r="F76">
            <v>1063477000189</v>
          </cell>
          <cell r="G76" t="str">
            <v>TECFARMA EMPRESA TEC FARMACEUTICA LTDA</v>
          </cell>
          <cell r="H76" t="str">
            <v>B</v>
          </cell>
          <cell r="I76" t="str">
            <v>S</v>
          </cell>
          <cell r="J76">
            <v>76135</v>
          </cell>
          <cell r="K76">
            <v>46050</v>
          </cell>
          <cell r="L76" t="str">
            <v>26276505253</v>
          </cell>
          <cell r="M76" t="str">
            <v>26 - Pernambuco</v>
          </cell>
          <cell r="N76">
            <v>44.3</v>
          </cell>
        </row>
        <row r="77">
          <cell r="C77" t="str">
            <v>HOSPITAL DOM MALAN - CG Nº 027/2022</v>
          </cell>
          <cell r="E77" t="str">
            <v>3.4 - Material Farmacológico</v>
          </cell>
          <cell r="F77">
            <v>1063477000189</v>
          </cell>
          <cell r="G77" t="str">
            <v>TECFARMA EMPRESA TEC FARMACEUTICA LTDA</v>
          </cell>
          <cell r="H77" t="str">
            <v>B</v>
          </cell>
          <cell r="I77" t="str">
            <v>S</v>
          </cell>
          <cell r="J77">
            <v>76135</v>
          </cell>
          <cell r="K77">
            <v>46028</v>
          </cell>
          <cell r="L77" t="str">
            <v>26276505253</v>
          </cell>
          <cell r="M77" t="str">
            <v>26 - Pernambuco</v>
          </cell>
          <cell r="N77">
            <v>417.2</v>
          </cell>
        </row>
        <row r="78">
          <cell r="C78" t="str">
            <v>HOSPITAL DOM MALAN - CG Nº 027/2022</v>
          </cell>
          <cell r="E78" t="str">
            <v>3.4 - Material Farmacológico</v>
          </cell>
          <cell r="F78">
            <v>1063477000189</v>
          </cell>
          <cell r="G78" t="str">
            <v>TECFARMA EMPRESA TEC FARMACEUTICA LTDA</v>
          </cell>
          <cell r="H78" t="str">
            <v>B</v>
          </cell>
          <cell r="I78" t="str">
            <v>S</v>
          </cell>
          <cell r="J78">
            <v>76135</v>
          </cell>
          <cell r="K78">
            <v>46050</v>
          </cell>
          <cell r="L78" t="str">
            <v>26276505253</v>
          </cell>
          <cell r="M78" t="str">
            <v>26 - Pernambuco</v>
          </cell>
          <cell r="N78">
            <v>359.6</v>
          </cell>
        </row>
        <row r="79">
          <cell r="C79" t="str">
            <v>HOSPITAL DOM MALAN - CG Nº 027/2022</v>
          </cell>
          <cell r="E79" t="str">
            <v>3.4 - Material Farmacológico</v>
          </cell>
          <cell r="F79">
            <v>1063477000189</v>
          </cell>
          <cell r="G79" t="str">
            <v>TECFARMA EMPRESA TEC FARMACEUTICA LTDA</v>
          </cell>
          <cell r="H79" t="str">
            <v>B</v>
          </cell>
          <cell r="I79" t="str">
            <v>S</v>
          </cell>
          <cell r="J79">
            <v>76135</v>
          </cell>
          <cell r="K79">
            <v>46043</v>
          </cell>
          <cell r="L79" t="str">
            <v>26276505253</v>
          </cell>
          <cell r="M79" t="str">
            <v>26 - Pernambuco</v>
          </cell>
          <cell r="N79">
            <v>303</v>
          </cell>
        </row>
        <row r="80">
          <cell r="C80" t="str">
            <v>HOSPITAL DOM MALAN - CG Nº 027/2022</v>
          </cell>
          <cell r="E80" t="str">
            <v>3.4 - Material Farmacológico</v>
          </cell>
          <cell r="F80">
            <v>1063477000189</v>
          </cell>
          <cell r="G80" t="str">
            <v>TECFARMA EMPRESA TEC FARMACEUTICA LTDA</v>
          </cell>
          <cell r="H80" t="str">
            <v>B</v>
          </cell>
          <cell r="I80" t="str">
            <v>S</v>
          </cell>
          <cell r="J80">
            <v>76135</v>
          </cell>
          <cell r="K80">
            <v>46028</v>
          </cell>
          <cell r="L80" t="str">
            <v>26276505253</v>
          </cell>
          <cell r="M80" t="str">
            <v>26 - Pernambuco</v>
          </cell>
          <cell r="N80">
            <v>177.2</v>
          </cell>
        </row>
        <row r="81">
          <cell r="C81" t="str">
            <v>HOSPITAL DOM MALAN - CG Nº 027/2022</v>
          </cell>
          <cell r="E81" t="str">
            <v>3.4 - Material Farmacológico</v>
          </cell>
          <cell r="F81">
            <v>1063477000189</v>
          </cell>
          <cell r="G81" t="str">
            <v>TECFARMA EMPRESA TEC FARMACEUTICA LTDA</v>
          </cell>
          <cell r="H81" t="str">
            <v>B</v>
          </cell>
          <cell r="I81" t="str">
            <v>S</v>
          </cell>
          <cell r="J81">
            <v>76135</v>
          </cell>
          <cell r="K81">
            <v>46035</v>
          </cell>
          <cell r="L81" t="str">
            <v>26276505253</v>
          </cell>
          <cell r="M81" t="str">
            <v>26 - Pernambuco</v>
          </cell>
          <cell r="N81">
            <v>463.9</v>
          </cell>
        </row>
        <row r="82">
          <cell r="C82" t="str">
            <v>HOSPITAL DOM MALAN - CG Nº 027/2022</v>
          </cell>
          <cell r="E82" t="str">
            <v>3.4 - Material Farmacológico</v>
          </cell>
          <cell r="F82">
            <v>1063477000189</v>
          </cell>
          <cell r="G82" t="str">
            <v>TECFARMA EMPRESA TEC FARMACEUTICA LTDA</v>
          </cell>
          <cell r="H82" t="str">
            <v>B</v>
          </cell>
          <cell r="I82" t="str">
            <v>S</v>
          </cell>
          <cell r="J82">
            <v>76135</v>
          </cell>
          <cell r="K82">
            <v>46042</v>
          </cell>
          <cell r="L82" t="str">
            <v>26276505253</v>
          </cell>
          <cell r="M82" t="str">
            <v>26 - Pernambuco</v>
          </cell>
          <cell r="N82">
            <v>177.2</v>
          </cell>
        </row>
        <row r="83">
          <cell r="C83" t="str">
            <v>HOSPITAL DOM MALAN - CG Nº 027/2022</v>
          </cell>
          <cell r="E83" t="str">
            <v>3.4 - Material Farmacológico</v>
          </cell>
          <cell r="F83">
            <v>1063477000189</v>
          </cell>
          <cell r="G83" t="str">
            <v>TECFARMA EMPRESA TEC FARMACEUTICA LTDA</v>
          </cell>
          <cell r="H83" t="str">
            <v>B</v>
          </cell>
          <cell r="I83" t="str">
            <v>S</v>
          </cell>
          <cell r="J83">
            <v>76135</v>
          </cell>
          <cell r="K83">
            <v>46031</v>
          </cell>
          <cell r="L83" t="str">
            <v>26276505253</v>
          </cell>
          <cell r="M83" t="str">
            <v>26 - Pernambuco</v>
          </cell>
          <cell r="N83">
            <v>23</v>
          </cell>
        </row>
        <row r="84">
          <cell r="C84" t="str">
            <v>HOSPITAL DOM MALAN - CG Nº 027/2022</v>
          </cell>
          <cell r="E84" t="str">
            <v>3.4 - Material Farmacológico</v>
          </cell>
          <cell r="F84">
            <v>1063477000189</v>
          </cell>
          <cell r="G84" t="str">
            <v>TECFARMA EMPRESA TEC FARMACEUTICA LTDA</v>
          </cell>
          <cell r="H84" t="str">
            <v>B</v>
          </cell>
          <cell r="I84" t="str">
            <v>S</v>
          </cell>
          <cell r="J84">
            <v>76135</v>
          </cell>
          <cell r="K84">
            <v>46042</v>
          </cell>
          <cell r="L84" t="str">
            <v>26276505253</v>
          </cell>
          <cell r="M84" t="str">
            <v>26 - Pernambuco</v>
          </cell>
          <cell r="N84">
            <v>255.3</v>
          </cell>
        </row>
        <row r="85">
          <cell r="C85" t="str">
            <v>HOSPITAL DOM MALAN - CG Nº 027/2022</v>
          </cell>
          <cell r="E85" t="str">
            <v>3.4 - Material Farmacológico</v>
          </cell>
          <cell r="F85">
            <v>1063477000189</v>
          </cell>
          <cell r="G85" t="str">
            <v>TECFARMA EMPRESA TEC FARMACEUTICA LTDA</v>
          </cell>
          <cell r="H85" t="str">
            <v>B</v>
          </cell>
          <cell r="I85" t="str">
            <v>S</v>
          </cell>
          <cell r="J85">
            <v>76135</v>
          </cell>
          <cell r="K85">
            <v>46044</v>
          </cell>
          <cell r="L85" t="str">
            <v>26276505253</v>
          </cell>
          <cell r="M85" t="str">
            <v>26 - Pernambuco</v>
          </cell>
          <cell r="N85">
            <v>505</v>
          </cell>
        </row>
        <row r="86">
          <cell r="C86" t="str">
            <v>HOSPITAL DOM MALAN - CG Nº 027/2022</v>
          </cell>
          <cell r="E86" t="str">
            <v>3.4 - Material Farmacológico</v>
          </cell>
          <cell r="F86">
            <v>3817043000152</v>
          </cell>
          <cell r="G86" t="str">
            <v>PHARMAPLUS LTDA</v>
          </cell>
          <cell r="H86" t="str">
            <v>B</v>
          </cell>
          <cell r="I86" t="str">
            <v>S</v>
          </cell>
          <cell r="J86">
            <v>88969</v>
          </cell>
          <cell r="K86">
            <v>46015</v>
          </cell>
          <cell r="L86" t="str">
            <v>26251203817043000152550010000889691662823020</v>
          </cell>
          <cell r="M86" t="str">
            <v>26 - Pernambuco</v>
          </cell>
          <cell r="N86">
            <v>143.19999999999999</v>
          </cell>
        </row>
        <row r="87">
          <cell r="C87" t="str">
            <v>HOSPITAL DOM MALAN - CG Nº 027/2022</v>
          </cell>
          <cell r="E87" t="str">
            <v>3.4 - Material Farmacológico</v>
          </cell>
          <cell r="F87">
            <v>3817043000152</v>
          </cell>
          <cell r="G87" t="str">
            <v>PHARMAPLUS LTDA</v>
          </cell>
          <cell r="H87" t="str">
            <v>B</v>
          </cell>
          <cell r="I87" t="str">
            <v>S</v>
          </cell>
          <cell r="J87">
            <v>89453</v>
          </cell>
          <cell r="K87">
            <v>46041</v>
          </cell>
          <cell r="L87" t="str">
            <v>26260103817043000152550010000894531211151194</v>
          </cell>
          <cell r="M87" t="str">
            <v>26 - Pernambuco</v>
          </cell>
          <cell r="N87">
            <v>1361.6</v>
          </cell>
        </row>
        <row r="88">
          <cell r="C88" t="str">
            <v>HOSPITAL DOM MALAN - CG Nº 027/2022</v>
          </cell>
          <cell r="E88" t="str">
            <v>3.14 - Alimentação Preparada</v>
          </cell>
          <cell r="F88">
            <v>41381952000180</v>
          </cell>
          <cell r="G88" t="str">
            <v>ROCHA E GOES DISTRIBUIDORA DE MEDICAMENTOS</v>
          </cell>
          <cell r="H88" t="str">
            <v>B</v>
          </cell>
          <cell r="I88" t="str">
            <v>S</v>
          </cell>
          <cell r="J88">
            <v>1420</v>
          </cell>
          <cell r="K88">
            <v>46030</v>
          </cell>
          <cell r="L88" t="str">
            <v>26260141381952000180550010000014201932211293</v>
          </cell>
          <cell r="M88" t="str">
            <v>26 - Pernambuco</v>
          </cell>
          <cell r="N88">
            <v>4755.24</v>
          </cell>
        </row>
        <row r="89">
          <cell r="C89" t="str">
            <v>HOSPITAL DOM MALAN - CG Nº 027/2022</v>
          </cell>
          <cell r="E89" t="str">
            <v>3.14 - Alimentação Preparada</v>
          </cell>
          <cell r="F89">
            <v>22940455000120</v>
          </cell>
          <cell r="G89" t="str">
            <v>MOURA E MELO COMERCIO SERV LTDA ME</v>
          </cell>
          <cell r="H89" t="str">
            <v>B</v>
          </cell>
          <cell r="I89" t="str">
            <v>S</v>
          </cell>
          <cell r="J89">
            <v>20584</v>
          </cell>
          <cell r="K89">
            <v>46025</v>
          </cell>
          <cell r="L89" t="str">
            <v>26260122940455000120550010000205841096041843</v>
          </cell>
          <cell r="M89" t="str">
            <v>26 - Pernambuco</v>
          </cell>
          <cell r="N89">
            <v>931.1</v>
          </cell>
        </row>
        <row r="90">
          <cell r="C90" t="str">
            <v>HOSPITAL DOM MALAN - CG Nº 027/2022</v>
          </cell>
          <cell r="E90" t="str">
            <v>3.14 - Alimentação Preparada</v>
          </cell>
          <cell r="F90">
            <v>22940455000120</v>
          </cell>
          <cell r="G90" t="str">
            <v>MOURA E MELO COMERCIO SERV LTDA ME</v>
          </cell>
          <cell r="H90" t="str">
            <v>B</v>
          </cell>
          <cell r="I90" t="str">
            <v>S</v>
          </cell>
          <cell r="J90">
            <v>20584</v>
          </cell>
          <cell r="K90">
            <v>46024</v>
          </cell>
          <cell r="L90" t="str">
            <v>26260122940455000120550010000205841096041843</v>
          </cell>
          <cell r="M90" t="str">
            <v>26 - Pernambuco</v>
          </cell>
          <cell r="N90">
            <v>1652.5</v>
          </cell>
        </row>
        <row r="91">
          <cell r="C91" t="str">
            <v>HOSPITAL DOM MALAN - CG Nº 027/2022</v>
          </cell>
          <cell r="E91" t="str">
            <v>3.14 - Alimentação Preparada</v>
          </cell>
          <cell r="F91">
            <v>22940455000120</v>
          </cell>
          <cell r="G91" t="str">
            <v>MOURA E MELO COMERCIO SERV LTDA ME</v>
          </cell>
          <cell r="H91" t="str">
            <v>B</v>
          </cell>
          <cell r="I91" t="str">
            <v>S</v>
          </cell>
          <cell r="J91">
            <v>20584</v>
          </cell>
          <cell r="K91">
            <v>46026</v>
          </cell>
          <cell r="L91" t="str">
            <v>26260122940455000120550010000205841096041843</v>
          </cell>
          <cell r="M91" t="str">
            <v>26 - Pernambuco</v>
          </cell>
          <cell r="N91">
            <v>1897.3</v>
          </cell>
        </row>
        <row r="92">
          <cell r="C92" t="str">
            <v>HOSPITAL DOM MALAN - CG Nº 027/2022</v>
          </cell>
          <cell r="E92" t="str">
            <v>3.14 - Alimentação Preparada</v>
          </cell>
          <cell r="F92">
            <v>22940455000120</v>
          </cell>
          <cell r="G92" t="str">
            <v>MOURA E MELO COMERCIO SERV LTDA ME</v>
          </cell>
          <cell r="H92" t="str">
            <v>B</v>
          </cell>
          <cell r="I92" t="str">
            <v>S</v>
          </cell>
          <cell r="J92">
            <v>20584</v>
          </cell>
          <cell r="K92">
            <v>46023</v>
          </cell>
          <cell r="L92" t="str">
            <v>26260122940455000120550010000205841096041843</v>
          </cell>
          <cell r="M92" t="str">
            <v>26 - Pernambuco</v>
          </cell>
          <cell r="N92">
            <v>1394.5</v>
          </cell>
        </row>
        <row r="93">
          <cell r="C93" t="str">
            <v>HOSPITAL DOM MALAN - CG Nº 027/2022</v>
          </cell>
          <cell r="E93" t="str">
            <v>3.14 - Alimentação Preparada</v>
          </cell>
          <cell r="F93">
            <v>22940455000120</v>
          </cell>
          <cell r="G93" t="str">
            <v>MOURA E MELO COMERCIO SERV LTDA ME</v>
          </cell>
          <cell r="H93" t="str">
            <v>B</v>
          </cell>
          <cell r="I93" t="str">
            <v>S</v>
          </cell>
          <cell r="J93">
            <v>20584</v>
          </cell>
          <cell r="K93">
            <v>46036</v>
          </cell>
          <cell r="L93" t="str">
            <v>26260122940455000120550010000205841096041843</v>
          </cell>
          <cell r="M93" t="str">
            <v>26 - Pernambuco</v>
          </cell>
          <cell r="N93">
            <v>1556.4</v>
          </cell>
        </row>
        <row r="94">
          <cell r="C94" t="str">
            <v>HOSPITAL DOM MALAN - CG Nº 027/2022</v>
          </cell>
          <cell r="E94" t="str">
            <v>3.14 - Alimentação Preparada</v>
          </cell>
          <cell r="F94">
            <v>22940455000120</v>
          </cell>
          <cell r="G94" t="str">
            <v>MOURA E MELO COMERCIO SERV LTDA ME</v>
          </cell>
          <cell r="H94" t="str">
            <v>B</v>
          </cell>
          <cell r="I94" t="str">
            <v>S</v>
          </cell>
          <cell r="J94">
            <v>20584</v>
          </cell>
          <cell r="K94">
            <v>46028</v>
          </cell>
          <cell r="L94" t="str">
            <v>26260122940455000120550010000205841096041843</v>
          </cell>
          <cell r="M94" t="str">
            <v>26 - Pernambuco</v>
          </cell>
          <cell r="N94">
            <v>1613.1</v>
          </cell>
        </row>
        <row r="95">
          <cell r="C95" t="str">
            <v>HOSPITAL DOM MALAN - CG Nº 027/2022</v>
          </cell>
          <cell r="E95" t="str">
            <v>3.14 - Alimentação Preparada</v>
          </cell>
          <cell r="F95">
            <v>22940455000120</v>
          </cell>
          <cell r="G95" t="str">
            <v>MOURA E MELO COMERCIO SERV LTDA ME</v>
          </cell>
          <cell r="H95" t="str">
            <v>B</v>
          </cell>
          <cell r="I95" t="str">
            <v>S</v>
          </cell>
          <cell r="J95">
            <v>20584</v>
          </cell>
          <cell r="K95">
            <v>46027</v>
          </cell>
          <cell r="L95" t="str">
            <v>26260122940455000120550010000205841096041843</v>
          </cell>
          <cell r="M95" t="str">
            <v>26 - Pernambuco</v>
          </cell>
          <cell r="N95">
            <v>1665.5</v>
          </cell>
        </row>
        <row r="96">
          <cell r="C96" t="str">
            <v>HOSPITAL DOM MALAN - CG Nº 027/2022</v>
          </cell>
          <cell r="E96" t="str">
            <v>3.14 - Alimentação Preparada</v>
          </cell>
          <cell r="F96">
            <v>22940455000120</v>
          </cell>
          <cell r="G96" t="str">
            <v>MOURA E MELO COMERCIO SERV LTDA ME</v>
          </cell>
          <cell r="H96" t="str">
            <v>B</v>
          </cell>
          <cell r="I96" t="str">
            <v>S</v>
          </cell>
          <cell r="J96">
            <v>20584</v>
          </cell>
          <cell r="K96">
            <v>46037</v>
          </cell>
          <cell r="L96" t="str">
            <v>26260122940455000120550010000205841096041843</v>
          </cell>
          <cell r="M96" t="str">
            <v>26 - Pernambuco</v>
          </cell>
          <cell r="N96">
            <v>900.6</v>
          </cell>
        </row>
        <row r="97">
          <cell r="C97" t="str">
            <v>HOSPITAL DOM MALAN - CG Nº 027/2022</v>
          </cell>
          <cell r="E97" t="str">
            <v>3.14 - Alimentação Preparada</v>
          </cell>
          <cell r="F97">
            <v>22940455000120</v>
          </cell>
          <cell r="G97" t="str">
            <v>MOURA E MELO COMERCIO SERV LTDA ME</v>
          </cell>
          <cell r="H97" t="str">
            <v>B</v>
          </cell>
          <cell r="I97" t="str">
            <v>S</v>
          </cell>
          <cell r="J97">
            <v>20584</v>
          </cell>
          <cell r="K97">
            <v>46032</v>
          </cell>
          <cell r="L97" t="str">
            <v>26260122940455000120550010000205841096041843</v>
          </cell>
          <cell r="M97" t="str">
            <v>26 - Pernambuco</v>
          </cell>
          <cell r="N97">
            <v>1582.6</v>
          </cell>
        </row>
        <row r="98">
          <cell r="C98" t="str">
            <v>HOSPITAL DOM MALAN - CG Nº 027/2022</v>
          </cell>
          <cell r="E98" t="str">
            <v>3.14 - Alimentação Preparada</v>
          </cell>
          <cell r="F98">
            <v>22940455000120</v>
          </cell>
          <cell r="G98" t="str">
            <v>MOURA E MELO COMERCIO SERV LTDA ME</v>
          </cell>
          <cell r="H98" t="str">
            <v>B</v>
          </cell>
          <cell r="I98" t="str">
            <v>S</v>
          </cell>
          <cell r="J98">
            <v>20584</v>
          </cell>
          <cell r="K98">
            <v>46029</v>
          </cell>
          <cell r="L98" t="str">
            <v>26260122940455000120550010000205841096041843</v>
          </cell>
          <cell r="M98" t="str">
            <v>26 - Pernambuco</v>
          </cell>
          <cell r="N98">
            <v>1613.1</v>
          </cell>
        </row>
        <row r="99">
          <cell r="C99" t="str">
            <v>HOSPITAL DOM MALAN - CG Nº 027/2022</v>
          </cell>
          <cell r="E99" t="str">
            <v>3.14 - Alimentação Preparada</v>
          </cell>
          <cell r="F99">
            <v>22940455000120</v>
          </cell>
          <cell r="G99" t="str">
            <v>MOURA E MELO COMERCIO SERV LTDA ME</v>
          </cell>
          <cell r="H99" t="str">
            <v>B</v>
          </cell>
          <cell r="I99" t="str">
            <v>S</v>
          </cell>
          <cell r="J99">
            <v>20584</v>
          </cell>
          <cell r="K99">
            <v>46030</v>
          </cell>
          <cell r="L99" t="str">
            <v>26260122940455000120550010000205841096041843</v>
          </cell>
          <cell r="M99" t="str">
            <v>26 - Pernambuco</v>
          </cell>
          <cell r="N99">
            <v>1573.7</v>
          </cell>
        </row>
        <row r="100">
          <cell r="C100" t="str">
            <v>HOSPITAL DOM MALAN - CG Nº 027/2022</v>
          </cell>
          <cell r="E100" t="str">
            <v>3.14 - Alimentação Preparada</v>
          </cell>
          <cell r="F100">
            <v>22940455000120</v>
          </cell>
          <cell r="G100" t="str">
            <v>MOURA E MELO COMERCIO SERV LTDA ME</v>
          </cell>
          <cell r="H100" t="str">
            <v>B</v>
          </cell>
          <cell r="I100" t="str">
            <v>S</v>
          </cell>
          <cell r="J100">
            <v>20584</v>
          </cell>
          <cell r="K100">
            <v>45669</v>
          </cell>
          <cell r="L100" t="str">
            <v>26260122940455000120550010000205841096041843</v>
          </cell>
          <cell r="M100" t="str">
            <v>26 - Pernambuco</v>
          </cell>
          <cell r="N100">
            <v>655.8</v>
          </cell>
        </row>
        <row r="101">
          <cell r="C101" t="str">
            <v>HOSPITAL DOM MALAN - CG Nº 027/2022</v>
          </cell>
          <cell r="E101" t="str">
            <v>3.14 - Alimentação Preparada</v>
          </cell>
          <cell r="F101">
            <v>22940455000120</v>
          </cell>
          <cell r="G101" t="str">
            <v>MOURA E MELO COMERCIO SERV LTDA ME</v>
          </cell>
          <cell r="H101" t="str">
            <v>B</v>
          </cell>
          <cell r="I101" t="str">
            <v>S</v>
          </cell>
          <cell r="J101">
            <v>20584</v>
          </cell>
          <cell r="K101">
            <v>46034</v>
          </cell>
          <cell r="L101" t="str">
            <v>26260122940455000120550010000205841096041843</v>
          </cell>
          <cell r="M101" t="str">
            <v>26 - Pernambuco</v>
          </cell>
          <cell r="N101">
            <v>1093</v>
          </cell>
        </row>
        <row r="102">
          <cell r="C102" t="str">
            <v>HOSPITAL DOM MALAN - CG Nº 027/2022</v>
          </cell>
          <cell r="E102" t="str">
            <v>3.14 - Alimentação Preparada</v>
          </cell>
          <cell r="F102">
            <v>22940455000120</v>
          </cell>
          <cell r="G102" t="str">
            <v>MOURA E MELO COMERCIO SERV LTDA ME</v>
          </cell>
          <cell r="H102" t="str">
            <v>B</v>
          </cell>
          <cell r="I102" t="str">
            <v>S</v>
          </cell>
          <cell r="J102">
            <v>20618</v>
          </cell>
          <cell r="K102">
            <v>46051</v>
          </cell>
          <cell r="L102" t="str">
            <v>26260222940455000120550010000206181940049601</v>
          </cell>
          <cell r="M102" t="str">
            <v>26 - Pernambuco</v>
          </cell>
          <cell r="N102">
            <v>2343.6</v>
          </cell>
        </row>
        <row r="103">
          <cell r="C103" t="str">
            <v>HOSPITAL DOM MALAN - CG Nº 027/2022</v>
          </cell>
          <cell r="E103" t="str">
            <v>3.14 - Alimentação Preparada</v>
          </cell>
          <cell r="F103">
            <v>22940455000120</v>
          </cell>
          <cell r="G103" t="str">
            <v>MOURA E MELO COMERCIO SERV LTDA ME</v>
          </cell>
          <cell r="H103" t="str">
            <v>B</v>
          </cell>
          <cell r="I103" t="str">
            <v>S</v>
          </cell>
          <cell r="J103">
            <v>20618</v>
          </cell>
          <cell r="K103">
            <v>46048</v>
          </cell>
          <cell r="L103" t="str">
            <v>26260222940455000120550010000206181940049601</v>
          </cell>
          <cell r="M103" t="str">
            <v>26 - Pernambuco</v>
          </cell>
          <cell r="N103">
            <v>2085.6</v>
          </cell>
        </row>
        <row r="104">
          <cell r="C104" t="str">
            <v>HOSPITAL DOM MALAN - CG Nº 027/2022</v>
          </cell>
          <cell r="E104" t="str">
            <v>3.14 - Alimentação Preparada</v>
          </cell>
          <cell r="F104">
            <v>22940455000120</v>
          </cell>
          <cell r="G104" t="str">
            <v>MOURA E MELO COMERCIO SERV LTDA ME</v>
          </cell>
          <cell r="H104" t="str">
            <v>B</v>
          </cell>
          <cell r="I104" t="str">
            <v>S</v>
          </cell>
          <cell r="J104">
            <v>20618</v>
          </cell>
          <cell r="K104">
            <v>46039</v>
          </cell>
          <cell r="L104" t="str">
            <v>26260222940455000120550010000206181940049601</v>
          </cell>
          <cell r="M104" t="str">
            <v>26 - Pernambuco</v>
          </cell>
          <cell r="N104">
            <v>2046</v>
          </cell>
        </row>
        <row r="105">
          <cell r="C105" t="str">
            <v>HOSPITAL DOM MALAN - CG Nº 027/2022</v>
          </cell>
          <cell r="E105" t="str">
            <v>3.14 - Alimentação Preparada</v>
          </cell>
          <cell r="F105">
            <v>22940455000120</v>
          </cell>
          <cell r="G105" t="str">
            <v>MOURA E MELO COMERCIO SERV LTDA ME</v>
          </cell>
          <cell r="H105" t="str">
            <v>B</v>
          </cell>
          <cell r="I105" t="str">
            <v>S</v>
          </cell>
          <cell r="J105">
            <v>20618</v>
          </cell>
          <cell r="K105">
            <v>46043</v>
          </cell>
          <cell r="L105" t="str">
            <v>26260222940455000120550010000206181940049601</v>
          </cell>
          <cell r="M105" t="str">
            <v>26 - Pernambuco</v>
          </cell>
          <cell r="N105">
            <v>3038.8</v>
          </cell>
        </row>
        <row r="106">
          <cell r="C106" t="str">
            <v>HOSPITAL DOM MALAN - CG Nº 027/2022</v>
          </cell>
          <cell r="E106" t="str">
            <v>3.14 - Alimentação Preparada</v>
          </cell>
          <cell r="F106">
            <v>22940455000120</v>
          </cell>
          <cell r="G106" t="str">
            <v>MOURA E MELO COMERCIO SERV LTDA ME</v>
          </cell>
          <cell r="H106" t="str">
            <v>B</v>
          </cell>
          <cell r="I106" t="str">
            <v>S</v>
          </cell>
          <cell r="J106">
            <v>20618</v>
          </cell>
          <cell r="K106">
            <v>46049</v>
          </cell>
          <cell r="L106" t="str">
            <v>26260222940455000120550010000206181940049601</v>
          </cell>
          <cell r="M106" t="str">
            <v>26 - Pernambuco</v>
          </cell>
          <cell r="N106">
            <v>1171.8</v>
          </cell>
        </row>
        <row r="107">
          <cell r="C107" t="str">
            <v>HOSPITAL DOM MALAN - CG Nº 027/2022</v>
          </cell>
          <cell r="E107" t="str">
            <v>3.14 - Alimentação Preparada</v>
          </cell>
          <cell r="F107">
            <v>22940455000120</v>
          </cell>
          <cell r="G107" t="str">
            <v>MOURA E MELO COMERCIO SERV LTDA ME</v>
          </cell>
          <cell r="H107" t="str">
            <v>B</v>
          </cell>
          <cell r="I107" t="str">
            <v>S</v>
          </cell>
          <cell r="J107">
            <v>20618</v>
          </cell>
          <cell r="K107">
            <v>46052</v>
          </cell>
          <cell r="L107" t="str">
            <v>26260222940455000120550010000206181940049601</v>
          </cell>
          <cell r="M107" t="str">
            <v>26 - Pernambuco</v>
          </cell>
          <cell r="N107">
            <v>1390.4</v>
          </cell>
        </row>
        <row r="108">
          <cell r="C108" t="str">
            <v>HOSPITAL DOM MALAN - CG Nº 027/2022</v>
          </cell>
          <cell r="E108" t="str">
            <v>3.14 - Alimentação Preparada</v>
          </cell>
          <cell r="F108">
            <v>22940455000120</v>
          </cell>
          <cell r="G108" t="str">
            <v>MOURA E MELO COMERCIO SERV LTDA ME</v>
          </cell>
          <cell r="H108" t="str">
            <v>B</v>
          </cell>
          <cell r="I108" t="str">
            <v>S</v>
          </cell>
          <cell r="J108">
            <v>20618</v>
          </cell>
          <cell r="K108">
            <v>46042</v>
          </cell>
          <cell r="L108" t="str">
            <v>26260222940455000120550010000206181940049601</v>
          </cell>
          <cell r="M108" t="str">
            <v>26 - Pernambuco</v>
          </cell>
          <cell r="N108">
            <v>913.8</v>
          </cell>
        </row>
        <row r="109">
          <cell r="C109" t="str">
            <v>HOSPITAL DOM MALAN - CG Nº 027/2022</v>
          </cell>
          <cell r="E109" t="str">
            <v>3.14 - Alimentação Preparada</v>
          </cell>
          <cell r="F109">
            <v>22940455000120</v>
          </cell>
          <cell r="G109" t="str">
            <v>MOURA E MELO COMERCIO SERV LTDA ME</v>
          </cell>
          <cell r="H109" t="str">
            <v>B</v>
          </cell>
          <cell r="I109" t="str">
            <v>S</v>
          </cell>
          <cell r="J109">
            <v>20618</v>
          </cell>
          <cell r="K109">
            <v>46040</v>
          </cell>
          <cell r="L109" t="str">
            <v>26260222940455000120550010000206181940049601</v>
          </cell>
          <cell r="M109" t="str">
            <v>26 - Pernambuco</v>
          </cell>
          <cell r="N109">
            <v>1158.5999999999999</v>
          </cell>
        </row>
        <row r="110">
          <cell r="C110" t="str">
            <v>HOSPITAL DOM MALAN - CG Nº 027/2022</v>
          </cell>
          <cell r="E110" t="str">
            <v>3.14 - Alimentação Preparada</v>
          </cell>
          <cell r="F110">
            <v>22940455000120</v>
          </cell>
          <cell r="G110" t="str">
            <v>MOURA E MELO COMERCIO SERV LTDA ME</v>
          </cell>
          <cell r="H110" t="str">
            <v>B</v>
          </cell>
          <cell r="I110" t="str">
            <v>S</v>
          </cell>
          <cell r="J110">
            <v>20618</v>
          </cell>
          <cell r="K110">
            <v>46046</v>
          </cell>
          <cell r="L110" t="str">
            <v>26260222940455000120550010000206181940049601</v>
          </cell>
          <cell r="M110" t="str">
            <v>26 - Pernambuco</v>
          </cell>
          <cell r="N110">
            <v>1827.6</v>
          </cell>
        </row>
        <row r="111">
          <cell r="C111" t="str">
            <v>HOSPITAL DOM MALAN - CG Nº 027/2022</v>
          </cell>
          <cell r="E111" t="str">
            <v>3.2 - Gás e Outros Materiais Engarrafados</v>
          </cell>
          <cell r="F111">
            <v>24380578002980</v>
          </cell>
          <cell r="G111" t="str">
            <v>WHITE MARTINS GASES INDS DO NORDESTE SA</v>
          </cell>
          <cell r="H111" t="str">
            <v>B</v>
          </cell>
          <cell r="I111" t="str">
            <v>S</v>
          </cell>
          <cell r="J111">
            <v>24516</v>
          </cell>
          <cell r="K111">
            <v>46008</v>
          </cell>
          <cell r="L111" t="str">
            <v>29251224380578002980554000000245161913158457</v>
          </cell>
          <cell r="M111" t="str">
            <v>29 - Bahia</v>
          </cell>
          <cell r="N111">
            <v>19786.52</v>
          </cell>
        </row>
        <row r="112">
          <cell r="C112" t="str">
            <v>HOSPITAL DOM MALAN - CG Nº 027/2022</v>
          </cell>
          <cell r="E112" t="str">
            <v>3.2 - Gás e Outros Materiais Engarrafados</v>
          </cell>
          <cell r="F112">
            <v>24380578002980</v>
          </cell>
          <cell r="G112" t="str">
            <v>WHITE MARTINS GASES INDS DO NORDESTE SA</v>
          </cell>
          <cell r="H112" t="str">
            <v>B</v>
          </cell>
          <cell r="I112" t="str">
            <v>S</v>
          </cell>
          <cell r="J112">
            <v>24617</v>
          </cell>
          <cell r="K112">
            <v>46013</v>
          </cell>
          <cell r="L112" t="str">
            <v>29251224380578002980554000000246171600331640</v>
          </cell>
          <cell r="M112" t="str">
            <v>29 - Bahia</v>
          </cell>
          <cell r="N112">
            <v>22688.05</v>
          </cell>
        </row>
        <row r="113">
          <cell r="C113" t="str">
            <v>HOSPITAL DOM MALAN - CG Nº 027/2022</v>
          </cell>
          <cell r="E113" t="str">
            <v>3.2 - Gás e Outros Materiais Engarrafados</v>
          </cell>
          <cell r="F113">
            <v>24380578000421</v>
          </cell>
          <cell r="G113" t="str">
            <v>WHITE MARTINS GASES INDS DO NORDESTE SA</v>
          </cell>
          <cell r="H113" t="str">
            <v>B</v>
          </cell>
          <cell r="I113" t="str">
            <v>S</v>
          </cell>
          <cell r="J113">
            <v>92717</v>
          </cell>
          <cell r="K113">
            <v>45999</v>
          </cell>
          <cell r="L113" t="str">
            <v>29251224380578000421554000000927171403266361</v>
          </cell>
          <cell r="M113" t="str">
            <v>29 - Bahia</v>
          </cell>
          <cell r="N113">
            <v>678.23</v>
          </cell>
        </row>
        <row r="114">
          <cell r="C114" t="str">
            <v>HOSPITAL DOM MALAN - CG Nº 027/2022</v>
          </cell>
          <cell r="E114" t="str">
            <v>3.2 - Gás e Outros Materiais Engarrafados</v>
          </cell>
          <cell r="F114">
            <v>24380578000421</v>
          </cell>
          <cell r="G114" t="str">
            <v>WHITE MARTINS GASES INDS DO NORDESTE SA</v>
          </cell>
          <cell r="H114" t="str">
            <v>B</v>
          </cell>
          <cell r="I114" t="str">
            <v>S</v>
          </cell>
          <cell r="J114">
            <v>92854</v>
          </cell>
          <cell r="K114">
            <v>46001</v>
          </cell>
          <cell r="L114" t="str">
            <v>29251224380578000421554000000928541754460348</v>
          </cell>
          <cell r="M114" t="str">
            <v>29 - Bahia</v>
          </cell>
          <cell r="N114">
            <v>290.68</v>
          </cell>
        </row>
        <row r="115">
          <cell r="C115" t="str">
            <v>HOSPITAL DOM MALAN - CG Nº 027/2022</v>
          </cell>
          <cell r="E115" t="str">
            <v>3.2 - Gás e Outros Materiais Engarrafados</v>
          </cell>
          <cell r="F115">
            <v>24380578000421</v>
          </cell>
          <cell r="G115" t="str">
            <v>WHITE MARTINS GASES INDS DO NORDESTE SA</v>
          </cell>
          <cell r="H115" t="str">
            <v>B</v>
          </cell>
          <cell r="I115" t="str">
            <v>S</v>
          </cell>
          <cell r="J115">
            <v>92977</v>
          </cell>
          <cell r="K115">
            <v>46002</v>
          </cell>
          <cell r="L115" t="str">
            <v>29251224380578000421554000000929771607739151</v>
          </cell>
          <cell r="M115" t="str">
            <v>29 - Bahia</v>
          </cell>
          <cell r="N115">
            <v>1345.6</v>
          </cell>
        </row>
        <row r="116">
          <cell r="C116" t="str">
            <v>HOSPITAL DOM MALAN - CG Nº 027/2022</v>
          </cell>
          <cell r="E116" t="str">
            <v>3.2 - Gás e Outros Materiais Engarrafados</v>
          </cell>
          <cell r="F116">
            <v>24380578000421</v>
          </cell>
          <cell r="G116" t="str">
            <v>WHITE MARTINS GASES INDS DO NORDESTE SA</v>
          </cell>
          <cell r="H116" t="str">
            <v>B</v>
          </cell>
          <cell r="I116" t="str">
            <v>S</v>
          </cell>
          <cell r="J116">
            <v>93203</v>
          </cell>
          <cell r="K116">
            <v>46006</v>
          </cell>
          <cell r="L116" t="str">
            <v>29251224380578000421554000000932031875615922</v>
          </cell>
          <cell r="M116" t="str">
            <v>29 - Bahia</v>
          </cell>
          <cell r="N116">
            <v>193.78</v>
          </cell>
        </row>
        <row r="117">
          <cell r="C117" t="str">
            <v>HOSPITAL DOM MALAN - CG Nº 027/2022</v>
          </cell>
          <cell r="E117" t="str">
            <v>3.2 - Gás e Outros Materiais Engarrafados</v>
          </cell>
          <cell r="F117">
            <v>24380578000421</v>
          </cell>
          <cell r="G117" t="str">
            <v>WHITE MARTINS GASES INDS DO NORDESTE SA</v>
          </cell>
          <cell r="H117" t="str">
            <v>B</v>
          </cell>
          <cell r="I117" t="str">
            <v>S</v>
          </cell>
          <cell r="J117">
            <v>93252</v>
          </cell>
          <cell r="K117">
            <v>46007</v>
          </cell>
          <cell r="L117" t="str">
            <v>29251224380578000421554000000932521195037454</v>
          </cell>
          <cell r="M117" t="str">
            <v>29 - Bahia</v>
          </cell>
          <cell r="N117">
            <v>290.67</v>
          </cell>
        </row>
        <row r="118">
          <cell r="C118" t="str">
            <v>HOSPITAL DOM MALAN - CG Nº 027/2022</v>
          </cell>
          <cell r="E118" t="str">
            <v>3.2 - Gás e Outros Materiais Engarrafados</v>
          </cell>
          <cell r="F118">
            <v>24380578000421</v>
          </cell>
          <cell r="G118" t="str">
            <v>WHITE MARTINS GASES INDS DO NORDESTE SA</v>
          </cell>
          <cell r="H118" t="str">
            <v>B</v>
          </cell>
          <cell r="I118" t="str">
            <v>S</v>
          </cell>
          <cell r="J118">
            <v>93451</v>
          </cell>
          <cell r="K118">
            <v>46010</v>
          </cell>
          <cell r="L118" t="str">
            <v>29251224380578000421554000000934511015830154</v>
          </cell>
          <cell r="M118" t="str">
            <v>29 - Bahia</v>
          </cell>
          <cell r="N118">
            <v>290.68</v>
          </cell>
        </row>
        <row r="119">
          <cell r="C119" t="str">
            <v>HOSPITAL DOM MALAN - CG Nº 027/2022</v>
          </cell>
          <cell r="E119" t="str">
            <v>3.2 - Gás e Outros Materiais Engarrafados</v>
          </cell>
          <cell r="F119">
            <v>24380578000421</v>
          </cell>
          <cell r="G119" t="str">
            <v>WHITE MARTINS GASES INDS DO NORDESTE SA</v>
          </cell>
          <cell r="H119" t="str">
            <v>B</v>
          </cell>
          <cell r="I119" t="str">
            <v>S</v>
          </cell>
          <cell r="J119">
            <v>93631</v>
          </cell>
          <cell r="K119">
            <v>46014</v>
          </cell>
          <cell r="L119" t="str">
            <v>29251224380578000421554000000936311325263736</v>
          </cell>
          <cell r="M119" t="str">
            <v>29 - Bahia</v>
          </cell>
          <cell r="N119">
            <v>332.87</v>
          </cell>
        </row>
        <row r="120">
          <cell r="C120" t="str">
            <v>HOSPITAL DOM MALAN - CG Nº 027/2022</v>
          </cell>
          <cell r="E120" t="str">
            <v>3.2 - Gás e Outros Materiais Engarrafados</v>
          </cell>
          <cell r="F120">
            <v>24380578000421</v>
          </cell>
          <cell r="G120" t="str">
            <v>WHITE MARTINS GASES INDS DO NORDESTE SA</v>
          </cell>
          <cell r="H120" t="str">
            <v>B</v>
          </cell>
          <cell r="I120" t="str">
            <v>S</v>
          </cell>
          <cell r="J120">
            <v>93871</v>
          </cell>
          <cell r="K120">
            <v>46020</v>
          </cell>
          <cell r="L120" t="str">
            <v>29251224380578000421554000000938711033286392</v>
          </cell>
          <cell r="M120" t="str">
            <v>29 - Bahia</v>
          </cell>
          <cell r="N120">
            <v>998.67</v>
          </cell>
        </row>
        <row r="121">
          <cell r="C121" t="str">
            <v>HOSPITAL DOM MALAN - CG Nº 027/2022</v>
          </cell>
          <cell r="E121" t="str">
            <v>3.2 - Gás e Outros Materiais Engarrafados</v>
          </cell>
          <cell r="F121">
            <v>24380578000421</v>
          </cell>
          <cell r="G121" t="str">
            <v>WHITE MARTINS GASES INDS DO NORDESTE SA</v>
          </cell>
          <cell r="H121" t="str">
            <v>B</v>
          </cell>
          <cell r="I121" t="str">
            <v>S</v>
          </cell>
          <cell r="J121">
            <v>93940</v>
          </cell>
          <cell r="K121">
            <v>46021</v>
          </cell>
          <cell r="L121" t="str">
            <v>29251224380578000421554000000939401298733752</v>
          </cell>
          <cell r="M121" t="str">
            <v>29 - Bahia</v>
          </cell>
          <cell r="N121">
            <v>221.94</v>
          </cell>
        </row>
        <row r="122">
          <cell r="C122" t="str">
            <v>HOSPITAL DOM MALAN - CG Nº 027/2022</v>
          </cell>
          <cell r="E122" t="str">
            <v>3.13 - Materiais e Materiais Ortopédicos e Corretivos (OPME)</v>
          </cell>
          <cell r="F122">
            <v>12482070000102</v>
          </cell>
          <cell r="G122" t="str">
            <v>QUIRON MEDIC COM DE PROD HOSP</v>
          </cell>
          <cell r="H122" t="str">
            <v>B</v>
          </cell>
          <cell r="I122" t="str">
            <v>S</v>
          </cell>
          <cell r="J122">
            <v>8205</v>
          </cell>
          <cell r="K122">
            <v>46029</v>
          </cell>
          <cell r="L122" t="str">
            <v>29260112482070000102550010000082051005743502</v>
          </cell>
          <cell r="M122" t="str">
            <v>29 - Bahia</v>
          </cell>
          <cell r="N122">
            <v>850</v>
          </cell>
        </row>
        <row r="123">
          <cell r="C123" t="str">
            <v>HOSPITAL DOM MALAN - CG Nº 027/2022</v>
          </cell>
          <cell r="E123" t="str">
            <v>3.13 - Materiais e Materiais Ortopédicos e Corretivos (OPME)</v>
          </cell>
          <cell r="F123">
            <v>12482070000102</v>
          </cell>
          <cell r="G123" t="str">
            <v>QUIRON MEDIC COM DE PROD HOSP</v>
          </cell>
          <cell r="H123" t="str">
            <v>B</v>
          </cell>
          <cell r="I123" t="str">
            <v>S</v>
          </cell>
          <cell r="J123">
            <v>8206</v>
          </cell>
          <cell r="K123">
            <v>46029</v>
          </cell>
          <cell r="L123" t="str">
            <v>29260112482070000102550010000082061005744220</v>
          </cell>
          <cell r="M123" t="str">
            <v>29 - Bahia</v>
          </cell>
          <cell r="N123">
            <v>850</v>
          </cell>
        </row>
        <row r="124">
          <cell r="C124" t="str">
            <v>HOSPITAL DOM MALAN - CG Nº 027/2022</v>
          </cell>
          <cell r="E124" t="str">
            <v>3.13 - Materiais e Materiais Ortopédicos e Corretivos (OPME)</v>
          </cell>
          <cell r="F124">
            <v>12482070000102</v>
          </cell>
          <cell r="G124" t="str">
            <v>QUIRON MEDIC COM DE PROD HOSP</v>
          </cell>
          <cell r="H124" t="str">
            <v>B</v>
          </cell>
          <cell r="I124" t="str">
            <v>S</v>
          </cell>
          <cell r="J124">
            <v>8227</v>
          </cell>
          <cell r="K124">
            <v>46031</v>
          </cell>
          <cell r="L124" t="str">
            <v>29260112482070000102550010000082271007404389</v>
          </cell>
          <cell r="M124" t="str">
            <v>29 - Bahia</v>
          </cell>
          <cell r="N124">
            <v>850</v>
          </cell>
        </row>
        <row r="125">
          <cell r="C125" t="str">
            <v>HOSPITAL DOM MALAN - CG Nº 027/2022</v>
          </cell>
          <cell r="E125" t="str">
            <v>3.11 - Material Laboratorial</v>
          </cell>
          <cell r="F125">
            <v>1722296000117</v>
          </cell>
          <cell r="G125" t="str">
            <v>PANORAMA COM E PROD MEDICOS E FARMACEUTICOS</v>
          </cell>
          <cell r="H125" t="str">
            <v>B</v>
          </cell>
          <cell r="I125" t="str">
            <v>S</v>
          </cell>
          <cell r="J125">
            <v>262718</v>
          </cell>
          <cell r="K125">
            <v>46020</v>
          </cell>
          <cell r="L125" t="str">
            <v>23251201722296000117550010002627181002629059</v>
          </cell>
          <cell r="M125" t="str">
            <v>23 - Ceará</v>
          </cell>
          <cell r="N125">
            <v>228</v>
          </cell>
        </row>
        <row r="126">
          <cell r="C126" t="str">
            <v>HOSPITAL DOM MALAN - CG Nº 027/2022</v>
          </cell>
          <cell r="E126" t="str">
            <v>3.99 - Outras despesas com Material de Consumo</v>
          </cell>
          <cell r="F126">
            <v>10779833000156</v>
          </cell>
          <cell r="G126" t="str">
            <v>MEDICAL MERCANTIL DE APAR MED LTDA</v>
          </cell>
          <cell r="H126" t="str">
            <v>B</v>
          </cell>
          <cell r="I126" t="str">
            <v>S</v>
          </cell>
          <cell r="J126">
            <v>661168</v>
          </cell>
          <cell r="K126">
            <v>46015</v>
          </cell>
          <cell r="L126" t="str">
            <v>26251210779833000156550010006611681663193000</v>
          </cell>
          <cell r="M126" t="str">
            <v>26 - Pernambuco</v>
          </cell>
          <cell r="N126">
            <v>1890</v>
          </cell>
        </row>
        <row r="127">
          <cell r="C127" t="str">
            <v>HOSPITAL DOM MALAN - CG Nº 027/2022</v>
          </cell>
          <cell r="E127" t="str">
            <v>3.99 - Outras despesas com Material de Consumo</v>
          </cell>
          <cell r="F127">
            <v>61418042000131</v>
          </cell>
          <cell r="G127" t="str">
            <v>CIRURGICA FERNANDES LTDA</v>
          </cell>
          <cell r="H127" t="str">
            <v>B</v>
          </cell>
          <cell r="I127" t="str">
            <v>S</v>
          </cell>
          <cell r="J127">
            <v>1942292</v>
          </cell>
          <cell r="K127">
            <v>46017</v>
          </cell>
          <cell r="L127" t="str">
            <v>35251261418042000131550040019422921268546756</v>
          </cell>
          <cell r="M127" t="str">
            <v>35 - São Paulo</v>
          </cell>
          <cell r="N127">
            <v>744</v>
          </cell>
        </row>
        <row r="128">
          <cell r="C128" t="str">
            <v>HOSPITAL DOM MALAN - CG Nº 027/2022</v>
          </cell>
          <cell r="E128" t="str">
            <v>3.7 - Material de Limpeza e Produtos de Hgienização</v>
          </cell>
          <cell r="F128">
            <v>51943568000187</v>
          </cell>
          <cell r="G128" t="str">
            <v>S CORP BR LTDA</v>
          </cell>
          <cell r="H128" t="str">
            <v>B</v>
          </cell>
          <cell r="I128" t="str">
            <v>S</v>
          </cell>
          <cell r="J128">
            <v>3195</v>
          </cell>
          <cell r="K128">
            <v>46045</v>
          </cell>
          <cell r="L128" t="str">
            <v>35260151943568000187550010000031951233799898</v>
          </cell>
          <cell r="M128" t="str">
            <v>35 - São Paulo</v>
          </cell>
          <cell r="N128">
            <v>300</v>
          </cell>
        </row>
        <row r="129">
          <cell r="C129" t="str">
            <v>HOSPITAL DOM MALAN - CG Nº 027/2022</v>
          </cell>
          <cell r="E129" t="str">
            <v>3.7 - Material de Limpeza e Produtos de Hgienização</v>
          </cell>
          <cell r="F129">
            <v>13441051000281</v>
          </cell>
          <cell r="G129" t="str">
            <v>CL COMERCIO DE MAT MEDICOS HOSPITALARES</v>
          </cell>
          <cell r="H129" t="str">
            <v>B</v>
          </cell>
          <cell r="I129" t="str">
            <v>S</v>
          </cell>
          <cell r="J129">
            <v>25634</v>
          </cell>
          <cell r="K129">
            <v>46041</v>
          </cell>
          <cell r="L129" t="str">
            <v>26260113441051000281550010000256341518005124</v>
          </cell>
          <cell r="M129" t="str">
            <v>26 - Pernambuco</v>
          </cell>
          <cell r="N129">
            <v>1280</v>
          </cell>
        </row>
        <row r="130">
          <cell r="C130" t="str">
            <v>HOSPITAL DOM MALAN - CG Nº 027/2022</v>
          </cell>
          <cell r="E130" t="str">
            <v>3.7 - Material de Limpeza e Produtos de Hgienização</v>
          </cell>
          <cell r="F130">
            <v>15183098000137</v>
          </cell>
          <cell r="G130" t="str">
            <v>INDEBA INDUSTRIA E COMERCIO LTDA</v>
          </cell>
          <cell r="H130" t="str">
            <v>B</v>
          </cell>
          <cell r="I130" t="str">
            <v>S</v>
          </cell>
          <cell r="J130">
            <v>89106</v>
          </cell>
          <cell r="K130">
            <v>46041</v>
          </cell>
          <cell r="L130" t="str">
            <v>29260115183098000137550010000891061175928286</v>
          </cell>
          <cell r="M130" t="str">
            <v>29 - Bahia</v>
          </cell>
          <cell r="N130">
            <v>16695.88</v>
          </cell>
        </row>
        <row r="131">
          <cell r="C131" t="str">
            <v>HOSPITAL DOM MALAN - CG Nº 027/2022</v>
          </cell>
          <cell r="E131" t="str">
            <v>3.7 - Material de Limpeza e Produtos de Hgienização</v>
          </cell>
          <cell r="F131">
            <v>24436602000154</v>
          </cell>
          <cell r="G131" t="str">
            <v>ART CIRURGICA LTDA</v>
          </cell>
          <cell r="H131" t="str">
            <v>B</v>
          </cell>
          <cell r="I131" t="str">
            <v>S</v>
          </cell>
          <cell r="J131">
            <v>160230</v>
          </cell>
          <cell r="K131">
            <v>46038</v>
          </cell>
          <cell r="L131" t="str">
            <v>26260124436602000154550010001602301162256000</v>
          </cell>
          <cell r="M131" t="str">
            <v>26 - Pernambuco</v>
          </cell>
          <cell r="N131">
            <v>273.24</v>
          </cell>
        </row>
        <row r="132">
          <cell r="C132" t="str">
            <v>HOSPITAL DOM MALAN - CG Nº 027/2022</v>
          </cell>
          <cell r="E132" t="str">
            <v>3.7 - Material de Limpeza e Produtos de Hgienização</v>
          </cell>
          <cell r="F132">
            <v>24436602000154</v>
          </cell>
          <cell r="G132" t="str">
            <v>ART CIRURGICA LTDA</v>
          </cell>
          <cell r="H132" t="str">
            <v>B</v>
          </cell>
          <cell r="I132" t="str">
            <v>S</v>
          </cell>
          <cell r="J132">
            <v>160230</v>
          </cell>
          <cell r="K132">
            <v>46038</v>
          </cell>
          <cell r="L132" t="str">
            <v>26260124436602000154550010001602301162256000</v>
          </cell>
          <cell r="M132" t="str">
            <v>26 - Pernambuco</v>
          </cell>
          <cell r="N132">
            <v>1580</v>
          </cell>
        </row>
        <row r="133">
          <cell r="C133" t="str">
            <v>HOSPITAL DOM MALAN - CG Nº 027/2022</v>
          </cell>
          <cell r="E133" t="str">
            <v>3.7 - Material de Limpeza e Produtos de Hgienização</v>
          </cell>
          <cell r="F133">
            <v>8674752000140</v>
          </cell>
          <cell r="G133" t="str">
            <v>CIRURGICA MONTEBELLO LTDA</v>
          </cell>
          <cell r="H133" t="str">
            <v>B</v>
          </cell>
          <cell r="I133" t="str">
            <v>S</v>
          </cell>
          <cell r="J133">
            <v>249341</v>
          </cell>
          <cell r="K133">
            <v>46014</v>
          </cell>
          <cell r="L133" t="str">
            <v>26251208674752000140550010002493411293186976</v>
          </cell>
          <cell r="M133" t="str">
            <v>26 - Pernambuco</v>
          </cell>
          <cell r="N133">
            <v>3446.4</v>
          </cell>
        </row>
        <row r="134">
          <cell r="C134" t="str">
            <v>HOSPITAL DOM MALAN - CG Nº 027/2022</v>
          </cell>
          <cell r="E134" t="str">
            <v>3.7 - Material de Limpeza e Produtos de Hgienização</v>
          </cell>
          <cell r="F134">
            <v>8674752000140</v>
          </cell>
          <cell r="G134" t="str">
            <v>CIRURGICA MONTEBELLO LTDA</v>
          </cell>
          <cell r="H134" t="str">
            <v>B</v>
          </cell>
          <cell r="I134" t="str">
            <v>S</v>
          </cell>
          <cell r="J134">
            <v>250230</v>
          </cell>
          <cell r="K134">
            <v>46037</v>
          </cell>
          <cell r="L134" t="str">
            <v>26260108674752000140550010002502301578564226</v>
          </cell>
          <cell r="M134" t="str">
            <v>26 - Pernambuco</v>
          </cell>
          <cell r="N134">
            <v>3099.6</v>
          </cell>
        </row>
        <row r="135">
          <cell r="C135" t="str">
            <v>HOSPITAL DOM MALAN - CG Nº 027/2022</v>
          </cell>
          <cell r="E135" t="str">
            <v>3.7 - Material de Limpeza e Produtos de Hgienização</v>
          </cell>
          <cell r="F135">
            <v>10779833000156</v>
          </cell>
          <cell r="G135" t="str">
            <v>MEDICAL MERCANTIL DE APAR MED LTDA</v>
          </cell>
          <cell r="H135" t="str">
            <v>B</v>
          </cell>
          <cell r="I135" t="str">
            <v>S</v>
          </cell>
          <cell r="J135">
            <v>662840</v>
          </cell>
          <cell r="K135">
            <v>46038</v>
          </cell>
          <cell r="L135" t="str">
            <v>26260110779833000156550010006628401664866006</v>
          </cell>
          <cell r="M135" t="str">
            <v>26 - Pernambuco</v>
          </cell>
          <cell r="N135">
            <v>2706</v>
          </cell>
        </row>
        <row r="136">
          <cell r="C136" t="str">
            <v>HOSPITAL DOM MALAN - CG Nº 027/2022</v>
          </cell>
          <cell r="E136" t="str">
            <v>3.7 - Material de Limpeza e Produtos de Hgienização</v>
          </cell>
          <cell r="F136">
            <v>44734671002286</v>
          </cell>
          <cell r="G136" t="str">
            <v>CRISTALIA PRODUTOS QUIMICOS FARMACEUTICO</v>
          </cell>
          <cell r="H136" t="str">
            <v>B</v>
          </cell>
          <cell r="I136" t="str">
            <v>S</v>
          </cell>
          <cell r="J136">
            <v>886771</v>
          </cell>
          <cell r="K136">
            <v>46037</v>
          </cell>
          <cell r="L136" t="str">
            <v>35260144734671002286550100008867711843549510</v>
          </cell>
          <cell r="M136" t="str">
            <v>35 - São Paulo</v>
          </cell>
          <cell r="N136">
            <v>6955.2</v>
          </cell>
        </row>
        <row r="137">
          <cell r="C137" t="str">
            <v>HOSPITAL DOM MALAN - CG Nº 027/2022</v>
          </cell>
          <cell r="E137" t="str">
            <v>3.7 - Material de Limpeza e Produtos de Hgienização</v>
          </cell>
          <cell r="F137">
            <v>5044056000161</v>
          </cell>
          <cell r="G137" t="str">
            <v>DMH PRODUTOS HOSPITALARES LTDA</v>
          </cell>
          <cell r="H137" t="str">
            <v>B</v>
          </cell>
          <cell r="I137" t="str">
            <v>S</v>
          </cell>
          <cell r="J137">
            <v>27225</v>
          </cell>
          <cell r="K137">
            <v>46044</v>
          </cell>
          <cell r="L137" t="str">
            <v>26260105044056000161550010000272251109121070</v>
          </cell>
          <cell r="M137" t="str">
            <v>26 - Pernambuco</v>
          </cell>
          <cell r="N137">
            <v>14409.6</v>
          </cell>
        </row>
        <row r="138">
          <cell r="C138" t="str">
            <v>HOSPITAL DOM MALAN - CG Nº 027/2022</v>
          </cell>
          <cell r="E138" t="str">
            <v>3.7 - Material de Limpeza e Produtos de Hgienização</v>
          </cell>
          <cell r="F138">
            <v>50145448000171</v>
          </cell>
          <cell r="G138" t="str">
            <v>TEND TUDO BAZAR COMERCIO AT DE ART DE ESCRITORIO LTDA</v>
          </cell>
          <cell r="H138" t="str">
            <v>B</v>
          </cell>
          <cell r="I138" t="str">
            <v>S</v>
          </cell>
          <cell r="J138">
            <v>3267</v>
          </cell>
          <cell r="K138">
            <v>46038</v>
          </cell>
          <cell r="L138" t="str">
            <v>26260150145448000171550010000032671000046485</v>
          </cell>
          <cell r="M138" t="str">
            <v>26 - Pernambuco</v>
          </cell>
          <cell r="N138">
            <v>72.5</v>
          </cell>
        </row>
        <row r="139">
          <cell r="C139" t="str">
            <v>HOSPITAL DOM MALAN - CG Nº 027/2022</v>
          </cell>
          <cell r="E139" t="str">
            <v>3.7 - Material de Limpeza e Produtos de Hgienização</v>
          </cell>
          <cell r="F139">
            <v>22006201000139</v>
          </cell>
          <cell r="G139" t="str">
            <v>FORTPEL COMERCIO DE DESCARTAVEIS LTDA</v>
          </cell>
          <cell r="H139" t="str">
            <v>B</v>
          </cell>
          <cell r="I139" t="str">
            <v>S</v>
          </cell>
          <cell r="J139">
            <v>356975</v>
          </cell>
          <cell r="K139">
            <v>46015</v>
          </cell>
          <cell r="L139" t="str">
            <v>26251222006201000139550000003569751103569758</v>
          </cell>
          <cell r="M139" t="str">
            <v>26 - Pernambuco</v>
          </cell>
          <cell r="N139">
            <v>1189.3</v>
          </cell>
        </row>
        <row r="140">
          <cell r="C140" t="str">
            <v>HOSPITAL DOM MALAN - CG Nº 027/2022</v>
          </cell>
          <cell r="E140" t="str">
            <v>3.7 - Material de Limpeza e Produtos de Hgienização</v>
          </cell>
          <cell r="F140">
            <v>22006201000139</v>
          </cell>
          <cell r="G140" t="str">
            <v>FORTPEL COMERCIO DE DESCARTAVEIS LTDA</v>
          </cell>
          <cell r="H140" t="str">
            <v>B</v>
          </cell>
          <cell r="I140" t="str">
            <v>S</v>
          </cell>
          <cell r="J140">
            <v>361304</v>
          </cell>
          <cell r="K140">
            <v>46038</v>
          </cell>
          <cell r="L140" t="str">
            <v>26260122006201000139550000003613041103613040</v>
          </cell>
          <cell r="M140" t="str">
            <v>26 - Pernambuco</v>
          </cell>
          <cell r="N140">
            <v>4667.68</v>
          </cell>
        </row>
        <row r="141">
          <cell r="C141" t="str">
            <v>HOSPITAL DOM MALAN - CG Nº 027/2022</v>
          </cell>
          <cell r="E141" t="str">
            <v>3.14 - Alimentação Preparada</v>
          </cell>
          <cell r="F141">
            <v>36447527000106</v>
          </cell>
          <cell r="G141" t="str">
            <v>PAO E MEL LTDA</v>
          </cell>
          <cell r="H141" t="str">
            <v>B</v>
          </cell>
          <cell r="I141" t="str">
            <v>S</v>
          </cell>
          <cell r="J141">
            <v>3883</v>
          </cell>
          <cell r="K141">
            <v>46048</v>
          </cell>
          <cell r="L141" t="str">
            <v>26260236447527000106550010000038831179863316</v>
          </cell>
          <cell r="M141" t="str">
            <v>26 - Pernambuco</v>
          </cell>
          <cell r="N141">
            <v>264.5</v>
          </cell>
        </row>
        <row r="142">
          <cell r="C142" t="str">
            <v>HOSPITAL DOM MALAN - CG Nº 027/2022</v>
          </cell>
          <cell r="E142" t="str">
            <v>3.14 - Alimentação Preparada</v>
          </cell>
          <cell r="F142">
            <v>36447527000106</v>
          </cell>
          <cell r="G142" t="str">
            <v>PAO E MEL LTDA</v>
          </cell>
          <cell r="H142" t="str">
            <v>B</v>
          </cell>
          <cell r="I142" t="str">
            <v>S</v>
          </cell>
          <cell r="J142">
            <v>3883</v>
          </cell>
          <cell r="K142">
            <v>46035</v>
          </cell>
          <cell r="L142" t="str">
            <v>26260236447527000106550010000038831179863316</v>
          </cell>
          <cell r="M142" t="str">
            <v>26 - Pernambuco</v>
          </cell>
          <cell r="N142">
            <v>459.5</v>
          </cell>
        </row>
        <row r="143">
          <cell r="C143" t="str">
            <v>HOSPITAL DOM MALAN - CG Nº 027/2022</v>
          </cell>
          <cell r="E143" t="str">
            <v>3.14 - Alimentação Preparada</v>
          </cell>
          <cell r="F143">
            <v>36447527000106</v>
          </cell>
          <cell r="G143" t="str">
            <v>PAO E MEL LTDA</v>
          </cell>
          <cell r="H143" t="str">
            <v>B</v>
          </cell>
          <cell r="I143" t="str">
            <v>S</v>
          </cell>
          <cell r="J143">
            <v>3883</v>
          </cell>
          <cell r="K143">
            <v>46052</v>
          </cell>
          <cell r="L143" t="str">
            <v>26260236447527000106550010000038831179863316</v>
          </cell>
          <cell r="M143" t="str">
            <v>26 - Pernambuco</v>
          </cell>
          <cell r="N143">
            <v>264.5</v>
          </cell>
        </row>
        <row r="144">
          <cell r="C144" t="str">
            <v>HOSPITAL DOM MALAN - CG Nº 027/2022</v>
          </cell>
          <cell r="E144" t="str">
            <v>3.14 - Alimentação Preparada</v>
          </cell>
          <cell r="F144">
            <v>36447527000106</v>
          </cell>
          <cell r="G144" t="str">
            <v>PAO E MEL LTDA</v>
          </cell>
          <cell r="H144" t="str">
            <v>B</v>
          </cell>
          <cell r="I144" t="str">
            <v>S</v>
          </cell>
          <cell r="J144">
            <v>3883</v>
          </cell>
          <cell r="K144">
            <v>46036</v>
          </cell>
          <cell r="L144" t="str">
            <v>26260236447527000106550010000038831179863316</v>
          </cell>
          <cell r="M144" t="str">
            <v>26 - Pernambuco</v>
          </cell>
          <cell r="N144">
            <v>362</v>
          </cell>
        </row>
        <row r="145">
          <cell r="C145" t="str">
            <v>HOSPITAL DOM MALAN - CG Nº 027/2022</v>
          </cell>
          <cell r="E145" t="str">
            <v>3.14 - Alimentação Preparada</v>
          </cell>
          <cell r="F145">
            <v>36447527000106</v>
          </cell>
          <cell r="G145" t="str">
            <v>PAO E MEL LTDA</v>
          </cell>
          <cell r="H145" t="str">
            <v>B</v>
          </cell>
          <cell r="I145" t="str">
            <v>S</v>
          </cell>
          <cell r="J145">
            <v>3883</v>
          </cell>
          <cell r="K145">
            <v>46045</v>
          </cell>
          <cell r="L145" t="str">
            <v>26260236447527000106550010000038831179863316</v>
          </cell>
          <cell r="M145" t="str">
            <v>26 - Pernambuco</v>
          </cell>
          <cell r="N145">
            <v>427</v>
          </cell>
        </row>
        <row r="146">
          <cell r="C146" t="str">
            <v>HOSPITAL DOM MALAN - CG Nº 027/2022</v>
          </cell>
          <cell r="E146" t="str">
            <v>3.14 - Alimentação Preparada</v>
          </cell>
          <cell r="F146">
            <v>36447527000106</v>
          </cell>
          <cell r="G146" t="str">
            <v>PAO E MEL LTDA</v>
          </cell>
          <cell r="H146" t="str">
            <v>B</v>
          </cell>
          <cell r="I146" t="str">
            <v>S</v>
          </cell>
          <cell r="J146">
            <v>3883</v>
          </cell>
          <cell r="K146">
            <v>46025</v>
          </cell>
          <cell r="L146" t="str">
            <v>26260236447527000106550010000038831179863316</v>
          </cell>
          <cell r="M146" t="str">
            <v>26 - Pernambuco</v>
          </cell>
          <cell r="N146">
            <v>789</v>
          </cell>
        </row>
        <row r="147">
          <cell r="C147" t="str">
            <v>HOSPITAL DOM MALAN - CG Nº 027/2022</v>
          </cell>
          <cell r="E147" t="str">
            <v>3.14 - Alimentação Preparada</v>
          </cell>
          <cell r="F147">
            <v>36447527000106</v>
          </cell>
          <cell r="G147" t="str">
            <v>PAO E MEL LTDA</v>
          </cell>
          <cell r="H147" t="str">
            <v>B</v>
          </cell>
          <cell r="I147" t="str">
            <v>S</v>
          </cell>
          <cell r="J147">
            <v>3883</v>
          </cell>
          <cell r="K147">
            <v>46042</v>
          </cell>
          <cell r="L147" t="str">
            <v>26260236447527000106550010000038831179863316</v>
          </cell>
          <cell r="M147" t="str">
            <v>26 - Pernambuco</v>
          </cell>
          <cell r="N147">
            <v>427</v>
          </cell>
        </row>
        <row r="148">
          <cell r="C148" t="str">
            <v>HOSPITAL DOM MALAN - CG Nº 027/2022</v>
          </cell>
          <cell r="E148" t="str">
            <v>3.14 - Alimentação Preparada</v>
          </cell>
          <cell r="F148">
            <v>36447527000106</v>
          </cell>
          <cell r="G148" t="str">
            <v>PAO E MEL LTDA</v>
          </cell>
          <cell r="H148" t="str">
            <v>B</v>
          </cell>
          <cell r="I148" t="str">
            <v>S</v>
          </cell>
          <cell r="J148">
            <v>3883</v>
          </cell>
          <cell r="K148">
            <v>46049</v>
          </cell>
          <cell r="L148" t="str">
            <v>26260236447527000106550010000038831179863316</v>
          </cell>
          <cell r="M148" t="str">
            <v>26 - Pernambuco</v>
          </cell>
          <cell r="N148">
            <v>232</v>
          </cell>
        </row>
        <row r="149">
          <cell r="C149" t="str">
            <v>HOSPITAL DOM MALAN - CG Nº 027/2022</v>
          </cell>
          <cell r="E149" t="str">
            <v>3.14 - Alimentação Preparada</v>
          </cell>
          <cell r="F149">
            <v>36447527000106</v>
          </cell>
          <cell r="G149" t="str">
            <v>PAO E MEL LTDA</v>
          </cell>
          <cell r="H149" t="str">
            <v>B</v>
          </cell>
          <cell r="I149" t="str">
            <v>S</v>
          </cell>
          <cell r="J149">
            <v>3883</v>
          </cell>
          <cell r="K149">
            <v>46051</v>
          </cell>
          <cell r="L149" t="str">
            <v>26260236447527000106550010000038831179863316</v>
          </cell>
          <cell r="M149" t="str">
            <v>26 - Pernambuco</v>
          </cell>
          <cell r="N149">
            <v>329.5</v>
          </cell>
        </row>
        <row r="150">
          <cell r="C150" t="str">
            <v>HOSPITAL DOM MALAN - CG Nº 027/2022</v>
          </cell>
          <cell r="E150" t="str">
            <v>3.14 - Alimentação Preparada</v>
          </cell>
          <cell r="F150">
            <v>36447527000106</v>
          </cell>
          <cell r="G150" t="str">
            <v>PAO E MEL LTDA</v>
          </cell>
          <cell r="H150" t="str">
            <v>B</v>
          </cell>
          <cell r="I150" t="str">
            <v>S</v>
          </cell>
          <cell r="J150">
            <v>3883</v>
          </cell>
          <cell r="K150">
            <v>46032</v>
          </cell>
          <cell r="L150" t="str">
            <v>26260236447527000106550010000038831179863316</v>
          </cell>
          <cell r="M150" t="str">
            <v>26 - Pernambuco</v>
          </cell>
          <cell r="N150">
            <v>789</v>
          </cell>
        </row>
        <row r="151">
          <cell r="C151" t="str">
            <v>HOSPITAL DOM MALAN - CG Nº 027/2022</v>
          </cell>
          <cell r="E151" t="str">
            <v>3.14 - Alimentação Preparada</v>
          </cell>
          <cell r="F151">
            <v>36447527000106</v>
          </cell>
          <cell r="G151" t="str">
            <v>PAO E MEL LTDA</v>
          </cell>
          <cell r="H151" t="str">
            <v>B</v>
          </cell>
          <cell r="I151" t="str">
            <v>S</v>
          </cell>
          <cell r="J151">
            <v>3883</v>
          </cell>
          <cell r="K151">
            <v>46034</v>
          </cell>
          <cell r="L151" t="str">
            <v>26260236447527000106550010000038831179863316</v>
          </cell>
          <cell r="M151" t="str">
            <v>26 - Pernambuco</v>
          </cell>
          <cell r="N151">
            <v>362</v>
          </cell>
        </row>
        <row r="152">
          <cell r="C152" t="str">
            <v>HOSPITAL DOM MALAN - CG Nº 027/2022</v>
          </cell>
          <cell r="E152" t="str">
            <v>3.14 - Alimentação Preparada</v>
          </cell>
          <cell r="F152">
            <v>36447527000106</v>
          </cell>
          <cell r="G152" t="str">
            <v>PAO E MEL LTDA</v>
          </cell>
          <cell r="H152" t="str">
            <v>B</v>
          </cell>
          <cell r="I152" t="str">
            <v>S</v>
          </cell>
          <cell r="J152">
            <v>3883</v>
          </cell>
          <cell r="K152">
            <v>46027</v>
          </cell>
          <cell r="L152" t="str">
            <v>26260236447527000106550010000038831179863316</v>
          </cell>
          <cell r="M152" t="str">
            <v>26 - Pernambuco</v>
          </cell>
          <cell r="N152">
            <v>95</v>
          </cell>
        </row>
        <row r="153">
          <cell r="C153" t="str">
            <v>HOSPITAL DOM MALAN - CG Nº 027/2022</v>
          </cell>
          <cell r="E153" t="str">
            <v>3.14 - Alimentação Preparada</v>
          </cell>
          <cell r="F153">
            <v>36447527000106</v>
          </cell>
          <cell r="G153" t="str">
            <v>PAO E MEL LTDA</v>
          </cell>
          <cell r="H153" t="str">
            <v>B</v>
          </cell>
          <cell r="I153" t="str">
            <v>S</v>
          </cell>
          <cell r="J153">
            <v>3883</v>
          </cell>
          <cell r="K153">
            <v>46053</v>
          </cell>
          <cell r="L153" t="str">
            <v>26260236447527000106550010000038831179863316</v>
          </cell>
          <cell r="M153" t="str">
            <v>26 - Pernambuco</v>
          </cell>
          <cell r="N153">
            <v>854</v>
          </cell>
        </row>
        <row r="154">
          <cell r="C154" t="str">
            <v>HOSPITAL DOM MALAN - CG Nº 027/2022</v>
          </cell>
          <cell r="E154" t="str">
            <v>3.14 - Alimentação Preparada</v>
          </cell>
          <cell r="F154">
            <v>36447527000106</v>
          </cell>
          <cell r="G154" t="str">
            <v>PAO E MEL LTDA</v>
          </cell>
          <cell r="H154" t="str">
            <v>B</v>
          </cell>
          <cell r="I154" t="str">
            <v>S</v>
          </cell>
          <cell r="J154">
            <v>3883</v>
          </cell>
          <cell r="K154">
            <v>46037</v>
          </cell>
          <cell r="L154" t="str">
            <v>26260236447527000106550010000038831179863316</v>
          </cell>
          <cell r="M154" t="str">
            <v>26 - Pernambuco</v>
          </cell>
          <cell r="N154">
            <v>394.5</v>
          </cell>
        </row>
        <row r="155">
          <cell r="C155" t="str">
            <v>HOSPITAL DOM MALAN - CG Nº 027/2022</v>
          </cell>
          <cell r="E155" t="str">
            <v>3.14 - Alimentação Preparada</v>
          </cell>
          <cell r="F155">
            <v>36447527000106</v>
          </cell>
          <cell r="G155" t="str">
            <v>PAO E MEL LTDA</v>
          </cell>
          <cell r="H155" t="str">
            <v>B</v>
          </cell>
          <cell r="I155" t="str">
            <v>S</v>
          </cell>
          <cell r="J155">
            <v>3883</v>
          </cell>
          <cell r="K155">
            <v>46024</v>
          </cell>
          <cell r="L155" t="str">
            <v>26260236447527000106550010000038831179863316</v>
          </cell>
          <cell r="M155" t="str">
            <v>26 - Pernambuco</v>
          </cell>
          <cell r="N155">
            <v>227</v>
          </cell>
        </row>
        <row r="156">
          <cell r="C156" t="str">
            <v>HOSPITAL DOM MALAN - CG Nº 027/2022</v>
          </cell>
          <cell r="E156" t="str">
            <v>3.14 - Alimentação Preparada</v>
          </cell>
          <cell r="F156">
            <v>36447527000106</v>
          </cell>
          <cell r="G156" t="str">
            <v>PAO E MEL LTDA</v>
          </cell>
          <cell r="H156" t="str">
            <v>B</v>
          </cell>
          <cell r="I156" t="str">
            <v>S</v>
          </cell>
          <cell r="J156">
            <v>3883</v>
          </cell>
          <cell r="K156">
            <v>46030</v>
          </cell>
          <cell r="L156" t="str">
            <v>26260236447527000106550010000038831179863316</v>
          </cell>
          <cell r="M156" t="str">
            <v>26 - Pernambuco</v>
          </cell>
          <cell r="N156">
            <v>362</v>
          </cell>
        </row>
        <row r="157">
          <cell r="C157" t="str">
            <v>HOSPITAL DOM MALAN - CG Nº 027/2022</v>
          </cell>
          <cell r="E157" t="str">
            <v>3.14 - Alimentação Preparada</v>
          </cell>
          <cell r="F157">
            <v>36447527000106</v>
          </cell>
          <cell r="G157" t="str">
            <v>PAO E MEL LTDA</v>
          </cell>
          <cell r="H157" t="str">
            <v>B</v>
          </cell>
          <cell r="I157" t="str">
            <v>S</v>
          </cell>
          <cell r="J157">
            <v>3883</v>
          </cell>
          <cell r="K157">
            <v>46043</v>
          </cell>
          <cell r="L157" t="str">
            <v>26260236447527000106550010000038831179863316</v>
          </cell>
          <cell r="M157" t="str">
            <v>26 - Pernambuco</v>
          </cell>
          <cell r="N157">
            <v>329.5</v>
          </cell>
        </row>
        <row r="158">
          <cell r="C158" t="str">
            <v>HOSPITAL DOM MALAN - CG Nº 027/2022</v>
          </cell>
          <cell r="E158" t="str">
            <v>3.14 - Alimentação Preparada</v>
          </cell>
          <cell r="F158">
            <v>36447527000106</v>
          </cell>
          <cell r="G158" t="str">
            <v>PAO E MEL LTDA</v>
          </cell>
          <cell r="H158" t="str">
            <v>B</v>
          </cell>
          <cell r="I158" t="str">
            <v>S</v>
          </cell>
          <cell r="J158">
            <v>3883</v>
          </cell>
          <cell r="K158">
            <v>46029</v>
          </cell>
          <cell r="L158" t="str">
            <v>26260236447527000106550010000038831179863316</v>
          </cell>
          <cell r="M158" t="str">
            <v>26 - Pernambuco</v>
          </cell>
          <cell r="N158">
            <v>332</v>
          </cell>
        </row>
        <row r="159">
          <cell r="C159" t="str">
            <v>HOSPITAL DOM MALAN - CG Nº 027/2022</v>
          </cell>
          <cell r="E159" t="str">
            <v>3.14 - Alimentação Preparada</v>
          </cell>
          <cell r="F159">
            <v>36447527000106</v>
          </cell>
          <cell r="G159" t="str">
            <v>PAO E MEL LTDA</v>
          </cell>
          <cell r="H159" t="str">
            <v>B</v>
          </cell>
          <cell r="I159" t="str">
            <v>S</v>
          </cell>
          <cell r="J159">
            <v>3883</v>
          </cell>
          <cell r="K159">
            <v>46031</v>
          </cell>
          <cell r="L159" t="str">
            <v>26260236447527000106550010000038831179863316</v>
          </cell>
          <cell r="M159" t="str">
            <v>26 - Pernambuco</v>
          </cell>
          <cell r="N159">
            <v>369</v>
          </cell>
        </row>
        <row r="160">
          <cell r="C160" t="str">
            <v>HOSPITAL DOM MALAN - CG Nº 027/2022</v>
          </cell>
          <cell r="E160" t="str">
            <v>3.14 - Alimentação Preparada</v>
          </cell>
          <cell r="F160">
            <v>36447527000106</v>
          </cell>
          <cell r="G160" t="str">
            <v>PAO E MEL LTDA</v>
          </cell>
          <cell r="H160" t="str">
            <v>B</v>
          </cell>
          <cell r="I160" t="str">
            <v>S</v>
          </cell>
          <cell r="J160">
            <v>3883</v>
          </cell>
          <cell r="K160">
            <v>46028</v>
          </cell>
          <cell r="L160" t="str">
            <v>26260236447527000106550010000038831179863316</v>
          </cell>
          <cell r="M160" t="str">
            <v>26 - Pernambuco</v>
          </cell>
          <cell r="N160">
            <v>267</v>
          </cell>
        </row>
        <row r="161">
          <cell r="C161" t="str">
            <v>HOSPITAL DOM MALAN - CG Nº 027/2022</v>
          </cell>
          <cell r="E161" t="str">
            <v>3.14 - Alimentação Preparada</v>
          </cell>
          <cell r="F161">
            <v>36447527000106</v>
          </cell>
          <cell r="G161" t="str">
            <v>PAO E MEL LTDA</v>
          </cell>
          <cell r="H161" t="str">
            <v>B</v>
          </cell>
          <cell r="I161" t="str">
            <v>S</v>
          </cell>
          <cell r="J161">
            <v>3883</v>
          </cell>
          <cell r="K161">
            <v>46038</v>
          </cell>
          <cell r="L161" t="str">
            <v>26260236447527000106550010000038831179863316</v>
          </cell>
          <cell r="M161" t="str">
            <v>26 - Pernambuco</v>
          </cell>
          <cell r="N161">
            <v>394.5</v>
          </cell>
        </row>
        <row r="162">
          <cell r="C162" t="str">
            <v>HOSPITAL DOM MALAN - CG Nº 027/2022</v>
          </cell>
          <cell r="E162" t="str">
            <v>3.14 - Alimentação Preparada</v>
          </cell>
          <cell r="F162">
            <v>36447527000106</v>
          </cell>
          <cell r="G162" t="str">
            <v>PAO E MEL LTDA</v>
          </cell>
          <cell r="H162" t="str">
            <v>B</v>
          </cell>
          <cell r="I162" t="str">
            <v>S</v>
          </cell>
          <cell r="J162">
            <v>3883</v>
          </cell>
          <cell r="K162">
            <v>46039</v>
          </cell>
          <cell r="L162" t="str">
            <v>26260236447527000106550010000038831179863316</v>
          </cell>
          <cell r="M162" t="str">
            <v>26 - Pernambuco</v>
          </cell>
          <cell r="N162">
            <v>854</v>
          </cell>
        </row>
        <row r="163">
          <cell r="C163" t="str">
            <v>HOSPITAL DOM MALAN - CG Nº 027/2022</v>
          </cell>
          <cell r="E163" t="str">
            <v>3.14 - Alimentação Preparada</v>
          </cell>
          <cell r="F163">
            <v>36447527000106</v>
          </cell>
          <cell r="G163" t="str">
            <v>PAO E MEL LTDA</v>
          </cell>
          <cell r="H163" t="str">
            <v>B</v>
          </cell>
          <cell r="I163" t="str">
            <v>S</v>
          </cell>
          <cell r="J163">
            <v>3883</v>
          </cell>
          <cell r="K163">
            <v>46041</v>
          </cell>
          <cell r="L163" t="str">
            <v>26260236447527000106550010000038831179863316</v>
          </cell>
          <cell r="M163" t="str">
            <v>26 - Pernambuco</v>
          </cell>
          <cell r="N163">
            <v>264.5</v>
          </cell>
        </row>
        <row r="164">
          <cell r="C164" t="str">
            <v>HOSPITAL DOM MALAN - CG Nº 027/2022</v>
          </cell>
          <cell r="E164" t="str">
            <v>3.14 - Alimentação Preparada</v>
          </cell>
          <cell r="F164">
            <v>36447527000106</v>
          </cell>
          <cell r="G164" t="str">
            <v>PAO E MEL LTDA</v>
          </cell>
          <cell r="H164" t="str">
            <v>B</v>
          </cell>
          <cell r="I164" t="str">
            <v>S</v>
          </cell>
          <cell r="J164">
            <v>3883</v>
          </cell>
          <cell r="K164">
            <v>46050</v>
          </cell>
          <cell r="L164" t="str">
            <v>26260236447527000106550010000038831179863316</v>
          </cell>
          <cell r="M164" t="str">
            <v>26 - Pernambuco</v>
          </cell>
          <cell r="N164">
            <v>329.5</v>
          </cell>
        </row>
        <row r="165">
          <cell r="C165" t="str">
            <v>HOSPITAL DOM MALAN - CG Nº 027/2022</v>
          </cell>
          <cell r="E165" t="str">
            <v>3.14 - Alimentação Preparada</v>
          </cell>
          <cell r="F165">
            <v>36447527000106</v>
          </cell>
          <cell r="G165" t="str">
            <v>PAO E MEL LTDA</v>
          </cell>
          <cell r="H165" t="str">
            <v>B</v>
          </cell>
          <cell r="I165" t="str">
            <v>S</v>
          </cell>
          <cell r="J165">
            <v>3883</v>
          </cell>
          <cell r="K165">
            <v>46044</v>
          </cell>
          <cell r="L165" t="str">
            <v>26260236447527000106550010000038831179863316</v>
          </cell>
          <cell r="M165" t="str">
            <v>26 - Pernambuco</v>
          </cell>
          <cell r="N165">
            <v>362</v>
          </cell>
        </row>
        <row r="166">
          <cell r="C166" t="str">
            <v>HOSPITAL DOM MALAN - CG Nº 027/2022</v>
          </cell>
          <cell r="E166" t="str">
            <v>3.14 - Alimentação Preparada</v>
          </cell>
          <cell r="F166">
            <v>36447527000106</v>
          </cell>
          <cell r="G166" t="str">
            <v>PAO E MEL LTDA</v>
          </cell>
          <cell r="H166" t="str">
            <v>B</v>
          </cell>
          <cell r="I166" t="str">
            <v>S</v>
          </cell>
          <cell r="J166">
            <v>3883</v>
          </cell>
          <cell r="K166">
            <v>46046</v>
          </cell>
          <cell r="L166" t="str">
            <v>26260236447527000106550010000038831179863316</v>
          </cell>
          <cell r="M166" t="str">
            <v>26 - Pernambuco</v>
          </cell>
          <cell r="N166">
            <v>854</v>
          </cell>
        </row>
        <row r="167">
          <cell r="C167" t="str">
            <v>HOSPITAL DOM MALAN - CG Nº 027/2022</v>
          </cell>
          <cell r="E167" t="str">
            <v>3.14 - Alimentação Preparada</v>
          </cell>
          <cell r="F167">
            <v>28238907000102</v>
          </cell>
          <cell r="G167" t="str">
            <v>MR MOVEIS LTDA</v>
          </cell>
          <cell r="H167" t="str">
            <v>B</v>
          </cell>
          <cell r="I167" t="str">
            <v>S</v>
          </cell>
          <cell r="J167">
            <v>4741</v>
          </cell>
          <cell r="K167">
            <v>46044</v>
          </cell>
          <cell r="L167" t="str">
            <v>26260128238907000102550010000047411555754268</v>
          </cell>
          <cell r="M167" t="str">
            <v>26 - Pernambuco</v>
          </cell>
          <cell r="N167">
            <v>349</v>
          </cell>
        </row>
        <row r="168">
          <cell r="C168" t="str">
            <v>HOSPITAL DOM MALAN - CG Nº 027/2022</v>
          </cell>
          <cell r="E168" t="str">
            <v>3.14 - Alimentação Preparada</v>
          </cell>
          <cell r="F168">
            <v>1168317000102</v>
          </cell>
          <cell r="G168" t="str">
            <v>POLFRUTAS INDUSTRIA E COMERCIO LTDA</v>
          </cell>
          <cell r="H168" t="str">
            <v>B</v>
          </cell>
          <cell r="I168" t="str">
            <v>S</v>
          </cell>
          <cell r="J168">
            <v>10972</v>
          </cell>
          <cell r="K168">
            <v>46028</v>
          </cell>
          <cell r="L168" t="str">
            <v>26260101168317000102550550000109721060809560</v>
          </cell>
          <cell r="M168" t="str">
            <v>26 - Pernambuco</v>
          </cell>
          <cell r="N168">
            <v>2600</v>
          </cell>
        </row>
        <row r="169">
          <cell r="C169" t="str">
            <v>HOSPITAL DOM MALAN - CG Nº 027/2022</v>
          </cell>
          <cell r="E169" t="str">
            <v>3.14 - Alimentação Preparada</v>
          </cell>
          <cell r="F169">
            <v>1168317000102</v>
          </cell>
          <cell r="G169" t="str">
            <v>POLFRUTAS INDUSTRIA E COMERCIO LTDA</v>
          </cell>
          <cell r="H169" t="str">
            <v>B</v>
          </cell>
          <cell r="I169" t="str">
            <v>S</v>
          </cell>
          <cell r="J169">
            <v>11054</v>
          </cell>
          <cell r="K169">
            <v>46041</v>
          </cell>
          <cell r="L169" t="str">
            <v>26260101168317000102550550000110541190841380</v>
          </cell>
          <cell r="M169" t="str">
            <v>26 - Pernambuco</v>
          </cell>
          <cell r="N169">
            <v>1710</v>
          </cell>
        </row>
        <row r="170">
          <cell r="C170" t="str">
            <v>HOSPITAL DOM MALAN - CG Nº 027/2022</v>
          </cell>
          <cell r="E170" t="str">
            <v>3.14 - Alimentação Preparada</v>
          </cell>
          <cell r="F170">
            <v>1168317000102</v>
          </cell>
          <cell r="G170" t="str">
            <v>POLFRUTAS INDUSTRIA E COMERCIO LTDA</v>
          </cell>
          <cell r="H170" t="str">
            <v>B</v>
          </cell>
          <cell r="I170" t="str">
            <v>S</v>
          </cell>
          <cell r="J170">
            <v>11088</v>
          </cell>
          <cell r="K170">
            <v>46045</v>
          </cell>
          <cell r="L170" t="str">
            <v>26260101168317000102550550000110881230825426</v>
          </cell>
          <cell r="M170" t="str">
            <v>26 - Pernambuco</v>
          </cell>
          <cell r="N170">
            <v>1400</v>
          </cell>
        </row>
        <row r="171">
          <cell r="C171" t="str">
            <v>HOSPITAL DOM MALAN - CG Nº 027/2022</v>
          </cell>
          <cell r="E171" t="str">
            <v>3.14 - Alimentação Preparada</v>
          </cell>
          <cell r="F171">
            <v>1168317000102</v>
          </cell>
          <cell r="G171" t="str">
            <v>POLFRUTAS INDUSTRIA E COMERCIO LTDA</v>
          </cell>
          <cell r="H171" t="str">
            <v>B</v>
          </cell>
          <cell r="I171" t="str">
            <v>S</v>
          </cell>
          <cell r="J171">
            <v>11109</v>
          </cell>
          <cell r="K171">
            <v>46049</v>
          </cell>
          <cell r="L171" t="str">
            <v>26260101168317000102550550000111091270754599</v>
          </cell>
          <cell r="M171" t="str">
            <v>26 - Pernambuco</v>
          </cell>
          <cell r="N171">
            <v>1400</v>
          </cell>
        </row>
        <row r="172">
          <cell r="C172" t="str">
            <v>HOSPITAL DOM MALAN - CG Nº 027/2022</v>
          </cell>
          <cell r="E172" t="str">
            <v>3.14 - Alimentação Preparada</v>
          </cell>
          <cell r="F172">
            <v>1168317000102</v>
          </cell>
          <cell r="G172" t="str">
            <v>POLFRUTAS INDUSTRIA E COMERCIO LTDA</v>
          </cell>
          <cell r="H172" t="str">
            <v>B</v>
          </cell>
          <cell r="I172" t="str">
            <v>S</v>
          </cell>
          <cell r="J172">
            <v>11136</v>
          </cell>
          <cell r="K172">
            <v>46052</v>
          </cell>
          <cell r="L172" t="str">
            <v>26260101168317000102550550000111361300806440</v>
          </cell>
          <cell r="M172" t="str">
            <v>26 - Pernambuco</v>
          </cell>
          <cell r="N172">
            <v>1400</v>
          </cell>
        </row>
        <row r="173">
          <cell r="C173" t="str">
            <v>HOSPITAL DOM MALAN - CG Nº 027/2022</v>
          </cell>
          <cell r="E173" t="str">
            <v>3.14 - Alimentação Preparada</v>
          </cell>
          <cell r="F173">
            <v>10306897000130</v>
          </cell>
          <cell r="G173" t="str">
            <v>GILIARDE DANILO JUCA DA SILVA EIRELI</v>
          </cell>
          <cell r="H173" t="str">
            <v>B</v>
          </cell>
          <cell r="I173" t="str">
            <v>S</v>
          </cell>
          <cell r="J173">
            <v>22101</v>
          </cell>
          <cell r="K173">
            <v>46028</v>
          </cell>
          <cell r="L173" t="str">
            <v>26260110306897000130550010000221011735874257</v>
          </cell>
          <cell r="M173" t="str">
            <v>26 - Pernambuco</v>
          </cell>
          <cell r="N173">
            <v>9879.16</v>
          </cell>
        </row>
        <row r="174">
          <cell r="C174" t="str">
            <v>HOSPITAL DOM MALAN - CG Nº 027/2022</v>
          </cell>
          <cell r="E174" t="str">
            <v>3.14 - Alimentação Preparada</v>
          </cell>
          <cell r="F174">
            <v>10306897000130</v>
          </cell>
          <cell r="G174" t="str">
            <v>GILIARDE DANILO JUCA DA SILVA EIRELI</v>
          </cell>
          <cell r="H174" t="str">
            <v>B</v>
          </cell>
          <cell r="I174" t="str">
            <v>S</v>
          </cell>
          <cell r="J174">
            <v>22122</v>
          </cell>
          <cell r="K174">
            <v>46030</v>
          </cell>
          <cell r="L174" t="str">
            <v>26260110306897000130550010000221221003683704</v>
          </cell>
          <cell r="M174" t="str">
            <v>26 - Pernambuco</v>
          </cell>
          <cell r="N174">
            <v>922.68</v>
          </cell>
        </row>
        <row r="175">
          <cell r="C175" t="str">
            <v>HOSPITAL DOM MALAN - CG Nº 027/2022</v>
          </cell>
          <cell r="E175" t="str">
            <v>3.14 - Alimentação Preparada</v>
          </cell>
          <cell r="F175">
            <v>10306897000130</v>
          </cell>
          <cell r="G175" t="str">
            <v>GILIARDE DANILO JUCA DA SILVA EIRELI</v>
          </cell>
          <cell r="H175" t="str">
            <v>B</v>
          </cell>
          <cell r="I175" t="str">
            <v>S</v>
          </cell>
          <cell r="J175">
            <v>22185</v>
          </cell>
          <cell r="K175">
            <v>46035</v>
          </cell>
          <cell r="L175" t="str">
            <v>26260110306897000130550010000221851198422581</v>
          </cell>
          <cell r="M175" t="str">
            <v>26 - Pernambuco</v>
          </cell>
          <cell r="N175">
            <v>11252.74</v>
          </cell>
        </row>
        <row r="176">
          <cell r="C176" t="str">
            <v>HOSPITAL DOM MALAN - CG Nº 027/2022</v>
          </cell>
          <cell r="E176" t="str">
            <v>3.14 - Alimentação Preparada</v>
          </cell>
          <cell r="F176">
            <v>10306897000130</v>
          </cell>
          <cell r="G176" t="str">
            <v>GILIARDE DANILO JUCA DA SILVA EIRELI</v>
          </cell>
          <cell r="H176" t="str">
            <v>B</v>
          </cell>
          <cell r="I176" t="str">
            <v>S</v>
          </cell>
          <cell r="J176">
            <v>22271</v>
          </cell>
          <cell r="K176">
            <v>46043</v>
          </cell>
          <cell r="L176" t="str">
            <v>26260110306897000130550010000222711044687402</v>
          </cell>
          <cell r="M176" t="str">
            <v>26 - Pernambuco</v>
          </cell>
          <cell r="N176">
            <v>8652.26</v>
          </cell>
        </row>
        <row r="177">
          <cell r="C177" t="str">
            <v>HOSPITAL DOM MALAN - CG Nº 027/2022</v>
          </cell>
          <cell r="E177" t="str">
            <v>3.14 - Alimentação Preparada</v>
          </cell>
          <cell r="F177">
            <v>10306897000130</v>
          </cell>
          <cell r="G177" t="str">
            <v>GILIARDE DANILO JUCA DA SILVA EIRELI</v>
          </cell>
          <cell r="H177" t="str">
            <v>B</v>
          </cell>
          <cell r="I177" t="str">
            <v>S</v>
          </cell>
          <cell r="J177">
            <v>22346</v>
          </cell>
          <cell r="K177">
            <v>46049</v>
          </cell>
          <cell r="L177" t="str">
            <v>26260110306897000130550010000223461866167662</v>
          </cell>
          <cell r="M177" t="str">
            <v>26 - Pernambuco</v>
          </cell>
          <cell r="N177">
            <v>8784.61</v>
          </cell>
        </row>
        <row r="178">
          <cell r="C178" t="str">
            <v>HOSPITAL DOM MALAN - CG Nº 027/2022</v>
          </cell>
          <cell r="E178" t="str">
            <v>3.14 - Alimentação Preparada</v>
          </cell>
          <cell r="F178">
            <v>3887021000169</v>
          </cell>
          <cell r="G178" t="str">
            <v>PONTO CERTO MERCANTIL DE ALIMENTOS LTDA</v>
          </cell>
          <cell r="H178" t="str">
            <v>B</v>
          </cell>
          <cell r="I178" t="str">
            <v>S</v>
          </cell>
          <cell r="J178">
            <v>34582</v>
          </cell>
          <cell r="K178">
            <v>46034</v>
          </cell>
          <cell r="L178" t="str">
            <v>26260103887021000169550010000345821848614437</v>
          </cell>
          <cell r="M178" t="str">
            <v>26 - Pernambuco</v>
          </cell>
          <cell r="N178">
            <v>8114.24</v>
          </cell>
        </row>
        <row r="179">
          <cell r="C179" t="str">
            <v>HOSPITAL DOM MALAN - CG Nº 027/2022</v>
          </cell>
          <cell r="E179" t="str">
            <v>3.14 - Alimentação Preparada</v>
          </cell>
          <cell r="F179">
            <v>3887021000169</v>
          </cell>
          <cell r="G179" t="str">
            <v>PONTO CERTO MERCANTIL DE ALIMENTOS LTDA</v>
          </cell>
          <cell r="H179" t="str">
            <v>B</v>
          </cell>
          <cell r="I179" t="str">
            <v>S</v>
          </cell>
          <cell r="J179">
            <v>34728</v>
          </cell>
          <cell r="K179">
            <v>46049</v>
          </cell>
          <cell r="L179" t="str">
            <v>26260103887021000169550010000347281689195725</v>
          </cell>
          <cell r="M179" t="str">
            <v>26 - Pernambuco</v>
          </cell>
          <cell r="N179">
            <v>3570.6</v>
          </cell>
        </row>
        <row r="180">
          <cell r="C180" t="str">
            <v>HOSPITAL DOM MALAN - CG Nº 027/2022</v>
          </cell>
          <cell r="E180" t="str">
            <v>3.14 - Alimentação Preparada</v>
          </cell>
          <cell r="F180">
            <v>3887021000169</v>
          </cell>
          <cell r="G180" t="str">
            <v>PONTO CERTO MERCANTIL DE ALIMENTOS LTDA</v>
          </cell>
          <cell r="H180" t="str">
            <v>B</v>
          </cell>
          <cell r="I180" t="str">
            <v>S</v>
          </cell>
          <cell r="J180">
            <v>34729</v>
          </cell>
          <cell r="K180">
            <v>46049</v>
          </cell>
          <cell r="L180" t="str">
            <v>26260103887021000169550010000347291825220878</v>
          </cell>
          <cell r="M180" t="str">
            <v>26 - Pernambuco</v>
          </cell>
          <cell r="N180">
            <v>576</v>
          </cell>
        </row>
        <row r="181">
          <cell r="C181" t="str">
            <v>HOSPITAL DOM MALAN - CG Nº 027/2022</v>
          </cell>
          <cell r="E181" t="str">
            <v>3.14 - Alimentação Preparada</v>
          </cell>
          <cell r="F181">
            <v>2423862000152</v>
          </cell>
          <cell r="G181" t="str">
            <v>COMERCIAL DE CARNES E FRIOS</v>
          </cell>
          <cell r="H181" t="str">
            <v>B</v>
          </cell>
          <cell r="I181" t="str">
            <v>S</v>
          </cell>
          <cell r="J181">
            <v>1016740</v>
          </cell>
          <cell r="K181">
            <v>46027</v>
          </cell>
          <cell r="L181" t="str">
            <v>26260102423862000152550010010167401233932394</v>
          </cell>
          <cell r="M181" t="str">
            <v>26 - Pernambuco</v>
          </cell>
          <cell r="N181">
            <v>233.75</v>
          </cell>
        </row>
        <row r="182">
          <cell r="C182" t="str">
            <v>HOSPITAL DOM MALAN - CG Nº 027/2022</v>
          </cell>
          <cell r="E182" t="str">
            <v>3.14 - Alimentação Preparada</v>
          </cell>
          <cell r="F182">
            <v>2423862000152</v>
          </cell>
          <cell r="G182" t="str">
            <v>COMERCIAL DE CARNES E FRIOS</v>
          </cell>
          <cell r="H182" t="str">
            <v>B</v>
          </cell>
          <cell r="I182" t="str">
            <v>S</v>
          </cell>
          <cell r="J182">
            <v>1018944</v>
          </cell>
          <cell r="K182">
            <v>46043</v>
          </cell>
          <cell r="L182" t="str">
            <v>26260102423862000152550010010189441117915925</v>
          </cell>
          <cell r="M182" t="str">
            <v>26 - Pernambuco</v>
          </cell>
          <cell r="N182">
            <v>819</v>
          </cell>
        </row>
        <row r="183">
          <cell r="C183" t="str">
            <v>HOSPITAL DOM MALAN - CG Nº 027/2022</v>
          </cell>
          <cell r="E183" t="str">
            <v>3.14 - Alimentação Preparada</v>
          </cell>
          <cell r="F183">
            <v>22006201000139</v>
          </cell>
          <cell r="G183" t="str">
            <v>FORTPEL COMERCIO DE DESCARTAVEIS LTDA</v>
          </cell>
          <cell r="H183" t="str">
            <v>B</v>
          </cell>
          <cell r="I183" t="str">
            <v>S</v>
          </cell>
          <cell r="J183">
            <v>361304</v>
          </cell>
          <cell r="K183">
            <v>46038</v>
          </cell>
          <cell r="L183" t="str">
            <v>26260122006201000139550000003613041103613040</v>
          </cell>
          <cell r="M183" t="str">
            <v>26 - Pernambuco</v>
          </cell>
          <cell r="N183">
            <v>36021.199999999997</v>
          </cell>
        </row>
        <row r="184">
          <cell r="C184" t="str">
            <v>HOSPITAL DOM MALAN - CG Nº 027/2022</v>
          </cell>
          <cell r="E184" t="str">
            <v>3.14 - Alimentação Preparada</v>
          </cell>
          <cell r="F184">
            <v>22006201000139</v>
          </cell>
          <cell r="G184" t="str">
            <v>FORTPEL COMERCIO DE DESCARTAVEIS LTDA</v>
          </cell>
          <cell r="H184" t="str">
            <v>B</v>
          </cell>
          <cell r="I184" t="str">
            <v>S</v>
          </cell>
          <cell r="J184">
            <v>361662</v>
          </cell>
          <cell r="K184">
            <v>46041</v>
          </cell>
          <cell r="L184" t="str">
            <v>26260122006201000139550000003616621103616626</v>
          </cell>
          <cell r="M184" t="str">
            <v>26 - Pernambuco</v>
          </cell>
          <cell r="N184">
            <v>16445</v>
          </cell>
        </row>
        <row r="185">
          <cell r="C185" t="str">
            <v>HOSPITAL DOM MALAN - CG Nº 027/2022</v>
          </cell>
          <cell r="E185" t="str">
            <v>3.14 - Alimentação Preparada</v>
          </cell>
          <cell r="F185">
            <v>21553781000111</v>
          </cell>
          <cell r="G185" t="str">
            <v>PGA COMERCIO ATACADISTA DE FRUTAS E VERD</v>
          </cell>
          <cell r="H185" t="str">
            <v>B</v>
          </cell>
          <cell r="I185" t="str">
            <v>S</v>
          </cell>
          <cell r="J185">
            <v>50655</v>
          </cell>
          <cell r="K185">
            <v>46024</v>
          </cell>
          <cell r="L185" t="str">
            <v>29260121553781000111550020000506551805088117</v>
          </cell>
          <cell r="M185" t="str">
            <v>29 - Bahia</v>
          </cell>
          <cell r="N185">
            <v>7.96</v>
          </cell>
        </row>
        <row r="186">
          <cell r="C186" t="str">
            <v>HOSPITAL DOM MALAN - CG Nº 027/2022</v>
          </cell>
          <cell r="E186" t="str">
            <v>3.14 - Alimentação Preparada</v>
          </cell>
          <cell r="F186">
            <v>21553781000111</v>
          </cell>
          <cell r="G186" t="str">
            <v>PGA COMERCIO ATACADISTA DE FRUTAS E VERD</v>
          </cell>
          <cell r="H186" t="str">
            <v>B</v>
          </cell>
          <cell r="I186" t="str">
            <v>S</v>
          </cell>
          <cell r="J186">
            <v>50655</v>
          </cell>
          <cell r="K186">
            <v>46024</v>
          </cell>
          <cell r="L186" t="str">
            <v>29260121553781000111550020000506551805088117</v>
          </cell>
          <cell r="M186" t="str">
            <v>29 - Bahia</v>
          </cell>
          <cell r="N186">
            <v>1906.12</v>
          </cell>
        </row>
        <row r="187">
          <cell r="C187" t="str">
            <v>HOSPITAL DOM MALAN - CG Nº 027/2022</v>
          </cell>
          <cell r="E187" t="str">
            <v>3.14 - Alimentação Preparada</v>
          </cell>
          <cell r="F187">
            <v>21553781000111</v>
          </cell>
          <cell r="G187" t="str">
            <v>PGA COMERCIO ATACADISTA DE FRUTAS E VERD</v>
          </cell>
          <cell r="H187" t="str">
            <v>B</v>
          </cell>
          <cell r="I187" t="str">
            <v>S</v>
          </cell>
          <cell r="J187">
            <v>50695</v>
          </cell>
          <cell r="K187">
            <v>46028</v>
          </cell>
          <cell r="L187" t="str">
            <v>29260121553781000111550020000506951104121911</v>
          </cell>
          <cell r="M187" t="str">
            <v>29 - Bahia</v>
          </cell>
          <cell r="N187">
            <v>7.96</v>
          </cell>
        </row>
        <row r="188">
          <cell r="C188" t="str">
            <v>HOSPITAL DOM MALAN - CG Nº 027/2022</v>
          </cell>
          <cell r="E188" t="str">
            <v>3.14 - Alimentação Preparada</v>
          </cell>
          <cell r="F188">
            <v>21553781000111</v>
          </cell>
          <cell r="G188" t="str">
            <v>PGA COMERCIO ATACADISTA DE FRUTAS E VERD</v>
          </cell>
          <cell r="H188" t="str">
            <v>B</v>
          </cell>
          <cell r="I188" t="str">
            <v>S</v>
          </cell>
          <cell r="J188">
            <v>50695</v>
          </cell>
          <cell r="K188">
            <v>46028</v>
          </cell>
          <cell r="L188" t="str">
            <v>29260121553781000111550020000506951104121911</v>
          </cell>
          <cell r="M188" t="str">
            <v>29 - Bahia</v>
          </cell>
          <cell r="N188">
            <v>2276.15</v>
          </cell>
        </row>
        <row r="189">
          <cell r="C189" t="str">
            <v>HOSPITAL DOM MALAN - CG Nº 027/2022</v>
          </cell>
          <cell r="E189" t="str">
            <v>3.14 - Alimentação Preparada</v>
          </cell>
          <cell r="F189">
            <v>21553781000111</v>
          </cell>
          <cell r="G189" t="str">
            <v>PGA COMERCIO ATACADISTA DE FRUTAS E VERD</v>
          </cell>
          <cell r="H189" t="str">
            <v>B</v>
          </cell>
          <cell r="I189" t="str">
            <v>S</v>
          </cell>
          <cell r="J189">
            <v>50719</v>
          </cell>
          <cell r="K189">
            <v>46030</v>
          </cell>
          <cell r="L189" t="str">
            <v>29260121553781000111550020000507191280573009</v>
          </cell>
          <cell r="M189" t="str">
            <v>29 - Bahia</v>
          </cell>
          <cell r="N189">
            <v>7.96</v>
          </cell>
        </row>
        <row r="190">
          <cell r="C190" t="str">
            <v>HOSPITAL DOM MALAN - CG Nº 027/2022</v>
          </cell>
          <cell r="E190" t="str">
            <v>3.14 - Alimentação Preparada</v>
          </cell>
          <cell r="F190">
            <v>21553781000111</v>
          </cell>
          <cell r="G190" t="str">
            <v>PGA COMERCIO ATACADISTA DE FRUTAS E VERD</v>
          </cell>
          <cell r="H190" t="str">
            <v>B</v>
          </cell>
          <cell r="I190" t="str">
            <v>S</v>
          </cell>
          <cell r="J190">
            <v>50719</v>
          </cell>
          <cell r="K190">
            <v>46030</v>
          </cell>
          <cell r="L190" t="str">
            <v>29260121553781000111550020000507191280573009</v>
          </cell>
          <cell r="M190" t="str">
            <v>29 - Bahia</v>
          </cell>
          <cell r="N190">
            <v>2100.8000000000002</v>
          </cell>
        </row>
        <row r="191">
          <cell r="C191" t="str">
            <v>HOSPITAL DOM MALAN - CG Nº 027/2022</v>
          </cell>
          <cell r="E191" t="str">
            <v>3.14 - Alimentação Preparada</v>
          </cell>
          <cell r="F191">
            <v>21553781000111</v>
          </cell>
          <cell r="G191" t="str">
            <v>PGA COMERCIO ATACADISTA DE FRUTAS E VERD</v>
          </cell>
          <cell r="H191" t="str">
            <v>B</v>
          </cell>
          <cell r="I191" t="str">
            <v>S</v>
          </cell>
          <cell r="J191">
            <v>50751</v>
          </cell>
          <cell r="K191">
            <v>46032</v>
          </cell>
          <cell r="L191" t="str">
            <v>29260121553781000111550020000507511550343245</v>
          </cell>
          <cell r="M191" t="str">
            <v>29 - Bahia</v>
          </cell>
          <cell r="N191">
            <v>1037.05</v>
          </cell>
        </row>
        <row r="192">
          <cell r="C192" t="str">
            <v>HOSPITAL DOM MALAN - CG Nº 027/2022</v>
          </cell>
          <cell r="E192" t="str">
            <v>3.14 - Alimentação Preparada</v>
          </cell>
          <cell r="F192">
            <v>21553781000111</v>
          </cell>
          <cell r="G192" t="str">
            <v>PGA COMERCIO ATACADISTA DE FRUTAS E VERD</v>
          </cell>
          <cell r="H192" t="str">
            <v>B</v>
          </cell>
          <cell r="I192" t="str">
            <v>S</v>
          </cell>
          <cell r="J192">
            <v>50751</v>
          </cell>
          <cell r="K192">
            <v>46032</v>
          </cell>
          <cell r="L192" t="str">
            <v>29260121553781000111550020000507511550343245</v>
          </cell>
          <cell r="M192" t="str">
            <v>29 - Bahia</v>
          </cell>
          <cell r="N192">
            <v>7.96</v>
          </cell>
        </row>
        <row r="193">
          <cell r="C193" t="str">
            <v>HOSPITAL DOM MALAN - CG Nº 027/2022</v>
          </cell>
          <cell r="E193" t="str">
            <v>3.14 - Alimentação Preparada</v>
          </cell>
          <cell r="F193">
            <v>21553781000111</v>
          </cell>
          <cell r="G193" t="str">
            <v>PGA COMERCIO ATACADISTA DE FRUTAS E VERD</v>
          </cell>
          <cell r="H193" t="str">
            <v>B</v>
          </cell>
          <cell r="I193" t="str">
            <v>S</v>
          </cell>
          <cell r="J193">
            <v>50752</v>
          </cell>
          <cell r="K193">
            <v>46032</v>
          </cell>
          <cell r="L193" t="str">
            <v>29260121553781000111550020000507521905686060</v>
          </cell>
          <cell r="M193" t="str">
            <v>29 - Bahia</v>
          </cell>
          <cell r="N193">
            <v>156</v>
          </cell>
        </row>
        <row r="194">
          <cell r="C194" t="str">
            <v>HOSPITAL DOM MALAN - CG Nº 027/2022</v>
          </cell>
          <cell r="E194" t="str">
            <v>3.14 - Alimentação Preparada</v>
          </cell>
          <cell r="F194">
            <v>21553781000111</v>
          </cell>
          <cell r="G194" t="str">
            <v>PGA COMERCIO ATACADISTA DE FRUTAS E VERD</v>
          </cell>
          <cell r="H194" t="str">
            <v>B</v>
          </cell>
          <cell r="I194" t="str">
            <v>S</v>
          </cell>
          <cell r="J194">
            <v>50768</v>
          </cell>
          <cell r="K194">
            <v>46035</v>
          </cell>
          <cell r="L194" t="str">
            <v>29260121553781000111550020000507681535942807</v>
          </cell>
          <cell r="M194" t="str">
            <v>29 - Bahia</v>
          </cell>
          <cell r="N194">
            <v>1193.3499999999999</v>
          </cell>
        </row>
        <row r="195">
          <cell r="C195" t="str">
            <v>HOSPITAL DOM MALAN - CG Nº 027/2022</v>
          </cell>
          <cell r="E195" t="str">
            <v>3.14 - Alimentação Preparada</v>
          </cell>
          <cell r="F195">
            <v>21553781000111</v>
          </cell>
          <cell r="G195" t="str">
            <v>PGA COMERCIO ATACADISTA DE FRUTAS E VERD</v>
          </cell>
          <cell r="H195" t="str">
            <v>B</v>
          </cell>
          <cell r="I195" t="str">
            <v>S</v>
          </cell>
          <cell r="J195">
            <v>50793</v>
          </cell>
          <cell r="K195">
            <v>46036</v>
          </cell>
          <cell r="L195" t="str">
            <v>29260121553781000111550020000507931374143986</v>
          </cell>
          <cell r="M195" t="str">
            <v>29 - Bahia</v>
          </cell>
          <cell r="N195">
            <v>857.7</v>
          </cell>
        </row>
        <row r="196">
          <cell r="C196" t="str">
            <v>HOSPITAL DOM MALAN - CG Nº 027/2022</v>
          </cell>
          <cell r="E196" t="str">
            <v>3.14 - Alimentação Preparada</v>
          </cell>
          <cell r="F196">
            <v>21553781000111</v>
          </cell>
          <cell r="G196" t="str">
            <v>PGA COMERCIO ATACADISTA DE FRUTAS E VERD</v>
          </cell>
          <cell r="H196" t="str">
            <v>B</v>
          </cell>
          <cell r="I196" t="str">
            <v>S</v>
          </cell>
          <cell r="J196">
            <v>50802</v>
          </cell>
          <cell r="K196">
            <v>46037</v>
          </cell>
          <cell r="L196" t="str">
            <v>29260121553781000111550020000508021957112522</v>
          </cell>
          <cell r="M196" t="str">
            <v>29 - Bahia</v>
          </cell>
          <cell r="N196">
            <v>1313.66</v>
          </cell>
        </row>
        <row r="197">
          <cell r="C197" t="str">
            <v>HOSPITAL DOM MALAN - CG Nº 027/2022</v>
          </cell>
          <cell r="E197" t="str">
            <v>3.14 - Alimentação Preparada</v>
          </cell>
          <cell r="F197">
            <v>21553781000111</v>
          </cell>
          <cell r="G197" t="str">
            <v>PGA COMERCIO ATACADISTA DE FRUTAS E VERD</v>
          </cell>
          <cell r="H197" t="str">
            <v>B</v>
          </cell>
          <cell r="I197" t="str">
            <v>S</v>
          </cell>
          <cell r="J197">
            <v>50826</v>
          </cell>
          <cell r="K197">
            <v>46038</v>
          </cell>
          <cell r="L197" t="str">
            <v>29260121553781000111550020000508261631162260</v>
          </cell>
          <cell r="M197" t="str">
            <v>29 - Bahia</v>
          </cell>
          <cell r="N197">
            <v>185.13</v>
          </cell>
        </row>
        <row r="198">
          <cell r="C198" t="str">
            <v>HOSPITAL DOM MALAN - CG Nº 027/2022</v>
          </cell>
          <cell r="E198" t="str">
            <v>3.14 - Alimentação Preparada</v>
          </cell>
          <cell r="F198">
            <v>21553781000111</v>
          </cell>
          <cell r="G198" t="str">
            <v>PGA COMERCIO ATACADISTA DE FRUTAS E VERD</v>
          </cell>
          <cell r="H198" t="str">
            <v>B</v>
          </cell>
          <cell r="I198" t="str">
            <v>S</v>
          </cell>
          <cell r="J198">
            <v>50827</v>
          </cell>
          <cell r="K198">
            <v>46039</v>
          </cell>
          <cell r="L198" t="str">
            <v>29260121553781000111550020000508271635998041</v>
          </cell>
          <cell r="M198" t="str">
            <v>29 - Bahia</v>
          </cell>
          <cell r="N198">
            <v>2049</v>
          </cell>
        </row>
        <row r="199">
          <cell r="C199" t="str">
            <v>HOSPITAL DOM MALAN - CG Nº 027/2022</v>
          </cell>
          <cell r="E199" t="str">
            <v>3.14 - Alimentação Preparada</v>
          </cell>
          <cell r="F199">
            <v>21553781000111</v>
          </cell>
          <cell r="G199" t="str">
            <v>PGA COMERCIO ATACADISTA DE FRUTAS E VERD</v>
          </cell>
          <cell r="H199" t="str">
            <v>B</v>
          </cell>
          <cell r="I199" t="str">
            <v>S</v>
          </cell>
          <cell r="J199">
            <v>50858</v>
          </cell>
          <cell r="K199">
            <v>46042</v>
          </cell>
          <cell r="L199" t="str">
            <v>29260121553781000111550020000508581340648747</v>
          </cell>
          <cell r="M199" t="str">
            <v>29 - Bahia</v>
          </cell>
          <cell r="N199">
            <v>2144.35</v>
          </cell>
        </row>
        <row r="200">
          <cell r="C200" t="str">
            <v>HOSPITAL DOM MALAN - CG Nº 027/2022</v>
          </cell>
          <cell r="E200" t="str">
            <v>3.14 - Alimentação Preparada</v>
          </cell>
          <cell r="F200">
            <v>21553781000111</v>
          </cell>
          <cell r="G200" t="str">
            <v>PGA COMERCIO ATACADISTA DE FRUTAS E VERD</v>
          </cell>
          <cell r="H200" t="str">
            <v>B</v>
          </cell>
          <cell r="I200" t="str">
            <v>S</v>
          </cell>
          <cell r="J200">
            <v>50858</v>
          </cell>
          <cell r="K200">
            <v>46042</v>
          </cell>
          <cell r="L200" t="str">
            <v>29260121553781000111550020000508581340648747</v>
          </cell>
          <cell r="M200" t="str">
            <v>29 - Bahia</v>
          </cell>
          <cell r="N200">
            <v>8.85</v>
          </cell>
        </row>
        <row r="201">
          <cell r="C201" t="str">
            <v>HOSPITAL DOM MALAN - CG Nº 027/2022</v>
          </cell>
          <cell r="E201" t="str">
            <v>3.14 - Alimentação Preparada</v>
          </cell>
          <cell r="F201">
            <v>21553781000111</v>
          </cell>
          <cell r="G201" t="str">
            <v>PGA COMERCIO ATACADISTA DE FRUTAS E VERD</v>
          </cell>
          <cell r="H201" t="str">
            <v>B</v>
          </cell>
          <cell r="I201" t="str">
            <v>S</v>
          </cell>
          <cell r="J201">
            <v>50884</v>
          </cell>
          <cell r="K201">
            <v>46044</v>
          </cell>
          <cell r="L201" t="str">
            <v>29260121553781000111550020000508841298304488</v>
          </cell>
          <cell r="M201" t="str">
            <v>29 - Bahia</v>
          </cell>
          <cell r="N201">
            <v>1968.25</v>
          </cell>
        </row>
        <row r="202">
          <cell r="C202" t="str">
            <v>HOSPITAL DOM MALAN - CG Nº 027/2022</v>
          </cell>
          <cell r="E202" t="str">
            <v>3.14 - Alimentação Preparada</v>
          </cell>
          <cell r="F202">
            <v>21553781000111</v>
          </cell>
          <cell r="G202" t="str">
            <v>PGA COMERCIO ATACADISTA DE FRUTAS E VERD</v>
          </cell>
          <cell r="H202" t="str">
            <v>B</v>
          </cell>
          <cell r="I202" t="str">
            <v>S</v>
          </cell>
          <cell r="J202">
            <v>50912</v>
          </cell>
          <cell r="K202">
            <v>46046</v>
          </cell>
          <cell r="L202" t="str">
            <v>29260121553781000111550020000509121344369032</v>
          </cell>
          <cell r="M202" t="str">
            <v>29 - Bahia</v>
          </cell>
          <cell r="N202">
            <v>7.96</v>
          </cell>
        </row>
        <row r="203">
          <cell r="C203" t="str">
            <v>HOSPITAL DOM MALAN - CG Nº 027/2022</v>
          </cell>
          <cell r="E203" t="str">
            <v>3.14 - Alimentação Preparada</v>
          </cell>
          <cell r="F203">
            <v>21553781000111</v>
          </cell>
          <cell r="G203" t="str">
            <v>PGA COMERCIO ATACADISTA DE FRUTAS E VERD</v>
          </cell>
          <cell r="H203" t="str">
            <v>B</v>
          </cell>
          <cell r="I203" t="str">
            <v>S</v>
          </cell>
          <cell r="J203">
            <v>50912</v>
          </cell>
          <cell r="K203">
            <v>46046</v>
          </cell>
          <cell r="L203" t="str">
            <v>29260121553781000111550020000509121344369032</v>
          </cell>
          <cell r="M203" t="str">
            <v>29 - Bahia</v>
          </cell>
          <cell r="N203">
            <v>2417.94</v>
          </cell>
        </row>
        <row r="204">
          <cell r="C204" t="str">
            <v>HOSPITAL DOM MALAN - CG Nº 027/2022</v>
          </cell>
          <cell r="E204" t="str">
            <v>3.14 - Alimentação Preparada</v>
          </cell>
          <cell r="F204">
            <v>21553781000111</v>
          </cell>
          <cell r="G204" t="str">
            <v>PGA COMERCIO ATACADISTA DE FRUTAS E VERD</v>
          </cell>
          <cell r="H204" t="str">
            <v>B</v>
          </cell>
          <cell r="I204" t="str">
            <v>S</v>
          </cell>
          <cell r="J204">
            <v>50937</v>
          </cell>
          <cell r="K204">
            <v>46049</v>
          </cell>
          <cell r="L204" t="str">
            <v>29260121553781000111550020000509371965442634</v>
          </cell>
          <cell r="M204" t="str">
            <v>29 - Bahia</v>
          </cell>
          <cell r="N204">
            <v>8.85</v>
          </cell>
        </row>
        <row r="205">
          <cell r="C205" t="str">
            <v>HOSPITAL DOM MALAN - CG Nº 027/2022</v>
          </cell>
          <cell r="E205" t="str">
            <v>3.14 - Alimentação Preparada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>
            <v>50937</v>
          </cell>
          <cell r="K205">
            <v>46049</v>
          </cell>
          <cell r="L205" t="str">
            <v>29260121553781000111550020000509371965442634</v>
          </cell>
          <cell r="M205" t="str">
            <v>29 - Bahia</v>
          </cell>
          <cell r="N205">
            <v>2324.36</v>
          </cell>
        </row>
        <row r="206">
          <cell r="C206" t="str">
            <v>HOSPITAL DOM MALAN - CG Nº 027/2022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>
            <v>50973</v>
          </cell>
          <cell r="K206">
            <v>46051</v>
          </cell>
          <cell r="L206" t="str">
            <v>29260121553781000111550020000509731569757442</v>
          </cell>
          <cell r="M206" t="str">
            <v>29 - Bahia</v>
          </cell>
          <cell r="N206">
            <v>8.85</v>
          </cell>
        </row>
        <row r="207">
          <cell r="C207" t="str">
            <v>HOSPITAL DOM MALAN - CG Nº 027/2022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>
            <v>50973</v>
          </cell>
          <cell r="K207">
            <v>46051</v>
          </cell>
          <cell r="L207" t="str">
            <v>29260121553781000111550020000509731569757442</v>
          </cell>
          <cell r="M207" t="str">
            <v>29 - Bahia</v>
          </cell>
          <cell r="N207">
            <v>1215.5</v>
          </cell>
        </row>
        <row r="208">
          <cell r="C208" t="str">
            <v>HOSPITAL DOM MALAN - CG Nº 027/2022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>
            <v>50990</v>
          </cell>
          <cell r="K208">
            <v>46052</v>
          </cell>
          <cell r="L208" t="str">
            <v>29260121553781000111550020000509901482366221</v>
          </cell>
          <cell r="M208" t="str">
            <v>29 - Bahia</v>
          </cell>
          <cell r="N208">
            <v>1006.75</v>
          </cell>
        </row>
        <row r="209">
          <cell r="C209" t="str">
            <v>HOSPITAL DOM MALAN - CG Nº 027/2022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>
            <v>51004</v>
          </cell>
          <cell r="K209">
            <v>46053</v>
          </cell>
          <cell r="L209" t="str">
            <v>29260121553781000111550020000510041918197550</v>
          </cell>
          <cell r="M209" t="str">
            <v>29 - Bahia</v>
          </cell>
          <cell r="N209">
            <v>1268.9000000000001</v>
          </cell>
        </row>
        <row r="210">
          <cell r="C210" t="str">
            <v>HOSPITAL DOM MALAN - CG Nº 027/2022</v>
          </cell>
          <cell r="E210" t="str">
            <v>3.14 - Alimentação Preparada</v>
          </cell>
          <cell r="F210">
            <v>9203226000164</v>
          </cell>
          <cell r="G210" t="str">
            <v>COMPANHIA DE ALIMENTOS DO VALE LTDA</v>
          </cell>
          <cell r="H210" t="str">
            <v>B</v>
          </cell>
          <cell r="I210" t="str">
            <v>S</v>
          </cell>
          <cell r="J210">
            <v>705282</v>
          </cell>
          <cell r="K210">
            <v>46024</v>
          </cell>
          <cell r="L210" t="str">
            <v>26260109203226000164550030007052821641672506</v>
          </cell>
          <cell r="M210" t="str">
            <v>26 - Pernambuco</v>
          </cell>
          <cell r="N210">
            <v>9802</v>
          </cell>
        </row>
        <row r="211">
          <cell r="C211" t="str">
            <v>HOSPITAL DOM MALAN - CG Nº 027/2022</v>
          </cell>
          <cell r="E211" t="str">
            <v>3.14 - Alimentação Preparada</v>
          </cell>
          <cell r="F211">
            <v>9203226000164</v>
          </cell>
          <cell r="G211" t="str">
            <v>COMPANHIA DE ALIMENTOS DO VALE LTDA</v>
          </cell>
          <cell r="H211" t="str">
            <v>B</v>
          </cell>
          <cell r="I211" t="str">
            <v>S</v>
          </cell>
          <cell r="J211">
            <v>705812</v>
          </cell>
          <cell r="K211">
            <v>46029</v>
          </cell>
          <cell r="L211" t="str">
            <v>26260109203226000164550030007058121122522099</v>
          </cell>
          <cell r="M211" t="str">
            <v>26 - Pernambuco</v>
          </cell>
          <cell r="N211">
            <v>1506.75</v>
          </cell>
        </row>
        <row r="212">
          <cell r="C212" t="str">
            <v>HOSPITAL DOM MALAN - CG Nº 027/2022</v>
          </cell>
          <cell r="E212" t="str">
            <v>3.14 - Alimentação Preparada</v>
          </cell>
          <cell r="F212">
            <v>9203226000164</v>
          </cell>
          <cell r="G212" t="str">
            <v>COMPANHIA DE ALIMENTOS DO VALE LTDA</v>
          </cell>
          <cell r="H212" t="str">
            <v>B</v>
          </cell>
          <cell r="I212" t="str">
            <v>S</v>
          </cell>
          <cell r="J212">
            <v>705839</v>
          </cell>
          <cell r="K212">
            <v>46029</v>
          </cell>
          <cell r="L212" t="str">
            <v>26260109203226000164550030007058391178180715</v>
          </cell>
          <cell r="M212" t="str">
            <v>26 - Pernambuco</v>
          </cell>
          <cell r="N212">
            <v>4612.96</v>
          </cell>
        </row>
        <row r="213">
          <cell r="C213" t="str">
            <v>HOSPITAL DOM MALAN - CG Nº 027/2022</v>
          </cell>
          <cell r="E213" t="str">
            <v>3.14 - Alimentação Preparada</v>
          </cell>
          <cell r="F213">
            <v>9203226000164</v>
          </cell>
          <cell r="G213" t="str">
            <v>COMPANHIA DE ALIMENTOS DO VALE LTDA</v>
          </cell>
          <cell r="H213" t="str">
            <v>B</v>
          </cell>
          <cell r="I213" t="str">
            <v>S</v>
          </cell>
          <cell r="J213">
            <v>706574</v>
          </cell>
          <cell r="K213">
            <v>46036</v>
          </cell>
          <cell r="L213" t="str">
            <v>26260109203226000164550030007065741223247345</v>
          </cell>
          <cell r="M213" t="str">
            <v>26 - Pernambuco</v>
          </cell>
          <cell r="N213">
            <v>7376.69</v>
          </cell>
        </row>
        <row r="214">
          <cell r="C214" t="str">
            <v>HOSPITAL DOM MALAN - CG Nº 027/2022</v>
          </cell>
          <cell r="E214" t="str">
            <v>3.14 - Alimentação Preparada</v>
          </cell>
          <cell r="F214">
            <v>9203226000164</v>
          </cell>
          <cell r="G214" t="str">
            <v>COMPANHIA DE ALIMENTOS DO VALE LTDA</v>
          </cell>
          <cell r="H214" t="str">
            <v>B</v>
          </cell>
          <cell r="I214" t="str">
            <v>S</v>
          </cell>
          <cell r="J214">
            <v>707267</v>
          </cell>
          <cell r="K214">
            <v>46043</v>
          </cell>
          <cell r="L214" t="str">
            <v>26260109203226000164550030007072671252341315</v>
          </cell>
          <cell r="M214" t="str">
            <v>26 - Pernambuco</v>
          </cell>
          <cell r="N214">
            <v>9354.7999999999993</v>
          </cell>
        </row>
        <row r="215">
          <cell r="C215" t="str">
            <v>HOSPITAL DOM MALAN - CG Nº 027/2022</v>
          </cell>
          <cell r="E215" t="str">
            <v>3.14 - Alimentação Preparada</v>
          </cell>
          <cell r="F215">
            <v>9203226000164</v>
          </cell>
          <cell r="G215" t="str">
            <v>COMPANHIA DE ALIMENTOS DO VALE LTDA</v>
          </cell>
          <cell r="H215" t="str">
            <v>B</v>
          </cell>
          <cell r="I215" t="str">
            <v>S</v>
          </cell>
          <cell r="J215">
            <v>708040</v>
          </cell>
          <cell r="K215">
            <v>46050</v>
          </cell>
          <cell r="L215" t="str">
            <v>26260109203226000164550030007080401218253107</v>
          </cell>
          <cell r="M215" t="str">
            <v>26 - Pernambuco</v>
          </cell>
          <cell r="N215">
            <v>11086.49</v>
          </cell>
        </row>
        <row r="216">
          <cell r="C216" t="str">
            <v>HOSPITAL DOM MALAN - CG Nº 027/2022</v>
          </cell>
          <cell r="E216" t="str">
            <v>3.14 - Alimentação Preparada</v>
          </cell>
          <cell r="F216">
            <v>193374000170</v>
          </cell>
          <cell r="G216" t="str">
            <v>SERVE BEM SUPERMERCADO LTDA</v>
          </cell>
          <cell r="H216" t="str">
            <v>B</v>
          </cell>
          <cell r="I216" t="str">
            <v>S</v>
          </cell>
          <cell r="J216">
            <v>77406</v>
          </cell>
          <cell r="K216">
            <v>46024</v>
          </cell>
          <cell r="L216" t="str">
            <v>26260100193374000170550010000774061000046880</v>
          </cell>
          <cell r="M216" t="str">
            <v>26 - Pernambuco</v>
          </cell>
          <cell r="N216">
            <v>346.08</v>
          </cell>
        </row>
        <row r="217">
          <cell r="C217" t="str">
            <v>HOSPITAL DOM MALAN - CG Nº 027/2022</v>
          </cell>
          <cell r="E217" t="str">
            <v>3.14 - Alimentação Preparada</v>
          </cell>
          <cell r="F217">
            <v>193374000170</v>
          </cell>
          <cell r="G217" t="str">
            <v>SERVE BEM SUPERMERCADO LTDA</v>
          </cell>
          <cell r="H217" t="str">
            <v>B</v>
          </cell>
          <cell r="I217" t="str">
            <v>S</v>
          </cell>
          <cell r="J217">
            <v>77478</v>
          </cell>
          <cell r="K217">
            <v>46028</v>
          </cell>
          <cell r="L217" t="str">
            <v>26260100193374000170550010000774781000047630</v>
          </cell>
          <cell r="M217" t="str">
            <v>26 - Pernambuco</v>
          </cell>
          <cell r="N217">
            <v>356.34</v>
          </cell>
        </row>
        <row r="218">
          <cell r="C218" t="str">
            <v>HOSPITAL DOM MALAN - CG Nº 027/2022</v>
          </cell>
          <cell r="E218" t="str">
            <v>3.14 - Alimentação Preparada</v>
          </cell>
          <cell r="F218">
            <v>193374000170</v>
          </cell>
          <cell r="G218" t="str">
            <v>SERVE BEM SUPERMERCADO LTDA</v>
          </cell>
          <cell r="H218" t="str">
            <v>B</v>
          </cell>
          <cell r="I218" t="str">
            <v>S</v>
          </cell>
          <cell r="J218">
            <v>77517</v>
          </cell>
          <cell r="K218">
            <v>46030</v>
          </cell>
          <cell r="L218" t="str">
            <v>26260100193374000170550010000775171000048033</v>
          </cell>
          <cell r="M218" t="str">
            <v>26 - Pernambuco</v>
          </cell>
          <cell r="N218">
            <v>298.79000000000002</v>
          </cell>
        </row>
        <row r="219">
          <cell r="C219" t="str">
            <v>HOSPITAL DOM MALAN - CG Nº 027/2022</v>
          </cell>
          <cell r="E219" t="str">
            <v>3.14 - Alimentação Preparada</v>
          </cell>
          <cell r="F219">
            <v>193374000170</v>
          </cell>
          <cell r="G219" t="str">
            <v>SERVE BEM SUPERMERCADO LTDA</v>
          </cell>
          <cell r="H219" t="str">
            <v>B</v>
          </cell>
          <cell r="I219" t="str">
            <v>S</v>
          </cell>
          <cell r="J219">
            <v>77546</v>
          </cell>
          <cell r="K219">
            <v>46032</v>
          </cell>
          <cell r="L219" t="str">
            <v>26260100193374000170550010000775461000048469</v>
          </cell>
          <cell r="M219" t="str">
            <v>26 - Pernambuco</v>
          </cell>
          <cell r="N219">
            <v>224.71</v>
          </cell>
        </row>
        <row r="220">
          <cell r="C220" t="str">
            <v>HOSPITAL DOM MALAN - CG Nº 027/2022</v>
          </cell>
          <cell r="E220" t="str">
            <v>3.14 - Alimentação Preparada</v>
          </cell>
          <cell r="F220">
            <v>23447082000112</v>
          </cell>
          <cell r="G220" t="str">
            <v>SERVE BEM ATACADO DE ALIMENTOS LTDA</v>
          </cell>
          <cell r="H220" t="str">
            <v>B</v>
          </cell>
          <cell r="I220" t="str">
            <v>S</v>
          </cell>
          <cell r="J220">
            <v>77553</v>
          </cell>
          <cell r="K220">
            <v>46034</v>
          </cell>
          <cell r="L220" t="str">
            <v>26260100193374000170550010000775531000048552</v>
          </cell>
          <cell r="M220" t="str">
            <v>26 - Pernambuco</v>
          </cell>
          <cell r="N220">
            <v>10084.61</v>
          </cell>
        </row>
        <row r="221">
          <cell r="C221" t="str">
            <v>HOSPITAL DOM MALAN - CG Nº 027/2022</v>
          </cell>
          <cell r="E221" t="str">
            <v>3.14 - Alimentação Preparada</v>
          </cell>
          <cell r="F221">
            <v>193374000170</v>
          </cell>
          <cell r="G221" t="str">
            <v>SERVE BEM SUPERMERCADO LTDA</v>
          </cell>
          <cell r="H221" t="str">
            <v>B</v>
          </cell>
          <cell r="I221" t="str">
            <v>S</v>
          </cell>
          <cell r="J221">
            <v>77577</v>
          </cell>
          <cell r="K221">
            <v>46035</v>
          </cell>
          <cell r="L221" t="str">
            <v>26260100193374000170550010000775771000048805</v>
          </cell>
          <cell r="M221" t="str">
            <v>26 - Pernambuco</v>
          </cell>
          <cell r="N221">
            <v>210.96</v>
          </cell>
        </row>
        <row r="222">
          <cell r="C222" t="str">
            <v>HOSPITAL DOM MALAN - CG Nº 027/2022</v>
          </cell>
          <cell r="E222" t="str">
            <v>3.14 - Alimentação Preparada</v>
          </cell>
          <cell r="F222">
            <v>193374000170</v>
          </cell>
          <cell r="G222" t="str">
            <v>SERVE BEM SUPERMERCADO LTDA</v>
          </cell>
          <cell r="H222" t="str">
            <v>B</v>
          </cell>
          <cell r="I222" t="str">
            <v>S</v>
          </cell>
          <cell r="J222">
            <v>77640</v>
          </cell>
          <cell r="K222">
            <v>46039</v>
          </cell>
          <cell r="L222" t="str">
            <v>26260100193374000170550010000776401000049491</v>
          </cell>
          <cell r="M222" t="str">
            <v>26 - Pernambuco</v>
          </cell>
          <cell r="N222">
            <v>832.08</v>
          </cell>
        </row>
        <row r="223">
          <cell r="C223" t="str">
            <v>HOSPITAL DOM MALAN - CG Nº 027/2022</v>
          </cell>
          <cell r="E223" t="str">
            <v>3.14 - Alimentação Preparada</v>
          </cell>
          <cell r="F223">
            <v>193374000170</v>
          </cell>
          <cell r="G223" t="str">
            <v>SERVE BEM SUPERMERCADO LTDA</v>
          </cell>
          <cell r="H223" t="str">
            <v>B</v>
          </cell>
          <cell r="I223" t="str">
            <v>S</v>
          </cell>
          <cell r="J223">
            <v>77673</v>
          </cell>
          <cell r="K223">
            <v>46042</v>
          </cell>
          <cell r="L223" t="str">
            <v>26260100193374000170550010000776731000049832</v>
          </cell>
          <cell r="M223" t="str">
            <v>26 - Pernambuco</v>
          </cell>
          <cell r="N223">
            <v>293.16000000000003</v>
          </cell>
        </row>
        <row r="224">
          <cell r="C224" t="str">
            <v>HOSPITAL DOM MALAN - CG Nº 027/2022</v>
          </cell>
          <cell r="E224" t="str">
            <v>3.14 - Alimentação Preparada</v>
          </cell>
          <cell r="F224">
            <v>193374000170</v>
          </cell>
          <cell r="G224" t="str">
            <v>SERVE BEM SUPERMERCADO LTDA</v>
          </cell>
          <cell r="H224" t="str">
            <v>B</v>
          </cell>
          <cell r="I224" t="str">
            <v>S</v>
          </cell>
          <cell r="J224">
            <v>77714</v>
          </cell>
          <cell r="K224">
            <v>46044</v>
          </cell>
          <cell r="L224" t="str">
            <v>26260100193374000170550010000777141000050258</v>
          </cell>
          <cell r="M224" t="str">
            <v>26 - Pernambuco</v>
          </cell>
          <cell r="N224">
            <v>200.58</v>
          </cell>
        </row>
        <row r="225">
          <cell r="C225" t="str">
            <v>HOSPITAL DOM MALAN - CG Nº 027/2022</v>
          </cell>
          <cell r="E225" t="str">
            <v>3.14 - Alimentação Preparada</v>
          </cell>
          <cell r="F225">
            <v>193374000170</v>
          </cell>
          <cell r="G225" t="str">
            <v>SERVE BEM SUPERMERCADO LTDA</v>
          </cell>
          <cell r="H225" t="str">
            <v>B</v>
          </cell>
          <cell r="I225" t="str">
            <v>S</v>
          </cell>
          <cell r="J225">
            <v>77754</v>
          </cell>
          <cell r="K225">
            <v>46046</v>
          </cell>
          <cell r="L225" t="str">
            <v>26260100193374000170550010000777541000050660</v>
          </cell>
          <cell r="M225" t="str">
            <v>26 - Pernambuco</v>
          </cell>
          <cell r="N225">
            <v>472.59</v>
          </cell>
        </row>
        <row r="226">
          <cell r="C226" t="str">
            <v>HOSPITAL DOM MALAN - CG Nº 027/2022</v>
          </cell>
          <cell r="E226" t="str">
            <v>3.14 - Alimentação Preparada</v>
          </cell>
          <cell r="F226">
            <v>193374000170</v>
          </cell>
          <cell r="G226" t="str">
            <v>SERVE BEM SUPERMERCADO LTDA</v>
          </cell>
          <cell r="H226" t="str">
            <v>B</v>
          </cell>
          <cell r="I226" t="str">
            <v>S</v>
          </cell>
          <cell r="J226">
            <v>77774</v>
          </cell>
          <cell r="K226">
            <v>46049</v>
          </cell>
          <cell r="L226" t="str">
            <v>26260100193374000170550010000777741000050868</v>
          </cell>
          <cell r="M226" t="str">
            <v>26 - Pernambuco</v>
          </cell>
          <cell r="N226">
            <v>293.55</v>
          </cell>
        </row>
        <row r="227">
          <cell r="C227" t="str">
            <v>HOSPITAL DOM MALAN - CG Nº 027/2022</v>
          </cell>
          <cell r="E227" t="str">
            <v>3.14 - Alimentação Preparada</v>
          </cell>
          <cell r="F227">
            <v>193374000170</v>
          </cell>
          <cell r="G227" t="str">
            <v>SERVE BEM SUPERMERCADO LTDA</v>
          </cell>
          <cell r="H227" t="str">
            <v>B</v>
          </cell>
          <cell r="I227" t="str">
            <v>S</v>
          </cell>
          <cell r="J227">
            <v>77776</v>
          </cell>
          <cell r="K227">
            <v>46049</v>
          </cell>
          <cell r="L227" t="str">
            <v>26260100193374000170550010000777761000050889</v>
          </cell>
          <cell r="M227" t="str">
            <v>26 - Pernambuco</v>
          </cell>
          <cell r="N227">
            <v>13101.12</v>
          </cell>
        </row>
        <row r="228">
          <cell r="C228" t="str">
            <v>HOSPITAL DOM MALAN - CG Nº 027/2022</v>
          </cell>
          <cell r="E228" t="str">
            <v>3.14 - Alimentação Preparada</v>
          </cell>
          <cell r="F228">
            <v>193374000170</v>
          </cell>
          <cell r="G228" t="str">
            <v>SERVE BEM SUPERMERCADO LTDA</v>
          </cell>
          <cell r="H228" t="str">
            <v>B</v>
          </cell>
          <cell r="I228" t="str">
            <v>S</v>
          </cell>
          <cell r="J228">
            <v>77804</v>
          </cell>
          <cell r="K228">
            <v>46051</v>
          </cell>
          <cell r="L228" t="str">
            <v>26260100193374000170550010000778041000051172</v>
          </cell>
          <cell r="M228" t="str">
            <v>26 - Pernambuco</v>
          </cell>
          <cell r="N228">
            <v>181.22</v>
          </cell>
        </row>
        <row r="229">
          <cell r="C229" t="str">
            <v>HOSPITAL DOM MALAN - CG Nº 027/2022</v>
          </cell>
          <cell r="E229" t="str">
            <v>3.14 - Alimentação Preparada</v>
          </cell>
          <cell r="F229">
            <v>193374000170</v>
          </cell>
          <cell r="G229" t="str">
            <v>SERVE BEM SUPERMERCADO LTDA</v>
          </cell>
          <cell r="H229" t="str">
            <v>B</v>
          </cell>
          <cell r="I229" t="str">
            <v>S</v>
          </cell>
          <cell r="J229">
            <v>77829</v>
          </cell>
          <cell r="K229">
            <v>46053</v>
          </cell>
          <cell r="L229" t="str">
            <v>26260100193374000170550010000778291000051422</v>
          </cell>
          <cell r="M229" t="str">
            <v>26 - Pernambuco</v>
          </cell>
          <cell r="N229">
            <v>180.35</v>
          </cell>
        </row>
        <row r="230">
          <cell r="C230" t="str">
            <v>HOSPITAL DOM MALAN - CG Nº 027/2022</v>
          </cell>
          <cell r="E230" t="str">
            <v>3.6 - Material de Expediente</v>
          </cell>
          <cell r="F230">
            <v>36889358000164</v>
          </cell>
          <cell r="G230" t="str">
            <v>GSP GESTAO DE SERVICOS LTDA</v>
          </cell>
          <cell r="H230" t="str">
            <v>B</v>
          </cell>
          <cell r="I230" t="str">
            <v>S</v>
          </cell>
          <cell r="J230">
            <v>430</v>
          </cell>
          <cell r="K230">
            <v>46042</v>
          </cell>
          <cell r="L230" t="str">
            <v>32260136889358000164550010000004301848590867</v>
          </cell>
          <cell r="M230" t="str">
            <v>32 - Espírito Santo</v>
          </cell>
          <cell r="N230">
            <v>3834</v>
          </cell>
        </row>
        <row r="231">
          <cell r="C231" t="str">
            <v>HOSPITAL DOM MALAN - CG Nº 027/2022</v>
          </cell>
          <cell r="E231" t="str">
            <v>3.6 - Material de Expediente</v>
          </cell>
          <cell r="F231">
            <v>51943568000187</v>
          </cell>
          <cell r="G231" t="str">
            <v>S CORP BR LTDA</v>
          </cell>
          <cell r="H231" t="str">
            <v>B</v>
          </cell>
          <cell r="I231" t="str">
            <v>S</v>
          </cell>
          <cell r="J231">
            <v>3195</v>
          </cell>
          <cell r="K231">
            <v>46045</v>
          </cell>
          <cell r="L231" t="str">
            <v>35260151943568000187550010000031951233799898</v>
          </cell>
          <cell r="M231" t="str">
            <v>35 - São Paulo</v>
          </cell>
          <cell r="N231">
            <v>1230</v>
          </cell>
        </row>
        <row r="232">
          <cell r="C232" t="str">
            <v>HOSPITAL DOM MALAN - CG Nº 027/2022</v>
          </cell>
          <cell r="E232" t="str">
            <v>3.6 - Material de Expediente</v>
          </cell>
          <cell r="F232">
            <v>4936163000212</v>
          </cell>
          <cell r="G232" t="str">
            <v>FRANCINALDO FERREIRA DE ARAUJO</v>
          </cell>
          <cell r="H232" t="str">
            <v>B</v>
          </cell>
          <cell r="I232" t="str">
            <v>S</v>
          </cell>
          <cell r="J232">
            <v>3970</v>
          </cell>
          <cell r="K232">
            <v>46045</v>
          </cell>
          <cell r="L232" t="str">
            <v>29260104936163000212550020000039701304032055</v>
          </cell>
          <cell r="M232" t="str">
            <v>29 - Bahia</v>
          </cell>
          <cell r="N232">
            <v>1050</v>
          </cell>
        </row>
        <row r="233">
          <cell r="C233" t="str">
            <v>HOSPITAL DOM MALAN - CG Nº 027/2022</v>
          </cell>
          <cell r="E233" t="str">
            <v>3.6 - Material de Expediente</v>
          </cell>
          <cell r="F233">
            <v>15610582000103</v>
          </cell>
          <cell r="G233" t="str">
            <v>M DE F M FRAGOSO ETIQUETAS</v>
          </cell>
          <cell r="H233" t="str">
            <v>B</v>
          </cell>
          <cell r="I233" t="str">
            <v>S</v>
          </cell>
          <cell r="J233">
            <v>1683</v>
          </cell>
          <cell r="K233">
            <v>46044</v>
          </cell>
          <cell r="L233" t="str">
            <v>26260115610582000103550010000016831249023492</v>
          </cell>
          <cell r="M233" t="str">
            <v>26 - Pernambuco</v>
          </cell>
          <cell r="N233">
            <v>3798</v>
          </cell>
        </row>
        <row r="234">
          <cell r="C234" t="str">
            <v>HOSPITAL DOM MALAN - CG Nº 027/2022</v>
          </cell>
          <cell r="E234" t="str">
            <v>3.6 - Material de Expediente</v>
          </cell>
          <cell r="F234">
            <v>33851914000115</v>
          </cell>
          <cell r="G234" t="str">
            <v>MARCIO NUNES DUARTE 77756630572</v>
          </cell>
          <cell r="H234" t="str">
            <v>B</v>
          </cell>
          <cell r="I234" t="str">
            <v>S</v>
          </cell>
          <cell r="J234">
            <v>2365</v>
          </cell>
          <cell r="K234">
            <v>46038</v>
          </cell>
          <cell r="L234" t="str">
            <v>29260133851914000115550010000023651264602420</v>
          </cell>
          <cell r="M234" t="str">
            <v>29 - Bahia</v>
          </cell>
          <cell r="N234">
            <v>2804</v>
          </cell>
        </row>
        <row r="235">
          <cell r="C235" t="str">
            <v>HOSPITAL DOM MALAN - CG Nº 027/2022</v>
          </cell>
          <cell r="E235" t="str">
            <v>3.6 - Material de Expediente</v>
          </cell>
          <cell r="F235">
            <v>50145448000171</v>
          </cell>
          <cell r="G235" t="str">
            <v>TEND TUDO BAZAR COMERCIO AT DE ART DE ESCRITORIO LTDA</v>
          </cell>
          <cell r="H235" t="str">
            <v>B</v>
          </cell>
          <cell r="I235" t="str">
            <v>S</v>
          </cell>
          <cell r="J235">
            <v>3267</v>
          </cell>
          <cell r="K235">
            <v>46038</v>
          </cell>
          <cell r="L235" t="str">
            <v>26260150145448000171550010000032671000046485</v>
          </cell>
          <cell r="M235" t="str">
            <v>26 - Pernambuco</v>
          </cell>
          <cell r="N235">
            <v>2297</v>
          </cell>
        </row>
        <row r="236">
          <cell r="C236" t="str">
            <v>HOSPITAL DOM MALAN - CG Nº 027/2022</v>
          </cell>
          <cell r="E236" t="str">
            <v>3.6 - Material de Expediente</v>
          </cell>
          <cell r="F236">
            <v>22006201000139</v>
          </cell>
          <cell r="G236" t="str">
            <v>FORTPEL COMERCIO DE DESCARTAVEIS LTDA</v>
          </cell>
          <cell r="H236" t="str">
            <v>B</v>
          </cell>
          <cell r="I236" t="str">
            <v>S</v>
          </cell>
          <cell r="J236">
            <v>361304</v>
          </cell>
          <cell r="K236">
            <v>46038</v>
          </cell>
          <cell r="L236" t="str">
            <v>26260122006201000139550000003613041103613040</v>
          </cell>
          <cell r="M236" t="str">
            <v>26 - Pernambuco</v>
          </cell>
          <cell r="N236">
            <v>41043.910000000003</v>
          </cell>
        </row>
        <row r="237">
          <cell r="C237" t="str">
            <v>HOSPITAL DOM MALAN - CG Nº 027/2022</v>
          </cell>
          <cell r="E237" t="str">
            <v>3.6 - Material de Expediente</v>
          </cell>
          <cell r="F237">
            <v>22006201000139</v>
          </cell>
          <cell r="G237" t="str">
            <v>FORTPEL COMERCIO DE DESCARTAVEIS LTDA</v>
          </cell>
          <cell r="H237" t="str">
            <v>B</v>
          </cell>
          <cell r="I237" t="str">
            <v>S</v>
          </cell>
          <cell r="J237">
            <v>361662</v>
          </cell>
          <cell r="K237">
            <v>46041</v>
          </cell>
          <cell r="L237" t="str">
            <v>26260122006201000139550000003616621103616626</v>
          </cell>
          <cell r="M237" t="str">
            <v>26 - Pernambuco</v>
          </cell>
          <cell r="N237">
            <v>824.89</v>
          </cell>
        </row>
        <row r="238">
          <cell r="C238" t="str">
            <v>HOSPITAL DOM MALAN - CG Nº 027/2022</v>
          </cell>
          <cell r="E238" t="str">
            <v>3.1 - Combustíveis e Lubrificantes Automotivos</v>
          </cell>
          <cell r="F238">
            <v>10817590000101</v>
          </cell>
          <cell r="G238" t="str">
            <v>J BEZERRA COM DE COMB E DER LTDA EPP</v>
          </cell>
          <cell r="H238" t="str">
            <v>B</v>
          </cell>
          <cell r="I238" t="str">
            <v>S</v>
          </cell>
          <cell r="J238">
            <v>5088</v>
          </cell>
          <cell r="K238">
            <v>46027</v>
          </cell>
          <cell r="L238" t="str">
            <v>26260110817590000101550020000050881189733505</v>
          </cell>
          <cell r="M238" t="str">
            <v>26 - Pernambuco</v>
          </cell>
          <cell r="N238">
            <v>2032.51</v>
          </cell>
        </row>
        <row r="239">
          <cell r="C239" t="str">
            <v>HOSPITAL DOM MALAN - CG Nº 027/2022</v>
          </cell>
          <cell r="E239" t="str">
            <v>3.1 - Combustíveis e Lubrificantes Automotivos</v>
          </cell>
          <cell r="F239">
            <v>10817590000101</v>
          </cell>
          <cell r="G239" t="str">
            <v>J BEZERRA COM DE COMB E DER LTDA EPP</v>
          </cell>
          <cell r="H239" t="str">
            <v>B</v>
          </cell>
          <cell r="I239" t="str">
            <v>S</v>
          </cell>
          <cell r="J239">
            <v>5089</v>
          </cell>
          <cell r="K239">
            <v>46027</v>
          </cell>
          <cell r="L239" t="str">
            <v>26260110817590000101550020000050891038534500</v>
          </cell>
          <cell r="M239" t="str">
            <v>26 - Pernambuco</v>
          </cell>
          <cell r="N239">
            <v>580.45000000000005</v>
          </cell>
        </row>
        <row r="240">
          <cell r="C240" t="str">
            <v>HOSPITAL DOM MALAN - CG Nº 027/2022</v>
          </cell>
          <cell r="E240" t="str">
            <v>3.1 - Combustíveis e Lubrificantes Automotivos</v>
          </cell>
          <cell r="F240">
            <v>10817590000101</v>
          </cell>
          <cell r="G240" t="str">
            <v>J BEZERRA COM DE COMB E DER LTDA EPP</v>
          </cell>
          <cell r="H240" t="str">
            <v>B</v>
          </cell>
          <cell r="I240" t="str">
            <v>S</v>
          </cell>
          <cell r="J240">
            <v>5106</v>
          </cell>
          <cell r="K240">
            <v>46030</v>
          </cell>
          <cell r="L240" t="str">
            <v>26260110817590000101550020000051061701245187</v>
          </cell>
          <cell r="M240" t="str">
            <v>26 - Pernambuco</v>
          </cell>
          <cell r="N240">
            <v>351.51</v>
          </cell>
        </row>
        <row r="241">
          <cell r="C241" t="str">
            <v>HOSPITAL DOM MALAN - CG Nº 027/2022</v>
          </cell>
          <cell r="E241" t="str">
            <v>3.2 - Gás e Outros Materiais Engarrafados</v>
          </cell>
          <cell r="F241">
            <v>19791896015981</v>
          </cell>
          <cell r="G241" t="str">
            <v>SUPERGASBRAS ENERGIA LTDA</v>
          </cell>
          <cell r="H241" t="str">
            <v>B</v>
          </cell>
          <cell r="I241" t="str">
            <v>S</v>
          </cell>
          <cell r="J241">
            <v>417</v>
          </cell>
          <cell r="K241">
            <v>46015</v>
          </cell>
          <cell r="L241" t="str">
            <v>29251219791896015981550070000004171951595687</v>
          </cell>
          <cell r="M241" t="str">
            <v>29 - Bahia</v>
          </cell>
          <cell r="N241">
            <v>3119.47</v>
          </cell>
        </row>
        <row r="242">
          <cell r="C242" t="str">
            <v>HOSPITAL DOM MALAN - CG Nº 027/2022</v>
          </cell>
          <cell r="E242" t="str">
            <v>3.2 - Gás e Outros Materiais Engarrafados</v>
          </cell>
          <cell r="F242">
            <v>19791896015981</v>
          </cell>
          <cell r="G242" t="str">
            <v>SUPERGASBRAS ENERGIA LTDA</v>
          </cell>
          <cell r="H242" t="str">
            <v>B</v>
          </cell>
          <cell r="I242" t="str">
            <v>S</v>
          </cell>
          <cell r="J242">
            <v>451</v>
          </cell>
          <cell r="K242">
            <v>46031</v>
          </cell>
          <cell r="L242" t="str">
            <v>29260119791896015981550070000004511603471606</v>
          </cell>
          <cell r="M242" t="str">
            <v>29 - Bahia</v>
          </cell>
          <cell r="N242">
            <v>5246.75</v>
          </cell>
        </row>
        <row r="243">
          <cell r="C243" t="str">
            <v>HOSPITAL DOM MALAN - CG Nº 027/2022</v>
          </cell>
          <cell r="E243" t="str">
            <v>3.2 - Gás e Outros Materiais Engarrafados</v>
          </cell>
          <cell r="F243">
            <v>19791896015981</v>
          </cell>
          <cell r="G243" t="str">
            <v>SUPERGASBRAS ENERGIA LTDA</v>
          </cell>
          <cell r="H243" t="str">
            <v>B</v>
          </cell>
          <cell r="I243" t="str">
            <v>S</v>
          </cell>
          <cell r="J243">
            <v>4561</v>
          </cell>
          <cell r="K243">
            <v>46043</v>
          </cell>
          <cell r="L243" t="str">
            <v>29260119791896015981550050000045611720138935</v>
          </cell>
          <cell r="M243" t="str">
            <v>29 - Bahia</v>
          </cell>
          <cell r="N243">
            <v>3968.8</v>
          </cell>
        </row>
        <row r="244">
          <cell r="C244" t="str">
            <v>HOSPITAL DOM MALAN - CG Nº 027/2022</v>
          </cell>
          <cell r="E244" t="str">
            <v>3.2 - Gás e Outros Materiais Engarrafados</v>
          </cell>
          <cell r="F244">
            <v>19791896015981</v>
          </cell>
          <cell r="G244" t="str">
            <v>SUPERGASBRAS ENERGIA LTDA</v>
          </cell>
          <cell r="H244" t="str">
            <v>B</v>
          </cell>
          <cell r="I244" t="str">
            <v>S</v>
          </cell>
          <cell r="J244">
            <v>472</v>
          </cell>
          <cell r="K244">
            <v>46037</v>
          </cell>
          <cell r="L244" t="str">
            <v>29260119791896015981550070000004721812438431</v>
          </cell>
          <cell r="M244" t="str">
            <v>29 - Bahia</v>
          </cell>
          <cell r="N244">
            <v>4262.49</v>
          </cell>
        </row>
        <row r="245">
          <cell r="C245" t="str">
            <v>HOSPITAL DOM MALAN - CG Nº 027/2022</v>
          </cell>
          <cell r="E245" t="str">
            <v>3.2 - Gás e Outros Materiais Engarrafados</v>
          </cell>
          <cell r="F245">
            <v>193374000170</v>
          </cell>
          <cell r="G245" t="str">
            <v>SERVE BEM SUPERMERCADO LTDA</v>
          </cell>
          <cell r="H245" t="str">
            <v>B</v>
          </cell>
          <cell r="I245" t="str">
            <v>S</v>
          </cell>
          <cell r="J245">
            <v>77537</v>
          </cell>
          <cell r="K245">
            <v>46031</v>
          </cell>
          <cell r="L245" t="str">
            <v>26260100193374000170550010000775371000048346</v>
          </cell>
          <cell r="M245" t="str">
            <v>26 - Pernambuco</v>
          </cell>
          <cell r="N245">
            <v>114</v>
          </cell>
        </row>
        <row r="246">
          <cell r="C246" t="str">
            <v>HOSPITAL DOM MALAN - CG Nº 027/2022</v>
          </cell>
          <cell r="E246" t="str">
            <v xml:space="preserve">3.9 - Material para Manutenção de Bens Imóveis </v>
          </cell>
          <cell r="F246">
            <v>4864832000107</v>
          </cell>
          <cell r="G246" t="str">
            <v>GALPAO MATERIAIS DE CONSTRUCAO LTDA</v>
          </cell>
          <cell r="H246" t="str">
            <v>B</v>
          </cell>
          <cell r="I246" t="str">
            <v>S</v>
          </cell>
          <cell r="J246">
            <v>15266</v>
          </cell>
          <cell r="K246">
            <v>46028</v>
          </cell>
          <cell r="L246" t="str">
            <v>26260104864832000107550010000152661630775232</v>
          </cell>
          <cell r="M246" t="str">
            <v>26 - Pernambuco</v>
          </cell>
          <cell r="N246">
            <v>1126.25</v>
          </cell>
        </row>
        <row r="247">
          <cell r="C247" t="str">
            <v>HOSPITAL DOM MALAN - CG Nº 027/2022</v>
          </cell>
          <cell r="E247" t="str">
            <v xml:space="preserve">3.9 - Material para Manutenção de Bens Imóveis </v>
          </cell>
          <cell r="F247">
            <v>4864832000107</v>
          </cell>
          <cell r="G247" t="str">
            <v>GALPAO MATERIAIS DE CONSTRUCAO LTDA</v>
          </cell>
          <cell r="H247" t="str">
            <v>B</v>
          </cell>
          <cell r="I247" t="str">
            <v>S</v>
          </cell>
          <cell r="J247">
            <v>15270</v>
          </cell>
          <cell r="K247">
            <v>46031</v>
          </cell>
          <cell r="L247" t="str">
            <v>26260104864832000107550010000152701811781563</v>
          </cell>
          <cell r="M247" t="str">
            <v>26 - Pernambuco</v>
          </cell>
          <cell r="N247">
            <v>30.6</v>
          </cell>
        </row>
        <row r="248">
          <cell r="C248" t="str">
            <v>HOSPITAL DOM MALAN - CG Nº 027/2022</v>
          </cell>
          <cell r="E248" t="str">
            <v xml:space="preserve">3.9 - Material para Manutenção de Bens Imóveis </v>
          </cell>
          <cell r="F248">
            <v>27903825000172</v>
          </cell>
          <cell r="G248" t="str">
            <v>MENEZES E FREITAS MATERIAIS DE CONTR</v>
          </cell>
          <cell r="H248" t="str">
            <v>B</v>
          </cell>
          <cell r="I248" t="str">
            <v>S</v>
          </cell>
          <cell r="J248">
            <v>16307</v>
          </cell>
          <cell r="K248">
            <v>46030</v>
          </cell>
          <cell r="L248" t="str">
            <v>26260127903825000172550010000163071732463766</v>
          </cell>
          <cell r="M248" t="str">
            <v>26 - Pernambuco</v>
          </cell>
          <cell r="N248">
            <v>396</v>
          </cell>
        </row>
        <row r="249">
          <cell r="C249" t="str">
            <v>HOSPITAL DOM MALAN - CG Nº 027/2022</v>
          </cell>
          <cell r="E249" t="str">
            <v xml:space="preserve">3.9 - Material para Manutenção de Bens Imóveis </v>
          </cell>
          <cell r="F249">
            <v>27903825000172</v>
          </cell>
          <cell r="G249" t="str">
            <v>MENEZES E FREITAS MATERIAIS DE CONTR</v>
          </cell>
          <cell r="H249" t="str">
            <v>B</v>
          </cell>
          <cell r="I249" t="str">
            <v>S</v>
          </cell>
          <cell r="J249">
            <v>16321</v>
          </cell>
          <cell r="K249">
            <v>46034</v>
          </cell>
          <cell r="L249" t="str">
            <v>26260127903825000172550010000163211654121962</v>
          </cell>
          <cell r="M249" t="str">
            <v>26 - Pernambuco</v>
          </cell>
          <cell r="N249">
            <v>53.5</v>
          </cell>
        </row>
        <row r="250">
          <cell r="C250" t="str">
            <v>HOSPITAL DOM MALAN - CG Nº 027/2022</v>
          </cell>
          <cell r="E250" t="str">
            <v xml:space="preserve">3.9 - Material para Manutenção de Bens Imóveis </v>
          </cell>
          <cell r="F250">
            <v>30611447000168</v>
          </cell>
          <cell r="G250" t="str">
            <v>RAISSA C R MEDEIROS MOURA</v>
          </cell>
          <cell r="H250" t="str">
            <v>B</v>
          </cell>
          <cell r="I250" t="str">
            <v>S</v>
          </cell>
          <cell r="J250">
            <v>27452</v>
          </cell>
          <cell r="K250">
            <v>46043</v>
          </cell>
          <cell r="L250" t="str">
            <v>26260130611447000168550010000274521736579675</v>
          </cell>
          <cell r="M250" t="str">
            <v>26 - Pernambuco</v>
          </cell>
          <cell r="N250">
            <v>520</v>
          </cell>
        </row>
        <row r="251">
          <cell r="C251" t="str">
            <v>HOSPITAL DOM MALAN - CG Nº 027/2022</v>
          </cell>
          <cell r="E251" t="str">
            <v xml:space="preserve">3.9 - Material para Manutenção de Bens Imóveis </v>
          </cell>
          <cell r="F251">
            <v>2991409000142</v>
          </cell>
          <cell r="G251" t="str">
            <v>FERRAMENTAL MAQUINAS FERRAMENTAL E PARAFUSOS LTDA</v>
          </cell>
          <cell r="H251" t="str">
            <v>B</v>
          </cell>
          <cell r="I251" t="str">
            <v>S</v>
          </cell>
          <cell r="J251">
            <v>251799</v>
          </cell>
          <cell r="K251">
            <v>46034</v>
          </cell>
          <cell r="L251" t="str">
            <v>29260102991409000142550010002517991310284414</v>
          </cell>
          <cell r="M251" t="str">
            <v>29 - Bahia</v>
          </cell>
          <cell r="N251">
            <v>171</v>
          </cell>
        </row>
        <row r="252">
          <cell r="C252" t="str">
            <v>HOSPITAL DOM MALAN - CG Nº 027/2022</v>
          </cell>
          <cell r="E252" t="str">
            <v xml:space="preserve">3.9 - Material para Manutenção de Bens Imóveis </v>
          </cell>
          <cell r="F252">
            <v>2991409000142</v>
          </cell>
          <cell r="G252" t="str">
            <v>FERRAMENTAL MAQUINAS FERRAMENTAL E PARAFUSOS LTDA</v>
          </cell>
          <cell r="H252" t="str">
            <v>B</v>
          </cell>
          <cell r="I252" t="str">
            <v>S</v>
          </cell>
          <cell r="J252">
            <v>252108</v>
          </cell>
          <cell r="K252">
            <v>46037</v>
          </cell>
          <cell r="L252" t="str">
            <v>29260102991409000142550010002521081243174192</v>
          </cell>
          <cell r="M252" t="str">
            <v>29 - Bahia</v>
          </cell>
          <cell r="N252">
            <v>210</v>
          </cell>
        </row>
        <row r="253">
          <cell r="C253" t="str">
            <v>HOSPITAL DOM MALAN - CG Nº 027/2022</v>
          </cell>
          <cell r="E253" t="str">
            <v xml:space="preserve">3.9 - Material para Manutenção de Bens Imóveis </v>
          </cell>
          <cell r="F253">
            <v>17304095000130</v>
          </cell>
          <cell r="G253" t="str">
            <v>JUNCAO COMERCIO E REP DE MAT DE CONSTRUC</v>
          </cell>
          <cell r="H253" t="str">
            <v>B</v>
          </cell>
          <cell r="I253" t="str">
            <v>S</v>
          </cell>
          <cell r="J253">
            <v>293532</v>
          </cell>
          <cell r="K253">
            <v>46042</v>
          </cell>
          <cell r="L253" t="str">
            <v>26260117304095000130550020002935321182208135</v>
          </cell>
          <cell r="M253" t="str">
            <v>26 - Pernambuco</v>
          </cell>
          <cell r="N253">
            <v>524.95000000000005</v>
          </cell>
        </row>
        <row r="254">
          <cell r="C254" t="str">
            <v>HOSPITAL DOM MALAN - CG Nº 027/2022</v>
          </cell>
          <cell r="E254" t="str">
            <v xml:space="preserve">3.9 - Material para Manutenção de Bens Imóveis </v>
          </cell>
          <cell r="F254">
            <v>9436414000132</v>
          </cell>
          <cell r="G254" t="str">
            <v>PREMOLNITOS MAT DE CONST LTDA</v>
          </cell>
          <cell r="H254" t="str">
            <v>B</v>
          </cell>
          <cell r="I254" t="str">
            <v>S</v>
          </cell>
          <cell r="J254">
            <v>410134</v>
          </cell>
          <cell r="K254">
            <v>46029</v>
          </cell>
          <cell r="L254" t="str">
            <v>26260109436414000132550020004101341631171235</v>
          </cell>
          <cell r="M254" t="str">
            <v>26 - Pernambuco</v>
          </cell>
          <cell r="N254">
            <v>263.08</v>
          </cell>
        </row>
        <row r="255">
          <cell r="C255" t="str">
            <v>HOSPITAL DOM MALAN - CG Nº 027/2022</v>
          </cell>
          <cell r="E255" t="str">
            <v xml:space="preserve">3.9 - Material para Manutenção de Bens Imóveis </v>
          </cell>
          <cell r="F255">
            <v>9436414000132</v>
          </cell>
          <cell r="G255" t="str">
            <v>PREMOLNITOS MAT DE CONST LTDA</v>
          </cell>
          <cell r="H255" t="str">
            <v>B</v>
          </cell>
          <cell r="I255" t="str">
            <v>S</v>
          </cell>
          <cell r="J255">
            <v>410371</v>
          </cell>
          <cell r="K255">
            <v>46032</v>
          </cell>
          <cell r="L255" t="str">
            <v>26260109436414000132550020004103711204181745</v>
          </cell>
          <cell r="M255" t="str">
            <v>26 - Pernambuco</v>
          </cell>
          <cell r="N255">
            <v>154.5</v>
          </cell>
        </row>
        <row r="256">
          <cell r="C256" t="str">
            <v>HOSPITAL DOM MALAN - CG Nº 027/2022</v>
          </cell>
          <cell r="E256" t="str">
            <v xml:space="preserve">3.9 - Material para Manutenção de Bens Imóveis </v>
          </cell>
          <cell r="F256">
            <v>9436414000132</v>
          </cell>
          <cell r="G256" t="str">
            <v>PREMOLNITOS MAT DE CONST LTDA</v>
          </cell>
          <cell r="H256" t="str">
            <v>B</v>
          </cell>
          <cell r="I256" t="str">
            <v>S</v>
          </cell>
          <cell r="J256">
            <v>411439</v>
          </cell>
          <cell r="K256">
            <v>46044</v>
          </cell>
          <cell r="L256" t="str">
            <v>26260109436414000132550020004114391193116198</v>
          </cell>
          <cell r="M256" t="str">
            <v>26 - Pernambuco</v>
          </cell>
          <cell r="N256">
            <v>89.4</v>
          </cell>
        </row>
        <row r="257">
          <cell r="C257" t="str">
            <v>HOSPITAL DOM MALAN - CG Nº 027/2022</v>
          </cell>
          <cell r="E257" t="str">
            <v xml:space="preserve">3.9 - Material para Manutenção de Bens Imóveis </v>
          </cell>
          <cell r="F257">
            <v>9436414000132</v>
          </cell>
          <cell r="G257" t="str">
            <v>PREMOLNITOS MAT DE CONST LTDA</v>
          </cell>
          <cell r="H257" t="str">
            <v>B</v>
          </cell>
          <cell r="I257" t="str">
            <v>S</v>
          </cell>
          <cell r="J257">
            <v>411652</v>
          </cell>
          <cell r="K257">
            <v>46048</v>
          </cell>
          <cell r="L257" t="str">
            <v>26260109436414000132550020004116521351912464</v>
          </cell>
          <cell r="M257" t="str">
            <v>26 - Pernambuco</v>
          </cell>
          <cell r="N257">
            <v>15.8</v>
          </cell>
        </row>
        <row r="258">
          <cell r="C258" t="str">
            <v>HOSPITAL DOM MALAN - CG Nº 027/2022</v>
          </cell>
          <cell r="E258" t="str">
            <v xml:space="preserve">3.10 - Material para Manutenção de Bens Móveis </v>
          </cell>
          <cell r="F258">
            <v>23018348000101</v>
          </cell>
          <cell r="G258" t="str">
            <v>CAMARA ELETRICIDADE LTDA</v>
          </cell>
          <cell r="H258" t="str">
            <v>B</v>
          </cell>
          <cell r="I258" t="str">
            <v>S</v>
          </cell>
          <cell r="J258">
            <v>161</v>
          </cell>
          <cell r="K258">
            <v>46030</v>
          </cell>
          <cell r="L258" t="str">
            <v>26260123018348000101550010000001611567886589</v>
          </cell>
          <cell r="M258" t="str">
            <v>26 - Pernambuco</v>
          </cell>
          <cell r="N258">
            <v>600</v>
          </cell>
        </row>
        <row r="259">
          <cell r="C259" t="str">
            <v>HOSPITAL DOM MALAN - CG Nº 027/2022</v>
          </cell>
          <cell r="E259" t="str">
            <v xml:space="preserve">3.10 - Material para Manutenção de Bens Móveis </v>
          </cell>
          <cell r="F259">
            <v>23018348000101</v>
          </cell>
          <cell r="G259" t="str">
            <v>CAMARA ELETRICIDADE LTDA</v>
          </cell>
          <cell r="H259" t="str">
            <v>B</v>
          </cell>
          <cell r="I259" t="str">
            <v>S</v>
          </cell>
          <cell r="J259">
            <v>161</v>
          </cell>
          <cell r="K259">
            <v>46030</v>
          </cell>
          <cell r="L259" t="str">
            <v>26260123018348000101550010000001611567886589</v>
          </cell>
          <cell r="M259" t="str">
            <v>26 - Pernambuco</v>
          </cell>
          <cell r="N259">
            <v>168</v>
          </cell>
        </row>
        <row r="260">
          <cell r="C260" t="str">
            <v>HOSPITAL DOM MALAN - CG Nº 027/2022</v>
          </cell>
          <cell r="E260" t="str">
            <v xml:space="preserve">3.10 - Material para Manutenção de Bens Móveis </v>
          </cell>
          <cell r="F260">
            <v>23018348000101</v>
          </cell>
          <cell r="G260" t="str">
            <v>CAMARA ELETRICIDADE LTDA</v>
          </cell>
          <cell r="H260" t="str">
            <v>B</v>
          </cell>
          <cell r="I260" t="str">
            <v>S</v>
          </cell>
          <cell r="J260">
            <v>162</v>
          </cell>
          <cell r="K260">
            <v>46030</v>
          </cell>
          <cell r="L260" t="str">
            <v>26260123018348000101550010000001621813028382</v>
          </cell>
          <cell r="M260" t="str">
            <v>26 - Pernambuco</v>
          </cell>
          <cell r="N260">
            <v>5020</v>
          </cell>
        </row>
        <row r="261">
          <cell r="C261" t="str">
            <v>HOSPITAL DOM MALAN - CG Nº 027/2022</v>
          </cell>
          <cell r="E261" t="str">
            <v xml:space="preserve">3.10 - Material para Manutenção de Bens Móveis </v>
          </cell>
          <cell r="F261">
            <v>23018348000101</v>
          </cell>
          <cell r="G261" t="str">
            <v>CAMARA ELETRICIDADE LTDA</v>
          </cell>
          <cell r="H261" t="str">
            <v>B</v>
          </cell>
          <cell r="I261" t="str">
            <v>S</v>
          </cell>
          <cell r="J261">
            <v>180</v>
          </cell>
          <cell r="K261">
            <v>46042</v>
          </cell>
          <cell r="L261" t="str">
            <v>26260123018348000101550010000001801441443012</v>
          </cell>
          <cell r="M261" t="str">
            <v>26 - Pernambuco</v>
          </cell>
          <cell r="N261">
            <v>810</v>
          </cell>
        </row>
        <row r="262">
          <cell r="C262" t="str">
            <v>HOSPITAL DOM MALAN - CG Nº 027/2022</v>
          </cell>
          <cell r="E262" t="str">
            <v xml:space="preserve">3.10 - Material para Manutenção de Bens Móveis </v>
          </cell>
          <cell r="F262">
            <v>23018348000101</v>
          </cell>
          <cell r="G262" t="str">
            <v>CAMARA ELETRICIDADE LTDA</v>
          </cell>
          <cell r="H262" t="str">
            <v>B</v>
          </cell>
          <cell r="I262" t="str">
            <v>S</v>
          </cell>
          <cell r="J262">
            <v>186</v>
          </cell>
          <cell r="K262">
            <v>46045</v>
          </cell>
          <cell r="L262" t="str">
            <v>26260123018348000101550010000001861636197979</v>
          </cell>
          <cell r="M262" t="str">
            <v>26 - Pernambuco</v>
          </cell>
          <cell r="N262">
            <v>1769</v>
          </cell>
        </row>
        <row r="263">
          <cell r="C263" t="str">
            <v>HOSPITAL DOM MALAN - CG Nº 027/2022</v>
          </cell>
          <cell r="E263" t="str">
            <v xml:space="preserve">3.10 - Material para Manutenção de Bens Móveis </v>
          </cell>
          <cell r="F263">
            <v>23018348000101</v>
          </cell>
          <cell r="G263" t="str">
            <v>CAMARA ELETRICIDADE LTDA</v>
          </cell>
          <cell r="H263" t="str">
            <v>B</v>
          </cell>
          <cell r="I263" t="str">
            <v>S</v>
          </cell>
          <cell r="J263">
            <v>186</v>
          </cell>
          <cell r="K263">
            <v>46045</v>
          </cell>
          <cell r="L263" t="str">
            <v>26260123018348000101550010000001861636197979</v>
          </cell>
          <cell r="M263" t="str">
            <v>26 - Pernambuco</v>
          </cell>
          <cell r="N263">
            <v>50</v>
          </cell>
        </row>
        <row r="264">
          <cell r="C264" t="str">
            <v>HOSPITAL DOM MALAN - CG Nº 027/2022</v>
          </cell>
          <cell r="E264" t="str">
            <v xml:space="preserve">3.10 - Material para Manutenção de Bens Móveis </v>
          </cell>
          <cell r="F264">
            <v>43559107000187</v>
          </cell>
          <cell r="G264" t="str">
            <v>SARAH LIMA GUSMAO NERES</v>
          </cell>
          <cell r="H264" t="str">
            <v>B</v>
          </cell>
          <cell r="I264" t="str">
            <v>S</v>
          </cell>
          <cell r="J264">
            <v>2583</v>
          </cell>
          <cell r="K264">
            <v>46044</v>
          </cell>
          <cell r="L264" t="str">
            <v>26260143559107000187550010000025831506587250</v>
          </cell>
          <cell r="M264" t="str">
            <v>26 - Pernambuco</v>
          </cell>
          <cell r="N264">
            <v>1517</v>
          </cell>
        </row>
        <row r="265">
          <cell r="C265" t="str">
            <v>HOSPITAL DOM MALAN - CG Nº 027/2022</v>
          </cell>
          <cell r="E265" t="str">
            <v xml:space="preserve">3.10 - Material para Manutenção de Bens Móveis </v>
          </cell>
          <cell r="F265">
            <v>32690463000119</v>
          </cell>
          <cell r="G265" t="str">
            <v>PAPELARIA GUTENBERG LTDA</v>
          </cell>
          <cell r="H265" t="str">
            <v>B</v>
          </cell>
          <cell r="I265" t="str">
            <v>S</v>
          </cell>
          <cell r="J265">
            <v>30857</v>
          </cell>
          <cell r="K265">
            <v>46044</v>
          </cell>
          <cell r="L265" t="str">
            <v>29260132690463000119550010000308571594111800</v>
          </cell>
          <cell r="M265" t="str">
            <v>29 - Bahia</v>
          </cell>
          <cell r="N265">
            <v>95</v>
          </cell>
        </row>
        <row r="266">
          <cell r="C266" t="str">
            <v>HOSPITAL DOM MALAN - CG Nº 027/2022</v>
          </cell>
          <cell r="E266" t="str">
            <v xml:space="preserve">3.10 - Material para Manutenção de Bens Móveis </v>
          </cell>
          <cell r="F266">
            <v>10859287000163</v>
          </cell>
          <cell r="G266" t="str">
            <v>NEWMED COMERCIO E SERVICOS DE EQUIPAMENT</v>
          </cell>
          <cell r="H266" t="str">
            <v>B</v>
          </cell>
          <cell r="I266" t="str">
            <v>S</v>
          </cell>
          <cell r="J266">
            <v>10832</v>
          </cell>
          <cell r="K266">
            <v>46014</v>
          </cell>
          <cell r="L266" t="str">
            <v>26251210859287000163550010000108321355901533</v>
          </cell>
          <cell r="M266" t="str">
            <v>26 - Pernambuco</v>
          </cell>
          <cell r="N266">
            <v>1829.5</v>
          </cell>
        </row>
        <row r="267">
          <cell r="C267" t="str">
            <v>HOSPITAL DOM MALAN - CG Nº 027/2022</v>
          </cell>
          <cell r="E267" t="str">
            <v>3.99 - Outras despesas com Material de Consumo</v>
          </cell>
          <cell r="F267">
            <v>14510103000106</v>
          </cell>
          <cell r="G267" t="str">
            <v>LEAO FERRAMENTAS LTDA</v>
          </cell>
          <cell r="H267" t="str">
            <v>B</v>
          </cell>
          <cell r="I267" t="str">
            <v>S</v>
          </cell>
          <cell r="J267">
            <v>87</v>
          </cell>
          <cell r="K267">
            <v>46038</v>
          </cell>
          <cell r="L267" t="str">
            <v>26260114510103000106550020000000871440189606</v>
          </cell>
          <cell r="M267" t="str">
            <v>26 - Pernambuco</v>
          </cell>
          <cell r="N267">
            <v>105</v>
          </cell>
        </row>
        <row r="268">
          <cell r="C268" t="str">
            <v>HOSPITAL DOM MALAN - CG Nº 027/2022</v>
          </cell>
          <cell r="E268" t="str">
            <v>3.99 - Outras despesas com Material de Consumo</v>
          </cell>
          <cell r="F268">
            <v>14510103000106</v>
          </cell>
          <cell r="G268" t="str">
            <v>LEAO FERRAMENTAS LTDA</v>
          </cell>
          <cell r="H268" t="str">
            <v>B</v>
          </cell>
          <cell r="I268" t="str">
            <v>S</v>
          </cell>
          <cell r="J268">
            <v>101</v>
          </cell>
          <cell r="K268">
            <v>46041</v>
          </cell>
          <cell r="L268" t="str">
            <v>26260114510103000106550020000001011767229044</v>
          </cell>
          <cell r="M268" t="str">
            <v>26 - Pernambuco</v>
          </cell>
          <cell r="N268">
            <v>142</v>
          </cell>
        </row>
        <row r="269">
          <cell r="C269" t="str">
            <v>HOSPITAL DOM MALAN - CG Nº 027/2022</v>
          </cell>
          <cell r="E269" t="str">
            <v>3.99 - Outras despesas com Material de Consumo</v>
          </cell>
          <cell r="F269">
            <v>17539502000198</v>
          </cell>
          <cell r="G269" t="str">
            <v>N A V DA SILVA ELETRO</v>
          </cell>
          <cell r="H269" t="str">
            <v>B</v>
          </cell>
          <cell r="I269" t="str">
            <v>S</v>
          </cell>
          <cell r="J269">
            <v>136</v>
          </cell>
          <cell r="K269">
            <v>46014</v>
          </cell>
          <cell r="L269" t="str">
            <v>26251217539502000198550010000001361812759050</v>
          </cell>
          <cell r="M269" t="str">
            <v>26 - Pernambuco</v>
          </cell>
          <cell r="N269">
            <v>345</v>
          </cell>
        </row>
        <row r="270">
          <cell r="C270" t="str">
            <v>HOSPITAL DOM MALAN - CG Nº 027/2022</v>
          </cell>
          <cell r="E270" t="str">
            <v>3.99 - Outras despesas com Material de Consumo</v>
          </cell>
          <cell r="F270">
            <v>23018348000101</v>
          </cell>
          <cell r="G270" t="str">
            <v>CAMARA ELETRICIDADE LTDA</v>
          </cell>
          <cell r="H270" t="str">
            <v>B</v>
          </cell>
          <cell r="I270" t="str">
            <v>S</v>
          </cell>
          <cell r="J270">
            <v>186</v>
          </cell>
          <cell r="K270">
            <v>46045</v>
          </cell>
          <cell r="L270" t="str">
            <v>26260123018348000101550010000001861636197979</v>
          </cell>
          <cell r="M270" t="str">
            <v>26 - Pernambuco</v>
          </cell>
          <cell r="N270">
            <v>159</v>
          </cell>
        </row>
        <row r="271">
          <cell r="C271" t="str">
            <v>HOSPITAL DOM MALAN - CG Nº 027/2022</v>
          </cell>
          <cell r="E271" t="str">
            <v>3.99 - Outras despesas com Material de Consumo</v>
          </cell>
          <cell r="F271">
            <v>23018348000101</v>
          </cell>
          <cell r="G271" t="str">
            <v>CAMARA ELETRICIDADE LTDA</v>
          </cell>
          <cell r="H271" t="str">
            <v>B</v>
          </cell>
          <cell r="I271" t="str">
            <v>S</v>
          </cell>
          <cell r="J271">
            <v>186</v>
          </cell>
          <cell r="K271">
            <v>46045</v>
          </cell>
          <cell r="L271" t="str">
            <v>26260123018348000101550010000001861636197979</v>
          </cell>
          <cell r="M271" t="str">
            <v>26 - Pernambuco</v>
          </cell>
          <cell r="N271">
            <v>700</v>
          </cell>
        </row>
        <row r="272">
          <cell r="C272" t="str">
            <v>HOSPITAL DOM MALAN - CG Nº 027/2022</v>
          </cell>
          <cell r="E272" t="str">
            <v>3.99 - Outras despesas com Material de Consumo</v>
          </cell>
          <cell r="F272">
            <v>4864832000107</v>
          </cell>
          <cell r="G272" t="str">
            <v>GALPAO MATERIAIS DE CONSTRUCAO LTDA</v>
          </cell>
          <cell r="H272" t="str">
            <v>B</v>
          </cell>
          <cell r="I272" t="str">
            <v>S</v>
          </cell>
          <cell r="J272">
            <v>15266</v>
          </cell>
          <cell r="K272">
            <v>46028</v>
          </cell>
          <cell r="L272" t="str">
            <v>26260104864832000107550010000152661630775232</v>
          </cell>
          <cell r="M272" t="str">
            <v>26 - Pernambuco</v>
          </cell>
          <cell r="N272">
            <v>15</v>
          </cell>
        </row>
        <row r="273">
          <cell r="C273" t="str">
            <v>HOSPITAL DOM MALAN - CG Nº 027/2022</v>
          </cell>
          <cell r="E273" t="str">
            <v>3.99 - Outras despesas com Material de Consumo</v>
          </cell>
          <cell r="F273">
            <v>4864832000107</v>
          </cell>
          <cell r="G273" t="str">
            <v>GALPAO MATERIAIS DE CONSTRUCAO LTDA</v>
          </cell>
          <cell r="H273" t="str">
            <v>B</v>
          </cell>
          <cell r="I273" t="str">
            <v>S</v>
          </cell>
          <cell r="J273">
            <v>15266</v>
          </cell>
          <cell r="K273">
            <v>46028</v>
          </cell>
          <cell r="L273" t="str">
            <v>26260104864832000107550010000152661630775232</v>
          </cell>
          <cell r="M273" t="str">
            <v>26 - Pernambuco</v>
          </cell>
          <cell r="N273">
            <v>159.19999999999999</v>
          </cell>
        </row>
        <row r="274">
          <cell r="C274" t="str">
            <v>HOSPITAL DOM MALAN - CG Nº 027/2022</v>
          </cell>
          <cell r="E274" t="str">
            <v>3.99 - Outras despesas com Material de Consumo</v>
          </cell>
          <cell r="F274">
            <v>4864832000107</v>
          </cell>
          <cell r="G274" t="str">
            <v>GALPAO MATERIAIS DE CONSTRUCAO LTDA</v>
          </cell>
          <cell r="H274" t="str">
            <v>B</v>
          </cell>
          <cell r="I274" t="str">
            <v>S</v>
          </cell>
          <cell r="J274">
            <v>15267</v>
          </cell>
          <cell r="K274">
            <v>46028</v>
          </cell>
          <cell r="L274" t="str">
            <v>26260104864832000107550010000152671515313547</v>
          </cell>
          <cell r="M274" t="str">
            <v>26 - Pernambuco</v>
          </cell>
          <cell r="N274">
            <v>102.9</v>
          </cell>
        </row>
        <row r="275">
          <cell r="C275" t="str">
            <v>HOSPITAL DOM MALAN - CG Nº 027/2022</v>
          </cell>
          <cell r="E275" t="str">
            <v>3.99 - Outras despesas com Material de Consumo</v>
          </cell>
          <cell r="F275">
            <v>4864832000107</v>
          </cell>
          <cell r="G275" t="str">
            <v>GALPAO MATERIAIS DE CONSTRUCAO LTDA</v>
          </cell>
          <cell r="H275" t="str">
            <v>B</v>
          </cell>
          <cell r="I275" t="str">
            <v>S</v>
          </cell>
          <cell r="J275">
            <v>15270</v>
          </cell>
          <cell r="K275">
            <v>46031</v>
          </cell>
          <cell r="L275" t="str">
            <v>26260104864832000107550010000152701811781563</v>
          </cell>
          <cell r="M275" t="str">
            <v>26 - Pernambuco</v>
          </cell>
          <cell r="N275">
            <v>76.5</v>
          </cell>
        </row>
        <row r="276">
          <cell r="C276" t="str">
            <v>HOSPITAL DOM MALAN - CG Nº 027/2022</v>
          </cell>
          <cell r="E276" t="str">
            <v>3.99 - Outras despesas com Material de Consumo</v>
          </cell>
          <cell r="F276">
            <v>27903825000172</v>
          </cell>
          <cell r="G276" t="str">
            <v>MENEZES E FREITAS MATERIAIS DE CONTR</v>
          </cell>
          <cell r="H276" t="str">
            <v>B</v>
          </cell>
          <cell r="I276" t="str">
            <v>S</v>
          </cell>
          <cell r="J276">
            <v>16307</v>
          </cell>
          <cell r="K276">
            <v>46030</v>
          </cell>
          <cell r="L276" t="str">
            <v>26260127903825000172550010000163071732463766</v>
          </cell>
          <cell r="M276" t="str">
            <v>26 - Pernambuco</v>
          </cell>
          <cell r="N276">
            <v>40.659999999999997</v>
          </cell>
        </row>
        <row r="277">
          <cell r="C277" t="str">
            <v>HOSPITAL DOM MALAN - CG Nº 027/2022</v>
          </cell>
          <cell r="E277" t="str">
            <v>3.99 - Outras despesas com Material de Consumo</v>
          </cell>
          <cell r="F277">
            <v>27903825000172</v>
          </cell>
          <cell r="G277" t="str">
            <v>MENEZES E FREITAS MATERIAIS DE CONTR</v>
          </cell>
          <cell r="H277" t="str">
            <v>B</v>
          </cell>
          <cell r="I277" t="str">
            <v>S</v>
          </cell>
          <cell r="J277">
            <v>16307</v>
          </cell>
          <cell r="K277">
            <v>46030</v>
          </cell>
          <cell r="L277" t="str">
            <v>26260127903825000172550010000163071732463766</v>
          </cell>
          <cell r="M277" t="str">
            <v>26 - Pernambuco</v>
          </cell>
          <cell r="N277">
            <v>146.56</v>
          </cell>
        </row>
        <row r="278">
          <cell r="C278" t="str">
            <v>HOSPITAL DOM MALAN - CG Nº 027/2022</v>
          </cell>
          <cell r="E278" t="str">
            <v>3.99 - Outras despesas com Material de Consumo</v>
          </cell>
          <cell r="F278">
            <v>27903825000172</v>
          </cell>
          <cell r="G278" t="str">
            <v>MENEZES E FREITAS MATERIAIS DE CONTR</v>
          </cell>
          <cell r="H278" t="str">
            <v>B</v>
          </cell>
          <cell r="I278" t="str">
            <v>S</v>
          </cell>
          <cell r="J278">
            <v>16321</v>
          </cell>
          <cell r="K278">
            <v>46034</v>
          </cell>
          <cell r="L278" t="str">
            <v>26260127903825000172550010000163211654121962</v>
          </cell>
          <cell r="M278" t="str">
            <v>26 - Pernambuco</v>
          </cell>
          <cell r="N278">
            <v>283.45</v>
          </cell>
        </row>
        <row r="279">
          <cell r="C279" t="str">
            <v>HOSPITAL DOM MALAN - CG Nº 027/2022</v>
          </cell>
          <cell r="E279" t="str">
            <v>3.99 - Outras despesas com Material de Consumo</v>
          </cell>
          <cell r="F279">
            <v>27903825000172</v>
          </cell>
          <cell r="G279" t="str">
            <v>MENEZES E FREITAS MATERIAIS DE CONTR</v>
          </cell>
          <cell r="H279" t="str">
            <v>B</v>
          </cell>
          <cell r="I279" t="str">
            <v>S</v>
          </cell>
          <cell r="J279">
            <v>16410</v>
          </cell>
          <cell r="K279">
            <v>46048</v>
          </cell>
          <cell r="L279" t="str">
            <v>26260127903825000172550010000164101810690363</v>
          </cell>
          <cell r="M279" t="str">
            <v>26 - Pernambuco</v>
          </cell>
          <cell r="N279">
            <v>84.99</v>
          </cell>
        </row>
        <row r="280">
          <cell r="C280" t="str">
            <v>HOSPITAL DOM MALAN - CG Nº 027/2022</v>
          </cell>
          <cell r="E280" t="str">
            <v>3.99 - Outras despesas com Material de Consumo</v>
          </cell>
          <cell r="F280">
            <v>27903825000172</v>
          </cell>
          <cell r="G280" t="str">
            <v>MENEZES E FREITAS MATERIAIS DE CONTR</v>
          </cell>
          <cell r="H280" t="str">
            <v>B</v>
          </cell>
          <cell r="I280" t="str">
            <v>S</v>
          </cell>
          <cell r="J280">
            <v>16410</v>
          </cell>
          <cell r="K280">
            <v>46048</v>
          </cell>
          <cell r="L280" t="str">
            <v>26260127903825000172550010000164101810690363</v>
          </cell>
          <cell r="M280" t="str">
            <v>26 - Pernambuco</v>
          </cell>
          <cell r="N280">
            <v>404.69</v>
          </cell>
        </row>
        <row r="281">
          <cell r="C281" t="str">
            <v>HOSPITAL DOM MALAN - CG Nº 027/2022</v>
          </cell>
          <cell r="E281" t="str">
            <v>3.99 - Outras despesas com Material de Consumo</v>
          </cell>
          <cell r="F281">
            <v>27903825000172</v>
          </cell>
          <cell r="G281" t="str">
            <v>MENEZES E FREITAS MATERIAIS DE CONTR</v>
          </cell>
          <cell r="H281" t="str">
            <v>B</v>
          </cell>
          <cell r="I281" t="str">
            <v>S</v>
          </cell>
          <cell r="J281">
            <v>16410</v>
          </cell>
          <cell r="K281">
            <v>46048</v>
          </cell>
          <cell r="L281" t="str">
            <v>26260127903825000172550010000164101810690363</v>
          </cell>
          <cell r="M281" t="str">
            <v>26 - Pernambuco</v>
          </cell>
          <cell r="N281">
            <v>38.340000000000003</v>
          </cell>
        </row>
        <row r="282">
          <cell r="C282" t="str">
            <v>HOSPITAL DOM MALAN - CG Nº 027/2022</v>
          </cell>
          <cell r="E282" t="str">
            <v>3.99 - Outras despesas com Material de Consumo</v>
          </cell>
          <cell r="F282">
            <v>30611447000168</v>
          </cell>
          <cell r="G282" t="str">
            <v>RAISSA C R MEDEIROS MOURA</v>
          </cell>
          <cell r="H282" t="str">
            <v>B</v>
          </cell>
          <cell r="I282" t="str">
            <v>S</v>
          </cell>
          <cell r="J282">
            <v>27357</v>
          </cell>
          <cell r="K282">
            <v>46037</v>
          </cell>
          <cell r="L282" t="str">
            <v>26260130611447000168550010000273571375799188</v>
          </cell>
          <cell r="M282" t="str">
            <v>26 - Pernambuco</v>
          </cell>
          <cell r="N282">
            <v>146</v>
          </cell>
        </row>
        <row r="283">
          <cell r="C283" t="str">
            <v>HOSPITAL DOM MALAN - CG Nº 027/2022</v>
          </cell>
          <cell r="E283" t="str">
            <v>3.99 - Outras despesas com Material de Consumo</v>
          </cell>
          <cell r="F283">
            <v>24436602000154</v>
          </cell>
          <cell r="G283" t="str">
            <v>ART CIRURGICA LTDA</v>
          </cell>
          <cell r="H283" t="str">
            <v>B</v>
          </cell>
          <cell r="I283" t="str">
            <v>S</v>
          </cell>
          <cell r="J283">
            <v>160230</v>
          </cell>
          <cell r="K283">
            <v>46038</v>
          </cell>
          <cell r="L283" t="str">
            <v>26260124436602000154550010001602301162256000</v>
          </cell>
          <cell r="M283" t="str">
            <v>26 - Pernambuco</v>
          </cell>
          <cell r="N283">
            <v>337.88</v>
          </cell>
        </row>
        <row r="284">
          <cell r="C284" t="str">
            <v>HOSPITAL DOM MALAN - CG Nº 027/2022</v>
          </cell>
          <cell r="E284" t="str">
            <v>3.99 - Outras despesas com Material de Consumo</v>
          </cell>
          <cell r="F284">
            <v>16586047000119</v>
          </cell>
          <cell r="G284" t="str">
            <v>IPE MADEIRAS MAQUINAS E FERRAMENTAS LTDA</v>
          </cell>
          <cell r="H284" t="str">
            <v>B</v>
          </cell>
          <cell r="I284" t="str">
            <v>S</v>
          </cell>
          <cell r="J284">
            <v>193281</v>
          </cell>
          <cell r="K284">
            <v>46034</v>
          </cell>
          <cell r="L284" t="str">
            <v>26260116586047000119550040001932811945726002</v>
          </cell>
          <cell r="M284" t="str">
            <v>26 - Pernambuco</v>
          </cell>
          <cell r="N284">
            <v>754.5</v>
          </cell>
        </row>
        <row r="285">
          <cell r="C285" t="str">
            <v>HOSPITAL DOM MALAN - CG Nº 027/2022</v>
          </cell>
          <cell r="E285" t="str">
            <v>3.99 - Outras despesas com Material de Consumo</v>
          </cell>
          <cell r="F285">
            <v>16586047000119</v>
          </cell>
          <cell r="G285" t="str">
            <v>IPE MADEIRAS MAQUINAS E FERRAMENTAS LTDA</v>
          </cell>
          <cell r="H285" t="str">
            <v>B</v>
          </cell>
          <cell r="I285" t="str">
            <v>S</v>
          </cell>
          <cell r="J285">
            <v>194149</v>
          </cell>
          <cell r="K285">
            <v>46045</v>
          </cell>
          <cell r="L285" t="str">
            <v>26260116586047000119550040001941491401587018</v>
          </cell>
          <cell r="M285" t="str">
            <v>26 - Pernambuco</v>
          </cell>
          <cell r="N285">
            <v>51.2</v>
          </cell>
        </row>
        <row r="286">
          <cell r="C286" t="str">
            <v>HOSPITAL DOM MALAN - CG Nº 027/2022</v>
          </cell>
          <cell r="E286" t="str">
            <v>3.99 - Outras despesas com Material de Consumo</v>
          </cell>
          <cell r="F286">
            <v>2991409000142</v>
          </cell>
          <cell r="G286" t="str">
            <v>FERRAMENTAL MAQUINAS FERRAMENTAL E PARAFUSOS LTDA</v>
          </cell>
          <cell r="H286" t="str">
            <v>B</v>
          </cell>
          <cell r="I286" t="str">
            <v>S</v>
          </cell>
          <cell r="J286">
            <v>251531</v>
          </cell>
          <cell r="K286">
            <v>46030</v>
          </cell>
          <cell r="L286" t="str">
            <v>29260102991409000142550010002515311133241877</v>
          </cell>
          <cell r="M286" t="str">
            <v>29 - Bahia</v>
          </cell>
          <cell r="N286">
            <v>1105.5</v>
          </cell>
        </row>
        <row r="287">
          <cell r="C287" t="str">
            <v>HOSPITAL DOM MALAN - CG Nº 027/2022</v>
          </cell>
          <cell r="E287" t="str">
            <v>3.99 - Outras despesas com Material de Consumo</v>
          </cell>
          <cell r="F287">
            <v>2991409000142</v>
          </cell>
          <cell r="G287" t="str">
            <v>FERRAMENTAL MAQUINAS FERRAMENTAL E PARAFUSOS LTDA</v>
          </cell>
          <cell r="H287" t="str">
            <v>B</v>
          </cell>
          <cell r="I287" t="str">
            <v>S</v>
          </cell>
          <cell r="J287">
            <v>251531</v>
          </cell>
          <cell r="K287">
            <v>46030</v>
          </cell>
          <cell r="L287" t="str">
            <v>29260102991409000142550010002515311133241877</v>
          </cell>
          <cell r="M287" t="str">
            <v>29 - Bahia</v>
          </cell>
          <cell r="N287">
            <v>59.86</v>
          </cell>
        </row>
        <row r="288">
          <cell r="C288" t="str">
            <v>HOSPITAL DOM MALAN - CG Nº 027/2022</v>
          </cell>
          <cell r="E288" t="str">
            <v>3.99 - Outras despesas com Material de Consumo</v>
          </cell>
          <cell r="F288">
            <v>2991409000142</v>
          </cell>
          <cell r="G288" t="str">
            <v>FERRAMENTAL MAQUINAS FERRAMENTAL E PARAFUSOS LTDA</v>
          </cell>
          <cell r="H288" t="str">
            <v>B</v>
          </cell>
          <cell r="I288" t="str">
            <v>S</v>
          </cell>
          <cell r="J288">
            <v>251799</v>
          </cell>
          <cell r="K288">
            <v>46034</v>
          </cell>
          <cell r="L288" t="str">
            <v>29260102991409000142550010002517991310284414</v>
          </cell>
          <cell r="M288" t="str">
            <v>29 - Bahia</v>
          </cell>
          <cell r="N288">
            <v>35</v>
          </cell>
        </row>
        <row r="289">
          <cell r="C289" t="str">
            <v>HOSPITAL DOM MALAN - CG Nº 027/2022</v>
          </cell>
          <cell r="E289" t="str">
            <v>3.99 - Outras despesas com Material de Consumo</v>
          </cell>
          <cell r="F289">
            <v>4265871000198</v>
          </cell>
          <cell r="G289" t="str">
            <v>LEAO EQUIPADORA</v>
          </cell>
          <cell r="H289" t="str">
            <v>B</v>
          </cell>
          <cell r="I289" t="str">
            <v>S</v>
          </cell>
          <cell r="J289">
            <v>294943</v>
          </cell>
          <cell r="K289">
            <v>46045</v>
          </cell>
          <cell r="L289" t="str">
            <v>26260104265871000198550050002949431178134744</v>
          </cell>
          <cell r="M289" t="str">
            <v>26 - Pernambuco</v>
          </cell>
          <cell r="N289">
            <v>477.5</v>
          </cell>
        </row>
        <row r="290">
          <cell r="C290" t="str">
            <v>HOSPITAL DOM MALAN - CG Nº 027/2022</v>
          </cell>
          <cell r="E290" t="str">
            <v>3.99 - Outras despesas com Material de Consumo</v>
          </cell>
          <cell r="F290">
            <v>9436414000132</v>
          </cell>
          <cell r="G290" t="str">
            <v>PREMOLNITOS MAT DE CONST LTDA</v>
          </cell>
          <cell r="H290" t="str">
            <v>B</v>
          </cell>
          <cell r="I290" t="str">
            <v>S</v>
          </cell>
          <cell r="J290">
            <v>409994</v>
          </cell>
          <cell r="K290">
            <v>46028</v>
          </cell>
          <cell r="L290" t="str">
            <v>26260109436414000132550020004099941343322911</v>
          </cell>
          <cell r="M290" t="str">
            <v>26 - Pernambuco</v>
          </cell>
          <cell r="N290">
            <v>34.24</v>
          </cell>
        </row>
        <row r="291">
          <cell r="C291" t="str">
            <v>HOSPITAL DOM MALAN - CG Nº 027/2022</v>
          </cell>
          <cell r="E291" t="str">
            <v>3.99 - Outras despesas com Material de Consumo</v>
          </cell>
          <cell r="F291">
            <v>9436414000132</v>
          </cell>
          <cell r="G291" t="str">
            <v>PREMOLNITOS MAT DE CONST LTDA</v>
          </cell>
          <cell r="H291" t="str">
            <v>B</v>
          </cell>
          <cell r="I291" t="str">
            <v>S</v>
          </cell>
          <cell r="J291">
            <v>409994</v>
          </cell>
          <cell r="K291">
            <v>46028</v>
          </cell>
          <cell r="L291" t="str">
            <v>26260109436414000132550020004099941343322911</v>
          </cell>
          <cell r="M291" t="str">
            <v>26 - Pernambuco</v>
          </cell>
          <cell r="N291">
            <v>250.72</v>
          </cell>
        </row>
        <row r="292">
          <cell r="C292" t="str">
            <v>HOSPITAL DOM MALAN - CG Nº 027/2022</v>
          </cell>
          <cell r="E292" t="str">
            <v>3.99 - Outras despesas com Material de Consumo</v>
          </cell>
          <cell r="F292">
            <v>9436414000132</v>
          </cell>
          <cell r="G292" t="str">
            <v>PREMOLNITOS MAT DE CONST LTDA</v>
          </cell>
          <cell r="H292" t="str">
            <v>B</v>
          </cell>
          <cell r="I292" t="str">
            <v>S</v>
          </cell>
          <cell r="J292">
            <v>410371</v>
          </cell>
          <cell r="K292">
            <v>46032</v>
          </cell>
          <cell r="L292" t="str">
            <v>26260109436414000132550020004103711204181745</v>
          </cell>
          <cell r="M292" t="str">
            <v>26 - Pernambuco</v>
          </cell>
          <cell r="N292">
            <v>1.88</v>
          </cell>
        </row>
        <row r="293">
          <cell r="C293" t="str">
            <v>HOSPITAL DOM MALAN - CG Nº 027/2022</v>
          </cell>
          <cell r="E293" t="str">
            <v>3.99 - Outras despesas com Material de Consumo</v>
          </cell>
          <cell r="F293">
            <v>9436414000132</v>
          </cell>
          <cell r="G293" t="str">
            <v>PREMOLNITOS MAT DE CONST LTDA</v>
          </cell>
          <cell r="H293" t="str">
            <v>B</v>
          </cell>
          <cell r="I293" t="str">
            <v>S</v>
          </cell>
          <cell r="J293">
            <v>410371</v>
          </cell>
          <cell r="K293">
            <v>46032</v>
          </cell>
          <cell r="L293" t="str">
            <v>26260109436414000132550020004103711204181745</v>
          </cell>
          <cell r="M293" t="str">
            <v>26 - Pernambuco</v>
          </cell>
          <cell r="N293">
            <v>616.17999999999995</v>
          </cell>
        </row>
        <row r="294">
          <cell r="C294" t="str">
            <v>HOSPITAL DOM MALAN - CG Nº 027/2022</v>
          </cell>
          <cell r="E294" t="str">
            <v>3.99 - Outras despesas com Material de Consumo</v>
          </cell>
          <cell r="F294">
            <v>9436414000132</v>
          </cell>
          <cell r="G294" t="str">
            <v>PREMOLNITOS MAT DE CONST LTDA</v>
          </cell>
          <cell r="H294" t="str">
            <v>B</v>
          </cell>
          <cell r="I294" t="str">
            <v>S</v>
          </cell>
          <cell r="J294">
            <v>410371</v>
          </cell>
          <cell r="K294">
            <v>46032</v>
          </cell>
          <cell r="L294" t="str">
            <v>26260109436414000132550020004103711204181745</v>
          </cell>
          <cell r="M294" t="str">
            <v>26 - Pernambuco</v>
          </cell>
          <cell r="N294">
            <v>9.5399999999999991</v>
          </cell>
        </row>
        <row r="295">
          <cell r="C295" t="str">
            <v>HOSPITAL DOM MALAN - CG Nº 027/2022</v>
          </cell>
          <cell r="E295" t="str">
            <v>3.99 - Outras despesas com Material de Consumo</v>
          </cell>
          <cell r="F295">
            <v>9436414000132</v>
          </cell>
          <cell r="G295" t="str">
            <v>PREMOLNITOS MAT DE CONST LTDA</v>
          </cell>
          <cell r="H295" t="str">
            <v>B</v>
          </cell>
          <cell r="I295" t="str">
            <v>S</v>
          </cell>
          <cell r="J295">
            <v>411439</v>
          </cell>
          <cell r="K295">
            <v>46044</v>
          </cell>
          <cell r="L295" t="str">
            <v>26260109436414000132550020004114391193116198</v>
          </cell>
          <cell r="M295" t="str">
            <v>26 - Pernambuco</v>
          </cell>
          <cell r="N295">
            <v>636.87</v>
          </cell>
        </row>
        <row r="296">
          <cell r="C296" t="str">
            <v>HOSPITAL DOM MALAN - CG Nº 027/2022</v>
          </cell>
          <cell r="E296" t="str">
            <v>3.99 - Outras despesas com Material de Consumo</v>
          </cell>
          <cell r="F296">
            <v>9436414000132</v>
          </cell>
          <cell r="G296" t="str">
            <v>PREMOLNITOS MAT DE CONST LTDA</v>
          </cell>
          <cell r="H296" t="str">
            <v>B</v>
          </cell>
          <cell r="I296" t="str">
            <v>S</v>
          </cell>
          <cell r="J296">
            <v>411439</v>
          </cell>
          <cell r="K296">
            <v>46044</v>
          </cell>
          <cell r="L296" t="str">
            <v>26260109436414000132550020004114391193116198</v>
          </cell>
          <cell r="M296" t="str">
            <v>26 - Pernambuco</v>
          </cell>
          <cell r="N296">
            <v>27</v>
          </cell>
        </row>
        <row r="297">
          <cell r="C297" t="str">
            <v>HOSPITAL DOM MALAN - CG Nº 027/2022</v>
          </cell>
          <cell r="E297" t="str">
            <v>3.99 - Outras despesas com Material de Consumo</v>
          </cell>
          <cell r="F297">
            <v>9436414000132</v>
          </cell>
          <cell r="G297" t="str">
            <v>PREMOLNITOS MAT DE CONST LTDA</v>
          </cell>
          <cell r="H297" t="str">
            <v>B</v>
          </cell>
          <cell r="I297" t="str">
            <v>S</v>
          </cell>
          <cell r="J297">
            <v>411652</v>
          </cell>
          <cell r="K297">
            <v>46048</v>
          </cell>
          <cell r="L297" t="str">
            <v>26260109436414000132550020004116521351912464</v>
          </cell>
          <cell r="M297" t="str">
            <v>26 - Pernambuco</v>
          </cell>
          <cell r="N297">
            <v>147.44999999999999</v>
          </cell>
        </row>
        <row r="298">
          <cell r="C298" t="str">
            <v>HOSPITAL DOM MALAN - CG Nº 027/2022</v>
          </cell>
          <cell r="E298" t="str">
            <v>3.99 - Outras despesas com Material de Consumo</v>
          </cell>
          <cell r="F298">
            <v>9436414000132</v>
          </cell>
          <cell r="G298" t="str">
            <v>PREMOLNITOS MAT DE CONST LTDA</v>
          </cell>
          <cell r="H298" t="str">
            <v>B</v>
          </cell>
          <cell r="I298" t="str">
            <v>S</v>
          </cell>
          <cell r="J298">
            <v>411773</v>
          </cell>
          <cell r="K298">
            <v>46049</v>
          </cell>
          <cell r="L298" t="str">
            <v>26260109436414000132550020004117731431154553</v>
          </cell>
          <cell r="M298" t="str">
            <v>26 - Pernambuco</v>
          </cell>
          <cell r="N298">
            <v>593.75</v>
          </cell>
        </row>
        <row r="299">
          <cell r="C299" t="str">
            <v>HOSPITAL DOM MALAN - CG Nº 027/2022</v>
          </cell>
          <cell r="E299" t="str">
            <v>3.99 - Outras despesas com Material de Consumo</v>
          </cell>
          <cell r="F299">
            <v>33552783000175</v>
          </cell>
          <cell r="G299" t="str">
            <v>P R MADEIREIRA LTDA</v>
          </cell>
          <cell r="H299" t="str">
            <v>B</v>
          </cell>
          <cell r="I299" t="str">
            <v>S</v>
          </cell>
          <cell r="J299">
            <v>5847</v>
          </cell>
          <cell r="K299">
            <v>46030</v>
          </cell>
          <cell r="L299" t="str">
            <v>26260133552783000175550010000058471307292908</v>
          </cell>
          <cell r="M299" t="str">
            <v>26 - Pernambuco</v>
          </cell>
          <cell r="N299">
            <v>152</v>
          </cell>
        </row>
        <row r="300">
          <cell r="C300" t="str">
            <v>HOSPITAL DOM MALAN - CG Nº 027/2022</v>
          </cell>
          <cell r="E300" t="str">
            <v>3.99 - Outras despesas com Material de Consumo</v>
          </cell>
          <cell r="F300">
            <v>33552783000175</v>
          </cell>
          <cell r="G300" t="str">
            <v>P R MADEIREIRA LTDA</v>
          </cell>
          <cell r="H300" t="str">
            <v>B</v>
          </cell>
          <cell r="I300" t="str">
            <v>S</v>
          </cell>
          <cell r="J300">
            <v>5886</v>
          </cell>
          <cell r="K300">
            <v>46048</v>
          </cell>
          <cell r="L300" t="str">
            <v>26260133552783000175550010000058861987754651</v>
          </cell>
          <cell r="M300" t="str">
            <v>26 - Pernambuco</v>
          </cell>
          <cell r="N300">
            <v>61.74</v>
          </cell>
        </row>
        <row r="301">
          <cell r="C301" t="str">
            <v>HOSPITAL DOM MALAN - CG Nº 027/2022</v>
          </cell>
          <cell r="E301" t="str">
            <v xml:space="preserve">3.8 - Uniformes, Tecidos e Aviamentos </v>
          </cell>
          <cell r="F301">
            <v>4936163000212</v>
          </cell>
          <cell r="G301" t="str">
            <v>FRANCINALDO FERREIRA DE ARAUJO</v>
          </cell>
          <cell r="H301" t="str">
            <v>B</v>
          </cell>
          <cell r="I301" t="str">
            <v>S</v>
          </cell>
          <cell r="J301">
            <v>3948</v>
          </cell>
          <cell r="K301">
            <v>46037</v>
          </cell>
          <cell r="L301" t="str">
            <v>29260104936163000212550020000039481420905735</v>
          </cell>
          <cell r="M301" t="str">
            <v>29 - Bahia</v>
          </cell>
          <cell r="N301">
            <v>460</v>
          </cell>
        </row>
        <row r="302">
          <cell r="C302" t="str">
            <v>HOSPITAL DOM MALAN - CG Nº 027/2022</v>
          </cell>
          <cell r="E302" t="str">
            <v xml:space="preserve">3.8 - Uniformes, Tecidos e Aviamentos </v>
          </cell>
          <cell r="F302">
            <v>17479644000107</v>
          </cell>
          <cell r="G302" t="str">
            <v>INTEGRACAO DISTRIBUIDORA</v>
          </cell>
          <cell r="H302" t="str">
            <v>B</v>
          </cell>
          <cell r="I302" t="str">
            <v>S</v>
          </cell>
          <cell r="J302">
            <v>21291</v>
          </cell>
          <cell r="K302">
            <v>46029</v>
          </cell>
          <cell r="L302" t="str">
            <v>26260117479644000107550010000212911278904130</v>
          </cell>
          <cell r="M302" t="str">
            <v>26 - Pernambuco</v>
          </cell>
          <cell r="N302">
            <v>88</v>
          </cell>
        </row>
        <row r="303">
          <cell r="C303" t="str">
            <v>HOSPITAL DOM MALAN - CG Nº 027/2022</v>
          </cell>
          <cell r="E303" t="str">
            <v xml:space="preserve">3.8 - Uniformes, Tecidos e Aviamentos </v>
          </cell>
          <cell r="F303">
            <v>17479644000107</v>
          </cell>
          <cell r="G303" t="str">
            <v>INTEGRACAO DISTRIBUIDORA</v>
          </cell>
          <cell r="H303" t="str">
            <v>B</v>
          </cell>
          <cell r="I303" t="str">
            <v>S</v>
          </cell>
          <cell r="J303">
            <v>21342</v>
          </cell>
          <cell r="K303">
            <v>46034</v>
          </cell>
          <cell r="L303" t="str">
            <v>26260117479644000107550010000213421962972062</v>
          </cell>
          <cell r="M303" t="str">
            <v>26 - Pernambuco</v>
          </cell>
          <cell r="N303">
            <v>264</v>
          </cell>
        </row>
        <row r="304">
          <cell r="C304" t="str">
            <v>HOSPITAL DOM MALAN - CG Nº 027/2022</v>
          </cell>
          <cell r="E304" t="str">
            <v xml:space="preserve">3.8 - Uniformes, Tecidos e Aviamentos </v>
          </cell>
          <cell r="F304">
            <v>17479644000107</v>
          </cell>
          <cell r="G304" t="str">
            <v>INTEGRACAO DISTRIBUIDORA</v>
          </cell>
          <cell r="H304" t="str">
            <v>B</v>
          </cell>
          <cell r="I304" t="str">
            <v>S</v>
          </cell>
          <cell r="J304">
            <v>21362</v>
          </cell>
          <cell r="K304">
            <v>46036</v>
          </cell>
          <cell r="L304" t="str">
            <v>26260117479644000107550010000213621005974767</v>
          </cell>
          <cell r="M304" t="str">
            <v>26 - Pernambuco</v>
          </cell>
          <cell r="N304">
            <v>214.45</v>
          </cell>
        </row>
        <row r="305">
          <cell r="C305" t="str">
            <v>HOSPITAL DOM MALAN - CG Nº 027/2022</v>
          </cell>
          <cell r="E305" t="str">
            <v xml:space="preserve">3.8 - Uniformes, Tecidos e Aviamentos </v>
          </cell>
          <cell r="F305">
            <v>17479644000107</v>
          </cell>
          <cell r="G305" t="str">
            <v>INTEGRACAO DISTRIBUIDORA</v>
          </cell>
          <cell r="H305" t="str">
            <v>B</v>
          </cell>
          <cell r="I305" t="str">
            <v>S</v>
          </cell>
          <cell r="J305">
            <v>21435</v>
          </cell>
          <cell r="K305">
            <v>46042</v>
          </cell>
          <cell r="L305" t="str">
            <v>26260117479644000107550010000214351933843048</v>
          </cell>
          <cell r="M305" t="str">
            <v>26 - Pernambuco</v>
          </cell>
          <cell r="N305">
            <v>91.9</v>
          </cell>
        </row>
        <row r="306">
          <cell r="C306" t="str">
            <v>HOSPITAL DOM MALAN - CG Nº 027/2022</v>
          </cell>
          <cell r="E306" t="str">
            <v xml:space="preserve">3.8 - Uniformes, Tecidos e Aviamentos </v>
          </cell>
          <cell r="F306">
            <v>30611447000168</v>
          </cell>
          <cell r="G306" t="str">
            <v>RAISSA C R MEDEIROS MOURA</v>
          </cell>
          <cell r="H306" t="str">
            <v>B</v>
          </cell>
          <cell r="I306" t="str">
            <v>S</v>
          </cell>
          <cell r="J306">
            <v>27357</v>
          </cell>
          <cell r="K306">
            <v>46037</v>
          </cell>
          <cell r="L306" t="str">
            <v>26260130611447000168550010000273571375799188</v>
          </cell>
          <cell r="M306" t="str">
            <v>26 - Pernambuco</v>
          </cell>
          <cell r="N306">
            <v>510</v>
          </cell>
        </row>
        <row r="307">
          <cell r="C307" t="str">
            <v>HOSPITAL DOM MALAN - CG Nº 027/2022</v>
          </cell>
          <cell r="E307" t="str">
            <v xml:space="preserve">3.8 - Uniformes, Tecidos e Aviamentos </v>
          </cell>
          <cell r="F307">
            <v>30611447000168</v>
          </cell>
          <cell r="G307" t="str">
            <v>RAISSA C R MEDEIROS MOURA</v>
          </cell>
          <cell r="H307" t="str">
            <v>B</v>
          </cell>
          <cell r="I307" t="str">
            <v>S</v>
          </cell>
          <cell r="J307">
            <v>27427</v>
          </cell>
          <cell r="K307">
            <v>46042</v>
          </cell>
          <cell r="L307" t="str">
            <v>26260130611447000168550010000274271485780097</v>
          </cell>
          <cell r="M307" t="str">
            <v>26 - Pernambuco</v>
          </cell>
          <cell r="N307">
            <v>555</v>
          </cell>
        </row>
        <row r="308">
          <cell r="C308" t="str">
            <v>HOSPITAL DOM MALAN - CG Nº 027/2022</v>
          </cell>
          <cell r="E308" t="str">
            <v xml:space="preserve">3.8 - Uniformes, Tecidos e Aviamentos </v>
          </cell>
          <cell r="F308">
            <v>30611447000168</v>
          </cell>
          <cell r="G308" t="str">
            <v>RAISSA C R MEDEIROS MOURA</v>
          </cell>
          <cell r="H308" t="str">
            <v>B</v>
          </cell>
          <cell r="I308" t="str">
            <v>S</v>
          </cell>
          <cell r="J308">
            <v>27451</v>
          </cell>
          <cell r="K308">
            <v>46043</v>
          </cell>
          <cell r="L308" t="str">
            <v>26260130611447000168550010000274511609347050</v>
          </cell>
          <cell r="M308" t="str">
            <v>26 - Pernambuco</v>
          </cell>
          <cell r="N308">
            <v>240</v>
          </cell>
        </row>
        <row r="309">
          <cell r="C309" t="str">
            <v>HOSPITAL DOM MALAN - CG Nº 027/2022</v>
          </cell>
          <cell r="E309" t="str">
            <v xml:space="preserve">3.8 - Uniformes, Tecidos e Aviamentos </v>
          </cell>
          <cell r="F309">
            <v>33910350000144</v>
          </cell>
          <cell r="G309" t="str">
            <v>GARDEIS EQUIP DE PROT INDIVIDUAL LTDA</v>
          </cell>
          <cell r="H309" t="str">
            <v>B</v>
          </cell>
          <cell r="I309" t="str">
            <v>S</v>
          </cell>
          <cell r="J309">
            <v>53573</v>
          </cell>
          <cell r="K309">
            <v>46042</v>
          </cell>
          <cell r="L309" t="str">
            <v>26260133910350000144550010000535731959850120</v>
          </cell>
          <cell r="M309" t="str">
            <v>26 - Pernambuco</v>
          </cell>
          <cell r="N309">
            <v>440</v>
          </cell>
        </row>
        <row r="310">
          <cell r="C310" t="str">
            <v>HOSPITAL DOM MALAN - CG Nº 027/2022</v>
          </cell>
          <cell r="E310" t="str">
            <v xml:space="preserve">3.8 - Uniformes, Tecidos e Aviamentos </v>
          </cell>
          <cell r="F310">
            <v>33910350000144</v>
          </cell>
          <cell r="G310" t="str">
            <v>GARDEIS EQUIP DE PROT INDIVIDUAL LTDA</v>
          </cell>
          <cell r="H310" t="str">
            <v>B</v>
          </cell>
          <cell r="I310" t="str">
            <v>S</v>
          </cell>
          <cell r="J310">
            <v>53608</v>
          </cell>
          <cell r="K310">
            <v>46043</v>
          </cell>
          <cell r="L310" t="str">
            <v>26260133910350000144550010000536081363593958</v>
          </cell>
          <cell r="M310" t="str">
            <v>26 - Pernambuco</v>
          </cell>
          <cell r="N310">
            <v>207.8</v>
          </cell>
        </row>
        <row r="311">
          <cell r="C311" t="str">
            <v>HOSPITAL DOM MALAN - CG Nº 027/2022</v>
          </cell>
          <cell r="E311" t="str">
            <v xml:space="preserve">3.8 - Uniformes, Tecidos e Aviamentos </v>
          </cell>
          <cell r="F311">
            <v>33910350000144</v>
          </cell>
          <cell r="G311" t="str">
            <v>GARDEIS EQUIP DE PROT INDIVIDUAL LTDA</v>
          </cell>
          <cell r="H311" t="str">
            <v>B</v>
          </cell>
          <cell r="I311" t="str">
            <v>S</v>
          </cell>
          <cell r="J311">
            <v>53748</v>
          </cell>
          <cell r="K311">
            <v>46049</v>
          </cell>
          <cell r="L311" t="str">
            <v>26260133910350000144550010000537481063495498</v>
          </cell>
          <cell r="M311" t="str">
            <v>26 - Pernambuco</v>
          </cell>
          <cell r="N311">
            <v>137.91</v>
          </cell>
        </row>
        <row r="312">
          <cell r="C312" t="str">
            <v>HOSPITAL DOM MALAN - CG Nº 027/2022</v>
          </cell>
          <cell r="E312" t="str">
            <v xml:space="preserve">5.21 - Seguros em geral </v>
          </cell>
          <cell r="F312">
            <v>61198164000160</v>
          </cell>
          <cell r="G312" t="str">
            <v>PORTO SEGURO AUTO</v>
          </cell>
          <cell r="H312" t="str">
            <v>S</v>
          </cell>
          <cell r="I312" t="str">
            <v>N</v>
          </cell>
          <cell r="J312" t="str">
            <v>APÓLICE</v>
          </cell>
          <cell r="M312" t="str">
            <v>35 - São Paulo</v>
          </cell>
          <cell r="N312">
            <v>1444.94</v>
          </cell>
        </row>
        <row r="313">
          <cell r="C313" t="str">
            <v>HOSPITAL DOM MALAN - CG Nº 027/2022</v>
          </cell>
          <cell r="E313" t="str">
            <v xml:space="preserve">5.21 - Seguros em geral </v>
          </cell>
          <cell r="F313" t="str">
            <v>60.746.948/0001-12</v>
          </cell>
          <cell r="G313" t="str">
            <v>BB SEGUROS</v>
          </cell>
          <cell r="H313" t="str">
            <v>S</v>
          </cell>
          <cell r="I313" t="str">
            <v>N</v>
          </cell>
          <cell r="J313" t="str">
            <v>APÓLICE</v>
          </cell>
          <cell r="M313" t="str">
            <v>35 - São Paulo</v>
          </cell>
          <cell r="N313">
            <v>368.52</v>
          </cell>
        </row>
        <row r="314">
          <cell r="C314" t="str">
            <v>HOSPITAL DOM MALAN - CG Nº 027/2022</v>
          </cell>
          <cell r="E314" t="str">
            <v xml:space="preserve">5.25 - Serviços Bancários </v>
          </cell>
          <cell r="F314">
            <v>90400888244440</v>
          </cell>
          <cell r="G314" t="str">
            <v>BANCO DO BRASIL C/C 32966-5</v>
          </cell>
          <cell r="H314" t="str">
            <v>S</v>
          </cell>
          <cell r="I314" t="str">
            <v>N</v>
          </cell>
          <cell r="M314" t="str">
            <v>26 - Pernambuco</v>
          </cell>
          <cell r="N314">
            <v>81.400000000000006</v>
          </cell>
        </row>
        <row r="315">
          <cell r="C315" t="str">
            <v>HOSPITAL DOM MALAN - CG Nº 027/2022</v>
          </cell>
          <cell r="E315" t="str">
            <v xml:space="preserve">5.25 - Serviços Bancários </v>
          </cell>
          <cell r="F315">
            <v>10739225002323</v>
          </cell>
          <cell r="G315" t="str">
            <v>BANCO BRADESCO C/C Nº 37839-9</v>
          </cell>
          <cell r="H315" t="str">
            <v>S</v>
          </cell>
          <cell r="I315" t="str">
            <v>N</v>
          </cell>
          <cell r="M315" t="str">
            <v>26 - Pernambuco</v>
          </cell>
          <cell r="N315">
            <v>168.5</v>
          </cell>
        </row>
        <row r="316">
          <cell r="C316" t="str">
            <v>HOSPITAL DOM MALAN - CG Nº 027/2022</v>
          </cell>
          <cell r="E316" t="str">
            <v xml:space="preserve">5.25 - Serviços Bancários </v>
          </cell>
          <cell r="F316" t="str">
            <v>00.000.000/0001-91</v>
          </cell>
          <cell r="G316" t="str">
            <v>BANCO DO BRASIL C/C Nº 33503-7</v>
          </cell>
          <cell r="H316" t="str">
            <v>S</v>
          </cell>
          <cell r="I316" t="str">
            <v>N</v>
          </cell>
          <cell r="M316" t="str">
            <v>26 - Pernambuco</v>
          </cell>
          <cell r="N316">
            <v>70.599999999999994</v>
          </cell>
        </row>
        <row r="317">
          <cell r="C317" t="str">
            <v>HOSPITAL DOM MALAN - CG Nº 027/2022</v>
          </cell>
          <cell r="E317" t="str">
            <v xml:space="preserve">5.25 - Serviços Bancários </v>
          </cell>
          <cell r="F317">
            <v>90400888244440</v>
          </cell>
          <cell r="G317" t="str">
            <v>BANCO DO BRASIL C/C 38412-7</v>
          </cell>
          <cell r="H317" t="str">
            <v>S</v>
          </cell>
          <cell r="I317" t="str">
            <v>N</v>
          </cell>
          <cell r="M317" t="str">
            <v>26 - Pernambuco</v>
          </cell>
          <cell r="N317">
            <v>124.9</v>
          </cell>
        </row>
        <row r="318">
          <cell r="C318" t="str">
            <v>HOSPITAL DOM MALAN - CG Nº 027/2022</v>
          </cell>
          <cell r="E318" t="str">
            <v xml:space="preserve">5.25 - Serviços Bancários </v>
          </cell>
          <cell r="F318">
            <v>90400888244440</v>
          </cell>
          <cell r="G318" t="str">
            <v>BANCO DO BRASIL C/C 32966-5</v>
          </cell>
          <cell r="H318" t="str">
            <v>S</v>
          </cell>
          <cell r="I318" t="str">
            <v>N</v>
          </cell>
          <cell r="M318" t="str">
            <v>26 - Pernambuco</v>
          </cell>
          <cell r="N318">
            <v>70.98</v>
          </cell>
        </row>
        <row r="319">
          <cell r="C319" t="str">
            <v>HOSPITAL DOM MALAN - CG Nº 027/2022</v>
          </cell>
          <cell r="E319" t="str">
            <v xml:space="preserve">5.25 - Serviços Bancários </v>
          </cell>
          <cell r="F319" t="str">
            <v>00.000.000/0001-91</v>
          </cell>
          <cell r="G319" t="str">
            <v>BANCO DO BRASIL C/C Nº 33503-7</v>
          </cell>
          <cell r="H319" t="str">
            <v>S</v>
          </cell>
          <cell r="I319" t="str">
            <v>N</v>
          </cell>
          <cell r="M319" t="str">
            <v>26 - Pernambuco</v>
          </cell>
          <cell r="N319">
            <v>1382.42</v>
          </cell>
        </row>
        <row r="320">
          <cell r="C320" t="str">
            <v>HOSPITAL DOM MALAN - CG Nº 027/2022</v>
          </cell>
          <cell r="E320" t="str">
            <v>5.18 - Teledonia Fixa</v>
          </cell>
          <cell r="F320" t="str">
            <v>40.432.544/0001-47</v>
          </cell>
          <cell r="G320" t="str">
            <v>EMBRATEL</v>
          </cell>
          <cell r="H320" t="str">
            <v>S</v>
          </cell>
          <cell r="I320" t="str">
            <v>N</v>
          </cell>
          <cell r="J320" t="str">
            <v>FATURA</v>
          </cell>
          <cell r="K320">
            <v>46063</v>
          </cell>
          <cell r="M320" t="str">
            <v>26 - Pernambuco</v>
          </cell>
          <cell r="N320">
            <v>631.75</v>
          </cell>
        </row>
        <row r="321">
          <cell r="C321" t="str">
            <v>HOSPITAL DOM MALAN - CG Nº 027/2022</v>
          </cell>
          <cell r="E321" t="str">
            <v>5.18 - Teledonia Fixa</v>
          </cell>
          <cell r="F321" t="str">
            <v>11.092.705/0001-00</v>
          </cell>
          <cell r="G321" t="str">
            <v>L E M TELECOMUNICACOES LTDA</v>
          </cell>
          <cell r="H321" t="str">
            <v>S</v>
          </cell>
          <cell r="I321" t="str">
            <v>N</v>
          </cell>
          <cell r="J321" t="str">
            <v>FATURA</v>
          </cell>
          <cell r="M321" t="str">
            <v>2611101 - Petrolina - PE</v>
          </cell>
          <cell r="N321">
            <v>169.9</v>
          </cell>
        </row>
        <row r="322">
          <cell r="C322" t="str">
            <v>HOSPITAL DOM MALAN - CG Nº 027/2022</v>
          </cell>
          <cell r="E322" t="str">
            <v>5.18 - Teledonia Fixa</v>
          </cell>
          <cell r="F322" t="str">
            <v>40.432.544/0001-47</v>
          </cell>
          <cell r="G322" t="str">
            <v>EMBRATEL</v>
          </cell>
          <cell r="H322" t="str">
            <v>S</v>
          </cell>
          <cell r="I322" t="str">
            <v>N</v>
          </cell>
          <cell r="J322" t="str">
            <v>FATURA</v>
          </cell>
          <cell r="K322">
            <v>46063</v>
          </cell>
          <cell r="M322" t="str">
            <v>26 - Pernambuco</v>
          </cell>
          <cell r="N322">
            <v>107.17</v>
          </cell>
        </row>
        <row r="323">
          <cell r="C323" t="str">
            <v>HOSPITAL DOM MALAN - CG Nº 027/2022</v>
          </cell>
          <cell r="E323" t="str">
            <v>5.18 - Teledonia Fixa</v>
          </cell>
          <cell r="F323" t="str">
            <v>40.432.544/0001-47</v>
          </cell>
          <cell r="G323" t="str">
            <v>EMBRATEL</v>
          </cell>
          <cell r="H323" t="str">
            <v>S</v>
          </cell>
          <cell r="I323" t="str">
            <v>N</v>
          </cell>
          <cell r="J323" t="str">
            <v>FATURA</v>
          </cell>
          <cell r="K323">
            <v>46063</v>
          </cell>
          <cell r="M323" t="str">
            <v>26 - Pernambuco</v>
          </cell>
          <cell r="N323">
            <v>581.49</v>
          </cell>
        </row>
        <row r="324">
          <cell r="C324" t="str">
            <v>HOSPITAL DOM MALAN - CG Nº 027/2022</v>
          </cell>
          <cell r="E324" t="str">
            <v>5.13 - Água e Esgoto</v>
          </cell>
          <cell r="F324" t="str">
            <v>40.683.544/0001-10</v>
          </cell>
          <cell r="G324" t="str">
            <v xml:space="preserve">ALMIR MEDRADO DE ALMEIDA </v>
          </cell>
          <cell r="H324" t="str">
            <v>S</v>
          </cell>
          <cell r="I324" t="str">
            <v>S</v>
          </cell>
          <cell r="J324" t="str">
            <v>00000004</v>
          </cell>
          <cell r="K324">
            <v>46042</v>
          </cell>
          <cell r="L324" t="str">
            <v>SNA3-HK77</v>
          </cell>
          <cell r="M324" t="str">
            <v>2918407 - Juazeiro - BA</v>
          </cell>
          <cell r="N324">
            <v>3920</v>
          </cell>
        </row>
        <row r="325">
          <cell r="C325" t="str">
            <v>HOSPITAL DOM MALAN - CG Nº 027/2022</v>
          </cell>
          <cell r="E325" t="str">
            <v>5.3 - Locação de Máquinas e Equipamentos</v>
          </cell>
          <cell r="F325" t="str">
            <v>13.584.822/0001-09</v>
          </cell>
          <cell r="G325" t="str">
            <v>JOHN ARTEC CLIMATIZAÇÃO LTDA</v>
          </cell>
          <cell r="H325" t="str">
            <v>S</v>
          </cell>
          <cell r="I325" t="str">
            <v>S</v>
          </cell>
          <cell r="J325" t="str">
            <v>3019</v>
          </cell>
          <cell r="K325">
            <v>46056</v>
          </cell>
          <cell r="L325" t="str">
            <v>641b2260c</v>
          </cell>
          <cell r="M325" t="str">
            <v>2611101 - Petrolina - PE</v>
          </cell>
          <cell r="N325">
            <v>22610</v>
          </cell>
        </row>
        <row r="326">
          <cell r="C326" t="str">
            <v>HOSPITAL DOM MALAN - CG Nº 027/2022</v>
          </cell>
          <cell r="E326" t="str">
            <v>5.3 - Locação de Máquinas e Equipamentos</v>
          </cell>
          <cell r="F326" t="str">
            <v>24.801.362/0001-40</v>
          </cell>
          <cell r="G326" t="str">
            <v>AMD TECNOLOGIA DA INFORMAÇÃO E SISTEMAS LTDA</v>
          </cell>
          <cell r="H326" t="str">
            <v>S</v>
          </cell>
          <cell r="I326" t="str">
            <v>N</v>
          </cell>
          <cell r="M326" t="str">
            <v>2611606 - Recife - PE</v>
          </cell>
          <cell r="N326">
            <v>955</v>
          </cell>
        </row>
        <row r="327">
          <cell r="C327" t="str">
            <v>HOSPITAL DOM MALAN - CG Nº 027/2022</v>
          </cell>
          <cell r="E327" t="str">
            <v>5.3 - Locação de Máquinas e Equipamentos</v>
          </cell>
          <cell r="F327" t="str">
            <v>10.279.299/0001-19</v>
          </cell>
          <cell r="G327" t="str">
            <v>RGRAPH LOC COM E SERV LTDA</v>
          </cell>
          <cell r="H327" t="str">
            <v>S</v>
          </cell>
          <cell r="I327" t="str">
            <v>N</v>
          </cell>
          <cell r="J327" t="str">
            <v>FATURA</v>
          </cell>
          <cell r="M327" t="str">
            <v>26 - Pernambuco</v>
          </cell>
          <cell r="N327">
            <v>14981.3</v>
          </cell>
        </row>
        <row r="328">
          <cell r="C328" t="str">
            <v>HOSPITAL DOM MALAN - CG Nº 027/2022</v>
          </cell>
          <cell r="E328" t="str">
            <v>5.3 - Locação de Máquinas e Equipamentos</v>
          </cell>
          <cell r="F328" t="str">
            <v>17.539.502/0001-98</v>
          </cell>
          <cell r="G328" t="str">
            <v>N A V DA SILVA ELETRO - ME</v>
          </cell>
          <cell r="H328" t="str">
            <v>S</v>
          </cell>
          <cell r="I328" t="str">
            <v>S</v>
          </cell>
          <cell r="J328" t="str">
            <v>740</v>
          </cell>
          <cell r="K328">
            <v>46055</v>
          </cell>
          <cell r="L328" t="str">
            <v>26011021217539502000198000000000074026023137466260</v>
          </cell>
          <cell r="M328" t="str">
            <v>2601102 - Araripina - PE</v>
          </cell>
          <cell r="N328">
            <v>8130</v>
          </cell>
        </row>
        <row r="329">
          <cell r="C329" t="str">
            <v>HOSPITAL DOM MALAN - CG Nº 027/2022</v>
          </cell>
          <cell r="E329" t="str">
            <v>5.1 - Locação de Equipamentos Médicos-Hospitalares</v>
          </cell>
          <cell r="F329" t="str">
            <v>48.146.804/0001-20</v>
          </cell>
          <cell r="G329" t="str">
            <v>LUMIX HEALTHCARE LTDA</v>
          </cell>
          <cell r="H329" t="str">
            <v>S</v>
          </cell>
          <cell r="I329" t="str">
            <v>N</v>
          </cell>
          <cell r="J329" t="str">
            <v>FATURA</v>
          </cell>
          <cell r="N329">
            <v>5200</v>
          </cell>
        </row>
        <row r="330">
          <cell r="C330" t="str">
            <v>HOSPITAL DOM MALAN - CG Nº 027/2022</v>
          </cell>
          <cell r="E330" t="str">
            <v>5.8 - Locação de Veículos Automotores</v>
          </cell>
          <cell r="F330" t="str">
            <v>46.812.739/0001-07</v>
          </cell>
          <cell r="G330" t="str">
            <v>VILA X EMPREENDIMENTOS E NEGOCIOS LTDA</v>
          </cell>
          <cell r="H330" t="str">
            <v>S</v>
          </cell>
          <cell r="I330" t="str">
            <v>N</v>
          </cell>
          <cell r="N330">
            <v>4350</v>
          </cell>
        </row>
        <row r="331">
          <cell r="C331" t="str">
            <v>HOSPITAL DOM MALAN - CG Nº 027/2022</v>
          </cell>
          <cell r="E331" t="str">
            <v>5.19 - Serviços Gráficos, de Encadernação e de Emolduração</v>
          </cell>
          <cell r="F331" t="str">
            <v>56.019.287/0001-56</v>
          </cell>
          <cell r="G331" t="str">
            <v>GUARARAPES COMERCIO E INDUSTRIA TEXTIL DIGITAL LTDA</v>
          </cell>
          <cell r="H331" t="str">
            <v>S</v>
          </cell>
          <cell r="I331" t="str">
            <v>S</v>
          </cell>
          <cell r="J331" t="str">
            <v>17</v>
          </cell>
          <cell r="K331">
            <v>46044</v>
          </cell>
          <cell r="L331" t="str">
            <v>db9dfd02b</v>
          </cell>
          <cell r="M331" t="str">
            <v>2611101 - Petrolina - PE</v>
          </cell>
          <cell r="N331">
            <v>655.72</v>
          </cell>
        </row>
        <row r="332">
          <cell r="C332" t="str">
            <v>HOSPITAL DOM MALAN - CG Nº 027/2022</v>
          </cell>
          <cell r="E332" t="str">
            <v>5.20 - Serviços Judicíarios e Cartoriais</v>
          </cell>
          <cell r="F332" t="str">
            <v>02.566.224/0001-90</v>
          </cell>
          <cell r="G332" t="str">
            <v>TRIBUNAL REGIONAL DO TRABALHO - ANNA CAROLINA DOS SANTOS CORDEIRO</v>
          </cell>
          <cell r="H332" t="str">
            <v>S</v>
          </cell>
          <cell r="I332" t="str">
            <v>N</v>
          </cell>
          <cell r="N332">
            <v>1271.9100000000001</v>
          </cell>
        </row>
        <row r="333">
          <cell r="C333" t="str">
            <v>HOSPITAL DOM MALAN - CG Nº 027/2022</v>
          </cell>
          <cell r="E333" t="str">
            <v>4.99 - Outros Serviços de Terceiros Pessoa Física</v>
          </cell>
          <cell r="F333" t="str">
            <v>108.624.854-60</v>
          </cell>
          <cell r="G333" t="str">
            <v>FRACIELLI SILVA SANTOS</v>
          </cell>
          <cell r="H333" t="str">
            <v>S</v>
          </cell>
          <cell r="I333" t="str">
            <v>N</v>
          </cell>
          <cell r="N333">
            <v>86</v>
          </cell>
        </row>
        <row r="334">
          <cell r="C334" t="str">
            <v>HOSPITAL DOM MALAN - CG Nº 027/2022</v>
          </cell>
          <cell r="E334" t="str">
            <v>5.99 - Outros Serviços de Terceiros Pessoa Jurídica</v>
          </cell>
          <cell r="F334">
            <v>35670157000109</v>
          </cell>
          <cell r="G334" t="str">
            <v>EMPRESA BRASILEIRA DE CORREIOS E TELÉGRAFOS</v>
          </cell>
          <cell r="H334" t="str">
            <v>S</v>
          </cell>
          <cell r="I334" t="str">
            <v>N</v>
          </cell>
          <cell r="M334" t="str">
            <v>26 - Pernambuco</v>
          </cell>
          <cell r="N334">
            <v>42.43</v>
          </cell>
        </row>
        <row r="335">
          <cell r="C335" t="str">
            <v>HOSPITAL DOM MALAN - CG Nº 027/2022</v>
          </cell>
          <cell r="E335" t="str">
            <v>5.99 - Outros Serviços de Terceiros Pessoa Jurídica</v>
          </cell>
          <cell r="F335">
            <v>35670157000109</v>
          </cell>
          <cell r="G335" t="str">
            <v>EMPRESA BRASILEIRA DE CORREIOS E TELÉGRAFOS</v>
          </cell>
          <cell r="H335" t="str">
            <v>S</v>
          </cell>
          <cell r="I335" t="str">
            <v>N</v>
          </cell>
          <cell r="M335" t="str">
            <v>26 - Pernambuco</v>
          </cell>
          <cell r="N335">
            <v>112.6</v>
          </cell>
        </row>
        <row r="336">
          <cell r="C336" t="str">
            <v>HOSPITAL DOM MALAN - CG Nº 027/2022</v>
          </cell>
          <cell r="E336" t="str">
            <v>5.99 - Outros Serviços de Terceiros Pessoa Jurídica</v>
          </cell>
          <cell r="F336">
            <v>35670157000109</v>
          </cell>
          <cell r="G336" t="str">
            <v>EMPRESA BRASILEIRA DE CORREIOS E TELÉGRAFOS</v>
          </cell>
          <cell r="H336" t="str">
            <v>S</v>
          </cell>
          <cell r="I336" t="str">
            <v>N</v>
          </cell>
          <cell r="M336" t="str">
            <v>26 - Pernambuco</v>
          </cell>
          <cell r="N336">
            <v>42.43</v>
          </cell>
        </row>
        <row r="337">
          <cell r="C337" t="str">
            <v>HOSPITAL DOM MALAN - CG Nº 027/2022</v>
          </cell>
          <cell r="E337" t="str">
            <v>5.99 - Outros Serviços de Terceiros Pessoa Jurídica</v>
          </cell>
          <cell r="F337">
            <v>35670157000109</v>
          </cell>
          <cell r="G337" t="str">
            <v>EMPRESA BRASILEIRA DE CORREIOS E TELÉGRAFOS</v>
          </cell>
          <cell r="H337" t="str">
            <v>S</v>
          </cell>
          <cell r="I337" t="str">
            <v>N</v>
          </cell>
          <cell r="M337" t="str">
            <v>26 - Pernambuco</v>
          </cell>
          <cell r="N337">
            <v>42.43</v>
          </cell>
        </row>
        <row r="338">
          <cell r="C338" t="str">
            <v>HOSPITAL DOM MALAN - CG Nº 027/2022</v>
          </cell>
          <cell r="E338" t="str">
            <v>5.99 - Outros Serviços de Terceiros Pessoa Jurídica</v>
          </cell>
          <cell r="F338">
            <v>35670157000109</v>
          </cell>
          <cell r="G338" t="str">
            <v>EMPRESA BRASILEIRA DE CORREIOS E TELÉGRAFOS</v>
          </cell>
          <cell r="H338" t="str">
            <v>S</v>
          </cell>
          <cell r="I338" t="str">
            <v>N</v>
          </cell>
          <cell r="M338" t="str">
            <v>26 - Pernambuco</v>
          </cell>
          <cell r="N338">
            <v>31.9</v>
          </cell>
        </row>
        <row r="339">
          <cell r="C339" t="str">
            <v>HOSPITAL DOM MALAN - CG Nº 027/2022</v>
          </cell>
          <cell r="E339" t="str">
            <v>5.99 - Outros Serviços de Terceiros Pessoa Jurídica</v>
          </cell>
          <cell r="F339">
            <v>35670157000109</v>
          </cell>
          <cell r="G339" t="str">
            <v>EMPRESA BRASILEIRA DE CORREIOS E TELÉGRAFOS</v>
          </cell>
          <cell r="H339" t="str">
            <v>S</v>
          </cell>
          <cell r="I339" t="str">
            <v>N</v>
          </cell>
          <cell r="M339" t="str">
            <v>26 - Pernambuco</v>
          </cell>
          <cell r="N339">
            <v>29.7</v>
          </cell>
        </row>
        <row r="340">
          <cell r="C340" t="str">
            <v>HOSPITAL DOM MALAN - CG Nº 027/2022</v>
          </cell>
          <cell r="E340" t="str">
            <v>5.16 - Serviços Médico-Hospitalares, Odotonlogia e Laboratoriais</v>
          </cell>
          <cell r="F340" t="str">
            <v>11.473.378/0001-29</v>
          </cell>
          <cell r="G340" t="str">
            <v>CENTRO DE NEUROLOGIA  E CARDIOLOGIA DO SÃO FRANCISCO</v>
          </cell>
          <cell r="H340" t="str">
            <v>S</v>
          </cell>
          <cell r="I340" t="str">
            <v>S</v>
          </cell>
          <cell r="J340" t="str">
            <v>47842</v>
          </cell>
          <cell r="K340">
            <v>46036</v>
          </cell>
          <cell r="L340" t="str">
            <v>d2d81d14a</v>
          </cell>
          <cell r="M340" t="str">
            <v>2611101 - Petrolina - PE</v>
          </cell>
          <cell r="N340">
            <v>2966.89</v>
          </cell>
        </row>
        <row r="341">
          <cell r="C341" t="str">
            <v>HOSPITAL DOM MALAN - CG Nº 027/2022</v>
          </cell>
          <cell r="E341" t="str">
            <v>5.16 - Serviços Médico-Hospitalares, Odotonlogia e Laboratoriais</v>
          </cell>
          <cell r="F341" t="str">
            <v>58.277.373/0001-94</v>
          </cell>
          <cell r="G341" t="str">
            <v>ANESTESIA VALE DO SÃO FRANCISCO  LTDA</v>
          </cell>
          <cell r="H341" t="str">
            <v>S</v>
          </cell>
          <cell r="I341" t="str">
            <v>S</v>
          </cell>
          <cell r="J341" t="str">
            <v>136</v>
          </cell>
          <cell r="K341">
            <v>46029</v>
          </cell>
          <cell r="L341" t="str">
            <v>0d68e83ee</v>
          </cell>
          <cell r="M341" t="str">
            <v>2611101 - Petrolina - PE</v>
          </cell>
          <cell r="N341">
            <v>1000</v>
          </cell>
        </row>
        <row r="342">
          <cell r="C342" t="str">
            <v>HOSPITAL DOM MALAN - CG Nº 027/2022</v>
          </cell>
          <cell r="E342" t="str">
            <v>5.16 - Serviços Médico-Hospitalares, Odotonlogia e Laboratoriais</v>
          </cell>
          <cell r="F342" t="str">
            <v>32.302.394/0001-29</v>
          </cell>
          <cell r="G342" t="str">
            <v>ENDOVALE SERVIÇOS ENDOSCOPICOS LTDA</v>
          </cell>
          <cell r="H342" t="str">
            <v>S</v>
          </cell>
          <cell r="I342" t="str">
            <v>S</v>
          </cell>
          <cell r="J342" t="str">
            <v>835</v>
          </cell>
          <cell r="K342">
            <v>46034</v>
          </cell>
          <cell r="L342" t="str">
            <v>b6314e741</v>
          </cell>
          <cell r="M342" t="str">
            <v>2611101 - Petrolina - PE</v>
          </cell>
          <cell r="N342">
            <v>800</v>
          </cell>
        </row>
        <row r="343">
          <cell r="C343" t="str">
            <v>HOSPITAL DOM MALAN - CG Nº 027/2022</v>
          </cell>
          <cell r="E343" t="str">
            <v>5.16 - Serviços Médico-Hospitalares, Odotonlogia e Laboratoriais</v>
          </cell>
          <cell r="F343" t="str">
            <v>11.473.378/0001-29</v>
          </cell>
          <cell r="G343" t="str">
            <v>CENTRO DE NEUROLOGIA  E CARDIOLOGIA DO SÃO FRANCISCO</v>
          </cell>
          <cell r="H343" t="str">
            <v>S</v>
          </cell>
          <cell r="I343" t="str">
            <v>S</v>
          </cell>
          <cell r="J343" t="str">
            <v>47825</v>
          </cell>
          <cell r="K343">
            <v>46035</v>
          </cell>
          <cell r="L343" t="str">
            <v>44872333</v>
          </cell>
          <cell r="M343" t="str">
            <v>2611101 - Petrolina - PE</v>
          </cell>
          <cell r="N343">
            <v>500</v>
          </cell>
        </row>
        <row r="344">
          <cell r="C344" t="str">
            <v>HOSPITAL DOM MALAN - CG Nº 027/2022</v>
          </cell>
          <cell r="E344" t="str">
            <v>5.16 - Serviços Médico-Hospitalares, Odotonlogia e Laboratoriais</v>
          </cell>
          <cell r="F344" t="str">
            <v>58.277.373/0001-94</v>
          </cell>
          <cell r="G344" t="str">
            <v>ANESTESIA VALE DO SÃO FRANCISCO  LTDA</v>
          </cell>
          <cell r="H344" t="str">
            <v>S</v>
          </cell>
          <cell r="I344" t="str">
            <v>S</v>
          </cell>
          <cell r="J344" t="str">
            <v>144</v>
          </cell>
          <cell r="K344">
            <v>46035</v>
          </cell>
          <cell r="L344" t="str">
            <v>b0b583a51</v>
          </cell>
          <cell r="M344" t="str">
            <v>2611101 - Petrolina - PE</v>
          </cell>
          <cell r="N344">
            <v>600</v>
          </cell>
        </row>
        <row r="345">
          <cell r="C345" t="str">
            <v>HOSPITAL DOM MALAN - CG Nº 027/2022</v>
          </cell>
          <cell r="E345" t="str">
            <v>5.16 - Serviços Médico-Hospitalares, Odotonlogia e Laboratoriais</v>
          </cell>
          <cell r="F345" t="str">
            <v>32.302.394/0001-29</v>
          </cell>
          <cell r="G345" t="str">
            <v>ENDOVALE SERVIÇOS ENDOSCOPICOS LTDA</v>
          </cell>
          <cell r="H345" t="str">
            <v>S</v>
          </cell>
          <cell r="I345" t="str">
            <v>S</v>
          </cell>
          <cell r="J345" t="str">
            <v>833</v>
          </cell>
          <cell r="K345">
            <v>46034</v>
          </cell>
          <cell r="L345" t="str">
            <v>7d2726e7d</v>
          </cell>
          <cell r="M345" t="str">
            <v>2611101 - Petrolina - PE</v>
          </cell>
          <cell r="N345">
            <v>600</v>
          </cell>
        </row>
        <row r="346">
          <cell r="C346" t="str">
            <v>HOSPITAL DOM MALAN - CG Nº 027/2022</v>
          </cell>
          <cell r="E346" t="str">
            <v>5.16 - Serviços Médico-Hospitalares, Odotonlogia e Laboratoriais</v>
          </cell>
          <cell r="F346" t="str">
            <v>11.473.378/0001-29</v>
          </cell>
          <cell r="G346" t="str">
            <v>CENTRO DE NEUROLOGIA  E CARDIOLOGIA DO SÃO FRANCISCO</v>
          </cell>
          <cell r="H346" t="str">
            <v>S</v>
          </cell>
          <cell r="I346" t="str">
            <v>S</v>
          </cell>
          <cell r="J346" t="str">
            <v>47826</v>
          </cell>
          <cell r="K346">
            <v>46035</v>
          </cell>
          <cell r="L346" t="str">
            <v>bd1b78503</v>
          </cell>
          <cell r="M346" t="str">
            <v>2611101 - Petrolina - PE</v>
          </cell>
          <cell r="N346">
            <v>500</v>
          </cell>
        </row>
        <row r="347">
          <cell r="C347" t="str">
            <v>HOSPITAL DOM MALAN - CG Nº 027/2022</v>
          </cell>
          <cell r="E347" t="str">
            <v>5.16 - Serviços Médico-Hospitalares, Odotonlogia e Laboratoriais</v>
          </cell>
          <cell r="F347" t="str">
            <v>58.277.373/0001-94</v>
          </cell>
          <cell r="G347" t="str">
            <v>ANESTESIA VALE DO SÃO FRANCISCO  LTDA</v>
          </cell>
          <cell r="H347" t="str">
            <v>S</v>
          </cell>
          <cell r="I347" t="str">
            <v>S</v>
          </cell>
          <cell r="J347" t="str">
            <v>143</v>
          </cell>
          <cell r="K347">
            <v>46035</v>
          </cell>
          <cell r="L347" t="str">
            <v>7c39cf354</v>
          </cell>
          <cell r="M347" t="str">
            <v>2611101 - Petrolina - PE</v>
          </cell>
          <cell r="N347">
            <v>600</v>
          </cell>
        </row>
        <row r="348">
          <cell r="C348" t="str">
            <v>HOSPITAL DOM MALAN - CG Nº 027/2022</v>
          </cell>
          <cell r="E348" t="str">
            <v>5.16 - Serviços Médico-Hospitalares, Odotonlogia e Laboratoriais</v>
          </cell>
          <cell r="F348" t="str">
            <v>32.302.394/0001-29</v>
          </cell>
          <cell r="G348" t="str">
            <v>ENDOVALE SERVIÇOS ENDOSCOPICOS LTDA</v>
          </cell>
          <cell r="H348" t="str">
            <v>S</v>
          </cell>
          <cell r="I348" t="str">
            <v>S</v>
          </cell>
          <cell r="J348" t="str">
            <v>834</v>
          </cell>
          <cell r="K348">
            <v>46034</v>
          </cell>
          <cell r="L348" t="str">
            <v>f0f766726</v>
          </cell>
          <cell r="M348" t="str">
            <v>2611101 - Petrolina - PE</v>
          </cell>
          <cell r="N348">
            <v>600</v>
          </cell>
        </row>
        <row r="349">
          <cell r="C349" t="str">
            <v>HOSPITAL DOM MALAN - CG Nº 027/2022</v>
          </cell>
          <cell r="E349" t="str">
            <v>5.16 - Serviços Médico-Hospitalares, Odotonlogia e Laboratoriais</v>
          </cell>
          <cell r="F349" t="str">
            <v>11.473.378/0001-29</v>
          </cell>
          <cell r="G349" t="str">
            <v>CENTRO DE NEUROLOGIA  E CARDIOLOGIA DO SÃO FRANCISCO</v>
          </cell>
          <cell r="H349" t="str">
            <v>S</v>
          </cell>
          <cell r="I349" t="str">
            <v>S</v>
          </cell>
          <cell r="J349" t="str">
            <v>47956</v>
          </cell>
          <cell r="K349">
            <v>46065</v>
          </cell>
          <cell r="L349" t="str">
            <v>a9db118dd</v>
          </cell>
          <cell r="M349" t="str">
            <v>2611101 - Petrolina - PE</v>
          </cell>
          <cell r="N349">
            <v>800</v>
          </cell>
        </row>
        <row r="350">
          <cell r="C350" t="str">
            <v>HOSPITAL DOM MALAN - CG Nº 027/2022</v>
          </cell>
          <cell r="E350" t="str">
            <v>5.16 - Serviços Médico-Hospitalares, Odotonlogia e Laboratoriais</v>
          </cell>
          <cell r="F350" t="str">
            <v>58.277.373/0001-94</v>
          </cell>
          <cell r="G350" t="str">
            <v>ANESTESIA VALE DO SÃO FRANCISCO  LTDA</v>
          </cell>
          <cell r="H350" t="str">
            <v>S</v>
          </cell>
          <cell r="I350" t="str">
            <v>S</v>
          </cell>
          <cell r="J350" t="str">
            <v>149</v>
          </cell>
          <cell r="K350">
            <v>46044</v>
          </cell>
          <cell r="L350" t="str">
            <v>3ce6853bc</v>
          </cell>
          <cell r="M350" t="str">
            <v>2611101 - Petrolina - PE</v>
          </cell>
          <cell r="N350">
            <v>900</v>
          </cell>
        </row>
        <row r="351">
          <cell r="C351" t="str">
            <v>HOSPITAL DOM MALAN - CG Nº 027/2022</v>
          </cell>
          <cell r="E351" t="str">
            <v>5.16 - Serviços Médico-Hospitalares, Odotonlogia e Laboratoriais</v>
          </cell>
          <cell r="F351" t="str">
            <v>32.302.394/0001-29</v>
          </cell>
          <cell r="G351" t="str">
            <v>ENDOVALE SERVIÇOS ENDOSCOPICOS LTDA</v>
          </cell>
          <cell r="H351" t="str">
            <v>S</v>
          </cell>
          <cell r="I351" t="str">
            <v>S</v>
          </cell>
          <cell r="J351" t="str">
            <v>863</v>
          </cell>
          <cell r="K351">
            <v>46063</v>
          </cell>
          <cell r="L351" t="str">
            <v>8b99e53e2</v>
          </cell>
          <cell r="M351" t="str">
            <v>2611101 - Petrolina - PE</v>
          </cell>
          <cell r="N351">
            <v>800</v>
          </cell>
        </row>
        <row r="352">
          <cell r="C352" t="str">
            <v>HOSPITAL DOM MALAN - CG Nº 027/2022</v>
          </cell>
          <cell r="E352" t="str">
            <v>5.16 - Serviços Médico-Hospitalares, Odotonlogia e Laboratoriais</v>
          </cell>
          <cell r="F352" t="str">
            <v>11.473.378/0001-29</v>
          </cell>
          <cell r="G352" t="str">
            <v>CENTRO DE NEUROLOGIA  E CARDIOLOGIA DO SÃO FRANCISCO</v>
          </cell>
          <cell r="H352" t="str">
            <v>S</v>
          </cell>
          <cell r="I352" t="str">
            <v>S</v>
          </cell>
          <cell r="J352" t="str">
            <v>47994</v>
          </cell>
          <cell r="K352">
            <v>46072</v>
          </cell>
          <cell r="L352" t="str">
            <v>aa44949fc</v>
          </cell>
          <cell r="M352" t="str">
            <v>2611101 - Petrolina - PE</v>
          </cell>
          <cell r="N352">
            <v>2650.25</v>
          </cell>
        </row>
        <row r="353">
          <cell r="C353" t="str">
            <v>HOSPITAL DOM MALAN - CG Nº 027/2022</v>
          </cell>
          <cell r="E353" t="str">
            <v>5.16 - Serviços Médico-Hospitalares, Odotonlogia e Laboratoriais</v>
          </cell>
          <cell r="F353" t="str">
            <v>58.277.373/0001-94</v>
          </cell>
          <cell r="G353" t="str">
            <v>ANESTESIA VALE DO SÃO FRANCISCO  LTDA</v>
          </cell>
          <cell r="H353" t="str">
            <v>S</v>
          </cell>
          <cell r="I353" t="str">
            <v>S</v>
          </cell>
          <cell r="J353" t="str">
            <v>150</v>
          </cell>
          <cell r="K353">
            <v>46044</v>
          </cell>
          <cell r="L353" t="str">
            <v>bd5e7d4ad</v>
          </cell>
          <cell r="M353" t="str">
            <v>2611101 - Petrolina - PE</v>
          </cell>
          <cell r="N353">
            <v>1000</v>
          </cell>
        </row>
        <row r="354">
          <cell r="C354" t="str">
            <v>HOSPITAL DOM MALAN - CG Nº 027/2022</v>
          </cell>
          <cell r="E354" t="str">
            <v>5.16 - Serviços Médico-Hospitalares, Odotonlogia e Laboratoriais</v>
          </cell>
          <cell r="F354" t="str">
            <v>32.302.394/0001-29</v>
          </cell>
          <cell r="G354" t="str">
            <v>ENDOVALE SERVIÇOS ENDOSCOPICOS LTDA</v>
          </cell>
          <cell r="H354" t="str">
            <v>S</v>
          </cell>
          <cell r="I354" t="str">
            <v>S</v>
          </cell>
          <cell r="J354" t="str">
            <v>864</v>
          </cell>
          <cell r="K354">
            <v>46063</v>
          </cell>
          <cell r="L354" t="str">
            <v>5b517e6f5</v>
          </cell>
          <cell r="M354" t="str">
            <v>2611101 - Petrolina - PE</v>
          </cell>
          <cell r="N354">
            <v>800</v>
          </cell>
        </row>
        <row r="355">
          <cell r="C355" t="str">
            <v>HOSPITAL DOM MALAN - CG Nº 027/2022</v>
          </cell>
          <cell r="E355" t="str">
            <v>5.16 - Serviços Médico-Hospitalares, Odotonlogia e Laboratoriais</v>
          </cell>
          <cell r="F355" t="str">
            <v>41.623.761/0001-87</v>
          </cell>
          <cell r="G355" t="str">
            <v>DAMACENA DE MOURA SERVIÇOS DE SAUDE LTDA</v>
          </cell>
          <cell r="H355" t="str">
            <v>S</v>
          </cell>
          <cell r="I355" t="str">
            <v>S</v>
          </cell>
          <cell r="J355" t="str">
            <v>154</v>
          </cell>
          <cell r="K355">
            <v>46054</v>
          </cell>
          <cell r="L355" t="str">
            <v>4e3b7fa0b</v>
          </cell>
          <cell r="M355" t="str">
            <v>2611101 - Petrolina - PE</v>
          </cell>
          <cell r="N355">
            <v>12500</v>
          </cell>
        </row>
        <row r="356">
          <cell r="C356" t="str">
            <v>HOSPITAL DOM MALAN - CG Nº 027/2022</v>
          </cell>
          <cell r="E356" t="str">
            <v>5.16 - Serviços Médico-Hospitalares, Odotonlogia e Laboratoriais</v>
          </cell>
          <cell r="F356">
            <v>1929606000179</v>
          </cell>
          <cell r="G356" t="str">
            <v>INSTITUTO DE OLHOS VALE DO SAO FRANCISCO LTDA</v>
          </cell>
          <cell r="H356" t="str">
            <v>S</v>
          </cell>
          <cell r="I356" t="str">
            <v>S</v>
          </cell>
          <cell r="J356" t="str">
            <v>17285</v>
          </cell>
          <cell r="K356">
            <v>46057</v>
          </cell>
          <cell r="L356" t="str">
            <v>e91341a11</v>
          </cell>
          <cell r="M356" t="str">
            <v>2611101 - Petrolina - PE</v>
          </cell>
          <cell r="N356">
            <v>5638</v>
          </cell>
        </row>
        <row r="357">
          <cell r="C357" t="str">
            <v>HOSPITAL DOM MALAN - CG Nº 027/2022</v>
          </cell>
          <cell r="E357" t="str">
            <v>5.16 - Serviços Médico-Hospitalares, Odotonlogia e Laboratoriais</v>
          </cell>
          <cell r="F357" t="str">
            <v>44.366.738/0001-42</v>
          </cell>
          <cell r="G357" t="str">
            <v>GTA SERVICOS MEDICOS LTDA</v>
          </cell>
          <cell r="H357" t="str">
            <v>S</v>
          </cell>
          <cell r="I357" t="str">
            <v>S</v>
          </cell>
          <cell r="J357" t="str">
            <v>502</v>
          </cell>
          <cell r="K357">
            <v>46059</v>
          </cell>
          <cell r="L357" t="str">
            <v>d76ce4fc9</v>
          </cell>
          <cell r="M357" t="str">
            <v>2611101 - Petrolina - PE</v>
          </cell>
          <cell r="N357">
            <v>1500</v>
          </cell>
        </row>
        <row r="358">
          <cell r="C358" t="str">
            <v>HOSPITAL DOM MALAN - CG Nº 027/2022</v>
          </cell>
          <cell r="E358" t="str">
            <v>5.16 - Serviços Médico-Hospitalares, Odotonlogia e Laboratoriais</v>
          </cell>
          <cell r="F358" t="str">
            <v>53.282.602/0001-45</v>
          </cell>
          <cell r="G358" t="str">
            <v>ALL MEDICAL ATENDIMENTOS MEDICOS LTDA</v>
          </cell>
          <cell r="H358" t="str">
            <v>S</v>
          </cell>
          <cell r="I358" t="str">
            <v>S</v>
          </cell>
          <cell r="J358" t="str">
            <v>501</v>
          </cell>
          <cell r="K358">
            <v>46058</v>
          </cell>
          <cell r="L358" t="str">
            <v>471</v>
          </cell>
          <cell r="M358" t="str">
            <v>2611101 - Petrolina - PE</v>
          </cell>
          <cell r="N358">
            <v>2000</v>
          </cell>
        </row>
        <row r="359">
          <cell r="C359" t="str">
            <v>HOSPITAL DOM MALAN - CG Nº 027/2022</v>
          </cell>
          <cell r="E359" t="str">
            <v>5.16 - Serviços Médico-Hospitalares, Odotonlogia e Laboratoriais</v>
          </cell>
          <cell r="F359" t="str">
            <v>53.282.602/0001-45</v>
          </cell>
          <cell r="G359" t="str">
            <v>ALL MEDICAL ATENDIMENTOS MEDICOS LTDA</v>
          </cell>
          <cell r="H359" t="str">
            <v>S</v>
          </cell>
          <cell r="I359" t="str">
            <v>S</v>
          </cell>
          <cell r="J359" t="str">
            <v>502</v>
          </cell>
          <cell r="K359">
            <v>46058</v>
          </cell>
          <cell r="L359" t="str">
            <v>472</v>
          </cell>
          <cell r="M359" t="str">
            <v>2611101 - Petrolina - PE</v>
          </cell>
          <cell r="N359">
            <v>2000</v>
          </cell>
        </row>
        <row r="360">
          <cell r="C360" t="str">
            <v>HOSPITAL DOM MALAN - CG Nº 027/2022</v>
          </cell>
          <cell r="E360" t="str">
            <v>5.16 - Serviços Médico-Hospitalares, Odotonlogia e Laboratoriais</v>
          </cell>
          <cell r="F360">
            <v>12342816000182</v>
          </cell>
          <cell r="G360" t="str">
            <v>ALL MEDICAL SERVIÇOS MÉDICOS LTDA</v>
          </cell>
          <cell r="H360" t="str">
            <v>S</v>
          </cell>
          <cell r="I360" t="str">
            <v>S</v>
          </cell>
          <cell r="J360" t="str">
            <v>16599</v>
          </cell>
          <cell r="K360">
            <v>46058</v>
          </cell>
          <cell r="L360" t="str">
            <v>7121</v>
          </cell>
          <cell r="M360" t="str">
            <v>2611101 - Petrolina - PE</v>
          </cell>
          <cell r="N360">
            <v>1500</v>
          </cell>
        </row>
        <row r="361">
          <cell r="C361" t="str">
            <v>HOSPITAL DOM MALAN - CG Nº 027/2022</v>
          </cell>
          <cell r="E361" t="str">
            <v>5.16 - Serviços Médico-Hospitalares, Odotonlogia e Laboratoriais</v>
          </cell>
          <cell r="F361">
            <v>12342816000182</v>
          </cell>
          <cell r="G361" t="str">
            <v>ALL MEDICAL SERVIÇOS MÉDICOS LTDA</v>
          </cell>
          <cell r="H361" t="str">
            <v>S</v>
          </cell>
          <cell r="I361" t="str">
            <v>S</v>
          </cell>
          <cell r="J361" t="str">
            <v>16597</v>
          </cell>
          <cell r="K361">
            <v>46058</v>
          </cell>
          <cell r="L361" t="str">
            <v>7119</v>
          </cell>
          <cell r="M361" t="str">
            <v>2611101 - Petrolina - PE</v>
          </cell>
          <cell r="N361">
            <v>2100</v>
          </cell>
        </row>
        <row r="362">
          <cell r="C362" t="str">
            <v>HOSPITAL DOM MALAN - CG Nº 027/2022</v>
          </cell>
          <cell r="E362" t="str">
            <v>5.16 - Serviços Médico-Hospitalares, Odotonlogia e Laboratoriais</v>
          </cell>
          <cell r="F362" t="str">
            <v>36.608.162/0001-54</v>
          </cell>
          <cell r="G362" t="str">
            <v>ANA CAROLINA DE CARVALHO ALMEIDA BOSON</v>
          </cell>
          <cell r="H362" t="str">
            <v>S</v>
          </cell>
          <cell r="I362" t="str">
            <v>S</v>
          </cell>
          <cell r="J362" t="str">
            <v>1665</v>
          </cell>
          <cell r="K362">
            <v>46059</v>
          </cell>
          <cell r="L362" t="str">
            <v>5c30c7331</v>
          </cell>
          <cell r="M362" t="str">
            <v>2611101 - Petrolina - PE</v>
          </cell>
          <cell r="N362">
            <v>2550</v>
          </cell>
        </row>
        <row r="363">
          <cell r="C363" t="str">
            <v>HOSPITAL DOM MALAN - CG Nº 027/2022</v>
          </cell>
          <cell r="E363" t="str">
            <v>5.16 - Serviços Médico-Hospitalares, Odotonlogia e Laboratoriais</v>
          </cell>
          <cell r="F363">
            <v>12342816000182</v>
          </cell>
          <cell r="G363" t="str">
            <v>ALL MEDICAL SERVIÇOS MÉDICOS LTDA</v>
          </cell>
          <cell r="H363" t="str">
            <v>S</v>
          </cell>
          <cell r="I363" t="str">
            <v>S</v>
          </cell>
          <cell r="J363" t="str">
            <v>16598</v>
          </cell>
          <cell r="K363">
            <v>46058</v>
          </cell>
          <cell r="L363" t="str">
            <v>7120</v>
          </cell>
          <cell r="M363" t="str">
            <v>2611101 - Petrolina - PE</v>
          </cell>
          <cell r="N363">
            <v>500</v>
          </cell>
        </row>
        <row r="364">
          <cell r="C364" t="str">
            <v>HOSPITAL DOM MALAN - CG Nº 027/2022</v>
          </cell>
          <cell r="E364" t="str">
            <v>5.16 - Serviços Médico-Hospitalares, Odotonlogia e Laboratoriais</v>
          </cell>
          <cell r="F364" t="str">
            <v>54.610.097/0001-83</v>
          </cell>
          <cell r="G364" t="str">
            <v>PEDRO CARVALHO DINIZ</v>
          </cell>
          <cell r="H364" t="str">
            <v>S</v>
          </cell>
          <cell r="I364" t="str">
            <v>S</v>
          </cell>
          <cell r="J364" t="str">
            <v>24</v>
          </cell>
          <cell r="K364">
            <v>46059</v>
          </cell>
          <cell r="L364" t="str">
            <v>7a062e362</v>
          </cell>
          <cell r="M364" t="str">
            <v>2611101 - Petrolina - PE</v>
          </cell>
          <cell r="N364">
            <v>8000</v>
          </cell>
        </row>
        <row r="365">
          <cell r="C365" t="str">
            <v>HOSPITAL DOM MALAN - CG Nº 027/2022</v>
          </cell>
          <cell r="E365" t="str">
            <v>5.16 - Serviços Médico-Hospitalares, Odotonlogia e Laboratoriais</v>
          </cell>
          <cell r="F365" t="str">
            <v>41.778.954/0001-07</v>
          </cell>
          <cell r="G365" t="str">
            <v>JULIANA BARBOSA MIRANDA LTDA</v>
          </cell>
          <cell r="H365" t="str">
            <v>S</v>
          </cell>
          <cell r="I365" t="str">
            <v>S</v>
          </cell>
          <cell r="J365" t="str">
            <v>00000004</v>
          </cell>
          <cell r="K365">
            <v>46062</v>
          </cell>
          <cell r="L365" t="str">
            <v>G8VF-B7WA</v>
          </cell>
          <cell r="M365" t="str">
            <v>2930105 - Senhor do Bonfim - BA</v>
          </cell>
          <cell r="N365">
            <v>9750</v>
          </cell>
        </row>
        <row r="366">
          <cell r="C366" t="str">
            <v>HOSPITAL DOM MALAN - CG Nº 027/2022</v>
          </cell>
          <cell r="E366" t="str">
            <v>5.16 - Serviços Médico-Hospitalares, Odotonlogia e Laboratoriais</v>
          </cell>
          <cell r="F366" t="str">
            <v>34.178.931/0001-04</v>
          </cell>
          <cell r="G366" t="str">
            <v>CLINICA MEDICA MATERCLIN LTDA</v>
          </cell>
          <cell r="H366" t="str">
            <v>S</v>
          </cell>
          <cell r="I366" t="str">
            <v>S</v>
          </cell>
          <cell r="J366" t="str">
            <v>1307</v>
          </cell>
          <cell r="K366">
            <v>46059</v>
          </cell>
          <cell r="L366" t="str">
            <v>0884891f0</v>
          </cell>
          <cell r="M366" t="str">
            <v>2611101 - Petrolina - PE</v>
          </cell>
          <cell r="N366">
            <v>2000</v>
          </cell>
        </row>
        <row r="367">
          <cell r="C367" t="str">
            <v>HOSPITAL DOM MALAN - CG Nº 027/2022</v>
          </cell>
          <cell r="E367" t="str">
            <v>5.16 - Serviços Médico-Hospitalares, Odotonlogia e Laboratoriais</v>
          </cell>
          <cell r="F367" t="str">
            <v>53.676.491/0001-51</v>
          </cell>
          <cell r="G367" t="str">
            <v>DANIELLE MATOSO TORREAO LTDA</v>
          </cell>
          <cell r="H367" t="str">
            <v>S</v>
          </cell>
          <cell r="I367" t="str">
            <v>S</v>
          </cell>
          <cell r="J367" t="str">
            <v>986</v>
          </cell>
          <cell r="K367">
            <v>46059</v>
          </cell>
          <cell r="L367" t="str">
            <v>ad46ea378</v>
          </cell>
          <cell r="M367" t="str">
            <v>2611101 - Petrolina - PE</v>
          </cell>
          <cell r="N367">
            <v>2000</v>
          </cell>
        </row>
        <row r="368">
          <cell r="C368" t="str">
            <v>HOSPITAL DOM MALAN - CG Nº 027/2022</v>
          </cell>
          <cell r="E368" t="str">
            <v>5.16 - Serviços Médico-Hospitalares, Odotonlogia e Laboratoriais</v>
          </cell>
          <cell r="F368" t="str">
            <v>61.268.113/0001-67</v>
          </cell>
          <cell r="G368" t="str">
            <v xml:space="preserve">LARA HORTENCIA BARBOSA DE BRITO </v>
          </cell>
          <cell r="H368" t="str">
            <v>S</v>
          </cell>
          <cell r="I368" t="str">
            <v>S</v>
          </cell>
          <cell r="J368" t="str">
            <v>0000000009</v>
          </cell>
          <cell r="K368">
            <v>46064</v>
          </cell>
          <cell r="M368" t="str">
            <v>2600203 - Afrânio - PE</v>
          </cell>
          <cell r="N368">
            <v>10625</v>
          </cell>
        </row>
        <row r="369">
          <cell r="C369" t="str">
            <v>HOSPITAL DOM MALAN - CG Nº 027/2022</v>
          </cell>
          <cell r="E369" t="str">
            <v>5.16 - Serviços Médico-Hospitalares, Odotonlogia e Laboratoriais</v>
          </cell>
          <cell r="F369" t="str">
            <v>44.025.255/0001-84</v>
          </cell>
          <cell r="G369" t="str">
            <v>CAIO CAVALCANTI FERREIRA SERVICOS MEDICOS LTDA</v>
          </cell>
          <cell r="H369" t="str">
            <v>S</v>
          </cell>
          <cell r="I369" t="str">
            <v>S</v>
          </cell>
          <cell r="J369" t="str">
            <v>00000110</v>
          </cell>
          <cell r="K369">
            <v>46064</v>
          </cell>
          <cell r="L369" t="str">
            <v>FPH6-XLGU</v>
          </cell>
          <cell r="M369" t="str">
            <v>2927408 - Salvador - BA</v>
          </cell>
          <cell r="N369">
            <v>14250</v>
          </cell>
        </row>
        <row r="370">
          <cell r="C370" t="str">
            <v>HOSPITAL DOM MALAN - CG Nº 027/2022</v>
          </cell>
          <cell r="E370" t="str">
            <v>5.16 - Serviços Médico-Hospitalares, Odotonlogia e Laboratoriais</v>
          </cell>
          <cell r="F370" t="str">
            <v>23.181.128/0001-02</v>
          </cell>
          <cell r="G370" t="str">
            <v>J M J SERVIÇOS EM SAUDE LTDA</v>
          </cell>
          <cell r="H370" t="str">
            <v>S</v>
          </cell>
          <cell r="I370" t="str">
            <v>S</v>
          </cell>
          <cell r="J370" t="str">
            <v>00000006</v>
          </cell>
          <cell r="K370">
            <v>46064</v>
          </cell>
          <cell r="L370" t="str">
            <v>6Q7W-97U8</v>
          </cell>
          <cell r="M370" t="str">
            <v>2918407 - Juazeiro - BA</v>
          </cell>
          <cell r="N370">
            <v>36250</v>
          </cell>
        </row>
        <row r="371">
          <cell r="C371" t="str">
            <v>HOSPITAL DOM MALAN - CG Nº 027/2022</v>
          </cell>
          <cell r="E371" t="str">
            <v>5.16 - Serviços Médico-Hospitalares, Odotonlogia e Laboratoriais</v>
          </cell>
          <cell r="F371" t="str">
            <v>03.757.098/0001-14</v>
          </cell>
          <cell r="G371" t="str">
            <v>CIPEVASF - CIRURGIÕES PEDIATRICOS DO VALE</v>
          </cell>
          <cell r="H371" t="str">
            <v>S</v>
          </cell>
          <cell r="I371" t="str">
            <v>S</v>
          </cell>
          <cell r="J371" t="str">
            <v>3120</v>
          </cell>
          <cell r="K371">
            <v>46063</v>
          </cell>
          <cell r="L371" t="str">
            <v>fa3df0a2b</v>
          </cell>
          <cell r="M371" t="str">
            <v>2611101 - Petrolina - PE</v>
          </cell>
          <cell r="N371">
            <v>76750</v>
          </cell>
        </row>
        <row r="372">
          <cell r="C372" t="str">
            <v>HOSPITAL DOM MALAN - CG Nº 027/2022</v>
          </cell>
          <cell r="E372" t="str">
            <v>5.16 - Serviços Médico-Hospitalares, Odotonlogia e Laboratoriais</v>
          </cell>
          <cell r="F372" t="str">
            <v>52.006.539/0001-51</v>
          </cell>
          <cell r="G372" t="str">
            <v>MV MED SERVIÇOS MEDICOS AMBULATORIAL LTDA</v>
          </cell>
          <cell r="H372" t="str">
            <v>S</v>
          </cell>
          <cell r="I372" t="str">
            <v>S</v>
          </cell>
          <cell r="J372" t="str">
            <v>00000006</v>
          </cell>
          <cell r="K372">
            <v>46064</v>
          </cell>
          <cell r="L372" t="str">
            <v>4TGY-RWMP</v>
          </cell>
          <cell r="M372" t="str">
            <v>2918407 - Juazeiro - BA</v>
          </cell>
          <cell r="N372">
            <v>18500</v>
          </cell>
        </row>
        <row r="373">
          <cell r="C373" t="str">
            <v>HOSPITAL DOM MALAN - CG Nº 027/2022</v>
          </cell>
          <cell r="E373" t="str">
            <v>5.16 - Serviços Médico-Hospitalares, Odotonlogia e Laboratoriais</v>
          </cell>
          <cell r="F373" t="str">
            <v>61.366.727/0001-81</v>
          </cell>
          <cell r="G373" t="str">
            <v xml:space="preserve">LUIZ LEITE MEDICINA LTDA </v>
          </cell>
          <cell r="H373" t="str">
            <v>S</v>
          </cell>
          <cell r="I373" t="str">
            <v>S</v>
          </cell>
          <cell r="J373" t="str">
            <v>12</v>
          </cell>
          <cell r="K373">
            <v>46064</v>
          </cell>
          <cell r="L373" t="str">
            <v>eac8069c7</v>
          </cell>
          <cell r="M373" t="str">
            <v>2611101 - Petrolina - PE</v>
          </cell>
          <cell r="N373">
            <v>24250</v>
          </cell>
        </row>
        <row r="374">
          <cell r="C374" t="str">
            <v>HOSPITAL DOM MALAN - CG Nº 027/2022</v>
          </cell>
          <cell r="E374" t="str">
            <v>5.16 - Serviços Médico-Hospitalares, Odotonlogia e Laboratoriais</v>
          </cell>
          <cell r="F374" t="str">
            <v>55.327.897/0001-54</v>
          </cell>
          <cell r="G374" t="str">
            <v>KATIA REGINA DE OLIVEIRA</v>
          </cell>
          <cell r="H374" t="str">
            <v>S</v>
          </cell>
          <cell r="I374" t="str">
            <v>S</v>
          </cell>
          <cell r="J374" t="str">
            <v>00000004</v>
          </cell>
          <cell r="K374">
            <v>46056</v>
          </cell>
          <cell r="L374" t="str">
            <v>G8VI-MCXI</v>
          </cell>
          <cell r="M374" t="str">
            <v>2918407 - Juazeiro - BA</v>
          </cell>
          <cell r="N374">
            <v>5000</v>
          </cell>
        </row>
        <row r="375">
          <cell r="C375" t="str">
            <v>HOSPITAL DOM MALAN - CG Nº 027/2022</v>
          </cell>
          <cell r="E375" t="str">
            <v>5.16 - Serviços Médico-Hospitalares, Odotonlogia e Laboratoriais</v>
          </cell>
          <cell r="F375" t="str">
            <v>53.627.959/0001-18</v>
          </cell>
          <cell r="G375" t="str">
            <v>JOAO ANTONIO RAMOS DOS SANTOS SERVICOS DE SAUDE</v>
          </cell>
          <cell r="H375" t="str">
            <v>S</v>
          </cell>
          <cell r="I375" t="str">
            <v>S</v>
          </cell>
          <cell r="J375" t="str">
            <v>00000006</v>
          </cell>
          <cell r="K375">
            <v>46071</v>
          </cell>
          <cell r="L375" t="str">
            <v>NUTY-7B5K</v>
          </cell>
          <cell r="M375" t="str">
            <v>2910800 - Feira de Santana - BA</v>
          </cell>
          <cell r="N375">
            <v>2750</v>
          </cell>
        </row>
        <row r="376">
          <cell r="C376" t="str">
            <v>HOSPITAL DOM MALAN - CG Nº 027/2022</v>
          </cell>
          <cell r="E376" t="str">
            <v>5.16 - Serviços Médico-Hospitalares, Odotonlogia e Laboratoriais</v>
          </cell>
          <cell r="F376" t="str">
            <v>37.023707/0001-23</v>
          </cell>
          <cell r="G376" t="str">
            <v>DURAO SERVICOS MEDICOS LTDA</v>
          </cell>
          <cell r="H376" t="str">
            <v>S</v>
          </cell>
          <cell r="I376" t="str">
            <v>S</v>
          </cell>
          <cell r="J376" t="str">
            <v>148</v>
          </cell>
          <cell r="K376">
            <v>46071</v>
          </cell>
          <cell r="L376" t="str">
            <v>B24D0D593</v>
          </cell>
          <cell r="M376" t="str">
            <v>3543402 - Ribeirão Preto - SP</v>
          </cell>
          <cell r="N376">
            <v>2000</v>
          </cell>
        </row>
        <row r="377">
          <cell r="C377" t="str">
            <v>HOSPITAL DOM MALAN - CG Nº 027/2022</v>
          </cell>
          <cell r="E377" t="str">
            <v>5.16 - Serviços Médico-Hospitalares, Odotonlogia e Laboratoriais</v>
          </cell>
          <cell r="F377" t="str">
            <v>58.229.867/0001-01</v>
          </cell>
          <cell r="G377" t="str">
            <v xml:space="preserve">JULIA VITAE SERVICOS MEDICOS LTDS </v>
          </cell>
          <cell r="H377" t="str">
            <v>S</v>
          </cell>
          <cell r="I377" t="str">
            <v>S</v>
          </cell>
          <cell r="J377" t="str">
            <v>10</v>
          </cell>
          <cell r="K377">
            <v>46071</v>
          </cell>
          <cell r="L377" t="str">
            <v>c4155646e</v>
          </cell>
          <cell r="M377" t="str">
            <v>2611101 - Petrolina - PE</v>
          </cell>
          <cell r="N377">
            <v>9575</v>
          </cell>
        </row>
        <row r="378">
          <cell r="C378" t="str">
            <v>HOSPITAL DOM MALAN - CG Nº 027/2022</v>
          </cell>
          <cell r="E378" t="str">
            <v>5.16 - Serviços Médico-Hospitalares, Odotonlogia e Laboratoriais</v>
          </cell>
          <cell r="F378" t="str">
            <v>14.023538/0001-26</v>
          </cell>
          <cell r="G378" t="str">
            <v xml:space="preserve">ULTRAFETAL MEDICINA ESPECIALIZADA LTDA </v>
          </cell>
          <cell r="H378" t="str">
            <v>S</v>
          </cell>
          <cell r="I378" t="str">
            <v>S</v>
          </cell>
          <cell r="J378" t="str">
            <v>15753</v>
          </cell>
          <cell r="K378">
            <v>46072</v>
          </cell>
          <cell r="L378" t="str">
            <v>bd1db2da5</v>
          </cell>
          <cell r="M378" t="str">
            <v>2611101 - Petrolina - PE</v>
          </cell>
          <cell r="N378">
            <v>3200</v>
          </cell>
        </row>
        <row r="379">
          <cell r="C379" t="str">
            <v>HOSPITAL DOM MALAN - CG Nº 027/2022</v>
          </cell>
          <cell r="E379" t="str">
            <v>5.16 - Serviços Médico-Hospitalares, Odotonlogia e Laboratoriais</v>
          </cell>
          <cell r="F379" t="str">
            <v>60.156.995/0001-06</v>
          </cell>
          <cell r="G379" t="str">
            <v xml:space="preserve">RENATA GOMES PEREIRA DE CARVALHO </v>
          </cell>
          <cell r="H379" t="str">
            <v>S</v>
          </cell>
          <cell r="I379" t="str">
            <v>S</v>
          </cell>
          <cell r="J379" t="str">
            <v>00000027</v>
          </cell>
          <cell r="K379">
            <v>46072</v>
          </cell>
          <cell r="L379" t="str">
            <v>293020412601569950001000000000002726020713868638</v>
          </cell>
          <cell r="M379" t="str">
            <v>2930204 - Sento Sé - BA</v>
          </cell>
          <cell r="N379">
            <v>18750</v>
          </cell>
        </row>
        <row r="380">
          <cell r="C380" t="str">
            <v>HOSPITAL DOM MALAN - CG Nº 027/2022</v>
          </cell>
          <cell r="E380" t="str">
            <v>5.16 - Serviços Médico-Hospitalares, Odotonlogia e Laboratoriais</v>
          </cell>
          <cell r="F380" t="str">
            <v>34.178.931/0001-04</v>
          </cell>
          <cell r="G380" t="str">
            <v>CLINICA MEDICA MATERCLIN LTDA</v>
          </cell>
          <cell r="H380" t="str">
            <v>S</v>
          </cell>
          <cell r="I380" t="str">
            <v>S</v>
          </cell>
          <cell r="J380" t="str">
            <v>1317</v>
          </cell>
          <cell r="K380">
            <v>46071</v>
          </cell>
          <cell r="L380" t="str">
            <v>88bc88a13</v>
          </cell>
          <cell r="M380" t="str">
            <v>2611101 - Petrolina - PE</v>
          </cell>
          <cell r="N380">
            <v>800</v>
          </cell>
        </row>
        <row r="381">
          <cell r="C381" t="str">
            <v>HOSPITAL DOM MALAN - CG Nº 027/2022</v>
          </cell>
          <cell r="E381" t="str">
            <v>5.16 - Serviços Médico-Hospitalares, Odotonlogia e Laboratoriais</v>
          </cell>
          <cell r="F381" t="str">
            <v>09.602.235/0001-28</v>
          </cell>
          <cell r="G381" t="str">
            <v>FLAMAR ATIVIDADES MEDICAS RADIOLOGICAS LTDA</v>
          </cell>
          <cell r="H381" t="str">
            <v>S</v>
          </cell>
          <cell r="I381" t="str">
            <v>S</v>
          </cell>
          <cell r="J381" t="str">
            <v>721</v>
          </cell>
          <cell r="K381">
            <v>46072</v>
          </cell>
          <cell r="L381" t="str">
            <v>a5e4f3d05</v>
          </cell>
          <cell r="M381" t="str">
            <v>2611101 - Petrolina - PE</v>
          </cell>
          <cell r="N381">
            <v>6950</v>
          </cell>
        </row>
        <row r="382">
          <cell r="C382" t="str">
            <v>HOSPITAL DOM MALAN - CG Nº 027/2022</v>
          </cell>
          <cell r="E382" t="str">
            <v>5.16 - Serviços Médico-Hospitalares, Odotonlogia e Laboratoriais</v>
          </cell>
          <cell r="F382" t="str">
            <v>58.277.373/0001-94</v>
          </cell>
          <cell r="G382" t="str">
            <v>ANESTESIA VALE DO SÃO FRANCISCO LTDA</v>
          </cell>
          <cell r="H382" t="str">
            <v>S</v>
          </cell>
          <cell r="I382" t="str">
            <v>S</v>
          </cell>
          <cell r="J382" t="str">
            <v>155</v>
          </cell>
          <cell r="K382">
            <v>46071</v>
          </cell>
          <cell r="L382" t="str">
            <v>b3fcb9755</v>
          </cell>
          <cell r="M382" t="str">
            <v>2611101 - Petrolina - PE</v>
          </cell>
          <cell r="N382">
            <v>467921.09</v>
          </cell>
        </row>
        <row r="383">
          <cell r="C383" t="str">
            <v>HOSPITAL DOM MALAN - CG Nº 027/2022</v>
          </cell>
          <cell r="E383" t="str">
            <v>5.16 - Serviços Médico-Hospitalares, Odotonlogia e Laboratoriais</v>
          </cell>
          <cell r="F383" t="str">
            <v>13.503.961/0001-60</v>
          </cell>
          <cell r="G383" t="str">
            <v>NOBREGA SERVICOS MEDICOS LTDA</v>
          </cell>
          <cell r="H383" t="str">
            <v>S</v>
          </cell>
          <cell r="I383" t="str">
            <v>S</v>
          </cell>
          <cell r="J383" t="str">
            <v>346</v>
          </cell>
          <cell r="K383">
            <v>46066</v>
          </cell>
          <cell r="L383" t="str">
            <v>acf46c1ed</v>
          </cell>
          <cell r="M383" t="str">
            <v>2611101 - Petrolina - PE</v>
          </cell>
          <cell r="N383">
            <v>14400</v>
          </cell>
        </row>
        <row r="384">
          <cell r="C384" t="str">
            <v>HOSPITAL DOM MALAN - CG Nº 027/2022</v>
          </cell>
          <cell r="E384" t="str">
            <v>5.16 - Serviços Médico-Hospitalares, Odotonlogia e Laboratoriais</v>
          </cell>
          <cell r="F384" t="str">
            <v>53.282.602/0001-45</v>
          </cell>
          <cell r="G384" t="str">
            <v>ALL MEDICAL ATENDIMENTOS MEDICOS LTDA</v>
          </cell>
          <cell r="H384" t="str">
            <v>S</v>
          </cell>
          <cell r="I384" t="str">
            <v>S</v>
          </cell>
          <cell r="J384" t="str">
            <v>553</v>
          </cell>
          <cell r="K384">
            <v>46071</v>
          </cell>
          <cell r="L384" t="str">
            <v>524</v>
          </cell>
          <cell r="M384" t="str">
            <v>2611101 - Petrolina - PE</v>
          </cell>
          <cell r="N384">
            <v>17750</v>
          </cell>
        </row>
        <row r="385">
          <cell r="C385" t="str">
            <v>HOSPITAL DOM MALAN - CG Nº 027/2022</v>
          </cell>
          <cell r="E385" t="str">
            <v>5.16 - Serviços Médico-Hospitalares, Odotonlogia e Laboratoriais</v>
          </cell>
          <cell r="F385">
            <v>12342816000182</v>
          </cell>
          <cell r="G385" t="str">
            <v>ALL MEDICAL SERVIÇOS MÉDICOS LTDA</v>
          </cell>
          <cell r="H385" t="str">
            <v>S</v>
          </cell>
          <cell r="I385" t="str">
            <v>S</v>
          </cell>
          <cell r="J385" t="str">
            <v>16682</v>
          </cell>
          <cell r="K385">
            <v>46071</v>
          </cell>
          <cell r="L385" t="str">
            <v>7204</v>
          </cell>
          <cell r="M385" t="str">
            <v>2611101 - Petrolina - PE</v>
          </cell>
          <cell r="N385">
            <v>7175</v>
          </cell>
        </row>
        <row r="386">
          <cell r="C386" t="str">
            <v>HOSPITAL DOM MALAN - CG Nº 027/2022</v>
          </cell>
          <cell r="E386" t="str">
            <v>5.16 - Serviços Médico-Hospitalares, Odotonlogia e Laboratoriais</v>
          </cell>
          <cell r="F386">
            <v>12342816000182</v>
          </cell>
          <cell r="G386" t="str">
            <v>ALL MEDICAL SERVIÇOS MÉDICOS LTDA</v>
          </cell>
          <cell r="H386" t="str">
            <v>S</v>
          </cell>
          <cell r="I386" t="str">
            <v>S</v>
          </cell>
          <cell r="J386" t="str">
            <v>16683</v>
          </cell>
          <cell r="K386">
            <v>46071</v>
          </cell>
          <cell r="L386" t="str">
            <v>7205</v>
          </cell>
          <cell r="M386" t="str">
            <v>2611101 - Petrolina - PE</v>
          </cell>
          <cell r="N386">
            <v>3750</v>
          </cell>
        </row>
        <row r="387">
          <cell r="C387" t="str">
            <v>HOSPITAL DOM MALAN - CG Nº 027/2022</v>
          </cell>
          <cell r="E387" t="str">
            <v>5.16 - Serviços Médico-Hospitalares, Odotonlogia e Laboratoriais</v>
          </cell>
          <cell r="F387">
            <v>12342816000182</v>
          </cell>
          <cell r="G387" t="str">
            <v>ALL MEDICAL SERVIÇOS MÉDICOS LTDA</v>
          </cell>
          <cell r="H387" t="str">
            <v>S</v>
          </cell>
          <cell r="I387" t="str">
            <v>S</v>
          </cell>
          <cell r="J387" t="str">
            <v>16684</v>
          </cell>
          <cell r="K387">
            <v>46071</v>
          </cell>
          <cell r="L387" t="str">
            <v>7206</v>
          </cell>
          <cell r="M387" t="str">
            <v>2611101 - Petrolina - PE</v>
          </cell>
          <cell r="N387">
            <v>5550</v>
          </cell>
        </row>
        <row r="388">
          <cell r="C388" t="str">
            <v>HOSPITAL DOM MALAN - CG Nº 027/2022</v>
          </cell>
          <cell r="E388" t="str">
            <v>5.16 - Serviços Médico-Hospitalares, Odotonlogia e Laboratoriais</v>
          </cell>
          <cell r="F388">
            <v>12342816000182</v>
          </cell>
          <cell r="G388" t="str">
            <v>ALL MEDICAL SERVIÇOS MÉDICOS LTDA</v>
          </cell>
          <cell r="H388" t="str">
            <v>S</v>
          </cell>
          <cell r="I388" t="str">
            <v>S</v>
          </cell>
          <cell r="J388" t="str">
            <v>16676</v>
          </cell>
          <cell r="K388">
            <v>46071</v>
          </cell>
          <cell r="L388" t="str">
            <v>7198</v>
          </cell>
          <cell r="M388" t="str">
            <v>2611101 - Petrolina - PE</v>
          </cell>
          <cell r="N388">
            <v>700</v>
          </cell>
        </row>
        <row r="389">
          <cell r="C389" t="str">
            <v>HOSPITAL DOM MALAN - CG Nº 027/2022</v>
          </cell>
          <cell r="E389" t="str">
            <v>5.16 - Serviços Médico-Hospitalares, Odotonlogia e Laboratoriais</v>
          </cell>
          <cell r="F389">
            <v>12342816000182</v>
          </cell>
          <cell r="G389" t="str">
            <v>ALL MEDICAL SERVIÇOS MÉDICOS LTDA</v>
          </cell>
          <cell r="H389" t="str">
            <v>S</v>
          </cell>
          <cell r="I389" t="str">
            <v>S</v>
          </cell>
          <cell r="J389" t="str">
            <v>16677</v>
          </cell>
          <cell r="K389">
            <v>46071</v>
          </cell>
          <cell r="L389" t="str">
            <v>7199</v>
          </cell>
          <cell r="M389" t="str">
            <v>2611101 - Petrolina - PE</v>
          </cell>
          <cell r="N389">
            <v>1750</v>
          </cell>
        </row>
        <row r="390">
          <cell r="C390" t="str">
            <v>HOSPITAL DOM MALAN - CG Nº 027/2022</v>
          </cell>
          <cell r="E390" t="str">
            <v>5.16 - Serviços Médico-Hospitalares, Odotonlogia e Laboratoriais</v>
          </cell>
          <cell r="F390" t="str">
            <v>30.416.743/0001-08</v>
          </cell>
          <cell r="G390" t="str">
            <v>A G SERVIÇOS MEDICOS AMBULATORIAIS LTDA</v>
          </cell>
          <cell r="H390" t="str">
            <v>S</v>
          </cell>
          <cell r="I390" t="str">
            <v>S</v>
          </cell>
          <cell r="J390" t="str">
            <v>00000005</v>
          </cell>
          <cell r="K390">
            <v>46066</v>
          </cell>
          <cell r="L390" t="str">
            <v>G8VI-MWHQ</v>
          </cell>
          <cell r="M390" t="str">
            <v>2918407 - Juazeiro - BA</v>
          </cell>
          <cell r="N390">
            <v>23750</v>
          </cell>
        </row>
        <row r="391">
          <cell r="C391" t="str">
            <v>HOSPITAL DOM MALAN - CG Nº 027/2022</v>
          </cell>
          <cell r="E391" t="str">
            <v>5.16 - Serviços Médico-Hospitalares, Odotonlogia e Laboratoriais</v>
          </cell>
          <cell r="F391" t="str">
            <v>47.954.294/0001-54</v>
          </cell>
          <cell r="G391" t="str">
            <v>ALBERTINO JOSE FERREIRA NETO LTDA</v>
          </cell>
          <cell r="H391" t="str">
            <v>S</v>
          </cell>
          <cell r="I391" t="str">
            <v>S</v>
          </cell>
          <cell r="J391" t="str">
            <v>00000009</v>
          </cell>
          <cell r="K391">
            <v>46066</v>
          </cell>
          <cell r="L391" t="str">
            <v>6Q7W-9DUR</v>
          </cell>
          <cell r="M391" t="str">
            <v>2918407 - Juazeiro - BA</v>
          </cell>
          <cell r="N391">
            <v>14000</v>
          </cell>
        </row>
        <row r="392">
          <cell r="C392" t="str">
            <v>HOSPITAL DOM MALAN - CG Nº 027/2022</v>
          </cell>
          <cell r="E392" t="str">
            <v>5.16 - Serviços Médico-Hospitalares, Odotonlogia e Laboratoriais</v>
          </cell>
          <cell r="F392">
            <v>12342816000182</v>
          </cell>
          <cell r="G392" t="str">
            <v>ALL MEDICAL SERVIÇOS MÉDICOS LTDA</v>
          </cell>
          <cell r="H392" t="str">
            <v>S</v>
          </cell>
          <cell r="I392" t="str">
            <v>S</v>
          </cell>
          <cell r="J392" t="str">
            <v>16669</v>
          </cell>
          <cell r="K392">
            <v>46066</v>
          </cell>
          <cell r="L392" t="str">
            <v>7191</v>
          </cell>
          <cell r="M392" t="str">
            <v>2611101 - Petrolina - PE</v>
          </cell>
          <cell r="N392">
            <v>6000</v>
          </cell>
        </row>
        <row r="393">
          <cell r="C393" t="str">
            <v>HOSPITAL DOM MALAN - CG Nº 027/2022</v>
          </cell>
          <cell r="E393" t="str">
            <v>5.16 - Serviços Médico-Hospitalares, Odotonlogia e Laboratoriais</v>
          </cell>
          <cell r="F393" t="str">
            <v>58.366.783/0001-01</v>
          </cell>
          <cell r="G393" t="str">
            <v xml:space="preserve">ALL MEDICAL VALE LTDA </v>
          </cell>
          <cell r="H393" t="str">
            <v>S</v>
          </cell>
          <cell r="I393" t="str">
            <v>S</v>
          </cell>
          <cell r="J393" t="str">
            <v>00000096</v>
          </cell>
          <cell r="K393">
            <v>46066</v>
          </cell>
          <cell r="L393" t="str">
            <v>G8VI-KKM9</v>
          </cell>
          <cell r="M393" t="str">
            <v>2918407 - Juazeiro - BA</v>
          </cell>
          <cell r="N393">
            <v>16000</v>
          </cell>
        </row>
        <row r="394">
          <cell r="C394" t="str">
            <v>HOSPITAL DOM MALAN - CG Nº 027/2022</v>
          </cell>
          <cell r="E394" t="str">
            <v>5.16 - Serviços Médico-Hospitalares, Odotonlogia e Laboratoriais</v>
          </cell>
          <cell r="F394">
            <v>12342816000182</v>
          </cell>
          <cell r="G394" t="str">
            <v>ALL MEDICAL SERVIÇOS MÉDICOS LTDA</v>
          </cell>
          <cell r="H394" t="str">
            <v>S</v>
          </cell>
          <cell r="I394" t="str">
            <v>S</v>
          </cell>
          <cell r="J394" t="str">
            <v>16670</v>
          </cell>
          <cell r="K394">
            <v>46066</v>
          </cell>
          <cell r="L394" t="str">
            <v>R_7192</v>
          </cell>
          <cell r="M394" t="str">
            <v>2611101 - Petrolina - PE</v>
          </cell>
          <cell r="N394">
            <v>4200</v>
          </cell>
        </row>
        <row r="395">
          <cell r="C395" t="str">
            <v>HOSPITAL DOM MALAN - CG Nº 027/2022</v>
          </cell>
          <cell r="E395" t="str">
            <v>5.16 - Serviços Médico-Hospitalares, Odotonlogia e Laboratoriais</v>
          </cell>
          <cell r="F395">
            <v>12342816000182</v>
          </cell>
          <cell r="G395" t="str">
            <v>ALL MEDICAL SERVIÇOS MÉDICOS LTDA</v>
          </cell>
          <cell r="H395" t="str">
            <v>S</v>
          </cell>
          <cell r="I395" t="str">
            <v>S</v>
          </cell>
          <cell r="J395" t="str">
            <v>16657</v>
          </cell>
          <cell r="K395">
            <v>46066</v>
          </cell>
          <cell r="L395">
            <v>7179</v>
          </cell>
          <cell r="M395" t="str">
            <v>2611101 - Petrolina - PE</v>
          </cell>
          <cell r="N395">
            <v>4400</v>
          </cell>
        </row>
        <row r="396">
          <cell r="C396" t="str">
            <v>HOSPITAL DOM MALAN - CG Nº 027/2022</v>
          </cell>
          <cell r="E396" t="str">
            <v>5.16 - Serviços Médico-Hospitalares, Odotonlogia e Laboratoriais</v>
          </cell>
          <cell r="F396" t="str">
            <v>49.802.797/0001-30</v>
          </cell>
          <cell r="G396" t="str">
            <v>CARDIOKIDS SERVICOS MEDICOS LTDA</v>
          </cell>
          <cell r="H396" t="str">
            <v>S</v>
          </cell>
          <cell r="I396" t="str">
            <v>S</v>
          </cell>
          <cell r="J396" t="str">
            <v>419</v>
          </cell>
          <cell r="K396">
            <v>46071</v>
          </cell>
          <cell r="L396" t="str">
            <v>407473ee8</v>
          </cell>
          <cell r="M396" t="str">
            <v>2611101 - Petrolina - PE</v>
          </cell>
          <cell r="N396">
            <v>3200</v>
          </cell>
        </row>
        <row r="397">
          <cell r="C397" t="str">
            <v>HOSPITAL DOM MALAN - CG Nº 027/2022</v>
          </cell>
          <cell r="E397" t="str">
            <v>5.16 - Serviços Médico-Hospitalares, Odotonlogia e Laboratoriais</v>
          </cell>
          <cell r="F397" t="str">
            <v>03.264.990/0001-63</v>
          </cell>
          <cell r="G397" t="str">
            <v>CLIAM - CLIN INTEG DE ASSIST A MULHER LTDA</v>
          </cell>
          <cell r="H397" t="str">
            <v>S</v>
          </cell>
          <cell r="I397" t="str">
            <v>S</v>
          </cell>
          <cell r="J397" t="str">
            <v>5628</v>
          </cell>
          <cell r="K397">
            <v>46066</v>
          </cell>
          <cell r="L397" t="str">
            <v>638ee722</v>
          </cell>
          <cell r="M397" t="str">
            <v>2611101 - Petrolina - PE</v>
          </cell>
          <cell r="N397">
            <v>3950</v>
          </cell>
        </row>
        <row r="398">
          <cell r="C398" t="str">
            <v>HOSPITAL DOM MALAN - CG Nº 027/2022</v>
          </cell>
          <cell r="E398" t="str">
            <v>5.16 - Serviços Médico-Hospitalares, Odotonlogia e Laboratoriais</v>
          </cell>
          <cell r="F398" t="str">
            <v>60.420.134/0001-93</v>
          </cell>
          <cell r="G398" t="str">
            <v>CELENE SOARES KESTERING LTDA</v>
          </cell>
          <cell r="H398" t="str">
            <v>S</v>
          </cell>
          <cell r="I398" t="str">
            <v>S</v>
          </cell>
          <cell r="J398" t="str">
            <v>14</v>
          </cell>
          <cell r="K398">
            <v>46066</v>
          </cell>
          <cell r="L398" t="str">
            <v>IRYWZQVF</v>
          </cell>
          <cell r="M398" t="str">
            <v>2927408 - Salvador - BA</v>
          </cell>
          <cell r="N398">
            <v>5750</v>
          </cell>
        </row>
        <row r="399">
          <cell r="C399" t="str">
            <v>HOSPITAL DOM MALAN - CG Nº 027/2022</v>
          </cell>
          <cell r="E399" t="str">
            <v>5.16 - Serviços Médico-Hospitalares, Odotonlogia e Laboratoriais</v>
          </cell>
          <cell r="F399" t="str">
            <v>54.699.458/0001-00</v>
          </cell>
          <cell r="G399" t="str">
            <v>CLEMENTINO SERVIÇOS DE SAUDE LTDA</v>
          </cell>
          <cell r="H399" t="str">
            <v>S</v>
          </cell>
          <cell r="I399" t="str">
            <v>S</v>
          </cell>
          <cell r="J399" t="str">
            <v>17</v>
          </cell>
          <cell r="K399">
            <v>46066</v>
          </cell>
          <cell r="L399" t="str">
            <v>31062002254699458000100000000000001726020739010774</v>
          </cell>
          <cell r="M399" t="str">
            <v>3106200 - Belo Horizonte - MG</v>
          </cell>
          <cell r="N399">
            <v>2000</v>
          </cell>
        </row>
        <row r="400">
          <cell r="C400" t="str">
            <v>HOSPITAL DOM MALAN - CG Nº 027/2022</v>
          </cell>
          <cell r="E400" t="str">
            <v>5.16 - Serviços Médico-Hospitalares, Odotonlogia e Laboratoriais</v>
          </cell>
          <cell r="F400" t="str">
            <v>09.569.536/0001-05</v>
          </cell>
          <cell r="G400" t="str">
            <v>CARDIOVASF ISTITUTO DO CORACAO DO VALE DO SÃO FRANCISCO LTDA</v>
          </cell>
          <cell r="H400" t="str">
            <v>S</v>
          </cell>
          <cell r="I400" t="str">
            <v>S</v>
          </cell>
          <cell r="J400" t="str">
            <v>47676</v>
          </cell>
          <cell r="K400">
            <v>46065</v>
          </cell>
          <cell r="L400" t="str">
            <v>39e7f9a77</v>
          </cell>
          <cell r="M400" t="str">
            <v>2611101 - Petrolina - PE</v>
          </cell>
          <cell r="N400">
            <v>6829.8</v>
          </cell>
        </row>
        <row r="401">
          <cell r="C401" t="str">
            <v>HOSPITAL DOM MALAN - CG Nº 027/2022</v>
          </cell>
          <cell r="E401" t="str">
            <v>5.16 - Serviços Médico-Hospitalares, Odotonlogia e Laboratoriais</v>
          </cell>
          <cell r="F401" t="str">
            <v>47.085.853/0001-37</v>
          </cell>
          <cell r="G401" t="str">
            <v>EDUARDA ROLIM MEDICINA LTDA</v>
          </cell>
          <cell r="H401" t="str">
            <v>S</v>
          </cell>
          <cell r="I401" t="str">
            <v>S</v>
          </cell>
          <cell r="J401" t="str">
            <v>113</v>
          </cell>
          <cell r="K401">
            <v>46065</v>
          </cell>
          <cell r="L401" t="str">
            <v>3db39fc9c</v>
          </cell>
          <cell r="M401" t="str">
            <v>2611101 - Petrolina - PE</v>
          </cell>
          <cell r="N401">
            <v>8000</v>
          </cell>
        </row>
        <row r="402">
          <cell r="C402" t="str">
            <v>HOSPITAL DOM MALAN - CG Nº 027/2022</v>
          </cell>
          <cell r="E402" t="str">
            <v>5.16 - Serviços Médico-Hospitalares, Odotonlogia e Laboratoriais</v>
          </cell>
          <cell r="F402" t="str">
            <v>53.523.900/0001-80</v>
          </cell>
          <cell r="G402" t="str">
            <v>GERALDO L. A. COELHO SERVIÇOS MEDICOS LTDA</v>
          </cell>
          <cell r="H402" t="str">
            <v>S</v>
          </cell>
          <cell r="I402" t="str">
            <v>S</v>
          </cell>
          <cell r="J402" t="str">
            <v>54</v>
          </cell>
          <cell r="K402">
            <v>46065</v>
          </cell>
          <cell r="L402" t="str">
            <v>4960b25d3</v>
          </cell>
          <cell r="M402" t="str">
            <v>2611101 - Petrolina - PE</v>
          </cell>
          <cell r="N402">
            <v>13500</v>
          </cell>
        </row>
        <row r="403">
          <cell r="C403" t="str">
            <v>HOSPITAL DOM MALAN - CG Nº 027/2022</v>
          </cell>
          <cell r="E403" t="str">
            <v>5.16 - Serviços Médico-Hospitalares, Odotonlogia e Laboratoriais</v>
          </cell>
          <cell r="F403" t="str">
            <v>60.226.470/0001-08</v>
          </cell>
          <cell r="G403" t="str">
            <v>INAYARA THAMIRES LAVOR CASTRO LTDA</v>
          </cell>
          <cell r="H403" t="str">
            <v>S</v>
          </cell>
          <cell r="I403" t="str">
            <v>S</v>
          </cell>
          <cell r="J403" t="str">
            <v>30</v>
          </cell>
          <cell r="K403">
            <v>46066</v>
          </cell>
          <cell r="L403" t="str">
            <v>LRN1CAIS</v>
          </cell>
          <cell r="M403" t="str">
            <v>2927408 - Salvador - BA</v>
          </cell>
          <cell r="N403">
            <v>5250</v>
          </cell>
        </row>
        <row r="404">
          <cell r="C404" t="str">
            <v>HOSPITAL DOM MALAN - CG Nº 027/2022</v>
          </cell>
          <cell r="E404" t="str">
            <v>5.16 - Serviços Médico-Hospitalares, Odotonlogia e Laboratoriais</v>
          </cell>
          <cell r="F404" t="str">
            <v>30.583.216/0001-98</v>
          </cell>
          <cell r="G404" t="str">
            <v>IZABELLE LUISE RODRIGUES DE QUEIROZ</v>
          </cell>
          <cell r="H404" t="str">
            <v>S</v>
          </cell>
          <cell r="I404" t="str">
            <v>S</v>
          </cell>
          <cell r="J404" t="str">
            <v>00000012</v>
          </cell>
          <cell r="K404">
            <v>46071</v>
          </cell>
          <cell r="L404" t="str">
            <v>2WR2-B2W9</v>
          </cell>
          <cell r="M404" t="str">
            <v>2918407 - Juazeiro - BA</v>
          </cell>
          <cell r="N404">
            <v>2850</v>
          </cell>
        </row>
        <row r="405">
          <cell r="C405" t="str">
            <v>HOSPITAL DOM MALAN - CG Nº 027/2022</v>
          </cell>
          <cell r="E405" t="str">
            <v>5.16 - Serviços Médico-Hospitalares, Odotonlogia e Laboratoriais</v>
          </cell>
          <cell r="F405" t="str">
            <v>36.448.708/0001-57</v>
          </cell>
          <cell r="G405" t="str">
            <v>JDPC SERVIÇOS MEDICOS LTDA</v>
          </cell>
          <cell r="H405" t="str">
            <v>S</v>
          </cell>
          <cell r="I405" t="str">
            <v>S</v>
          </cell>
          <cell r="J405" t="str">
            <v>206</v>
          </cell>
          <cell r="K405">
            <v>46066</v>
          </cell>
          <cell r="L405" t="str">
            <v>911201977515713022026</v>
          </cell>
          <cell r="M405" t="str">
            <v>2910701 - Euclides da Cunha - BA</v>
          </cell>
          <cell r="N405">
            <v>11500</v>
          </cell>
        </row>
        <row r="406">
          <cell r="C406" t="str">
            <v>HOSPITAL DOM MALAN - CG Nº 027/2022</v>
          </cell>
          <cell r="E406" t="str">
            <v>5.16 - Serviços Médico-Hospitalares, Odotonlogia e Laboratoriais</v>
          </cell>
          <cell r="F406" t="str">
            <v>61.348.131/0001-59</v>
          </cell>
          <cell r="G406" t="str">
            <v>61.348.131 LTDA</v>
          </cell>
          <cell r="H406" t="str">
            <v>S</v>
          </cell>
          <cell r="I406" t="str">
            <v>S</v>
          </cell>
          <cell r="J406" t="str">
            <v>8</v>
          </cell>
          <cell r="K406">
            <v>46065</v>
          </cell>
          <cell r="L406" t="str">
            <v>b2a826364</v>
          </cell>
          <cell r="M406" t="str">
            <v>2611101 - Petrolina - PE</v>
          </cell>
          <cell r="N406">
            <v>21875</v>
          </cell>
        </row>
        <row r="407">
          <cell r="C407" t="str">
            <v>HOSPITAL DOM MALAN - CG Nº 027/2022</v>
          </cell>
          <cell r="E407" t="str">
            <v>5.16 - Serviços Médico-Hospitalares, Odotonlogia e Laboratoriais</v>
          </cell>
          <cell r="F407" t="str">
            <v>48.740.004/0001-32</v>
          </cell>
          <cell r="G407" t="str">
            <v>LUANNA PESQUEIRA SERVICOS MEDICOS LTDA</v>
          </cell>
          <cell r="H407" t="str">
            <v>S</v>
          </cell>
          <cell r="I407" t="str">
            <v>S</v>
          </cell>
          <cell r="J407" t="str">
            <v>00000009</v>
          </cell>
          <cell r="K407">
            <v>46066</v>
          </cell>
          <cell r="L407" t="str">
            <v>EC5L-S5TC</v>
          </cell>
          <cell r="M407" t="str">
            <v>2928703 - Santo Antônio de Jesus - BA</v>
          </cell>
          <cell r="N407">
            <v>4500</v>
          </cell>
        </row>
        <row r="408">
          <cell r="C408" t="str">
            <v>HOSPITAL DOM MALAN - CG Nº 027/2022</v>
          </cell>
          <cell r="E408" t="str">
            <v>5.16 - Serviços Médico-Hospitalares, Odotonlogia e Laboratoriais</v>
          </cell>
          <cell r="F408" t="str">
            <v>53.416.841/0001-40</v>
          </cell>
          <cell r="G408" t="str">
            <v xml:space="preserve">M MOREIRA ROCHA PRESTACOES DE SERVICOS HOSPITALARES LTDA </v>
          </cell>
          <cell r="H408" t="str">
            <v>S</v>
          </cell>
          <cell r="I408" t="str">
            <v>S</v>
          </cell>
          <cell r="J408" t="str">
            <v>00000159</v>
          </cell>
          <cell r="K408">
            <v>46071</v>
          </cell>
          <cell r="L408" t="str">
            <v>R1N8-18N9</v>
          </cell>
          <cell r="M408" t="str">
            <v>2609402 - Moreno - PE</v>
          </cell>
          <cell r="N408">
            <v>2200</v>
          </cell>
        </row>
        <row r="409">
          <cell r="C409" t="str">
            <v>HOSPITAL DOM MALAN - CG Nº 027/2022</v>
          </cell>
          <cell r="E409" t="str">
            <v>5.16 - Serviços Médico-Hospitalares, Odotonlogia e Laboratoriais</v>
          </cell>
          <cell r="F409" t="str">
            <v>58.620.646/0001-51</v>
          </cell>
          <cell r="G409" t="str">
            <v>MARIA EDUARDA ANGELIM JAMBEIRO SERVICOS MEDICOS LTDA</v>
          </cell>
          <cell r="H409" t="str">
            <v>S</v>
          </cell>
          <cell r="I409" t="str">
            <v>S</v>
          </cell>
          <cell r="J409" t="str">
            <v>43</v>
          </cell>
          <cell r="K409">
            <v>46065</v>
          </cell>
          <cell r="L409" t="str">
            <v>23044001258620646000151000000000004326020692382359</v>
          </cell>
          <cell r="M409" t="str">
            <v>2304400 - Fortaleza - CE</v>
          </cell>
          <cell r="N409">
            <v>7000</v>
          </cell>
        </row>
        <row r="410">
          <cell r="C410" t="str">
            <v>HOSPITAL DOM MALAN - CG Nº 027/2022</v>
          </cell>
          <cell r="E410" t="str">
            <v>5.16 - Serviços Médico-Hospitalares, Odotonlogia e Laboratoriais</v>
          </cell>
          <cell r="F410" t="str">
            <v>54.496.912/0001-25</v>
          </cell>
          <cell r="G410" t="str">
            <v>54.496.912 MANUELLY JOSELY ALVES PRAZERES</v>
          </cell>
          <cell r="H410" t="str">
            <v>S</v>
          </cell>
          <cell r="I410" t="str">
            <v>S</v>
          </cell>
          <cell r="J410" t="str">
            <v>61</v>
          </cell>
          <cell r="K410">
            <v>46065</v>
          </cell>
          <cell r="L410" t="str">
            <v>54ad1bde7</v>
          </cell>
          <cell r="M410" t="str">
            <v>2611101 - Petrolina - PE</v>
          </cell>
          <cell r="N410">
            <v>15000</v>
          </cell>
        </row>
        <row r="411">
          <cell r="C411" t="str">
            <v>HOSPITAL DOM MALAN - CG Nº 027/2022</v>
          </cell>
          <cell r="E411" t="str">
            <v>5.16 - Serviços Médico-Hospitalares, Odotonlogia e Laboratoriais</v>
          </cell>
          <cell r="F411" t="str">
            <v>39.758.600/0001-59</v>
          </cell>
          <cell r="G411" t="str">
            <v>MED INTEGRA LTDA</v>
          </cell>
          <cell r="H411" t="str">
            <v>S</v>
          </cell>
          <cell r="I411" t="str">
            <v>S</v>
          </cell>
          <cell r="J411" t="str">
            <v>73</v>
          </cell>
          <cell r="K411">
            <v>46071</v>
          </cell>
          <cell r="L411" t="str">
            <v>6f69ecbf1</v>
          </cell>
          <cell r="M411" t="str">
            <v>2611101 - Petrolina - PE</v>
          </cell>
          <cell r="N411">
            <v>1750</v>
          </cell>
        </row>
        <row r="412">
          <cell r="C412" t="str">
            <v>HOSPITAL DOM MALAN - CG Nº 027/2022</v>
          </cell>
          <cell r="E412" t="str">
            <v>5.16 - Serviços Médico-Hospitalares, Odotonlogia e Laboratoriais</v>
          </cell>
          <cell r="F412" t="str">
            <v>58.951.791/0001-15</v>
          </cell>
          <cell r="G412" t="str">
            <v>RPMB SERVICOS MEDICOS LTDA</v>
          </cell>
          <cell r="H412" t="str">
            <v>S</v>
          </cell>
          <cell r="I412" t="str">
            <v>S</v>
          </cell>
          <cell r="J412" t="str">
            <v>00000006</v>
          </cell>
          <cell r="K412">
            <v>46065</v>
          </cell>
          <cell r="L412" t="str">
            <v>EC5L-6JBT</v>
          </cell>
          <cell r="M412" t="str">
            <v>2918407 - Juazeiro - BA</v>
          </cell>
          <cell r="N412">
            <v>20125</v>
          </cell>
        </row>
        <row r="413">
          <cell r="C413" t="str">
            <v>HOSPITAL DOM MALAN - CG Nº 027/2022</v>
          </cell>
          <cell r="E413" t="str">
            <v>5.16 - Serviços Médico-Hospitalares, Odotonlogia e Laboratoriais</v>
          </cell>
          <cell r="F413" t="str">
            <v>58.401.018/0001-85</v>
          </cell>
          <cell r="G413" t="str">
            <v>RUTH ABGAIL B DA SILVA LTDA</v>
          </cell>
          <cell r="H413" t="str">
            <v>S</v>
          </cell>
          <cell r="I413" t="str">
            <v>S</v>
          </cell>
          <cell r="J413" t="str">
            <v>9</v>
          </cell>
          <cell r="K413">
            <v>46066</v>
          </cell>
          <cell r="L413" t="str">
            <v>230380822584010800018500000000000926023491874667</v>
          </cell>
          <cell r="M413" t="str">
            <v>2303808 - Cedro - CE</v>
          </cell>
          <cell r="N413">
            <v>47500</v>
          </cell>
        </row>
        <row r="414">
          <cell r="C414" t="str">
            <v>HOSPITAL DOM MALAN - CG Nº 027/2022</v>
          </cell>
          <cell r="E414" t="str">
            <v>5.16 - Serviços Médico-Hospitalares, Odotonlogia e Laboratoriais</v>
          </cell>
          <cell r="F414" t="str">
            <v>02.904.007/0001-63</v>
          </cell>
          <cell r="G414" t="str">
            <v>SYLVIA MARIA DE LEMOS HINRICHSEN LTDA</v>
          </cell>
          <cell r="H414" t="str">
            <v>S</v>
          </cell>
          <cell r="I414" t="str">
            <v>S</v>
          </cell>
          <cell r="J414" t="str">
            <v>11</v>
          </cell>
          <cell r="K414">
            <v>46066</v>
          </cell>
          <cell r="L414" t="str">
            <v>26116062202904007000163000000000001126020343185896</v>
          </cell>
          <cell r="M414" t="str">
            <v>2611606 - Recife - PE</v>
          </cell>
          <cell r="N414">
            <v>4501.97</v>
          </cell>
        </row>
        <row r="415">
          <cell r="C415" t="str">
            <v>HOSPITAL DOM MALAN - CG Nº 027/2022</v>
          </cell>
          <cell r="E415" t="str">
            <v>5.16 - Serviços Médico-Hospitalares, Odotonlogia e Laboratoriais</v>
          </cell>
          <cell r="F415" t="str">
            <v>56.221.933/0001-63</v>
          </cell>
          <cell r="G415" t="str">
            <v>PEDRO MELO SERVICOS MEDICOS LTDA</v>
          </cell>
          <cell r="H415" t="str">
            <v>S</v>
          </cell>
          <cell r="I415" t="str">
            <v>S</v>
          </cell>
          <cell r="J415" t="str">
            <v>29</v>
          </cell>
          <cell r="K415">
            <v>46064</v>
          </cell>
          <cell r="L415" t="str">
            <v>344265b63</v>
          </cell>
          <cell r="M415" t="str">
            <v>2611101 - Petrolina - PE</v>
          </cell>
          <cell r="N415">
            <v>6000</v>
          </cell>
        </row>
        <row r="416">
          <cell r="C416" t="str">
            <v>HOSPITAL DOM MALAN - CG Nº 027/2022</v>
          </cell>
          <cell r="E416" t="str">
            <v>5.16 - Serviços Médico-Hospitalares, Odotonlogia e Laboratoriais</v>
          </cell>
          <cell r="F416" t="str">
            <v>58.860.307/0001-42</v>
          </cell>
          <cell r="G416" t="str">
            <v>VALENTIM SERVICOS MEDICOS LTDA</v>
          </cell>
          <cell r="H416" t="str">
            <v>S</v>
          </cell>
          <cell r="I416" t="str">
            <v>S</v>
          </cell>
          <cell r="J416" t="str">
            <v>28</v>
          </cell>
          <cell r="K416">
            <v>46065</v>
          </cell>
          <cell r="L416" t="str">
            <v>783894028</v>
          </cell>
          <cell r="M416" t="str">
            <v>2304400 - Fortaleza - CE</v>
          </cell>
          <cell r="N416">
            <v>12750</v>
          </cell>
        </row>
        <row r="417">
          <cell r="C417" t="str">
            <v>HOSPITAL DOM MALAN - CG Nº 027/2022</v>
          </cell>
          <cell r="E417" t="str">
            <v>5.16 - Serviços Médico-Hospitalares, Odotonlogia e Laboratoriais</v>
          </cell>
          <cell r="F417" t="str">
            <v>53.282.602/0001-45</v>
          </cell>
          <cell r="G417" t="str">
            <v>ALL MEDICAL ATENDIMENTOS MEDICOS LTDA</v>
          </cell>
          <cell r="H417" t="str">
            <v>S</v>
          </cell>
          <cell r="I417" t="str">
            <v>S</v>
          </cell>
          <cell r="J417" t="str">
            <v>574</v>
          </cell>
          <cell r="K417">
            <v>46076</v>
          </cell>
          <cell r="L417" t="str">
            <v>545</v>
          </cell>
          <cell r="M417" t="str">
            <v>2611101 - Petrolina - PE</v>
          </cell>
          <cell r="N417">
            <v>7000</v>
          </cell>
        </row>
        <row r="418">
          <cell r="C418" t="str">
            <v>HOSPITAL DOM MALAN - CG Nº 027/2022</v>
          </cell>
          <cell r="E418" t="str">
            <v>5.16 - Serviços Médico-Hospitalares, Odotonlogia e Laboratoriais</v>
          </cell>
          <cell r="F418" t="str">
            <v>58.366.783/0001-01</v>
          </cell>
          <cell r="G418" t="str">
            <v xml:space="preserve">ALL MEDICAL VALE LTDA </v>
          </cell>
          <cell r="H418" t="str">
            <v>S</v>
          </cell>
          <cell r="I418" t="str">
            <v>S</v>
          </cell>
          <cell r="J418" t="str">
            <v>00000099</v>
          </cell>
          <cell r="K418">
            <v>46076</v>
          </cell>
          <cell r="L418" t="str">
            <v>4TGY-SKK3</v>
          </cell>
          <cell r="M418" t="str">
            <v>2918407 - Juazeiro - BA</v>
          </cell>
          <cell r="N418">
            <v>5750</v>
          </cell>
        </row>
        <row r="419">
          <cell r="C419" t="str">
            <v>HOSPITAL DOM MALAN - CG Nº 027/2022</v>
          </cell>
          <cell r="E419" t="str">
            <v>5.16 - Serviços Médico-Hospitalares, Odotonlogia e Laboratoriais</v>
          </cell>
          <cell r="F419" t="str">
            <v>58.366.783/0001-01</v>
          </cell>
          <cell r="G419" t="str">
            <v xml:space="preserve">ALL MEDICAL VALE LTDA </v>
          </cell>
          <cell r="H419" t="str">
            <v>S</v>
          </cell>
          <cell r="I419" t="str">
            <v>S</v>
          </cell>
          <cell r="J419" t="str">
            <v>00000098</v>
          </cell>
          <cell r="K419">
            <v>46073</v>
          </cell>
          <cell r="L419" t="str">
            <v>SNA3-J4QN</v>
          </cell>
          <cell r="M419" t="str">
            <v>2918407 - Juazeiro - BA</v>
          </cell>
          <cell r="N419">
            <v>8000</v>
          </cell>
        </row>
        <row r="420">
          <cell r="C420" t="str">
            <v>HOSPITAL DOM MALAN - CG Nº 027/2022</v>
          </cell>
          <cell r="E420" t="str">
            <v>5.16 - Serviços Médico-Hospitalares, Odotonlogia e Laboratoriais</v>
          </cell>
          <cell r="F420" t="str">
            <v>23.734.644/0001-09</v>
          </cell>
          <cell r="G420" t="str">
            <v>ALVES E BRITO SERVIÇOS MEDICOS LTDA ME</v>
          </cell>
          <cell r="H420" t="str">
            <v>S</v>
          </cell>
          <cell r="I420" t="str">
            <v>S</v>
          </cell>
          <cell r="J420" t="str">
            <v>1383</v>
          </cell>
          <cell r="K420">
            <v>46072</v>
          </cell>
          <cell r="L420" t="str">
            <v>48d25f564</v>
          </cell>
          <cell r="M420" t="str">
            <v>2611101 - Petrolina - PE</v>
          </cell>
          <cell r="N420">
            <v>6900</v>
          </cell>
        </row>
        <row r="421">
          <cell r="C421" t="str">
            <v>HOSPITAL DOM MALAN - CG Nº 027/2022</v>
          </cell>
          <cell r="E421" t="str">
            <v>5.16 - Serviços Médico-Hospitalares, Odotonlogia e Laboratoriais</v>
          </cell>
          <cell r="F421" t="str">
            <v>30.101.954/0001-51</v>
          </cell>
          <cell r="G421" t="str">
            <v>JOSE MARIA DE ARAUJO FILHO</v>
          </cell>
          <cell r="H421" t="str">
            <v>S</v>
          </cell>
          <cell r="I421" t="str">
            <v>S</v>
          </cell>
          <cell r="J421" t="str">
            <v>255</v>
          </cell>
          <cell r="K421">
            <v>46065</v>
          </cell>
          <cell r="L421" t="str">
            <v>ZIH1Z8CZE</v>
          </cell>
          <cell r="M421" t="str">
            <v>2208007 - Picos - PI</v>
          </cell>
          <cell r="N421">
            <v>4000</v>
          </cell>
        </row>
        <row r="422">
          <cell r="C422" t="str">
            <v>HOSPITAL DOM MALAN - CG Nº 027/2022</v>
          </cell>
          <cell r="E422" t="str">
            <v>5.16 - Serviços Médico-Hospitalares, Odotonlogia e Laboratoriais</v>
          </cell>
          <cell r="F422" t="str">
            <v>58.286.920/0001-06</v>
          </cell>
          <cell r="G422" t="str">
            <v>RAFAEL MASON SERVICOS MEDICOS LTDA</v>
          </cell>
          <cell r="H422" t="str">
            <v>S</v>
          </cell>
          <cell r="I422" t="str">
            <v>S</v>
          </cell>
          <cell r="J422" t="str">
            <v>49</v>
          </cell>
          <cell r="K422">
            <v>46072</v>
          </cell>
          <cell r="L422" t="str">
            <v>182c8969b</v>
          </cell>
          <cell r="M422" t="str">
            <v>2611101 - Petrolina - PE</v>
          </cell>
          <cell r="N422">
            <v>2100</v>
          </cell>
        </row>
        <row r="423">
          <cell r="C423" t="str">
            <v>HOSPITAL DOM MALAN - CG Nº 027/2022</v>
          </cell>
          <cell r="E423" t="str">
            <v>5.16 - Serviços Médico-Hospitalares, Odotonlogia e Laboratoriais</v>
          </cell>
          <cell r="F423">
            <v>12342816000182</v>
          </cell>
          <cell r="G423" t="str">
            <v>ALL MEDICAL SERVIÇOS MÉDICOS LTDA</v>
          </cell>
          <cell r="H423" t="str">
            <v>S</v>
          </cell>
          <cell r="I423" t="str">
            <v>S</v>
          </cell>
          <cell r="J423" t="str">
            <v>16703</v>
          </cell>
          <cell r="K423">
            <v>46072</v>
          </cell>
          <cell r="L423" t="str">
            <v>7225</v>
          </cell>
          <cell r="M423" t="str">
            <v>2611101 - Petrolina - PE</v>
          </cell>
          <cell r="N423">
            <v>2200</v>
          </cell>
        </row>
        <row r="424">
          <cell r="C424" t="str">
            <v>HOSPITAL DOM MALAN - CG Nº 027/2022</v>
          </cell>
          <cell r="E424" t="str">
            <v>5.16 - Serviços Médico-Hospitalares, Odotonlogia e Laboratoriais</v>
          </cell>
          <cell r="F424">
            <v>12342816000182</v>
          </cell>
          <cell r="G424" t="str">
            <v>ALL MEDICAL SERVIÇOS MÉDICOS LTDA</v>
          </cell>
          <cell r="H424" t="str">
            <v>S</v>
          </cell>
          <cell r="I424" t="str">
            <v>S</v>
          </cell>
          <cell r="J424" t="str">
            <v>16700</v>
          </cell>
          <cell r="K424">
            <v>46072</v>
          </cell>
          <cell r="L424" t="str">
            <v>R_7222</v>
          </cell>
          <cell r="M424" t="str">
            <v>2611101 - Petrolina - PE</v>
          </cell>
          <cell r="N424">
            <v>5500</v>
          </cell>
        </row>
        <row r="425">
          <cell r="C425" t="str">
            <v>HOSPITAL DOM MALAN - CG Nº 027/2022</v>
          </cell>
          <cell r="E425" t="str">
            <v>5.16 - Serviços Médico-Hospitalares, Odotonlogia e Laboratoriais</v>
          </cell>
          <cell r="F425" t="str">
            <v>46.387.887/0001-13</v>
          </cell>
          <cell r="G425" t="str">
            <v>D S A SAUDE E BEM ESTAR CLINICA MEDICA LTDA</v>
          </cell>
          <cell r="H425" t="str">
            <v>S</v>
          </cell>
          <cell r="I425" t="str">
            <v>S</v>
          </cell>
          <cell r="J425" t="str">
            <v>00000004</v>
          </cell>
          <cell r="K425">
            <v>46072</v>
          </cell>
          <cell r="L425" t="str">
            <v>QR16-2RJK</v>
          </cell>
          <cell r="M425" t="str">
            <v>2918407 - Juazeiro - BA</v>
          </cell>
          <cell r="N425">
            <v>3100</v>
          </cell>
        </row>
        <row r="426">
          <cell r="C426" t="str">
            <v>HOSPITAL DOM MALAN - CG Nº 027/2022</v>
          </cell>
          <cell r="E426" t="str">
            <v>5.16 - Serviços Médico-Hospitalares, Odotonlogia e Laboratoriais</v>
          </cell>
          <cell r="F426" t="str">
            <v>49.638.469/0001-40</v>
          </cell>
          <cell r="G426" t="str">
            <v>L &amp; O SERVIÇOS MEDICOS ESPECIALIZADOS LTDA</v>
          </cell>
          <cell r="H426" t="str">
            <v>S</v>
          </cell>
          <cell r="I426" t="str">
            <v>S</v>
          </cell>
          <cell r="J426" t="str">
            <v>139</v>
          </cell>
          <cell r="K426">
            <v>46072</v>
          </cell>
          <cell r="L426" t="str">
            <v>e92c18458</v>
          </cell>
          <cell r="M426" t="str">
            <v>2611101 - Petrolina - PE</v>
          </cell>
          <cell r="N426">
            <v>7400</v>
          </cell>
        </row>
        <row r="427">
          <cell r="C427" t="str">
            <v>HOSPITAL DOM MALAN - CG Nº 027/2022</v>
          </cell>
          <cell r="E427" t="str">
            <v>5.16 - Serviços Médico-Hospitalares, Odotonlogia e Laboratoriais</v>
          </cell>
          <cell r="F427" t="str">
            <v>60.942.667/0001-35</v>
          </cell>
          <cell r="G427" t="str">
            <v>AMANDA SEIXAS DA SILVA LTDA</v>
          </cell>
          <cell r="H427" t="str">
            <v>S</v>
          </cell>
          <cell r="I427" t="str">
            <v>S</v>
          </cell>
          <cell r="J427" t="str">
            <v>88</v>
          </cell>
          <cell r="K427">
            <v>46073</v>
          </cell>
          <cell r="L427" t="str">
            <v>847105be1</v>
          </cell>
          <cell r="M427" t="str">
            <v>2611101 - Petrolina - PE</v>
          </cell>
          <cell r="N427">
            <v>900</v>
          </cell>
        </row>
        <row r="428">
          <cell r="C428" t="str">
            <v>HOSPITAL DOM MALAN - CG Nº 027/2022</v>
          </cell>
          <cell r="E428" t="str">
            <v>5.16 - Serviços Médico-Hospitalares, Odotonlogia e Laboratoriais</v>
          </cell>
          <cell r="F428" t="str">
            <v>61.545.223/0001-29</v>
          </cell>
          <cell r="G428" t="str">
            <v>G&amp;G AGUIAR LTDA</v>
          </cell>
          <cell r="H428" t="str">
            <v>S</v>
          </cell>
          <cell r="I428" t="str">
            <v>S</v>
          </cell>
          <cell r="J428" t="str">
            <v>164</v>
          </cell>
          <cell r="K428">
            <v>46065</v>
          </cell>
          <cell r="L428" t="str">
            <v>01a7e3830</v>
          </cell>
          <cell r="M428" t="str">
            <v>2611101 - Petrolina - PE</v>
          </cell>
          <cell r="N428">
            <v>3100</v>
          </cell>
        </row>
        <row r="429">
          <cell r="C429" t="str">
            <v>HOSPITAL DOM MALAN - CG Nº 027/2022</v>
          </cell>
          <cell r="E429" t="str">
            <v>5.16 - Serviços Médico-Hospitalares, Odotonlogia e Laboratoriais</v>
          </cell>
          <cell r="F429" t="str">
            <v>58.591.938/0001-03</v>
          </cell>
          <cell r="G429" t="str">
            <v>MARIA LUIZA COELHO DE SOUSA LTDA</v>
          </cell>
          <cell r="H429" t="str">
            <v>S</v>
          </cell>
          <cell r="I429" t="str">
            <v>S</v>
          </cell>
          <cell r="J429" t="str">
            <v>17</v>
          </cell>
          <cell r="K429">
            <v>46073</v>
          </cell>
          <cell r="L429" t="str">
            <v>TIGEVKRMI</v>
          </cell>
          <cell r="M429" t="str">
            <v>2605152 - Dormentes - PE</v>
          </cell>
          <cell r="N429">
            <v>7000</v>
          </cell>
        </row>
        <row r="430">
          <cell r="C430" t="str">
            <v>HOSPITAL DOM MALAN - CG Nº 027/2022</v>
          </cell>
          <cell r="E430" t="str">
            <v>5.16 - Serviços Médico-Hospitalares, Odotonlogia e Laboratoriais</v>
          </cell>
          <cell r="F430" t="str">
            <v>45.210.907/0001-13</v>
          </cell>
          <cell r="G430" t="str">
            <v>MEDEIROS AMORIM SERVICOS MEDICOS LTDA</v>
          </cell>
          <cell r="H430" t="str">
            <v>S</v>
          </cell>
          <cell r="I430" t="str">
            <v>S</v>
          </cell>
          <cell r="J430" t="str">
            <v>00000022</v>
          </cell>
          <cell r="K430">
            <v>46072</v>
          </cell>
          <cell r="L430" t="str">
            <v>K2CD-LTJB</v>
          </cell>
          <cell r="M430" t="str">
            <v>2918407 - Juazeiro - BA</v>
          </cell>
          <cell r="N430">
            <v>3500</v>
          </cell>
        </row>
        <row r="431">
          <cell r="C431" t="str">
            <v>HOSPITAL DOM MALAN - CG Nº 027/2022</v>
          </cell>
          <cell r="E431" t="str">
            <v>5.16 - Serviços Médico-Hospitalares, Odotonlogia e Laboratoriais</v>
          </cell>
          <cell r="F431">
            <v>12342816000182</v>
          </cell>
          <cell r="G431" t="str">
            <v>ALL MEDICAL SERVIÇOS MÉDICOS LTDA</v>
          </cell>
          <cell r="H431" t="str">
            <v>S</v>
          </cell>
          <cell r="I431" t="str">
            <v>S</v>
          </cell>
          <cell r="J431" t="str">
            <v>16708</v>
          </cell>
          <cell r="K431">
            <v>46073</v>
          </cell>
          <cell r="L431" t="str">
            <v>7230</v>
          </cell>
          <cell r="M431" t="str">
            <v>2611101 - Petrolina - PE</v>
          </cell>
          <cell r="N431">
            <v>4050</v>
          </cell>
        </row>
        <row r="432">
          <cell r="C432" t="str">
            <v>HOSPITAL DOM MALAN - CG Nº 027/2022</v>
          </cell>
          <cell r="E432" t="str">
            <v>5.16 - Serviços Médico-Hospitalares, Odotonlogia e Laboratoriais</v>
          </cell>
          <cell r="F432" t="str">
            <v>63.532.962/0001-01</v>
          </cell>
          <cell r="G432" t="str">
            <v xml:space="preserve">ATUALLE CLINICA GINECOLOGICA LTDA </v>
          </cell>
          <cell r="H432" t="str">
            <v>S</v>
          </cell>
          <cell r="I432" t="str">
            <v>S</v>
          </cell>
          <cell r="J432" t="str">
            <v>20</v>
          </cell>
          <cell r="K432">
            <v>46071</v>
          </cell>
          <cell r="L432" t="str">
            <v>a8a756ad4</v>
          </cell>
          <cell r="M432" t="str">
            <v>2611101 - Petrolina - PE</v>
          </cell>
          <cell r="N432">
            <v>8000</v>
          </cell>
        </row>
        <row r="433">
          <cell r="C433" t="str">
            <v>HOSPITAL DOM MALAN - CG Nº 027/2022</v>
          </cell>
          <cell r="E433" t="str">
            <v>5.16 - Serviços Médico-Hospitalares, Odotonlogia e Laboratoriais</v>
          </cell>
          <cell r="F433" t="str">
            <v>53.282.602/0001-45</v>
          </cell>
          <cell r="G433" t="str">
            <v>ALL MEDICAL ATENDIMENTOS MEDICOS LTDA</v>
          </cell>
          <cell r="H433" t="str">
            <v>S</v>
          </cell>
          <cell r="I433" t="str">
            <v>S</v>
          </cell>
          <cell r="J433" t="str">
            <v>565</v>
          </cell>
          <cell r="K433">
            <v>46073</v>
          </cell>
          <cell r="L433" t="str">
            <v>536</v>
          </cell>
          <cell r="M433" t="str">
            <v>2611101 - Petrolina - PE</v>
          </cell>
          <cell r="N433">
            <v>14000</v>
          </cell>
        </row>
        <row r="434">
          <cell r="C434" t="str">
            <v>HOSPITAL DOM MALAN - CG Nº 027/2022</v>
          </cell>
          <cell r="E434" t="str">
            <v>5.16 - Serviços Médico-Hospitalares, Odotonlogia e Laboratoriais</v>
          </cell>
          <cell r="F434" t="str">
            <v>57.470.309/0001-62</v>
          </cell>
          <cell r="G434" t="str">
            <v xml:space="preserve">THAIS ALVES DE ARAUJO CAVALCANTE </v>
          </cell>
          <cell r="H434" t="str">
            <v>S</v>
          </cell>
          <cell r="I434" t="str">
            <v>S</v>
          </cell>
          <cell r="J434" t="str">
            <v>25</v>
          </cell>
          <cell r="K434">
            <v>46062</v>
          </cell>
          <cell r="L434" t="str">
            <v>dfacd5c13</v>
          </cell>
          <cell r="M434" t="str">
            <v>2611101 - Petrolina - PE</v>
          </cell>
          <cell r="N434">
            <v>7000</v>
          </cell>
        </row>
        <row r="435">
          <cell r="C435" t="str">
            <v>HOSPITAL DOM MALAN - CG Nº 027/2022</v>
          </cell>
          <cell r="E435" t="str">
            <v>5.16 - Serviços Médico-Hospitalares, Odotonlogia e Laboratoriais</v>
          </cell>
          <cell r="F435" t="str">
            <v>11.165.743/0001-38</v>
          </cell>
          <cell r="G435" t="str">
            <v xml:space="preserve">LACESP LABORATORIO DE ANALISES CLIN ESPEC DE PETRO LTDA </v>
          </cell>
          <cell r="H435" t="str">
            <v>S</v>
          </cell>
          <cell r="I435" t="str">
            <v>S</v>
          </cell>
          <cell r="J435" t="str">
            <v>13058</v>
          </cell>
          <cell r="K435">
            <v>46056</v>
          </cell>
          <cell r="L435" t="str">
            <v>1165c7f98</v>
          </cell>
          <cell r="M435" t="str">
            <v>2611101 - Petrolina - PE</v>
          </cell>
          <cell r="N435">
            <v>145542.98000000001</v>
          </cell>
        </row>
        <row r="436">
          <cell r="C436" t="str">
            <v>HOSPITAL DOM MALAN - CG Nº 027/2022</v>
          </cell>
          <cell r="E436" t="str">
            <v>5.16 - Serviços Médico-Hospitalares, Odotonlogia e Laboratoriais</v>
          </cell>
          <cell r="F436" t="str">
            <v>28.751.370/0001-80</v>
          </cell>
          <cell r="G436" t="str">
            <v xml:space="preserve">SILVA COUTINHO &amp; BEZERRA PATOLOGIA DO PERNAMBUCO LTDA - ME </v>
          </cell>
          <cell r="H436" t="str">
            <v>S</v>
          </cell>
          <cell r="I436" t="str">
            <v>S</v>
          </cell>
          <cell r="J436" t="str">
            <v>991</v>
          </cell>
          <cell r="K436">
            <v>46063</v>
          </cell>
          <cell r="L436" t="str">
            <v>51323e912</v>
          </cell>
          <cell r="M436" t="str">
            <v>2611101 - Petrolina - PE</v>
          </cell>
          <cell r="N436">
            <v>18679</v>
          </cell>
        </row>
        <row r="437">
          <cell r="C437" t="str">
            <v>HOSPITAL DOM MALAN - CG Nº 027/2022</v>
          </cell>
          <cell r="E437" t="str">
            <v>5.8 - Locação de Veículos Automotores</v>
          </cell>
          <cell r="F437">
            <v>17863255000180</v>
          </cell>
          <cell r="G437" t="str">
            <v>HUMANAS S HOME CARE LTDA</v>
          </cell>
          <cell r="H437" t="str">
            <v>S</v>
          </cell>
          <cell r="I437" t="str">
            <v>S</v>
          </cell>
          <cell r="J437" t="str">
            <v>5679</v>
          </cell>
          <cell r="K437">
            <v>46056</v>
          </cell>
          <cell r="L437" t="str">
            <v>4794c5847</v>
          </cell>
          <cell r="M437" t="str">
            <v>2611101 - Petrolina - PE</v>
          </cell>
          <cell r="N437">
            <v>26616.799999999999</v>
          </cell>
        </row>
        <row r="438">
          <cell r="C438" t="str">
            <v>HOSPITAL DOM MALAN - CG Nº 027/2022</v>
          </cell>
          <cell r="E438" t="str">
            <v>5.99 - Outros Serviços de Terceiros Pessoa Jurídica</v>
          </cell>
          <cell r="F438" t="str">
            <v>31.176.395/0001-01</v>
          </cell>
          <cell r="G438" t="str">
            <v>AFETUS EXCELENCIA EM TRASSONOGRAFIA LTDA</v>
          </cell>
          <cell r="H438" t="str">
            <v>S</v>
          </cell>
          <cell r="I438" t="str">
            <v>S</v>
          </cell>
          <cell r="J438" t="str">
            <v>1734</v>
          </cell>
          <cell r="K438">
            <v>46042</v>
          </cell>
          <cell r="L438" t="str">
            <v>90ae0e4c3</v>
          </cell>
          <cell r="M438" t="str">
            <v>2611101 - Petrolina - PE</v>
          </cell>
          <cell r="N438">
            <v>350</v>
          </cell>
        </row>
        <row r="439">
          <cell r="C439" t="str">
            <v>HOSPITAL DOM MALAN - CG Nº 027/2022</v>
          </cell>
          <cell r="E439" t="str">
            <v>5.99 - Outros Serviços de Terceiros Pessoa Jurídica</v>
          </cell>
          <cell r="F439" t="str">
            <v>31.176.395/0001-01</v>
          </cell>
          <cell r="G439" t="str">
            <v>AFETUS EXCELENCIA EM TRASSONOGRAFIA LTDA</v>
          </cell>
          <cell r="H439" t="str">
            <v>S</v>
          </cell>
          <cell r="I439" t="str">
            <v>S</v>
          </cell>
          <cell r="J439" t="str">
            <v>1744</v>
          </cell>
          <cell r="K439">
            <v>46045</v>
          </cell>
          <cell r="L439" t="str">
            <v>49090db75</v>
          </cell>
          <cell r="M439" t="str">
            <v>2611101 - Petrolina - PE</v>
          </cell>
          <cell r="N439">
            <v>350</v>
          </cell>
        </row>
        <row r="440">
          <cell r="C440" t="str">
            <v>HOSPITAL DOM MALAN - CG Nº 027/2022</v>
          </cell>
          <cell r="E440" t="str">
            <v>5.99 - Outros Serviços de Terceiros Pessoa Jurídica</v>
          </cell>
          <cell r="F440" t="str">
            <v>12.657.631/0001-67</v>
          </cell>
          <cell r="G440" t="str">
            <v>CDI - CENTRO DE DIAGNOSTICO CLINICO E POR IMAGEM LTDA</v>
          </cell>
          <cell r="H440" t="str">
            <v>S</v>
          </cell>
          <cell r="I440" t="str">
            <v>S</v>
          </cell>
          <cell r="J440" t="str">
            <v>84380</v>
          </cell>
          <cell r="K440">
            <v>46058</v>
          </cell>
          <cell r="L440" t="str">
            <v>7f6fe01c2</v>
          </cell>
          <cell r="M440" t="str">
            <v>2611101 - Petrolina - PE</v>
          </cell>
          <cell r="N440">
            <v>50184</v>
          </cell>
        </row>
        <row r="441">
          <cell r="C441" t="str">
            <v>HOSPITAL DOM MALAN - CG Nº 027/2022</v>
          </cell>
          <cell r="E441" t="str">
            <v>5.99 - Outros Serviços de Terceiros Pessoa Jurídica</v>
          </cell>
          <cell r="F441" t="str">
            <v>06.016.419/0003-80</v>
          </cell>
          <cell r="G441" t="str">
            <v>CENTRO MEDICO POR IMAGEM DR. ALEXANDRE RAMOS LTDA</v>
          </cell>
          <cell r="H441" t="str">
            <v>S</v>
          </cell>
          <cell r="I441" t="str">
            <v>S</v>
          </cell>
          <cell r="J441" t="str">
            <v>9334</v>
          </cell>
          <cell r="K441">
            <v>46057</v>
          </cell>
          <cell r="L441" t="str">
            <v>98b2939fb</v>
          </cell>
          <cell r="M441" t="str">
            <v>2611101 - Petrolina - PE</v>
          </cell>
          <cell r="N441">
            <v>8880</v>
          </cell>
        </row>
        <row r="442">
          <cell r="C442" t="str">
            <v>HOSPITAL DOM MALAN - CG Nº 027/2022</v>
          </cell>
          <cell r="E442" t="str">
            <v>5.99 - Outros Serviços de Terceiros Pessoa Jurídica</v>
          </cell>
          <cell r="F442" t="str">
            <v>43.156.972/0001-82</v>
          </cell>
          <cell r="G442" t="str">
            <v>NEUROIMUNOLOGIA CENTRO DIAGNOSTICO LTDA</v>
          </cell>
          <cell r="H442" t="str">
            <v>S</v>
          </cell>
          <cell r="I442" t="str">
            <v>S</v>
          </cell>
          <cell r="J442" t="str">
            <v>63</v>
          </cell>
          <cell r="K442">
            <v>46006</v>
          </cell>
          <cell r="L442" t="str">
            <v>26116062243156972000182000000000006326026323141903</v>
          </cell>
          <cell r="M442" t="str">
            <v>2611606 - Recife - PE</v>
          </cell>
          <cell r="N442">
            <v>1590</v>
          </cell>
        </row>
        <row r="443">
          <cell r="C443" t="str">
            <v>HOSPITAL DOM MALAN - CG Nº 027/2022</v>
          </cell>
          <cell r="E443" t="str">
            <v>5.99 - Outros Serviços de Terceiros Pessoa Jurídica</v>
          </cell>
          <cell r="F443" t="str">
            <v>52.625.310/0001-03</v>
          </cell>
          <cell r="G443" t="str">
            <v xml:space="preserve">CRIAR LTDA </v>
          </cell>
          <cell r="H443" t="str">
            <v>S</v>
          </cell>
          <cell r="I443" t="str">
            <v>S</v>
          </cell>
          <cell r="J443" t="str">
            <v>719</v>
          </cell>
          <cell r="K443">
            <v>46062</v>
          </cell>
          <cell r="L443" t="str">
            <v>aa65383af</v>
          </cell>
          <cell r="M443" t="str">
            <v>2611101 - Petrolina - PE</v>
          </cell>
          <cell r="N443">
            <v>4000</v>
          </cell>
        </row>
        <row r="444">
          <cell r="C444" t="str">
            <v>HOSPITAL DOM MALAN - CG Nº 027/2022</v>
          </cell>
          <cell r="E444" t="str">
            <v>5.17 - Manutenção de Software, Certificação Digital e Microfilmagem</v>
          </cell>
          <cell r="F444" t="str">
            <v>04.069.709/0001-02</v>
          </cell>
          <cell r="G444" t="str">
            <v>BIONEXO S.A.</v>
          </cell>
          <cell r="H444" t="str">
            <v>S</v>
          </cell>
          <cell r="I444" t="str">
            <v>S</v>
          </cell>
          <cell r="J444" t="str">
            <v>00617930</v>
          </cell>
          <cell r="K444">
            <v>46029</v>
          </cell>
          <cell r="L444" t="str">
            <v>KISB-PLKA</v>
          </cell>
          <cell r="M444" t="str">
            <v>3550308 - São Paulo - SP</v>
          </cell>
          <cell r="N444">
            <v>2517.46</v>
          </cell>
        </row>
        <row r="445">
          <cell r="C445" t="str">
            <v>HOSPITAL DOM MALAN - CG Nº 027/2022</v>
          </cell>
          <cell r="E445" t="str">
            <v>5.17 - Manutenção de Software, Certificação Digital e Microfilmagem</v>
          </cell>
          <cell r="F445" t="str">
            <v>69.920.213/0001-38</v>
          </cell>
          <cell r="G445" t="str">
            <v>PALAS INFORMATICA LTDA</v>
          </cell>
          <cell r="H445" t="str">
            <v>S</v>
          </cell>
          <cell r="I445" t="str">
            <v>S</v>
          </cell>
          <cell r="J445" t="str">
            <v>371</v>
          </cell>
          <cell r="K445">
            <v>46030</v>
          </cell>
          <cell r="L445" t="str">
            <v>26116062269920213000138000000000037126010054920109</v>
          </cell>
          <cell r="M445" t="str">
            <v>2611606 - Recife - PE</v>
          </cell>
          <cell r="N445">
            <v>1417.77</v>
          </cell>
        </row>
        <row r="446">
          <cell r="C446" t="str">
            <v>HOSPITAL DOM MALAN - CG Nº 027/2022</v>
          </cell>
          <cell r="E446" t="str">
            <v>5.17 - Manutenção de Software, Certificação Digital e Microfilmagem</v>
          </cell>
          <cell r="F446" t="str">
            <v>09.393.611/0001-11</v>
          </cell>
          <cell r="G446" t="str">
            <v>NYX SERVICOS EM INFORMATICA LTDA</v>
          </cell>
          <cell r="H446" t="str">
            <v>S</v>
          </cell>
          <cell r="I446" t="str">
            <v>S</v>
          </cell>
          <cell r="J446" t="str">
            <v>126</v>
          </cell>
          <cell r="K446">
            <v>46056</v>
          </cell>
          <cell r="L446" t="str">
            <v>261160622093936110001000000000012626020050121551</v>
          </cell>
          <cell r="M446" t="str">
            <v>2611606 - Recife - PE</v>
          </cell>
          <cell r="N446">
            <v>1400</v>
          </cell>
        </row>
        <row r="447">
          <cell r="C447" t="str">
            <v>HOSPITAL DOM MALAN - CG Nº 027/2022</v>
          </cell>
          <cell r="E447" t="str">
            <v>5.17 - Manutenção de Software, Certificação Digital e Microfilmagem</v>
          </cell>
          <cell r="F447" t="str">
            <v>92.306.257/0007-80</v>
          </cell>
          <cell r="G447" t="str">
            <v>MV INFORMATICA NORDESTE LTDA</v>
          </cell>
          <cell r="H447" t="str">
            <v>S</v>
          </cell>
          <cell r="I447" t="str">
            <v>S</v>
          </cell>
          <cell r="J447" t="str">
            <v>2184</v>
          </cell>
          <cell r="K447">
            <v>46056</v>
          </cell>
          <cell r="L447" t="str">
            <v>26116062292306257000780000000000218426023584286158</v>
          </cell>
          <cell r="M447" t="str">
            <v>2611606 - Recife - PE</v>
          </cell>
          <cell r="N447">
            <v>30717.27</v>
          </cell>
        </row>
        <row r="448">
          <cell r="C448" t="str">
            <v>HOSPITAL DOM MALAN - CG Nº 027/2022</v>
          </cell>
          <cell r="E448" t="str">
            <v>5.17 - Manutenção de Software, Certificação Digital e Microfilmagem</v>
          </cell>
          <cell r="F448" t="str">
            <v>17.933.606/0001-82</v>
          </cell>
          <cell r="G448" t="str">
            <v>LABOREDO - SOLUÇÕES EM TECNOLOGIA E SERVIÇOS EMPRESARIAIS LTDA</v>
          </cell>
          <cell r="H448" t="str">
            <v>S</v>
          </cell>
          <cell r="I448" t="str">
            <v>S</v>
          </cell>
          <cell r="J448" t="str">
            <v>5505</v>
          </cell>
          <cell r="K448">
            <v>46056</v>
          </cell>
          <cell r="L448" t="str">
            <v>793553620</v>
          </cell>
          <cell r="M448" t="str">
            <v>2304400 - Fortaleza - CE</v>
          </cell>
          <cell r="N448">
            <v>2000</v>
          </cell>
        </row>
        <row r="449">
          <cell r="C449" t="str">
            <v>HOSPITAL DOM MALAN - CG Nº 027/2022</v>
          </cell>
          <cell r="E449" t="str">
            <v>5.22 - Vigilância Ostensiva / Monitorada</v>
          </cell>
          <cell r="F449" t="str">
            <v>41.422.801/0001-22</v>
          </cell>
          <cell r="G449" t="str">
            <v>GTFORTE SEGURANÇA E VIGILANCIA LTDA</v>
          </cell>
          <cell r="H449" t="str">
            <v>S</v>
          </cell>
          <cell r="I449" t="str">
            <v>S</v>
          </cell>
          <cell r="J449" t="str">
            <v>00000701</v>
          </cell>
          <cell r="K449">
            <v>46055</v>
          </cell>
          <cell r="L449" t="str">
            <v>22EW-NHY4T</v>
          </cell>
          <cell r="M449" t="str">
            <v>2600054 - Abreu e Lima - PE</v>
          </cell>
          <cell r="N449">
            <v>22022</v>
          </cell>
        </row>
        <row r="450">
          <cell r="C450" t="str">
            <v>HOSPITAL DOM MALAN - CG Nº 027/2022</v>
          </cell>
          <cell r="E450" t="str">
            <v>5.2 - Serviços Técnicos Profissionais</v>
          </cell>
          <cell r="F450" t="str">
            <v>36.710.076/0001-58</v>
          </cell>
          <cell r="G450" t="str">
            <v>APS APOIO ADMINISTRATIVO LTDA</v>
          </cell>
          <cell r="H450" t="str">
            <v>S</v>
          </cell>
          <cell r="I450" t="str">
            <v>S</v>
          </cell>
          <cell r="J450" t="str">
            <v>14</v>
          </cell>
          <cell r="K450">
            <v>46055</v>
          </cell>
          <cell r="L450" t="str">
            <v>26116062236710076000158000000000001426028617476849</v>
          </cell>
          <cell r="M450" t="str">
            <v>2611606 - Recife - PE</v>
          </cell>
          <cell r="N450">
            <v>7500</v>
          </cell>
        </row>
        <row r="451">
          <cell r="C451" t="str">
            <v>HOSPITAL DOM MALAN - CG Nº 027/2022</v>
          </cell>
          <cell r="E451" t="str">
            <v>5.2 - Serviços Técnicos Profissionais</v>
          </cell>
          <cell r="F451">
            <v>8190737000126</v>
          </cell>
          <cell r="G451" t="str">
            <v xml:space="preserve">PH CONTABILIDADE SOCIEDADE SIMPLES LTDA - ME </v>
          </cell>
          <cell r="H451" t="str">
            <v>S</v>
          </cell>
          <cell r="I451" t="str">
            <v>S</v>
          </cell>
          <cell r="J451" t="str">
            <v>00002023</v>
          </cell>
          <cell r="K451">
            <v>46045</v>
          </cell>
          <cell r="L451" t="str">
            <v>XJI7-GGS3</v>
          </cell>
          <cell r="M451" t="str">
            <v>2927408 - Salvador - BA</v>
          </cell>
          <cell r="N451">
            <v>21252</v>
          </cell>
        </row>
        <row r="452">
          <cell r="C452" t="str">
            <v>HOSPITAL DOM MALAN - CG Nº 027/2022</v>
          </cell>
          <cell r="E452" t="str">
            <v>5.2 - Serviços Técnicos Profissionais</v>
          </cell>
          <cell r="F452" t="str">
            <v>36.863.533/0001-44</v>
          </cell>
          <cell r="G452" t="str">
            <v>MARIA FRANCINEIDE LIMA DE SOUZA</v>
          </cell>
          <cell r="H452" t="str">
            <v>S</v>
          </cell>
          <cell r="I452" t="str">
            <v>S</v>
          </cell>
          <cell r="J452" t="str">
            <v>109</v>
          </cell>
          <cell r="K452">
            <v>46042</v>
          </cell>
          <cell r="L452" t="str">
            <v>dbb514f0f</v>
          </cell>
          <cell r="M452" t="str">
            <v>2611101 - Petrolina - PE</v>
          </cell>
          <cell r="N452">
            <v>5500</v>
          </cell>
        </row>
        <row r="453">
          <cell r="C453" t="str">
            <v>HOSPITAL DOM MALAN - CG Nº 027/2022</v>
          </cell>
          <cell r="E453" t="str">
            <v>5.2 - Serviços Técnicos Profissionais</v>
          </cell>
          <cell r="F453" t="str">
            <v>63.973.961/0001-00</v>
          </cell>
          <cell r="G453" t="str">
            <v>VERIS SERVICOS E SOLUCOES LTDA</v>
          </cell>
          <cell r="H453" t="str">
            <v>S</v>
          </cell>
          <cell r="I453" t="str">
            <v>S</v>
          </cell>
          <cell r="J453" t="str">
            <v>24</v>
          </cell>
          <cell r="K453">
            <v>46054</v>
          </cell>
          <cell r="L453" t="str">
            <v>23073041263973961000100000000000002426021383187280</v>
          </cell>
          <cell r="M453" t="str">
            <v>2307304 - Juazeiro do Norte - CE</v>
          </cell>
          <cell r="N453">
            <v>10000</v>
          </cell>
        </row>
        <row r="454">
          <cell r="C454" t="str">
            <v>HOSPITAL DOM MALAN - CG Nº 027/2022</v>
          </cell>
          <cell r="E454" t="str">
            <v>5.2 - Serviços Técnicos Profissionais</v>
          </cell>
          <cell r="F454" t="str">
            <v>23.107.889/0001-06</v>
          </cell>
          <cell r="G454" t="str">
            <v>ARELI COELHO PEDROSA SOCIEDADE INDIVIDUAL DE ADVOCACIA</v>
          </cell>
          <cell r="H454" t="str">
            <v>S</v>
          </cell>
          <cell r="I454" t="str">
            <v>S</v>
          </cell>
          <cell r="J454" t="str">
            <v>18</v>
          </cell>
          <cell r="K454">
            <v>46065</v>
          </cell>
          <cell r="L454" t="str">
            <v>26116062223107889000106000000000001826023747627322</v>
          </cell>
          <cell r="M454" t="str">
            <v>2611606 - Recife - PE</v>
          </cell>
          <cell r="N454">
            <v>24315</v>
          </cell>
        </row>
        <row r="455">
          <cell r="C455" t="str">
            <v>HOSPITAL DOM MALAN - CG Nº 027/2022</v>
          </cell>
          <cell r="E455" t="str">
            <v>5.2 - Serviços Técnicos Profissionais</v>
          </cell>
          <cell r="F455" t="str">
            <v>41.894.073/0001-51</v>
          </cell>
          <cell r="G455" t="str">
            <v>ELETRIK ENGENHARIA LTDA</v>
          </cell>
          <cell r="H455" t="str">
            <v>S</v>
          </cell>
          <cell r="I455" t="str">
            <v>S</v>
          </cell>
          <cell r="J455" t="str">
            <v>2600000000036</v>
          </cell>
          <cell r="K455">
            <v>46064</v>
          </cell>
          <cell r="L455" t="str">
            <v>26096001241894073000151260000000003626021156777724</v>
          </cell>
          <cell r="M455" t="str">
            <v>2609600 - Olinda - PE</v>
          </cell>
          <cell r="N455">
            <v>5500</v>
          </cell>
        </row>
        <row r="456">
          <cell r="C456" t="str">
            <v>HOSPITAL DOM MALAN - CG Nº 027/2022</v>
          </cell>
          <cell r="E456" t="str">
            <v>5.2 - Serviços Técnicos Profissionais</v>
          </cell>
          <cell r="F456" t="str">
            <v>11.313.358/0001-90</v>
          </cell>
          <cell r="G456" t="str">
            <v>GIRO ENGENHARIA LTDA ME</v>
          </cell>
          <cell r="H456" t="str">
            <v>S</v>
          </cell>
          <cell r="I456" t="str">
            <v>S</v>
          </cell>
          <cell r="J456" t="str">
            <v>6</v>
          </cell>
          <cell r="K456">
            <v>46073</v>
          </cell>
          <cell r="L456" t="str">
            <v>261160622113133580001900000000000006262024805489152</v>
          </cell>
          <cell r="M456" t="str">
            <v>2611606 - Recife - PE</v>
          </cell>
          <cell r="N456">
            <v>7000</v>
          </cell>
        </row>
        <row r="457">
          <cell r="C457" t="str">
            <v>HOSPITAL DOM MALAN - CG Nº 027/2022</v>
          </cell>
          <cell r="E457" t="str">
            <v>5.10 - Detetização/Tratamento de Resíduos e Afins</v>
          </cell>
          <cell r="F457" t="str">
            <v>10.333.266/0001-00</v>
          </cell>
          <cell r="G457" t="str">
            <v>CARLOS ANTONIO DE OLIVEIRA MILET JUNIOR - ME</v>
          </cell>
          <cell r="H457" t="str">
            <v>S</v>
          </cell>
          <cell r="I457" t="str">
            <v>S</v>
          </cell>
          <cell r="J457" t="str">
            <v>133</v>
          </cell>
          <cell r="K457">
            <v>46058</v>
          </cell>
          <cell r="L457" t="str">
            <v>2611606221033326000100000000000013326023472347637</v>
          </cell>
          <cell r="M457" t="str">
            <v>2611606 - Recife - PE</v>
          </cell>
          <cell r="N457">
            <v>1800</v>
          </cell>
        </row>
        <row r="458">
          <cell r="C458" t="str">
            <v>HOSPITAL DOM MALAN - CG Nº 027/2022</v>
          </cell>
          <cell r="E458" t="str">
            <v>5.23 - Limpeza e Conservação</v>
          </cell>
          <cell r="F458">
            <v>36481763000149</v>
          </cell>
          <cell r="G458" t="str">
            <v>THL SOLUÇÕES E SERVIÇOS LTDA</v>
          </cell>
          <cell r="H458" t="str">
            <v>S</v>
          </cell>
          <cell r="I458" t="str">
            <v>S</v>
          </cell>
          <cell r="J458" t="str">
            <v>8</v>
          </cell>
          <cell r="K458">
            <v>46055</v>
          </cell>
          <cell r="L458" t="str">
            <v>26116062236481763000149000000000000826021247786045</v>
          </cell>
          <cell r="M458" t="str">
            <v>2611606 - Recife - PE</v>
          </cell>
          <cell r="N458">
            <v>233438.53</v>
          </cell>
        </row>
        <row r="459">
          <cell r="C459" t="str">
            <v>HOSPITAL DOM MALAN - CG Nº 027/2022</v>
          </cell>
          <cell r="E459" t="str">
            <v>5.99 - Outros Serviços de Terceiros Pessoa Jurídica</v>
          </cell>
          <cell r="F459" t="str">
            <v>10.998.292/0001-57</v>
          </cell>
          <cell r="G459" t="str">
            <v>CIEE - CENTRO DE INTEGRAÇÃO EMPRESA ESCOLA DE PERNAMBUCO</v>
          </cell>
          <cell r="H459" t="str">
            <v>S</v>
          </cell>
          <cell r="I459" t="str">
            <v>N</v>
          </cell>
          <cell r="N459">
            <v>3052.92</v>
          </cell>
        </row>
        <row r="460">
          <cell r="C460" t="str">
            <v>HOSPITAL DOM MALAN - CG Nº 027/2022</v>
          </cell>
          <cell r="E460" t="str">
            <v>5.99 - Outros Serviços de Terceiros Pessoa Jurídica</v>
          </cell>
          <cell r="F460" t="str">
            <v>07.212.990/0001-70</v>
          </cell>
          <cell r="G460" t="str">
            <v>PAPA ENTULHO DO VALE LTDA</v>
          </cell>
          <cell r="H460" t="str">
            <v>S</v>
          </cell>
          <cell r="I460" t="str">
            <v>S</v>
          </cell>
          <cell r="J460" t="str">
            <v>00000204</v>
          </cell>
          <cell r="K460">
            <v>46063</v>
          </cell>
          <cell r="L460" t="str">
            <v>CFEN-P17M</v>
          </cell>
          <cell r="M460" t="str">
            <v>2918407 - Juazeiro - BA</v>
          </cell>
          <cell r="N460">
            <v>1070</v>
          </cell>
        </row>
        <row r="461">
          <cell r="C461" t="str">
            <v>HOSPITAL DOM MALAN - CG Nº 027/2022</v>
          </cell>
          <cell r="E461" t="str">
            <v>5.99 - Outros Serviços de Terceiros Pessoa Jurídica</v>
          </cell>
          <cell r="F461" t="str">
            <v>50.429.810/0001-36</v>
          </cell>
          <cell r="G461" t="str">
            <v>SAPRA LANDAUER SERVIÇOS DE ASSESSORIA E PROTEÇÃO LTDA</v>
          </cell>
          <cell r="H461" t="str">
            <v>S</v>
          </cell>
          <cell r="I461" t="str">
            <v>S</v>
          </cell>
          <cell r="J461" t="str">
            <v>6337</v>
          </cell>
          <cell r="K461">
            <v>46055</v>
          </cell>
          <cell r="L461" t="str">
            <v>35489062250429810000136000000000633726020661802326</v>
          </cell>
          <cell r="M461" t="str">
            <v>3548906 - São Carlos - SP</v>
          </cell>
          <cell r="N461">
            <v>246.48</v>
          </cell>
        </row>
        <row r="462">
          <cell r="C462" t="str">
            <v>HOSPITAL DOM MALAN - CG Nº 027/2022</v>
          </cell>
          <cell r="E462" t="str">
            <v>5.99 - Outros Serviços de Terceiros Pessoa Jurídica</v>
          </cell>
          <cell r="F462" t="str">
            <v>20.809.123/0001-85</v>
          </cell>
          <cell r="G462" t="str">
            <v>WORK MEDICINA DO TRABALHO LTDA</v>
          </cell>
          <cell r="H462" t="str">
            <v>S</v>
          </cell>
          <cell r="I462" t="str">
            <v>S</v>
          </cell>
          <cell r="J462" t="str">
            <v>57066</v>
          </cell>
          <cell r="K462">
            <v>46064</v>
          </cell>
          <cell r="L462" t="str">
            <v>db712f2c1</v>
          </cell>
          <cell r="M462" t="str">
            <v>2611101 - Petrolina - PE</v>
          </cell>
          <cell r="N462">
            <v>200</v>
          </cell>
        </row>
        <row r="463">
          <cell r="C463" t="str">
            <v>HOSPITAL DOM MALAN - CG Nº 027/2022</v>
          </cell>
          <cell r="E463" t="str">
            <v>5.99 - Outros Serviços de Terceiros Pessoa Jurídica</v>
          </cell>
          <cell r="F463" t="str">
            <v>27.917.411/0001-00</v>
          </cell>
          <cell r="G463" t="str">
            <v>HALLISON BATISTA MONTEIRO LTDA</v>
          </cell>
          <cell r="H463" t="str">
            <v>S</v>
          </cell>
          <cell r="I463" t="str">
            <v>S</v>
          </cell>
          <cell r="J463" t="str">
            <v>734</v>
          </cell>
          <cell r="K463">
            <v>46063</v>
          </cell>
          <cell r="L463" t="str">
            <v>92caf8be2</v>
          </cell>
          <cell r="M463" t="str">
            <v>2611101 - Petrolina - PE</v>
          </cell>
          <cell r="N463">
            <v>6466</v>
          </cell>
        </row>
        <row r="464">
          <cell r="C464" t="str">
            <v>HOSPITAL DOM MALAN - CG Nº 027/2022</v>
          </cell>
          <cell r="E464" t="str">
            <v>5.99 - Outros Serviços de Terceiros Pessoa Jurídica</v>
          </cell>
          <cell r="F464" t="str">
            <v>13.409.775/0006-71</v>
          </cell>
          <cell r="G464" t="str">
            <v>LINUS LOG LTDA ME</v>
          </cell>
          <cell r="H464" t="str">
            <v>S</v>
          </cell>
          <cell r="I464" t="str">
            <v>S</v>
          </cell>
          <cell r="J464" t="str">
            <v>504</v>
          </cell>
          <cell r="K464">
            <v>46073</v>
          </cell>
          <cell r="L464" t="str">
            <v>cc3036c55</v>
          </cell>
          <cell r="M464" t="str">
            <v>2611101 - Petrolina - PE</v>
          </cell>
          <cell r="N464">
            <v>8283.6</v>
          </cell>
        </row>
        <row r="465">
          <cell r="C465" t="str">
            <v>HOSPITAL DOM MALAN - CG Nº 027/2022</v>
          </cell>
          <cell r="E465" t="str">
            <v>5.5 - Reparo e Manutenção de Máquinas e Equipamentos</v>
          </cell>
          <cell r="F465" t="str">
            <v>06.025.185/0001-75</v>
          </cell>
          <cell r="G465" t="str">
            <v>LINKMED SOLUCAO EM EQUIPAMENTO MEDICO HOSPITALAR LTDA</v>
          </cell>
          <cell r="H465" t="str">
            <v>S</v>
          </cell>
          <cell r="I465" t="str">
            <v>S</v>
          </cell>
          <cell r="J465" t="str">
            <v>38</v>
          </cell>
          <cell r="K465">
            <v>46037</v>
          </cell>
          <cell r="L465" t="str">
            <v>26116062206025185000175000000000003826010296223130</v>
          </cell>
          <cell r="M465" t="str">
            <v>2611606 - Recife - PE</v>
          </cell>
          <cell r="N465">
            <v>5600.88</v>
          </cell>
        </row>
        <row r="466">
          <cell r="C466" t="str">
            <v>HOSPITAL DOM MALAN - CG Nº 027/2022</v>
          </cell>
          <cell r="E466" t="str">
            <v>5.5 - Reparo e Manutenção de Máquinas e Equipamentos</v>
          </cell>
          <cell r="F466" t="str">
            <v>18.204.483/0001-01</v>
          </cell>
          <cell r="G466" t="str">
            <v>WAGNER FERNANDES SALES DA SILVA &amp; CIA LTDA</v>
          </cell>
          <cell r="H466" t="str">
            <v>S</v>
          </cell>
          <cell r="I466" t="str">
            <v>S</v>
          </cell>
          <cell r="J466" t="str">
            <v>6037</v>
          </cell>
          <cell r="K466">
            <v>46055</v>
          </cell>
          <cell r="L466" t="str">
            <v>1NVPS3R1X</v>
          </cell>
          <cell r="M466" t="str">
            <v>2704302 - Maceió - AL</v>
          </cell>
          <cell r="N466">
            <v>10140</v>
          </cell>
        </row>
        <row r="467">
          <cell r="C467" t="str">
            <v>HOSPITAL DOM MALAN - CG Nº 027/2022</v>
          </cell>
          <cell r="E467" t="str">
            <v>5.5 - Reparo e Manutenção de Máquinas e Equipamentos</v>
          </cell>
          <cell r="F467" t="str">
            <v>14.883.237/0001-72</v>
          </cell>
          <cell r="G467" t="str">
            <v>INSTRUMENTEC COMERCIO E SERVICOS DE MAQUINAS E EQUIPAMENTOS LTDA</v>
          </cell>
          <cell r="H467" t="str">
            <v>S</v>
          </cell>
          <cell r="I467" t="str">
            <v>S</v>
          </cell>
          <cell r="J467" t="str">
            <v>4</v>
          </cell>
          <cell r="K467">
            <v>46056</v>
          </cell>
          <cell r="L467" t="str">
            <v>0NGBAWZL3</v>
          </cell>
          <cell r="M467" t="str">
            <v>2611101 - Petrolina - PE</v>
          </cell>
          <cell r="N467">
            <v>3897</v>
          </cell>
        </row>
        <row r="468">
          <cell r="C468" t="str">
            <v>HOSPITAL DOM MALAN - CG Nº 027/2022</v>
          </cell>
          <cell r="E468" t="str">
            <v>5.5 - Reparo e Manutenção de Máquinas e Equipamentos</v>
          </cell>
          <cell r="F468" t="str">
            <v>14.510.103/0001-06</v>
          </cell>
          <cell r="G468" t="str">
            <v>LEAO FERRAMENTAS LTDA</v>
          </cell>
          <cell r="H468" t="str">
            <v>S</v>
          </cell>
          <cell r="I468" t="str">
            <v>S</v>
          </cell>
          <cell r="J468" t="str">
            <v>9977</v>
          </cell>
          <cell r="K468">
            <v>46041</v>
          </cell>
          <cell r="L468" t="str">
            <v>37a747d43</v>
          </cell>
          <cell r="M468" t="str">
            <v>2611101 - Petrolina - PE</v>
          </cell>
          <cell r="N468">
            <v>110</v>
          </cell>
        </row>
        <row r="469">
          <cell r="C469" t="str">
            <v>HOSPITAL DOM MALAN - CG Nº 027/2022</v>
          </cell>
          <cell r="E469" t="str">
            <v>5.5 - Reparo e Manutenção de Máquinas e Equipamentos</v>
          </cell>
          <cell r="F469" t="str">
            <v>14.510.103/0001-06</v>
          </cell>
          <cell r="G469" t="str">
            <v>LEAO FERRAMENTAS LTDA</v>
          </cell>
          <cell r="H469" t="str">
            <v>S</v>
          </cell>
          <cell r="I469" t="str">
            <v>S</v>
          </cell>
          <cell r="J469" t="str">
            <v>9965</v>
          </cell>
          <cell r="K469">
            <v>46041</v>
          </cell>
          <cell r="L469" t="str">
            <v>2c296d602</v>
          </cell>
          <cell r="M469" t="str">
            <v>2611101 - Petrolina - PE</v>
          </cell>
          <cell r="N469">
            <v>80</v>
          </cell>
        </row>
        <row r="470">
          <cell r="C470" t="str">
            <v>HOSPITAL DOM MALAN - CG Nº 027/2022</v>
          </cell>
          <cell r="E470" t="str">
            <v>5.5 - Reparo e Manutenção de Máquinas e Equipamentos</v>
          </cell>
          <cell r="F470" t="str">
            <v>13.584.822/0001-09</v>
          </cell>
          <cell r="G470" t="str">
            <v>JOHN ARTEC CLIMATIZAÇÃO LTDA</v>
          </cell>
          <cell r="H470" t="str">
            <v>S</v>
          </cell>
          <cell r="I470" t="str">
            <v>S</v>
          </cell>
          <cell r="J470" t="str">
            <v>3018</v>
          </cell>
          <cell r="K470">
            <v>46055</v>
          </cell>
          <cell r="L470" t="str">
            <v>c818532d2</v>
          </cell>
          <cell r="M470" t="str">
            <v>2611101 - Petrolina - PE</v>
          </cell>
          <cell r="N470">
            <v>23493.38</v>
          </cell>
        </row>
        <row r="471">
          <cell r="C471" t="str">
            <v>HOSPITAL DOM MALAN - CG Nº 027/2022</v>
          </cell>
          <cell r="E471" t="str">
            <v>5.5 - Reparo e Manutenção de Máquinas e Equipamentos</v>
          </cell>
          <cell r="F471" t="str">
            <v>17.539.502/0001-98</v>
          </cell>
          <cell r="G471" t="str">
            <v>N A V DA SILVA ELETRO - ME</v>
          </cell>
          <cell r="H471" t="str">
            <v>S</v>
          </cell>
          <cell r="I471" t="str">
            <v>S</v>
          </cell>
          <cell r="J471" t="str">
            <v>741</v>
          </cell>
          <cell r="K471">
            <v>46055</v>
          </cell>
          <cell r="L471" t="str">
            <v>26011021217539502000198000000000074126029653304386</v>
          </cell>
          <cell r="M471" t="str">
            <v>2601102 - Araripina - PE</v>
          </cell>
          <cell r="N471">
            <v>2645.57</v>
          </cell>
        </row>
        <row r="472">
          <cell r="C472" t="str">
            <v>HOSPITAL DOM MALAN - CG Nº 027/2022</v>
          </cell>
          <cell r="E472" t="str">
            <v>5.5 - Reparo e Manutenção de Máquinas e Equipamentos</v>
          </cell>
          <cell r="F472" t="str">
            <v>50.254.586/0001-99</v>
          </cell>
          <cell r="G472" t="str">
            <v xml:space="preserve">RAFAELLA NUNES DA SILVA </v>
          </cell>
          <cell r="H472" t="str">
            <v>S</v>
          </cell>
          <cell r="I472" t="str">
            <v>S</v>
          </cell>
          <cell r="J472" t="str">
            <v>145</v>
          </cell>
          <cell r="K472">
            <v>46063</v>
          </cell>
          <cell r="L472" t="str">
            <v>26111012250254586000199000000000014526028180016503</v>
          </cell>
          <cell r="M472" t="str">
            <v>2611101 - Petrolina - PE</v>
          </cell>
          <cell r="N472">
            <v>2800</v>
          </cell>
        </row>
        <row r="473">
          <cell r="C473" t="str">
            <v>HOSPITAL DOM MALAN - CG Nº 027/2022</v>
          </cell>
          <cell r="E473" t="str">
            <v>5.4 - Reparo e Manutenção de Bens Imóveis</v>
          </cell>
          <cell r="F473" t="str">
            <v>08.804.889/0001-71</v>
          </cell>
          <cell r="G473" t="str">
            <v xml:space="preserve">E DA SILVA PEREIRA ARTEFATOS DE GESSO-ME </v>
          </cell>
          <cell r="H473" t="str">
            <v>S</v>
          </cell>
          <cell r="I473" t="str">
            <v>S</v>
          </cell>
          <cell r="J473" t="str">
            <v>682</v>
          </cell>
          <cell r="K473">
            <v>46048</v>
          </cell>
          <cell r="L473" t="str">
            <v>ddb226c40</v>
          </cell>
          <cell r="M473" t="str">
            <v>2611101 - Petrolina - PE</v>
          </cell>
          <cell r="N473">
            <v>2210</v>
          </cell>
        </row>
        <row r="474">
          <cell r="C474" t="str">
            <v>HOSPITAL DOM MALAN - CG Nº 027/2022</v>
          </cell>
          <cell r="E474" t="str">
            <v>6 - Equipamento e Material Permanente</v>
          </cell>
          <cell r="F474">
            <v>54611678000130</v>
          </cell>
          <cell r="G474" t="str">
            <v>WEM EQUIPAMENTOS ELETRONICOS LTDA</v>
          </cell>
          <cell r="H474" t="str">
            <v>B</v>
          </cell>
          <cell r="I474" t="str">
            <v>S</v>
          </cell>
          <cell r="J474">
            <v>48450</v>
          </cell>
          <cell r="K474">
            <v>46036</v>
          </cell>
          <cell r="L474" t="str">
            <v>35260154611678000130550010000484501287967960</v>
          </cell>
          <cell r="M474" t="str">
            <v>35 - São Paulo</v>
          </cell>
          <cell r="N474">
            <v>60000</v>
          </cell>
        </row>
        <row r="475">
          <cell r="C475" t="str">
            <v>HOSPITAL DOM MALAN - CG Nº 027/2022</v>
          </cell>
          <cell r="E475" t="str">
            <v>5.1 - Locação de Equipamentos Médicos-Hospitalares</v>
          </cell>
          <cell r="F475" t="str">
            <v>06.907.719/0001-97</v>
          </cell>
          <cell r="G475" t="str">
            <v>FAG DE OLIVEIRA LTDA</v>
          </cell>
          <cell r="H475" t="str">
            <v>S</v>
          </cell>
          <cell r="I475" t="str">
            <v>N</v>
          </cell>
          <cell r="J475" t="str">
            <v>FATURA</v>
          </cell>
          <cell r="N475">
            <v>6235.64</v>
          </cell>
        </row>
        <row r="476">
          <cell r="C476" t="str">
            <v>HOSPITAL DOM MALAN - CG Nº 027/2022</v>
          </cell>
          <cell r="E476" t="str">
            <v>5.1 - Locação de Equipamentos Médicos-Hospitalares</v>
          </cell>
          <cell r="F476" t="str">
            <v>06.907.719/0001-97</v>
          </cell>
          <cell r="G476" t="str">
            <v>FAG DE OLIVEIRA LTDA</v>
          </cell>
          <cell r="H476" t="str">
            <v>S</v>
          </cell>
          <cell r="I476" t="str">
            <v>N</v>
          </cell>
          <cell r="J476" t="str">
            <v>FATURA</v>
          </cell>
          <cell r="N476">
            <v>6235.64</v>
          </cell>
        </row>
        <row r="477">
          <cell r="C477" t="str">
            <v>HOSPITAL DOM MALAN - CG Nº 027/2022</v>
          </cell>
          <cell r="E477" t="str">
            <v>5.16 - Serviços Médico-Hospitalares, Odotonlogia e Laboratoriais</v>
          </cell>
          <cell r="F477" t="str">
            <v>53.282.602/0001-45</v>
          </cell>
          <cell r="G477" t="str">
            <v>ALL MEDICAL ATENDIMENTOS MEDICOS LTDA</v>
          </cell>
          <cell r="H477" t="str">
            <v>S</v>
          </cell>
          <cell r="I477" t="str">
            <v>S</v>
          </cell>
          <cell r="J477" t="str">
            <v>484</v>
          </cell>
          <cell r="K477">
            <v>46056</v>
          </cell>
          <cell r="L477" t="str">
            <v>454</v>
          </cell>
          <cell r="M477" t="str">
            <v>2611101 - Petrolina - PE</v>
          </cell>
          <cell r="N477">
            <v>3000</v>
          </cell>
        </row>
        <row r="478">
          <cell r="C478" t="str">
            <v>HOSPITAL DOM MALAN - CG Nº 027/2022</v>
          </cell>
          <cell r="E478" t="str">
            <v>5.16 - Serviços Médico-Hospitalares, Odotonlogia e Laboratoriais</v>
          </cell>
          <cell r="F478" t="str">
            <v>13.503.961/0001-60</v>
          </cell>
          <cell r="G478" t="str">
            <v>NOBREGA SERVIÇOS MEDICOS LTDA</v>
          </cell>
          <cell r="H478" t="str">
            <v>S</v>
          </cell>
          <cell r="I478" t="str">
            <v>S</v>
          </cell>
          <cell r="J478" t="str">
            <v>345</v>
          </cell>
          <cell r="K478">
            <v>46049</v>
          </cell>
          <cell r="L478" t="str">
            <v>551cv8d9c</v>
          </cell>
          <cell r="M478" t="str">
            <v>2611101 - Petrolina - PE</v>
          </cell>
          <cell r="N478">
            <v>23000</v>
          </cell>
        </row>
        <row r="479">
          <cell r="C479" t="str">
            <v>HOSPITAL DOM MALAN - CG Nº 027/2022</v>
          </cell>
          <cell r="E479" t="str">
            <v>5.16 - Serviços Médico-Hospitalares, Odotonlogia e Laboratoriais</v>
          </cell>
          <cell r="F479" t="str">
            <v>58.591.938/0001-03</v>
          </cell>
          <cell r="G479" t="str">
            <v>MARIA LUIZA COELHO DE SOUSA LTDA</v>
          </cell>
          <cell r="H479" t="str">
            <v>S</v>
          </cell>
          <cell r="I479" t="str">
            <v>S</v>
          </cell>
          <cell r="J479" t="str">
            <v>14</v>
          </cell>
          <cell r="K479">
            <v>46045</v>
          </cell>
          <cell r="L479" t="str">
            <v>WWFTP1QCC</v>
          </cell>
          <cell r="M479" t="str">
            <v>2605152 - Dormentes - PE</v>
          </cell>
          <cell r="N479">
            <v>4000</v>
          </cell>
        </row>
        <row r="480">
          <cell r="C480" t="str">
            <v>HOSPITAL DOM MALAN - CG Nº 027/2022</v>
          </cell>
          <cell r="E480" t="str">
            <v>5.16 - Serviços Médico-Hospitalares, Odotonlogia e Laboratoriais</v>
          </cell>
          <cell r="F480" t="str">
            <v>53.282.602/0001-45</v>
          </cell>
          <cell r="G480" t="str">
            <v>ALL MEDICAL ATENDIMENTOS MEDICOS LTDA</v>
          </cell>
          <cell r="H480" t="str">
            <v>S</v>
          </cell>
          <cell r="I480" t="str">
            <v>S</v>
          </cell>
          <cell r="J480" t="str">
            <v>457</v>
          </cell>
          <cell r="K480">
            <v>46049</v>
          </cell>
          <cell r="L480" t="str">
            <v>427</v>
          </cell>
          <cell r="M480" t="str">
            <v>2611101 - Petrolina - PE</v>
          </cell>
          <cell r="N480">
            <v>16750</v>
          </cell>
        </row>
        <row r="481">
          <cell r="C481" t="str">
            <v>HOSPITAL DOM MALAN - CG Nº 027/2022</v>
          </cell>
          <cell r="E481" t="str">
            <v>5.16 - Serviços Médico-Hospitalares, Odotonlogia e Laboratoriais</v>
          </cell>
          <cell r="F481" t="str">
            <v>21.152.394/0001-73</v>
          </cell>
          <cell r="G481" t="str">
            <v xml:space="preserve">SANTE SERVICOS DE SAUDE LTDA ME </v>
          </cell>
          <cell r="H481" t="str">
            <v>S</v>
          </cell>
          <cell r="I481" t="str">
            <v>S</v>
          </cell>
          <cell r="J481" t="str">
            <v>155</v>
          </cell>
          <cell r="K481">
            <v>46045</v>
          </cell>
          <cell r="L481" t="str">
            <v>d864270e6</v>
          </cell>
          <cell r="M481" t="str">
            <v>2611101 - Petrolina - PE</v>
          </cell>
          <cell r="N481">
            <v>13650</v>
          </cell>
        </row>
        <row r="482">
          <cell r="C482" t="str">
            <v>HOSPITAL DOM MALAN - CG Nº 027/2022</v>
          </cell>
          <cell r="E482" t="str">
            <v>5.16 - Serviços Médico-Hospitalares, Odotonlogia e Laboratoriais</v>
          </cell>
          <cell r="F482" t="str">
            <v>48.740.004/0001-32</v>
          </cell>
          <cell r="G482" t="str">
            <v>LUANNA PESQUEIRA SERVICOS MEDICOS LTDA</v>
          </cell>
          <cell r="H482" t="str">
            <v>S</v>
          </cell>
          <cell r="I482" t="str">
            <v>S</v>
          </cell>
          <cell r="J482" t="str">
            <v>00000008</v>
          </cell>
          <cell r="K482">
            <v>46066</v>
          </cell>
          <cell r="L482" t="str">
            <v>BLXU-C8VE</v>
          </cell>
          <cell r="M482" t="str">
            <v>2928703 - Santo Antônio de Jesus - BA</v>
          </cell>
          <cell r="N482">
            <v>3500</v>
          </cell>
        </row>
        <row r="483">
          <cell r="C483" t="str">
            <v>HOSPITAL DOM MALAN - CG Nº 027/2022</v>
          </cell>
          <cell r="E483" t="str">
            <v>5.99 - Outros Serviços de Terceiros Pessoa Jurídica</v>
          </cell>
          <cell r="F483" t="str">
            <v>35.726.665/0001-61</v>
          </cell>
          <cell r="G483" t="str">
            <v>NUNES E SANTOS SERVICOS MEDICOS LTDA</v>
          </cell>
          <cell r="H483" t="str">
            <v>S</v>
          </cell>
          <cell r="I483" t="str">
            <v>S</v>
          </cell>
          <cell r="J483" t="str">
            <v>1406</v>
          </cell>
          <cell r="K483">
            <v>46031</v>
          </cell>
          <cell r="L483" t="str">
            <v>9742d3f07</v>
          </cell>
          <cell r="M483" t="str">
            <v>2611101 - Petrolina - PE</v>
          </cell>
          <cell r="N483">
            <v>1400</v>
          </cell>
        </row>
        <row r="484">
          <cell r="C484" t="str">
            <v>HOSPITAL DOM MALAN - CG Nº 027/2022</v>
          </cell>
          <cell r="E484" t="str">
            <v>5.99 - Outros Serviços de Terceiros Pessoa Jurídica</v>
          </cell>
          <cell r="F484" t="str">
            <v>12.657.631/0001-67</v>
          </cell>
          <cell r="G484" t="str">
            <v>CDI - CENTRO DE DIAGNOSTICO CLINICO E POR IMAGEM LTDA</v>
          </cell>
          <cell r="H484" t="str">
            <v>S</v>
          </cell>
          <cell r="I484" t="str">
            <v>S</v>
          </cell>
          <cell r="J484" t="str">
            <v>83512</v>
          </cell>
          <cell r="K484">
            <v>46028</v>
          </cell>
          <cell r="L484" t="str">
            <v>964a748dc</v>
          </cell>
          <cell r="M484" t="str">
            <v>2611101 - Petrolina - PE</v>
          </cell>
          <cell r="N484">
            <v>44455</v>
          </cell>
        </row>
        <row r="485">
          <cell r="C485" t="str">
            <v>HOSPITAL DOM MALAN - CG Nº 027/2022</v>
          </cell>
          <cell r="E485" t="str">
            <v>5.2 - Serviços Técnicos Profissionais</v>
          </cell>
          <cell r="F485" t="str">
            <v>63.973.961/0001-00</v>
          </cell>
          <cell r="G485" t="str">
            <v>VERIS SERVICOS E SOLUCOES LTDA</v>
          </cell>
          <cell r="H485" t="str">
            <v>S</v>
          </cell>
          <cell r="I485" t="str">
            <v>S</v>
          </cell>
          <cell r="J485" t="str">
            <v>14</v>
          </cell>
          <cell r="K485">
            <v>46050</v>
          </cell>
          <cell r="L485" t="str">
            <v>23073041263973961000100000000000001426018062595771</v>
          </cell>
          <cell r="M485" t="str">
            <v>2307304 - Juazeiro do Norte - CE</v>
          </cell>
          <cell r="N485">
            <v>7000</v>
          </cell>
        </row>
        <row r="486">
          <cell r="C486" t="str">
            <v>HOSPITAL DOM MALAN - CG Nº 027/2022</v>
          </cell>
          <cell r="E486" t="str">
            <v>5.5 - Reparo e Manutenção de Máquinas e Equipamentos</v>
          </cell>
          <cell r="F486" t="str">
            <v>50.254.586/0001-99</v>
          </cell>
          <cell r="G486" t="str">
            <v>RAFAELLA NUNES DA SILVA</v>
          </cell>
          <cell r="H486" t="str">
            <v>S</v>
          </cell>
          <cell r="I486" t="str">
            <v>S</v>
          </cell>
          <cell r="J486" t="str">
            <v>143</v>
          </cell>
          <cell r="K486">
            <v>46045</v>
          </cell>
          <cell r="L486" t="str">
            <v>26111012250254586000199000000000014326010680792111</v>
          </cell>
          <cell r="M486" t="str">
            <v>2611101 - Petrolina - PE</v>
          </cell>
          <cell r="N486">
            <v>2800</v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BDE0-FB85-4C5F-A997-C8E71063C4CD}">
  <sheetPr>
    <tabColor rgb="FF92D050"/>
  </sheetPr>
  <dimension ref="A1:L8992"/>
  <sheetViews>
    <sheetView showGridLines="0" tabSelected="1" topLeftCell="A420" zoomScale="90" zoomScaleNormal="90" workbookViewId="0">
      <selection activeCell="D420" sqref="D420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10739225002323</v>
      </c>
      <c r="B2" s="4" t="str">
        <f>'[1]TCE - ANEXO IV - Preencher'!C11</f>
        <v>HOSPITAL DOM MALAN - CG Nº 027/2022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PRUDENCIAL DO BRASIL VIDA EM GRUPO SA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2501302</v>
      </c>
      <c r="L2" s="7">
        <f>'[1]TCE - ANEXO IV - Preencher'!N11</f>
        <v>2598.73</v>
      </c>
    </row>
    <row r="3" spans="1:12" s="8" customFormat="1" ht="19.5" customHeight="1" x14ac:dyDescent="0.25">
      <c r="A3" s="3">
        <f>IFERROR(VLOOKUP(B3,'[1]DADOS (OCULTAR)'!$Q$3:$S$136,3,0),"")</f>
        <v>10739225002323</v>
      </c>
      <c r="B3" s="4" t="str">
        <f>'[1]TCE - ANEXO IV - Preencher'!C12</f>
        <v>HOSPITAL DOM MALAN - CG Nº 027/2022</v>
      </c>
      <c r="C3" s="4" t="str">
        <f>'[1]TCE - ANEXO IV - Preencher'!E12</f>
        <v>1.99 - Outras Despesas com Pessoal</v>
      </c>
      <c r="D3" s="3">
        <f>'[1]TCE - ANEXO IV - Preencher'!F12</f>
        <v>8380889000434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53394</v>
      </c>
      <c r="I3" s="6">
        <f>IF('[1]TCE - ANEXO IV - Preencher'!K12="","",'[1]TCE - ANEXO IV - Preencher'!K12)</f>
        <v>46066</v>
      </c>
      <c r="J3" s="5" t="str">
        <f>'[1]TCE - ANEXO IV - Preencher'!L12</f>
        <v>3345b5adc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29540</v>
      </c>
    </row>
    <row r="4" spans="1:12" s="8" customFormat="1" ht="19.5" customHeight="1" x14ac:dyDescent="0.25">
      <c r="A4" s="3">
        <f>IFERROR(VLOOKUP(B4,'[1]DADOS (OCULTAR)'!$Q$3:$S$136,3,0),"")</f>
        <v>10739225002323</v>
      </c>
      <c r="B4" s="4" t="str">
        <f>'[1]TCE - ANEXO IV - Preencher'!C13</f>
        <v>HOSPITAL DOM MALAN - CG Nº 027/2022</v>
      </c>
      <c r="C4" s="4" t="str">
        <f>'[1]TCE - ANEXO IV - Preencher'!E13</f>
        <v>1.99 - Outras Despesas com Pessoal</v>
      </c>
      <c r="D4" s="3" t="str">
        <f>'[1]TCE - ANEXO IV - Preencher'!F13</f>
        <v>08.380.889/0001-91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00059528</v>
      </c>
      <c r="I4" s="6">
        <f>IF('[1]TCE - ANEXO IV - Preencher'!K13="","",'[1]TCE - ANEXO IV - Preencher'!K13)</f>
        <v>46031</v>
      </c>
      <c r="J4" s="5" t="str">
        <f>'[1]TCE - ANEXO IV - Preencher'!L13</f>
        <v>CFST-81UB</v>
      </c>
      <c r="K4" s="5" t="str">
        <f>IF(F4="B",LEFT('[1]TCE - ANEXO IV - Preencher'!M13,2),IF(F4="S",LEFT('[1]TCE - ANEXO IV - Preencher'!M13,7),IF('[1]TCE - ANEXO IV - Preencher'!H13="","")))</f>
        <v>2927408</v>
      </c>
      <c r="L4" s="7">
        <f>'[1]TCE - ANEXO IV - Preencher'!N13</f>
        <v>4105.5</v>
      </c>
    </row>
    <row r="5" spans="1:12" s="8" customFormat="1" ht="19.5" customHeight="1" x14ac:dyDescent="0.25">
      <c r="A5" s="3">
        <f>IFERROR(VLOOKUP(B5,'[1]DADOS (OCULTAR)'!$Q$3:$S$136,3,0),"")</f>
        <v>10739225002323</v>
      </c>
      <c r="B5" s="4" t="str">
        <f>'[1]TCE - ANEXO IV - Preencher'!C14</f>
        <v>HOSPITAL DOM MALAN - CG Nº 027/2022</v>
      </c>
      <c r="C5" s="4" t="str">
        <f>'[1]TCE - ANEXO IV - Preencher'!E14</f>
        <v>1.99 - Outras Despesas com Pessoal</v>
      </c>
      <c r="D5" s="3" t="str">
        <f>'[1]TCE - ANEXO IV - Preencher'!F14</f>
        <v>08.380.889/0001-91</v>
      </c>
      <c r="E5" s="5" t="str">
        <f>'[1]TCE - ANEXO IV - Preencher'!G14</f>
        <v>ATLANTICO TRANSPORTES LTDA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00059527</v>
      </c>
      <c r="I5" s="6">
        <f>IF('[1]TCE - ANEXO IV - Preencher'!K14="","",'[1]TCE - ANEXO IV - Preencher'!K14)</f>
        <v>46031</v>
      </c>
      <c r="J5" s="5" t="str">
        <f>'[1]TCE - ANEXO IV - Preencher'!L14</f>
        <v>XYXE-LZSY</v>
      </c>
      <c r="K5" s="5" t="str">
        <f>IF(F5="B",LEFT('[1]TCE - ANEXO IV - Preencher'!M14,2),IF(F5="S",LEFT('[1]TCE - ANEXO IV - Preencher'!M14,7),IF('[1]TCE - ANEXO IV - Preencher'!H14="","")))</f>
        <v>2927408</v>
      </c>
      <c r="L5" s="7">
        <f>'[1]TCE - ANEXO IV - Preencher'!N14</f>
        <v>241.5</v>
      </c>
    </row>
    <row r="6" spans="1:12" s="8" customFormat="1" ht="19.5" customHeight="1" x14ac:dyDescent="0.25">
      <c r="A6" s="3">
        <f>IFERROR(VLOOKUP(B6,'[1]DADOS (OCULTAR)'!$Q$3:$S$136,3,0),"")</f>
        <v>10739225002323</v>
      </c>
      <c r="B6" s="4" t="str">
        <f>'[1]TCE - ANEXO IV - Preencher'!C15</f>
        <v>HOSPITAL DOM MALAN - CG Nº 027/2022</v>
      </c>
      <c r="C6" s="4" t="str">
        <f>'[1]TCE - ANEXO IV - Preencher'!E15</f>
        <v>1.99 - Outras Despesas com Pessoal</v>
      </c>
      <c r="D6" s="3">
        <f>'[1]TCE - ANEXO IV - Preencher'!F15</f>
        <v>34133896000107</v>
      </c>
      <c r="E6" s="5" t="str">
        <f>'[1]TCE - ANEXO IV - Preencher'!G15</f>
        <v>SETRANVASF GESTAO DE CREDITOS EIRELI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00000021</v>
      </c>
      <c r="I6" s="6">
        <f>IF('[1]TCE - ANEXO IV - Preencher'!K15="","",'[1]TCE - ANEXO IV - Preencher'!K15)</f>
        <v>46065</v>
      </c>
      <c r="J6" s="5" t="str">
        <f>'[1]TCE - ANEXO IV - Preencher'!L15</f>
        <v>QRJ6-2B6P</v>
      </c>
      <c r="K6" s="5" t="str">
        <f>IF(F6="B",LEFT('[1]TCE - ANEXO IV - Preencher'!M15,2),IF(F6="S",LEFT('[1]TCE - ANEXO IV - Preencher'!M15,7),IF('[1]TCE - ANEXO IV - Preencher'!H15="","")))</f>
        <v>2918407</v>
      </c>
      <c r="L6" s="7">
        <f>'[1]TCE - ANEXO IV - Preencher'!N15</f>
        <v>600</v>
      </c>
    </row>
    <row r="7" spans="1:12" s="8" customFormat="1" ht="19.5" customHeight="1" x14ac:dyDescent="0.25">
      <c r="A7" s="3">
        <f>IFERROR(VLOOKUP(B7,'[1]DADOS (OCULTAR)'!$Q$3:$S$136,3,0),"")</f>
        <v>10739225002323</v>
      </c>
      <c r="B7" s="4" t="str">
        <f>'[1]TCE - ANEXO IV - Preencher'!C16</f>
        <v>HOSPITAL DOM MALAN - CG Nº 027/2022</v>
      </c>
      <c r="C7" s="4" t="str">
        <f>'[1]TCE - ANEXO IV - Preencher'!E16</f>
        <v>1.99 - Outras Despesas com Pessoal</v>
      </c>
      <c r="D7" s="3" t="str">
        <f>'[1]TCE - ANEXO IV - Preencher'!F16</f>
        <v>29.287.507/0001-50</v>
      </c>
      <c r="E7" s="5" t="str">
        <f>'[1]TCE - ANEXO IV - Preencher'!G16</f>
        <v>COOPERATIVA DOS TRANSPORTES COM. DE PETROLINA - COOTRASCOMPE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611</v>
      </c>
      <c r="I7" s="6">
        <f>IF('[1]TCE - ANEXO IV - Preencher'!K16="","",'[1]TCE - ANEXO IV - Preencher'!K16)</f>
        <v>46065</v>
      </c>
      <c r="J7" s="5" t="str">
        <f>'[1]TCE - ANEXO IV - Preencher'!L16</f>
        <v>ec1fad7f6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403</v>
      </c>
    </row>
    <row r="8" spans="1:12" s="8" customFormat="1" ht="19.5" customHeight="1" x14ac:dyDescent="0.25">
      <c r="A8" s="3">
        <f>IFERROR(VLOOKUP(B8,'[1]DADOS (OCULTAR)'!$Q$3:$S$136,3,0),"")</f>
        <v>10739225002323</v>
      </c>
      <c r="B8" s="4" t="str">
        <f>'[1]TCE - ANEXO IV - Preencher'!C17</f>
        <v>HOSPITAL DOM MALAN - CG Nº 027/2022</v>
      </c>
      <c r="C8" s="4" t="str">
        <f>'[1]TCE - ANEXO IV - Preencher'!E17</f>
        <v>1.99 - Outras Despesas com Pessoal</v>
      </c>
      <c r="D8" s="3" t="str">
        <f>'[1]TCE - ANEXO IV - Preencher'!F17</f>
        <v>07.107.866/0001-45</v>
      </c>
      <c r="E8" s="5" t="str">
        <f>'[1]TCE - ANEXO IV - Preencher'!G17</f>
        <v>ASSOCIACAO DOS TRASPORTADORES ALTERNATIVOS E COMPLEMENTARES DE PASSAGEIROS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3489</v>
      </c>
      <c r="I8" s="6">
        <f>IF('[1]TCE - ANEXO IV - Preencher'!K17="","",'[1]TCE - ANEXO IV - Preencher'!K17)</f>
        <v>46027</v>
      </c>
      <c r="J8" s="5" t="str">
        <f>'[1]TCE - ANEXO IV - Preencher'!L17</f>
        <v>b7a60f036</v>
      </c>
      <c r="K8" s="5" t="str">
        <f>IF(F8="B",LEFT('[1]TCE - ANEXO IV - Preencher'!M17,2),IF(F8="S",LEFT('[1]TCE - ANEXO IV - Preencher'!M17,7),IF('[1]TCE - ANEXO IV - Preencher'!H17="","")))</f>
        <v>2611101</v>
      </c>
      <c r="L8" s="7">
        <f>'[1]TCE - ANEXO IV - Preencher'!N17</f>
        <v>1488</v>
      </c>
    </row>
    <row r="9" spans="1:12" s="8" customFormat="1" ht="19.5" customHeight="1" x14ac:dyDescent="0.25">
      <c r="A9" s="3">
        <f>IFERROR(VLOOKUP(B9,'[1]DADOS (OCULTAR)'!$Q$3:$S$136,3,0),"")</f>
        <v>10739225002323</v>
      </c>
      <c r="B9" s="4" t="str">
        <f>'[1]TCE - ANEXO IV - Preencher'!C18</f>
        <v>HOSPITAL DOM MALAN - CG Nº 027/2022</v>
      </c>
      <c r="C9" s="4" t="str">
        <f>'[1]TCE - ANEXO IV - Preencher'!E18</f>
        <v>1.99 - Outras Despesas com Pessoal</v>
      </c>
      <c r="D9" s="3" t="str">
        <f>'[1]TCE - ANEXO IV - Preencher'!F18</f>
        <v>20.129.691/0001-35</v>
      </c>
      <c r="E9" s="5" t="str">
        <f>'[1]TCE - ANEXO IV - Preencher'!G18</f>
        <v>COOPERTRANSERTAO - COOPERATIVA DOS TRANSPORTES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2233</v>
      </c>
      <c r="I9" s="6">
        <f>IF('[1]TCE - ANEXO IV - Preencher'!K18="","",'[1]TCE - ANEXO IV - Preencher'!K18)</f>
        <v>46027</v>
      </c>
      <c r="J9" s="5" t="str">
        <f>'[1]TCE - ANEXO IV - Preencher'!L18</f>
        <v>7b265f5ff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368</v>
      </c>
    </row>
    <row r="10" spans="1:12" s="8" customFormat="1" ht="19.5" customHeight="1" x14ac:dyDescent="0.25">
      <c r="A10" s="3">
        <f>IFERROR(VLOOKUP(B10,'[1]DADOS (OCULTAR)'!$Q$3:$S$136,3,0),"")</f>
        <v>10739225002323</v>
      </c>
      <c r="B10" s="4" t="str">
        <f>'[1]TCE - ANEXO IV - Preencher'!C19</f>
        <v>HOSPITAL DOM MALAN - CG Nº 027/2022</v>
      </c>
      <c r="C10" s="4" t="str">
        <f>'[1]TCE - ANEXO IV - Preencher'!E19</f>
        <v>1.99 - Outras Despesas com Pessoal</v>
      </c>
      <c r="D10" s="3" t="str">
        <f>'[1]TCE - ANEXO IV - Preencher'!F19</f>
        <v>15.345.396/0001-86</v>
      </c>
      <c r="E10" s="5" t="str">
        <f>'[1]TCE - ANEXO IV - Preencher'!G19</f>
        <v>ATPI- ASSOC. DOS TRASP. DO PROJ SEN NILO COELHO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1750</v>
      </c>
      <c r="I10" s="6">
        <f>IF('[1]TCE - ANEXO IV - Preencher'!K19="","",'[1]TCE - ANEXO IV - Preencher'!K19)</f>
        <v>46030</v>
      </c>
      <c r="J10" s="5" t="str">
        <f>'[1]TCE - ANEXO IV - Preencher'!L19</f>
        <v>55c8939e3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368</v>
      </c>
    </row>
    <row r="11" spans="1:12" s="8" customFormat="1" ht="19.5" customHeight="1" x14ac:dyDescent="0.25">
      <c r="A11" s="3">
        <f>IFERROR(VLOOKUP(B11,'[1]DADOS (OCULTAR)'!$Q$3:$S$136,3,0),"")</f>
        <v>10739225002323</v>
      </c>
      <c r="B11" s="4" t="str">
        <f>'[1]TCE - ANEXO IV - Preencher'!C20</f>
        <v>HOSPITAL DOM MALAN - CG Nº 027/2022</v>
      </c>
      <c r="C11" s="4" t="str">
        <f>'[1]TCE - ANEXO IV - Preencher'!E20</f>
        <v>3.12 - Material Hospitalar</v>
      </c>
      <c r="D11" s="3">
        <f>'[1]TCE - ANEXO IV - Preencher'!F20</f>
        <v>51943568000187</v>
      </c>
      <c r="E11" s="5" t="str">
        <f>'[1]TCE - ANEXO IV - Preencher'!G20</f>
        <v>S CORP BR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3195</v>
      </c>
      <c r="I11" s="6">
        <f>IF('[1]TCE - ANEXO IV - Preencher'!K20="","",'[1]TCE - ANEXO IV - Preencher'!K20)</f>
        <v>46045</v>
      </c>
      <c r="J11" s="5" t="str">
        <f>'[1]TCE - ANEXO IV - Preencher'!L20</f>
        <v>35260151943568000187550010000031951233799898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2250</v>
      </c>
    </row>
    <row r="12" spans="1:12" s="8" customFormat="1" ht="19.5" customHeight="1" x14ac:dyDescent="0.25">
      <c r="A12" s="3">
        <f>IFERROR(VLOOKUP(B12,'[1]DADOS (OCULTAR)'!$Q$3:$S$136,3,0),"")</f>
        <v>10739225002323</v>
      </c>
      <c r="B12" s="4" t="str">
        <f>'[1]TCE - ANEXO IV - Preencher'!C21</f>
        <v>HOSPITAL DOM MALAN - CG Nº 027/2022</v>
      </c>
      <c r="C12" s="4" t="str">
        <f>'[1]TCE - ANEXO IV - Preencher'!E21</f>
        <v>3.12 - Material Hospitalar</v>
      </c>
      <c r="D12" s="3">
        <f>'[1]TCE - ANEXO IV - Preencher'!F21</f>
        <v>55111043000136</v>
      </c>
      <c r="E12" s="5" t="str">
        <f>'[1]TCE - ANEXO IV - Preencher'!G21</f>
        <v>A5 DISTRIBUIDORA ATACADISTA DE PRODUTOS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3784</v>
      </c>
      <c r="I12" s="6">
        <f>IF('[1]TCE - ANEXO IV - Preencher'!K21="","",'[1]TCE - ANEXO IV - Preencher'!K21)</f>
        <v>46021</v>
      </c>
      <c r="J12" s="5" t="str">
        <f>'[1]TCE - ANEXO IV - Preencher'!L21</f>
        <v>26251255111043000136550010000037841407948399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21903</v>
      </c>
    </row>
    <row r="13" spans="1:12" s="8" customFormat="1" ht="19.5" customHeight="1" x14ac:dyDescent="0.25">
      <c r="A13" s="3">
        <f>IFERROR(VLOOKUP(B13,'[1]DADOS (OCULTAR)'!$Q$3:$S$136,3,0),"")</f>
        <v>10739225002323</v>
      </c>
      <c r="B13" s="4" t="str">
        <f>'[1]TCE - ANEXO IV - Preencher'!C22</f>
        <v>HOSPITAL DOM MALAN - CG Nº 027/2022</v>
      </c>
      <c r="C13" s="4" t="str">
        <f>'[1]TCE - ANEXO IV - Preencher'!E22</f>
        <v>3.12 - Material Hospitalar</v>
      </c>
      <c r="D13" s="3">
        <f>'[1]TCE - ANEXO IV - Preencher'!F22</f>
        <v>37844417000140</v>
      </c>
      <c r="E13" s="5" t="str">
        <f>'[1]TCE - ANEXO IV - Preencher'!G22</f>
        <v>LOG DISTR DE PROD HOSPITALAR E HIGIENE PESSOAL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7908</v>
      </c>
      <c r="I13" s="6">
        <f>IF('[1]TCE - ANEXO IV - Preencher'!K22="","",'[1]TCE - ANEXO IV - Preencher'!K22)</f>
        <v>46038</v>
      </c>
      <c r="J13" s="5" t="str">
        <f>'[1]TCE - ANEXO IV - Preencher'!L22</f>
        <v>26260137844417000140550010000079081866277075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304.5</v>
      </c>
    </row>
    <row r="14" spans="1:12" s="8" customFormat="1" ht="19.5" customHeight="1" x14ac:dyDescent="0.25">
      <c r="A14" s="3">
        <f>IFERROR(VLOOKUP(B14,'[1]DADOS (OCULTAR)'!$Q$3:$S$136,3,0),"")</f>
        <v>10739225002323</v>
      </c>
      <c r="B14" s="4" t="str">
        <f>'[1]TCE - ANEXO IV - Preencher'!C23</f>
        <v>HOSPITAL DOM MALAN - CG Nº 027/2022</v>
      </c>
      <c r="C14" s="4" t="str">
        <f>'[1]TCE - ANEXO IV - Preencher'!E23</f>
        <v>3.12 - Material Hospitalar</v>
      </c>
      <c r="D14" s="3">
        <f>'[1]TCE - ANEXO IV - Preencher'!F23</f>
        <v>21216468000198</v>
      </c>
      <c r="E14" s="5" t="str">
        <f>'[1]TCE - ANEXO IV - Preencher'!G23</f>
        <v>SANMED DISTR DE PRODUTOS MEDICO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10707</v>
      </c>
      <c r="I14" s="6">
        <f>IF('[1]TCE - ANEXO IV - Preencher'!K23="","",'[1]TCE - ANEXO IV - Preencher'!K23)</f>
        <v>46014</v>
      </c>
      <c r="J14" s="5" t="str">
        <f>'[1]TCE - ANEXO IV - Preencher'!L23</f>
        <v>26251221216468000198550010000107071356202510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5928</v>
      </c>
    </row>
    <row r="15" spans="1:12" s="8" customFormat="1" ht="19.5" customHeight="1" x14ac:dyDescent="0.25">
      <c r="A15" s="3">
        <f>IFERROR(VLOOKUP(B15,'[1]DADOS (OCULTAR)'!$Q$3:$S$136,3,0),"")</f>
        <v>10739225002323</v>
      </c>
      <c r="B15" s="4" t="str">
        <f>'[1]TCE - ANEXO IV - Preencher'!C24</f>
        <v>HOSPITAL DOM MALAN - CG Nº 027/2022</v>
      </c>
      <c r="C15" s="4" t="str">
        <f>'[1]TCE - ANEXO IV - Preencher'!E24</f>
        <v>3.12 - Material Hospitalar</v>
      </c>
      <c r="D15" s="3">
        <f>'[1]TCE - ANEXO IV - Preencher'!F24</f>
        <v>13120044000105</v>
      </c>
      <c r="E15" s="5" t="str">
        <f>'[1]TCE - ANEXO IV - Preencher'!G24</f>
        <v>WANDERLEY REGIS COM E PROD MED HOSP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14769</v>
      </c>
      <c r="I15" s="6">
        <f>IF('[1]TCE - ANEXO IV - Preencher'!K24="","",'[1]TCE - ANEXO IV - Preencher'!K24)</f>
        <v>46029</v>
      </c>
      <c r="J15" s="5" t="str">
        <f>'[1]TCE - ANEXO IV - Preencher'!L24</f>
        <v>26260113120044000105550010000147691700999834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1403.1</v>
      </c>
    </row>
    <row r="16" spans="1:12" s="8" customFormat="1" ht="19.5" customHeight="1" x14ac:dyDescent="0.25">
      <c r="A16" s="3">
        <f>IFERROR(VLOOKUP(B16,'[1]DADOS (OCULTAR)'!$Q$3:$S$136,3,0),"")</f>
        <v>10739225002323</v>
      </c>
      <c r="B16" s="4" t="str">
        <f>'[1]TCE - ANEXO IV - Preencher'!C25</f>
        <v>HOSPITAL DOM MALAN - CG Nº 027/2022</v>
      </c>
      <c r="C16" s="4" t="str">
        <f>'[1]TCE - ANEXO IV - Preencher'!E25</f>
        <v>3.12 - Material Hospitalar</v>
      </c>
      <c r="D16" s="3">
        <f>'[1]TCE - ANEXO IV - Preencher'!F25</f>
        <v>7199135000177</v>
      </c>
      <c r="E16" s="5" t="str">
        <f>'[1]TCE - ANEXO IV - Preencher'!G25</f>
        <v>HOSPSETE DISTRIBUIDORA DE MATERAIS MEDICO HOSP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20561</v>
      </c>
      <c r="I16" s="6">
        <f>IF('[1]TCE - ANEXO IV - Preencher'!K25="","",'[1]TCE - ANEXO IV - Preencher'!K25)</f>
        <v>46029</v>
      </c>
      <c r="J16" s="5" t="str">
        <f>'[1]TCE - ANEXO IV - Preencher'!L25</f>
        <v>26260107199135000177550010000205611000225870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1827</v>
      </c>
    </row>
    <row r="17" spans="1:12" s="8" customFormat="1" ht="19.5" customHeight="1" x14ac:dyDescent="0.25">
      <c r="A17" s="3">
        <f>IFERROR(VLOOKUP(B17,'[1]DADOS (OCULTAR)'!$Q$3:$S$136,3,0),"")</f>
        <v>10739225002323</v>
      </c>
      <c r="B17" s="4" t="str">
        <f>'[1]TCE - ANEXO IV - Preencher'!C26</f>
        <v>HOSPITAL DOM MALAN - CG Nº 027/2022</v>
      </c>
      <c r="C17" s="4" t="str">
        <f>'[1]TCE - ANEXO IV - Preencher'!E26</f>
        <v>3.12 - Material Hospitalar</v>
      </c>
      <c r="D17" s="3">
        <f>'[1]TCE - ANEXO IV - Preencher'!F26</f>
        <v>23680034000170</v>
      </c>
      <c r="E17" s="5" t="str">
        <f>'[1]TCE - ANEXO IV - Preencher'!G26</f>
        <v>D ARAUJO COMERCIAL EIRELI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24259</v>
      </c>
      <c r="I17" s="6">
        <f>IF('[1]TCE - ANEXO IV - Preencher'!K26="","",'[1]TCE - ANEXO IV - Preencher'!K26)</f>
        <v>46014</v>
      </c>
      <c r="J17" s="5" t="str">
        <f>'[1]TCE - ANEXO IV - Preencher'!L26</f>
        <v>26251223680034000170550010000242591959797190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2754.99</v>
      </c>
    </row>
    <row r="18" spans="1:12" s="8" customFormat="1" ht="19.5" customHeight="1" x14ac:dyDescent="0.25">
      <c r="A18" s="3">
        <f>IFERROR(VLOOKUP(B18,'[1]DADOS (OCULTAR)'!$Q$3:$S$136,3,0),"")</f>
        <v>10739225002323</v>
      </c>
      <c r="B18" s="4" t="str">
        <f>'[1]TCE - ANEXO IV - Preencher'!C27</f>
        <v>HOSPITAL DOM MALAN - CG Nº 027/2022</v>
      </c>
      <c r="C18" s="4" t="str">
        <f>'[1]TCE - ANEXO IV - Preencher'!E27</f>
        <v>3.12 - Material Hospitalar</v>
      </c>
      <c r="D18" s="3">
        <f>'[1]TCE - ANEXO IV - Preencher'!F27</f>
        <v>5932624000160</v>
      </c>
      <c r="E18" s="5" t="str">
        <f>'[1]TCE - ANEXO IV - Preencher'!G27</f>
        <v>MEGAMED COMERCIO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26280</v>
      </c>
      <c r="I18" s="6">
        <f>IF('[1]TCE - ANEXO IV - Preencher'!K27="","",'[1]TCE - ANEXO IV - Preencher'!K27)</f>
        <v>46029</v>
      </c>
      <c r="J18" s="5" t="str">
        <f>'[1]TCE - ANEXO IV - Preencher'!L27</f>
        <v>26260105932624000160550010000262801767390415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1147.76</v>
      </c>
    </row>
    <row r="19" spans="1:12" s="8" customFormat="1" ht="19.5" customHeight="1" x14ac:dyDescent="0.25">
      <c r="A19" s="3">
        <f>IFERROR(VLOOKUP(B19,'[1]DADOS (OCULTAR)'!$Q$3:$S$136,3,0),"")</f>
        <v>10739225002323</v>
      </c>
      <c r="B19" s="4" t="str">
        <f>'[1]TCE - ANEXO IV - Preencher'!C28</f>
        <v>HOSPITAL DOM MALAN - CG Nº 027/2022</v>
      </c>
      <c r="C19" s="4" t="str">
        <f>'[1]TCE - ANEXO IV - Preencher'!E28</f>
        <v>3.12 - Material Hospitalar</v>
      </c>
      <c r="D19" s="3">
        <f>'[1]TCE - ANEXO IV - Preencher'!F28</f>
        <v>5932624000160</v>
      </c>
      <c r="E19" s="5" t="str">
        <f>'[1]TCE - ANEXO IV - Preencher'!G28</f>
        <v>MEGAMED COMERCIO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26375</v>
      </c>
      <c r="I19" s="6">
        <f>IF('[1]TCE - ANEXO IV - Preencher'!K28="","",'[1]TCE - ANEXO IV - Preencher'!K28)</f>
        <v>46050</v>
      </c>
      <c r="J19" s="5" t="str">
        <f>'[1]TCE - ANEXO IV - Preencher'!L28</f>
        <v>26260105932624000160550010000263751633464037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2471.04</v>
      </c>
    </row>
    <row r="20" spans="1:12" s="8" customFormat="1" ht="19.5" customHeight="1" x14ac:dyDescent="0.25">
      <c r="A20" s="3">
        <f>IFERROR(VLOOKUP(B20,'[1]DADOS (OCULTAR)'!$Q$3:$S$136,3,0),"")</f>
        <v>10739225002323</v>
      </c>
      <c r="B20" s="4" t="str">
        <f>'[1]TCE - ANEXO IV - Preencher'!C29</f>
        <v>HOSPITAL DOM MALAN - CG Nº 027/2022</v>
      </c>
      <c r="C20" s="4" t="str">
        <f>'[1]TCE - ANEXO IV - Preencher'!E29</f>
        <v>3.12 - Material Hospitalar</v>
      </c>
      <c r="D20" s="3">
        <f>'[1]TCE - ANEXO IV - Preencher'!F29</f>
        <v>21381761000100</v>
      </c>
      <c r="E20" s="5" t="str">
        <f>'[1]TCE - ANEXO IV - Preencher'!G29</f>
        <v>SIX DISTRIBUIDORA HOSPITALAR LTDA EPP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85047</v>
      </c>
      <c r="I20" s="6">
        <f>IF('[1]TCE - ANEXO IV - Preencher'!K29="","",'[1]TCE - ANEXO IV - Preencher'!K29)</f>
        <v>46014</v>
      </c>
      <c r="J20" s="5" t="str">
        <f>'[1]TCE - ANEXO IV - Preencher'!L29</f>
        <v>26251221381761000100550010000850471721891140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1032.75</v>
      </c>
    </row>
    <row r="21" spans="1:12" s="8" customFormat="1" ht="19.5" customHeight="1" x14ac:dyDescent="0.25">
      <c r="A21" s="3">
        <f>IFERROR(VLOOKUP(B21,'[1]DADOS (OCULTAR)'!$Q$3:$S$136,3,0),"")</f>
        <v>10739225002323</v>
      </c>
      <c r="B21" s="4" t="str">
        <f>'[1]TCE - ANEXO IV - Preencher'!C30</f>
        <v>HOSPITAL DOM MALAN - CG Nº 027/2022</v>
      </c>
      <c r="C21" s="4" t="str">
        <f>'[1]TCE - ANEXO IV - Preencher'!E30</f>
        <v>3.12 - Material Hospitalar</v>
      </c>
      <c r="D21" s="3">
        <f>'[1]TCE - ANEXO IV - Preencher'!F30</f>
        <v>12340717000161</v>
      </c>
      <c r="E21" s="5" t="str">
        <f>'[1]TCE - ANEXO IV - Preencher'!G30</f>
        <v>POINT SUTURE DO BRASIL IND FIOS CIR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110311</v>
      </c>
      <c r="I21" s="6">
        <f>IF('[1]TCE - ANEXO IV - Preencher'!K30="","",'[1]TCE - ANEXO IV - Preencher'!K30)</f>
        <v>46015</v>
      </c>
      <c r="J21" s="5" t="str">
        <f>'[1]TCE - ANEXO IV - Preencher'!L30</f>
        <v>23251212340717000161550010001103111679599040</v>
      </c>
      <c r="K21" s="5" t="str">
        <f>IF(F21="B",LEFT('[1]TCE - ANEXO IV - Preencher'!M30,2),IF(F21="S",LEFT('[1]TCE - ANEXO IV - Preencher'!M30,7),IF('[1]TCE - ANEXO IV - Preencher'!H30="","")))</f>
        <v>23</v>
      </c>
      <c r="L21" s="7">
        <f>'[1]TCE - ANEXO IV - Preencher'!N30</f>
        <v>695.92</v>
      </c>
    </row>
    <row r="22" spans="1:12" s="8" customFormat="1" ht="19.5" customHeight="1" x14ac:dyDescent="0.25">
      <c r="A22" s="3">
        <f>IFERROR(VLOOKUP(B22,'[1]DADOS (OCULTAR)'!$Q$3:$S$136,3,0),"")</f>
        <v>10739225002323</v>
      </c>
      <c r="B22" s="4" t="str">
        <f>'[1]TCE - ANEXO IV - Preencher'!C31</f>
        <v>HOSPITAL DOM MALAN - CG Nº 027/2022</v>
      </c>
      <c r="C22" s="4" t="str">
        <f>'[1]TCE - ANEXO IV - Preencher'!E31</f>
        <v>3.12 - Material Hospitalar</v>
      </c>
      <c r="D22" s="3">
        <f>'[1]TCE - ANEXO IV - Preencher'!F31</f>
        <v>1884446000199</v>
      </c>
      <c r="E22" s="5" t="str">
        <f>'[1]TCE - ANEXO IV - Preencher'!G31</f>
        <v>TECNOVIDA COMERCIAL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146533</v>
      </c>
      <c r="I22" s="6">
        <f>IF('[1]TCE - ANEXO IV - Preencher'!K31="","",'[1]TCE - ANEXO IV - Preencher'!K31)</f>
        <v>46015</v>
      </c>
      <c r="J22" s="5" t="str">
        <f>'[1]TCE - ANEXO IV - Preencher'!L31</f>
        <v>26251201884446000199550010001465331148558009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2055</v>
      </c>
    </row>
    <row r="23" spans="1:12" s="8" customFormat="1" ht="19.5" customHeight="1" x14ac:dyDescent="0.25">
      <c r="A23" s="3">
        <f>IFERROR(VLOOKUP(B23,'[1]DADOS (OCULTAR)'!$Q$3:$S$136,3,0),"")</f>
        <v>10739225002323</v>
      </c>
      <c r="B23" s="4" t="str">
        <f>'[1]TCE - ANEXO IV - Preencher'!C32</f>
        <v>HOSPITAL DOM MALAN - CG Nº 027/2022</v>
      </c>
      <c r="C23" s="4" t="str">
        <f>'[1]TCE - ANEXO IV - Preencher'!E32</f>
        <v>3.12 - Material Hospitalar</v>
      </c>
      <c r="D23" s="3">
        <f>'[1]TCE - ANEXO IV - Preencher'!F32</f>
        <v>24436602000154</v>
      </c>
      <c r="E23" s="5" t="str">
        <f>'[1]TCE - ANEXO IV - Preencher'!G32</f>
        <v>ART CIRURGICA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159603</v>
      </c>
      <c r="I23" s="6">
        <f>IF('[1]TCE - ANEXO IV - Preencher'!K32="","",'[1]TCE - ANEXO IV - Preencher'!K32)</f>
        <v>46022</v>
      </c>
      <c r="J23" s="5" t="str">
        <f>'[1]TCE - ANEXO IV - Preencher'!L32</f>
        <v>26251224436602000154550010001596031161628007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3850</v>
      </c>
    </row>
    <row r="24" spans="1:12" s="8" customFormat="1" ht="19.5" customHeight="1" x14ac:dyDescent="0.25">
      <c r="A24" s="3">
        <f>IFERROR(VLOOKUP(B24,'[1]DADOS (OCULTAR)'!$Q$3:$S$136,3,0),"")</f>
        <v>10739225002323</v>
      </c>
      <c r="B24" s="4" t="str">
        <f>'[1]TCE - ANEXO IV - Preencher'!C33</f>
        <v>HOSPITAL DOM MALAN - CG Nº 027/2022</v>
      </c>
      <c r="C24" s="4" t="str">
        <f>'[1]TCE - ANEXO IV - Preencher'!E33</f>
        <v>3.12 - Material Hospitalar</v>
      </c>
      <c r="D24" s="3">
        <f>'[1]TCE - ANEXO IV - Preencher'!F33</f>
        <v>15218561000139</v>
      </c>
      <c r="E24" s="5" t="str">
        <f>'[1]TCE - ANEXO IV - Preencher'!G33</f>
        <v>NNMED DISTRIBUIÇAO IMPORTAÇAO E EXPOR O DE MEDICA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191774</v>
      </c>
      <c r="I24" s="6">
        <f>IF('[1]TCE - ANEXO IV - Preencher'!K33="","",'[1]TCE - ANEXO IV - Preencher'!K33)</f>
        <v>46014</v>
      </c>
      <c r="J24" s="5" t="str">
        <f>'[1]TCE - ANEXO IV - Preencher'!L33</f>
        <v>25251215218561000139550010001917741014207637</v>
      </c>
      <c r="K24" s="5" t="str">
        <f>IF(F24="B",LEFT('[1]TCE - ANEXO IV - Preencher'!M33,2),IF(F24="S",LEFT('[1]TCE - ANEXO IV - Preencher'!M33,7),IF('[1]TCE - ANEXO IV - Preencher'!H33="","")))</f>
        <v>25</v>
      </c>
      <c r="L24" s="7">
        <f>'[1]TCE - ANEXO IV - Preencher'!N33</f>
        <v>36</v>
      </c>
    </row>
    <row r="25" spans="1:12" s="8" customFormat="1" ht="19.5" customHeight="1" x14ac:dyDescent="0.25">
      <c r="A25" s="3">
        <f>IFERROR(VLOOKUP(B25,'[1]DADOS (OCULTAR)'!$Q$3:$S$136,3,0),"")</f>
        <v>10739225002323</v>
      </c>
      <c r="B25" s="4" t="str">
        <f>'[1]TCE - ANEXO IV - Preencher'!C34</f>
        <v>HOSPITAL DOM MALAN - CG Nº 027/2022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249341</v>
      </c>
      <c r="I25" s="6">
        <f>IF('[1]TCE - ANEXO IV - Preencher'!K34="","",'[1]TCE - ANEXO IV - Preencher'!K34)</f>
        <v>46014</v>
      </c>
      <c r="J25" s="5" t="str">
        <f>'[1]TCE - ANEXO IV - Preencher'!L34</f>
        <v>26251208674752000140550010002493411293186976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8988.57</v>
      </c>
    </row>
    <row r="26" spans="1:12" s="8" customFormat="1" ht="19.5" customHeight="1" x14ac:dyDescent="0.25">
      <c r="A26" s="3">
        <f>IFERROR(VLOOKUP(B26,'[1]DADOS (OCULTAR)'!$Q$3:$S$136,3,0),"")</f>
        <v>10739225002323</v>
      </c>
      <c r="B26" s="4" t="str">
        <f>'[1]TCE - ANEXO IV - Preencher'!C35</f>
        <v>HOSPITAL DOM MALAN - CG Nº 027/2022</v>
      </c>
      <c r="C26" s="4" t="str">
        <f>'[1]TCE - ANEXO IV - Preencher'!E35</f>
        <v>3.12 - Material Hospitalar</v>
      </c>
      <c r="D26" s="3">
        <f>'[1]TCE - ANEXO IV - Preencher'!F35</f>
        <v>1722296000117</v>
      </c>
      <c r="E26" s="5" t="str">
        <f>'[1]TCE - ANEXO IV - Preencher'!G35</f>
        <v>PANORAMA COM E PROD MEDICOS E FARMACEUTICOS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262718</v>
      </c>
      <c r="I26" s="6">
        <f>IF('[1]TCE - ANEXO IV - Preencher'!K35="","",'[1]TCE - ANEXO IV - Preencher'!K35)</f>
        <v>46020</v>
      </c>
      <c r="J26" s="5" t="str">
        <f>'[1]TCE - ANEXO IV - Preencher'!L35</f>
        <v>23251201722296000117550010002627181002629059</v>
      </c>
      <c r="K26" s="5" t="str">
        <f>IF(F26="B",LEFT('[1]TCE - ANEXO IV - Preencher'!M35,2),IF(F26="S",LEFT('[1]TCE - ANEXO IV - Preencher'!M35,7),IF('[1]TCE - ANEXO IV - Preencher'!H35="","")))</f>
        <v>23</v>
      </c>
      <c r="L26" s="7">
        <f>'[1]TCE - ANEXO IV - Preencher'!N35</f>
        <v>8071.2</v>
      </c>
    </row>
    <row r="27" spans="1:12" s="8" customFormat="1" ht="19.5" customHeight="1" x14ac:dyDescent="0.25">
      <c r="A27" s="3">
        <f>IFERROR(VLOOKUP(B27,'[1]DADOS (OCULTAR)'!$Q$3:$S$136,3,0),"")</f>
        <v>10739225002323</v>
      </c>
      <c r="B27" s="4" t="str">
        <f>'[1]TCE - ANEXO IV - Preencher'!C36</f>
        <v>HOSPITAL DOM MALAN - CG Nº 027/2022</v>
      </c>
      <c r="C27" s="4" t="str">
        <f>'[1]TCE - ANEXO IV - Preencher'!E36</f>
        <v>3.12 - Material Hospitalar</v>
      </c>
      <c r="D27" s="3">
        <f>'[1]TCE - ANEXO IV - Preencher'!F36</f>
        <v>9441460000120</v>
      </c>
      <c r="E27" s="5" t="str">
        <f>'[1]TCE - ANEXO IV - Preencher'!G36</f>
        <v>PADRAO DIST PROD EQUIP HOSP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390130</v>
      </c>
      <c r="I27" s="6">
        <f>IF('[1]TCE - ANEXO IV - Preencher'!K36="","",'[1]TCE - ANEXO IV - Preencher'!K36)</f>
        <v>46017</v>
      </c>
      <c r="J27" s="5" t="str">
        <f>'[1]TCE - ANEXO IV - Preencher'!L36</f>
        <v>26251209441460000120550010003901301535969646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3120.14</v>
      </c>
    </row>
    <row r="28" spans="1:12" s="8" customFormat="1" ht="19.5" customHeight="1" x14ac:dyDescent="0.25">
      <c r="A28" s="3">
        <f>IFERROR(VLOOKUP(B28,'[1]DADOS (OCULTAR)'!$Q$3:$S$136,3,0),"")</f>
        <v>10739225002323</v>
      </c>
      <c r="B28" s="4" t="str">
        <f>'[1]TCE - ANEXO IV - Preencher'!C37</f>
        <v>HOSPITAL DOM MALAN - CG Nº 027/2022</v>
      </c>
      <c r="C28" s="4" t="str">
        <f>'[1]TCE - ANEXO IV - Preencher'!E37</f>
        <v>3.12 - Material Hospitalar</v>
      </c>
      <c r="D28" s="3">
        <f>'[1]TCE - ANEXO IV - Preencher'!F37</f>
        <v>67729178000653</v>
      </c>
      <c r="E28" s="5" t="str">
        <f>'[1]TCE - ANEXO IV - Preencher'!G37</f>
        <v>COMERCIAL CIRURGICA RIO CLARENSE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122352</v>
      </c>
      <c r="I28" s="6">
        <f>IF('[1]TCE - ANEXO IV - Preencher'!K37="","",'[1]TCE - ANEXO IV - Preencher'!K37)</f>
        <v>46017</v>
      </c>
      <c r="J28" s="5" t="str">
        <f>'[1]TCE - ANEXO IV - Preencher'!L37</f>
        <v>26251267729178000653550010001223521909371642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30238</v>
      </c>
    </row>
    <row r="29" spans="1:12" s="8" customFormat="1" ht="19.5" customHeight="1" x14ac:dyDescent="0.25">
      <c r="A29" s="3">
        <f>IFERROR(VLOOKUP(B29,'[1]DADOS (OCULTAR)'!$Q$3:$S$136,3,0),"")</f>
        <v>10739225002323</v>
      </c>
      <c r="B29" s="4" t="str">
        <f>'[1]TCE - ANEXO IV - Preencher'!C38</f>
        <v>HOSPITAL DOM MALAN - CG Nº 027/2022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1942292</v>
      </c>
      <c r="I29" s="6">
        <f>IF('[1]TCE - ANEXO IV - Preencher'!K38="","",'[1]TCE - ANEXO IV - Preencher'!K38)</f>
        <v>46017</v>
      </c>
      <c r="J29" s="5" t="str">
        <f>'[1]TCE - ANEXO IV - Preencher'!L38</f>
        <v>35251261418042000131550040019422921268546756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28420.66</v>
      </c>
    </row>
    <row r="30" spans="1:12" s="8" customFormat="1" ht="19.5" customHeight="1" x14ac:dyDescent="0.25">
      <c r="A30" s="3">
        <f>IFERROR(VLOOKUP(B30,'[1]DADOS (OCULTAR)'!$Q$3:$S$136,3,0),"")</f>
        <v>10739225002323</v>
      </c>
      <c r="B30" s="4" t="str">
        <f>'[1]TCE - ANEXO IV - Preencher'!C39</f>
        <v>HOSPITAL DOM MALAN - CG Nº 027/2022</v>
      </c>
      <c r="C30" s="4" t="str">
        <f>'[1]TCE - ANEXO IV - Preencher'!E39</f>
        <v>3.12 - Material Hospitalar</v>
      </c>
      <c r="D30" s="3">
        <f>'[1]TCE - ANEXO IV - Preencher'!F39</f>
        <v>61418042000131</v>
      </c>
      <c r="E30" s="5" t="str">
        <f>'[1]TCE - ANEXO IV - Preencher'!G39</f>
        <v>CIRURGICA FERNANDES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1948829</v>
      </c>
      <c r="I30" s="6">
        <f>IF('[1]TCE - ANEXO IV - Preencher'!K39="","",'[1]TCE - ANEXO IV - Preencher'!K39)</f>
        <v>46038</v>
      </c>
      <c r="J30" s="5" t="str">
        <f>'[1]TCE - ANEXO IV - Preencher'!L39</f>
        <v>35260161418042000131550040019488291758914753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1810</v>
      </c>
    </row>
    <row r="31" spans="1:12" s="8" customFormat="1" ht="19.5" customHeight="1" x14ac:dyDescent="0.25">
      <c r="A31" s="3">
        <f>IFERROR(VLOOKUP(B31,'[1]DADOS (OCULTAR)'!$Q$3:$S$136,3,0),"")</f>
        <v>10739225002323</v>
      </c>
      <c r="B31" s="4" t="str">
        <f>'[1]TCE - ANEXO IV - Preencher'!C40</f>
        <v>HOSPITAL DOM MALAN - CG Nº 027/2022</v>
      </c>
      <c r="C31" s="4" t="str">
        <f>'[1]TCE - ANEXO IV - Preencher'!E40</f>
        <v>3.12 - Material Hospitalar</v>
      </c>
      <c r="D31" s="3">
        <f>'[1]TCE - ANEXO IV - Preencher'!F40</f>
        <v>12882932000194</v>
      </c>
      <c r="E31" s="5" t="str">
        <f>'[1]TCE - ANEXO IV - Preencher'!G40</f>
        <v>EXOMED REP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196061</v>
      </c>
      <c r="I31" s="6">
        <f>IF('[1]TCE - ANEXO IV - Preencher'!K40="","",'[1]TCE - ANEXO IV - Preencher'!K40)</f>
        <v>46015</v>
      </c>
      <c r="J31" s="5" t="str">
        <f>'[1]TCE - ANEXO IV - Preencher'!L40</f>
        <v>26251212882932000194550010001960611337904810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4123.7</v>
      </c>
    </row>
    <row r="32" spans="1:12" s="8" customFormat="1" ht="19.5" customHeight="1" x14ac:dyDescent="0.25">
      <c r="A32" s="3">
        <f>IFERROR(VLOOKUP(B32,'[1]DADOS (OCULTAR)'!$Q$3:$S$136,3,0),"")</f>
        <v>10739225002323</v>
      </c>
      <c r="B32" s="4" t="str">
        <f>'[1]TCE - ANEXO IV - Preencher'!C41</f>
        <v>HOSPITAL DOM MALAN - CG Nº 027/2022</v>
      </c>
      <c r="C32" s="4" t="str">
        <f>'[1]TCE - ANEXO IV - Preencher'!E41</f>
        <v>3.12 - Material Hospitalar</v>
      </c>
      <c r="D32" s="3">
        <f>'[1]TCE - ANEXO IV - Preencher'!F41</f>
        <v>9341616000109</v>
      </c>
      <c r="E32" s="5" t="str">
        <f>'[1]TCE - ANEXO IV - Preencher'!G41</f>
        <v>J DE SOUZA SOARES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3309</v>
      </c>
      <c r="I32" s="6">
        <f>IF('[1]TCE - ANEXO IV - Preencher'!K41="","",'[1]TCE - ANEXO IV - Preencher'!K41)</f>
        <v>46014</v>
      </c>
      <c r="J32" s="5" t="str">
        <f>'[1]TCE - ANEXO IV - Preencher'!L41</f>
        <v>26251209341616000109550010000033091100033090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855</v>
      </c>
    </row>
    <row r="33" spans="1:12" s="8" customFormat="1" ht="19.5" customHeight="1" x14ac:dyDescent="0.25">
      <c r="A33" s="3">
        <f>IFERROR(VLOOKUP(B33,'[1]DADOS (OCULTAR)'!$Q$3:$S$136,3,0),"")</f>
        <v>10739225002323</v>
      </c>
      <c r="B33" s="4" t="str">
        <f>'[1]TCE - ANEXO IV - Preencher'!C42</f>
        <v>HOSPITAL DOM MALAN - CG Nº 027/2022</v>
      </c>
      <c r="C33" s="4" t="str">
        <f>'[1]TCE - ANEXO IV - Preencher'!E42</f>
        <v>3.12 - Material Hospitalar</v>
      </c>
      <c r="D33" s="3">
        <f>'[1]TCE - ANEXO IV - Preencher'!F42</f>
        <v>22006201000139</v>
      </c>
      <c r="E33" s="5" t="str">
        <f>'[1]TCE - ANEXO IV - Preencher'!G42</f>
        <v>FORTPEL COMERCIO DE DESCARTAVEIS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361304</v>
      </c>
      <c r="I33" s="6">
        <f>IF('[1]TCE - ANEXO IV - Preencher'!K42="","",'[1]TCE - ANEXO IV - Preencher'!K42)</f>
        <v>46038</v>
      </c>
      <c r="J33" s="5" t="str">
        <f>'[1]TCE - ANEXO IV - Preencher'!L42</f>
        <v>26260122006201000139550000003613041103613040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17143.8</v>
      </c>
    </row>
    <row r="34" spans="1:12" s="8" customFormat="1" ht="19.5" customHeight="1" x14ac:dyDescent="0.25">
      <c r="A34" s="3">
        <f>IFERROR(VLOOKUP(B34,'[1]DADOS (OCULTAR)'!$Q$3:$S$136,3,0),"")</f>
        <v>10739225002323</v>
      </c>
      <c r="B34" s="4" t="str">
        <f>'[1]TCE - ANEXO IV - Preencher'!C43</f>
        <v>HOSPITAL DOM MALAN - CG Nº 027/2022</v>
      </c>
      <c r="C34" s="4" t="str">
        <f>'[1]TCE - ANEXO IV - Preencher'!E43</f>
        <v>3.12 - Material Hospitalar</v>
      </c>
      <c r="D34" s="3">
        <f>'[1]TCE - ANEXO IV - Preencher'!F43</f>
        <v>37844417000140</v>
      </c>
      <c r="E34" s="5" t="str">
        <f>'[1]TCE - ANEXO IV - Preencher'!G43</f>
        <v>LOG DISTR DE PROD HOSPITALAR E HIGIENE PESSOAL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7839</v>
      </c>
      <c r="I34" s="6">
        <f>IF('[1]TCE - ANEXO IV - Preencher'!K43="","",'[1]TCE - ANEXO IV - Preencher'!K43)</f>
        <v>46020</v>
      </c>
      <c r="J34" s="5" t="str">
        <f>'[1]TCE - ANEXO IV - Preencher'!L43</f>
        <v>26251237844417000140550010000078391186269151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32352.6</v>
      </c>
    </row>
    <row r="35" spans="1:12" s="8" customFormat="1" ht="19.5" customHeight="1" x14ac:dyDescent="0.25">
      <c r="A35" s="3">
        <f>IFERROR(VLOOKUP(B35,'[1]DADOS (OCULTAR)'!$Q$3:$S$136,3,0),"")</f>
        <v>10739225002323</v>
      </c>
      <c r="B35" s="4" t="str">
        <f>'[1]TCE - ANEXO IV - Preencher'!C44</f>
        <v>HOSPITAL DOM MALAN - CG Nº 027/2022</v>
      </c>
      <c r="C35" s="4" t="str">
        <f>'[1]TCE - ANEXO IV - Preencher'!E44</f>
        <v>3.12 - Material Hospitalar</v>
      </c>
      <c r="D35" s="3">
        <f>'[1]TCE - ANEXO IV - Preencher'!F44</f>
        <v>37844417000140</v>
      </c>
      <c r="E35" s="5" t="str">
        <f>'[1]TCE - ANEXO IV - Preencher'!G44</f>
        <v>LOG DISTR DE PROD HOSPITALAR E HIGIENE PESSOAL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7914</v>
      </c>
      <c r="I35" s="6">
        <f>IF('[1]TCE - ANEXO IV - Preencher'!K44="","",'[1]TCE - ANEXO IV - Preencher'!K44)</f>
        <v>46041</v>
      </c>
      <c r="J35" s="5" t="str">
        <f>'[1]TCE - ANEXO IV - Preencher'!L44</f>
        <v>26260137844417000140550010000079141279676646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6196.9</v>
      </c>
    </row>
    <row r="36" spans="1:12" s="8" customFormat="1" ht="19.5" customHeight="1" x14ac:dyDescent="0.25">
      <c r="A36" s="3">
        <f>IFERROR(VLOOKUP(B36,'[1]DADOS (OCULTAR)'!$Q$3:$S$136,3,0),"")</f>
        <v>10739225002323</v>
      </c>
      <c r="B36" s="4" t="str">
        <f>'[1]TCE - ANEXO IV - Preencher'!C45</f>
        <v>HOSPITAL DOM MALAN - CG Nº 027/2022</v>
      </c>
      <c r="C36" s="4" t="str">
        <f>'[1]TCE - ANEXO IV - Preencher'!E45</f>
        <v>3.12 - Material Hospitalar</v>
      </c>
      <c r="D36" s="3">
        <f>'[1]TCE - ANEXO IV - Preencher'!F45</f>
        <v>3817043000152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88984</v>
      </c>
      <c r="I36" s="6">
        <f>IF('[1]TCE - ANEXO IV - Preencher'!K45="","",'[1]TCE - ANEXO IV - Preencher'!K45)</f>
        <v>46017</v>
      </c>
      <c r="J36" s="5" t="str">
        <f>'[1]TCE - ANEXO IV - Preencher'!L45</f>
        <v>26251203817043000152550010000889841705830479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24645</v>
      </c>
    </row>
    <row r="37" spans="1:12" s="8" customFormat="1" ht="19.5" customHeight="1" x14ac:dyDescent="0.25">
      <c r="A37" s="3">
        <f>IFERROR(VLOOKUP(B37,'[1]DADOS (OCULTAR)'!$Q$3:$S$136,3,0),"")</f>
        <v>10739225002323</v>
      </c>
      <c r="B37" s="4" t="str">
        <f>'[1]TCE - ANEXO IV - Preencher'!C46</f>
        <v>HOSPITAL DOM MALAN - CG Nº 027/2022</v>
      </c>
      <c r="C37" s="4" t="str">
        <f>'[1]TCE - ANEXO IV - Preencher'!E46</f>
        <v>3.12 - Material Hospitalar</v>
      </c>
      <c r="D37" s="3">
        <f>'[1]TCE - ANEXO IV - Preencher'!F46</f>
        <v>3817043000152</v>
      </c>
      <c r="E37" s="5" t="str">
        <f>'[1]TCE - ANEXO IV - Preencher'!G46</f>
        <v>PHARMAPLUS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89431</v>
      </c>
      <c r="I37" s="6">
        <f>IF('[1]TCE - ANEXO IV - Preencher'!K46="","",'[1]TCE - ANEXO IV - Preencher'!K46)</f>
        <v>46039</v>
      </c>
      <c r="J37" s="5" t="str">
        <f>'[1]TCE - ANEXO IV - Preencher'!L46</f>
        <v>26260103817043000152550010000894311235741393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7910</v>
      </c>
    </row>
    <row r="38" spans="1:12" s="8" customFormat="1" ht="19.5" customHeight="1" x14ac:dyDescent="0.25">
      <c r="A38" s="3">
        <f>IFERROR(VLOOKUP(B38,'[1]DADOS (OCULTAR)'!$Q$3:$S$136,3,0),"")</f>
        <v>10739225002323</v>
      </c>
      <c r="B38" s="4" t="str">
        <f>'[1]TCE - ANEXO IV - Preencher'!C47</f>
        <v>HOSPITAL DOM MALAN - CG Nº 027/2022</v>
      </c>
      <c r="C38" s="4" t="str">
        <f>'[1]TCE - ANEXO IV - Preencher'!E47</f>
        <v>3.12 - Material Hospitalar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89432</v>
      </c>
      <c r="I38" s="6">
        <f>IF('[1]TCE - ANEXO IV - Preencher'!K47="","",'[1]TCE - ANEXO IV - Preencher'!K47)</f>
        <v>46039</v>
      </c>
      <c r="J38" s="5" t="str">
        <f>'[1]TCE - ANEXO IV - Preencher'!L47</f>
        <v>26260103817043000152550010000894321194204108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2335.4</v>
      </c>
    </row>
    <row r="39" spans="1:12" s="8" customFormat="1" ht="19.5" customHeight="1" x14ac:dyDescent="0.25">
      <c r="A39" s="3">
        <f>IFERROR(VLOOKUP(B39,'[1]DADOS (OCULTAR)'!$Q$3:$S$136,3,0),"")</f>
        <v>10739225002323</v>
      </c>
      <c r="B39" s="4" t="str">
        <f>'[1]TCE - ANEXO IV - Preencher'!C48</f>
        <v>HOSPITAL DOM MALAN - CG Nº 027/2022</v>
      </c>
      <c r="C39" s="4" t="str">
        <f>'[1]TCE - ANEXO IV - Preencher'!E48</f>
        <v>3.4 - Material Farmacológico</v>
      </c>
      <c r="D39" s="3">
        <f>'[1]TCE - ANEXO IV - Preencher'!F48</f>
        <v>39500546000147</v>
      </c>
      <c r="E39" s="5" t="str">
        <f>'[1]TCE - ANEXO IV - Preencher'!G48</f>
        <v>REC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4019</v>
      </c>
      <c r="I39" s="6">
        <f>IF('[1]TCE - ANEXO IV - Preencher'!K48="","",'[1]TCE - ANEXO IV - Preencher'!K48)</f>
        <v>46041</v>
      </c>
      <c r="J39" s="5" t="str">
        <f>'[1]TCE - ANEXO IV - Preencher'!L48</f>
        <v>26260139500546000147550010000040191710687101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4389.6000000000004</v>
      </c>
    </row>
    <row r="40" spans="1:12" s="8" customFormat="1" ht="19.5" customHeight="1" x14ac:dyDescent="0.25">
      <c r="A40" s="3">
        <f>IFERROR(VLOOKUP(B40,'[1]DADOS (OCULTAR)'!$Q$3:$S$136,3,0),"")</f>
        <v>10739225002323</v>
      </c>
      <c r="B40" s="4" t="str">
        <f>'[1]TCE - ANEXO IV - Preencher'!C49</f>
        <v>HOSPITAL DOM MALAN - CG Nº 027/2022</v>
      </c>
      <c r="C40" s="4" t="str">
        <f>'[1]TCE - ANEXO IV - Preencher'!E49</f>
        <v>3.4 - Material Farmacológico</v>
      </c>
      <c r="D40" s="3">
        <f>'[1]TCE - ANEXO IV - Preencher'!F49</f>
        <v>17010735000107</v>
      </c>
      <c r="E40" s="5" t="str">
        <f>'[1]TCE - ANEXO IV - Preencher'!G49</f>
        <v>DERMATOFLORA LTDA ME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8089</v>
      </c>
      <c r="I40" s="6">
        <f>IF('[1]TCE - ANEXO IV - Preencher'!K49="","",'[1]TCE - ANEXO IV - Preencher'!K49)</f>
        <v>46041</v>
      </c>
      <c r="J40" s="5" t="str">
        <f>'[1]TCE - ANEXO IV - Preencher'!L49</f>
        <v>26260117010735000107550010000080891108563869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1245</v>
      </c>
    </row>
    <row r="41" spans="1:12" s="8" customFormat="1" ht="19.5" customHeight="1" x14ac:dyDescent="0.25">
      <c r="A41" s="3">
        <f>IFERROR(VLOOKUP(B41,'[1]DADOS (OCULTAR)'!$Q$3:$S$136,3,0),"")</f>
        <v>10739225002323</v>
      </c>
      <c r="B41" s="4" t="str">
        <f>'[1]TCE - ANEXO IV - Preencher'!C50</f>
        <v>HOSPITAL DOM MALAN - CG Nº 027/2022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43687</v>
      </c>
      <c r="I41" s="6">
        <f>IF('[1]TCE - ANEXO IV - Preencher'!K50="","",'[1]TCE - ANEXO IV - Preencher'!K50)</f>
        <v>46051</v>
      </c>
      <c r="J41" s="5" t="str">
        <f>'[1]TCE - ANEXO IV - Preencher'!L50</f>
        <v>26260204953023000171550050000436871335008028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458.97</v>
      </c>
    </row>
    <row r="42" spans="1:12" s="8" customFormat="1" ht="19.5" customHeight="1" x14ac:dyDescent="0.25">
      <c r="A42" s="3">
        <f>IFERROR(VLOOKUP(B42,'[1]DADOS (OCULTAR)'!$Q$3:$S$136,3,0),"")</f>
        <v>10739225002323</v>
      </c>
      <c r="B42" s="4" t="str">
        <f>'[1]TCE - ANEXO IV - Preencher'!C51</f>
        <v>HOSPITAL DOM MALAN - CG Nº 027/2022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43687</v>
      </c>
      <c r="I42" s="6">
        <f>IF('[1]TCE - ANEXO IV - Preencher'!K51="","",'[1]TCE - ANEXO IV - Preencher'!K51)</f>
        <v>46052</v>
      </c>
      <c r="J42" s="5" t="str">
        <f>'[1]TCE - ANEXO IV - Preencher'!L51</f>
        <v>26260204953023000171550050000436871335008028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86.54</v>
      </c>
    </row>
    <row r="43" spans="1:12" s="8" customFormat="1" ht="19.5" customHeight="1" x14ac:dyDescent="0.25">
      <c r="A43" s="3">
        <f>IFERROR(VLOOKUP(B43,'[1]DADOS (OCULTAR)'!$Q$3:$S$136,3,0),"")</f>
        <v>10739225002323</v>
      </c>
      <c r="B43" s="4" t="str">
        <f>'[1]TCE - ANEXO IV - Preencher'!C52</f>
        <v>HOSPITAL DOM MALAN - CG Nº 027/2022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43688</v>
      </c>
      <c r="I43" s="6">
        <f>IF('[1]TCE - ANEXO IV - Preencher'!K52="","",'[1]TCE - ANEXO IV - Preencher'!K52)</f>
        <v>46028</v>
      </c>
      <c r="J43" s="5" t="str">
        <f>'[1]TCE - ANEXO IV - Preencher'!L52</f>
        <v>26260204953023000171550050000436881025108021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67.040000000000006</v>
      </c>
    </row>
    <row r="44" spans="1:12" s="8" customFormat="1" ht="19.5" customHeight="1" x14ac:dyDescent="0.25">
      <c r="A44" s="3">
        <f>IFERROR(VLOOKUP(B44,'[1]DADOS (OCULTAR)'!$Q$3:$S$136,3,0),"")</f>
        <v>10739225002323</v>
      </c>
      <c r="B44" s="4" t="str">
        <f>'[1]TCE - ANEXO IV - Preencher'!C53</f>
        <v>HOSPITAL DOM MALAN - CG Nº 027/2022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43688</v>
      </c>
      <c r="I44" s="6">
        <f>IF('[1]TCE - ANEXO IV - Preencher'!K53="","",'[1]TCE - ANEXO IV - Preencher'!K53)</f>
        <v>46029</v>
      </c>
      <c r="J44" s="5" t="str">
        <f>'[1]TCE - ANEXO IV - Preencher'!L53</f>
        <v>26260204953023000171550050000436881025108021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379.9</v>
      </c>
    </row>
    <row r="45" spans="1:12" s="8" customFormat="1" ht="19.5" customHeight="1" x14ac:dyDescent="0.25">
      <c r="A45" s="3">
        <f>IFERROR(VLOOKUP(B45,'[1]DADOS (OCULTAR)'!$Q$3:$S$136,3,0),"")</f>
        <v>10739225002323</v>
      </c>
      <c r="B45" s="4" t="str">
        <f>'[1]TCE - ANEXO IV - Preencher'!C54</f>
        <v>HOSPITAL DOM MALAN - CG Nº 027/2022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43688</v>
      </c>
      <c r="I45" s="6">
        <f>IF('[1]TCE - ANEXO IV - Preencher'!K54="","",'[1]TCE - ANEXO IV - Preencher'!K54)</f>
        <v>46030</v>
      </c>
      <c r="J45" s="5" t="str">
        <f>'[1]TCE - ANEXO IV - Preencher'!L54</f>
        <v>26260204953023000171550050000436881025108021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458.97</v>
      </c>
    </row>
    <row r="46" spans="1:12" s="8" customFormat="1" ht="19.5" customHeight="1" x14ac:dyDescent="0.25">
      <c r="A46" s="3">
        <f>IFERROR(VLOOKUP(B46,'[1]DADOS (OCULTAR)'!$Q$3:$S$136,3,0),"")</f>
        <v>10739225002323</v>
      </c>
      <c r="B46" s="4" t="str">
        <f>'[1]TCE - ANEXO IV - Preencher'!C55</f>
        <v>HOSPITAL DOM MALAN - CG Nº 027/2022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 LTDA EPP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85015</v>
      </c>
      <c r="I46" s="6">
        <f>IF('[1]TCE - ANEXO IV - Preencher'!K55="","",'[1]TCE - ANEXO IV - Preencher'!K55)</f>
        <v>46014</v>
      </c>
      <c r="J46" s="5" t="str">
        <f>'[1]TCE - ANEXO IV - Preencher'!L55</f>
        <v>26251221381761000100550010000850151974882561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2398.27</v>
      </c>
    </row>
    <row r="47" spans="1:12" s="8" customFormat="1" ht="19.5" customHeight="1" x14ac:dyDescent="0.25">
      <c r="A47" s="3">
        <f>IFERROR(VLOOKUP(B47,'[1]DADOS (OCULTAR)'!$Q$3:$S$136,3,0),"")</f>
        <v>10739225002323</v>
      </c>
      <c r="B47" s="4" t="str">
        <f>'[1]TCE - ANEXO IV - Preencher'!C56</f>
        <v>HOSPITAL DOM MALAN - CG Nº 027/2022</v>
      </c>
      <c r="C47" s="4" t="str">
        <f>'[1]TCE - ANEXO IV - Preencher'!E56</f>
        <v>3.4 - Material Farmacológico</v>
      </c>
      <c r="D47" s="3">
        <f>'[1]TCE - ANEXO IV - Preencher'!F56</f>
        <v>21381761000100</v>
      </c>
      <c r="E47" s="5" t="str">
        <f>'[1]TCE - ANEXO IV - Preencher'!G56</f>
        <v>SIX DISTRIBUIDORA HOSPITALAR LTDA EPP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85035</v>
      </c>
      <c r="I47" s="6">
        <f>IF('[1]TCE - ANEXO IV - Preencher'!K56="","",'[1]TCE - ANEXO IV - Preencher'!K56)</f>
        <v>46014</v>
      </c>
      <c r="J47" s="5" t="str">
        <f>'[1]TCE - ANEXO IV - Preencher'!L56</f>
        <v>26251221381761000100550010000850351449407158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1304.1600000000001</v>
      </c>
    </row>
    <row r="48" spans="1:12" s="8" customFormat="1" ht="19.5" customHeight="1" x14ac:dyDescent="0.25">
      <c r="A48" s="3">
        <f>IFERROR(VLOOKUP(B48,'[1]DADOS (OCULTAR)'!$Q$3:$S$136,3,0),"")</f>
        <v>10739225002323</v>
      </c>
      <c r="B48" s="4" t="str">
        <f>'[1]TCE - ANEXO IV - Preencher'!C57</f>
        <v>HOSPITAL DOM MALAN - CG Nº 027/2022</v>
      </c>
      <c r="C48" s="4" t="str">
        <f>'[1]TCE - ANEXO IV - Preencher'!E57</f>
        <v>3.4 - Material Farmacológico</v>
      </c>
      <c r="D48" s="3">
        <f>'[1]TCE - ANEXO IV - Preencher'!F57</f>
        <v>9007162000126</v>
      </c>
      <c r="E48" s="5" t="str">
        <f>'[1]TCE - ANEXO IV - Preencher'!G57</f>
        <v>MAUES LOBATO COM E REP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105341</v>
      </c>
      <c r="I48" s="6">
        <f>IF('[1]TCE - ANEXO IV - Preencher'!K57="","",'[1]TCE - ANEXO IV - Preencher'!K57)</f>
        <v>46017</v>
      </c>
      <c r="J48" s="5" t="str">
        <f>'[1]TCE - ANEXO IV - Preencher'!L57</f>
        <v>26251209007162000126550010001053411202757012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2450</v>
      </c>
    </row>
    <row r="49" spans="1:12" s="8" customFormat="1" ht="19.5" customHeight="1" x14ac:dyDescent="0.25">
      <c r="A49" s="3">
        <f>IFERROR(VLOOKUP(B49,'[1]DADOS (OCULTAR)'!$Q$3:$S$136,3,0),"")</f>
        <v>10739225002323</v>
      </c>
      <c r="B49" s="4" t="str">
        <f>'[1]TCE - ANEXO IV - Preencher'!C58</f>
        <v>HOSPITAL DOM MALAN - CG Nº 027/2022</v>
      </c>
      <c r="C49" s="4" t="str">
        <f>'[1]TCE - ANEXO IV - Preencher'!E58</f>
        <v>3.4 - Material Farmacológico</v>
      </c>
      <c r="D49" s="3">
        <f>'[1]TCE - ANEXO IV - Preencher'!F58</f>
        <v>4342595000203</v>
      </c>
      <c r="E49" s="5" t="str">
        <f>'[1]TCE - ANEXO IV - Preencher'!G58</f>
        <v>FARMATER MEDICAMENTOS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109908</v>
      </c>
      <c r="I49" s="6">
        <f>IF('[1]TCE - ANEXO IV - Preencher'!K58="","",'[1]TCE - ANEXO IV - Preencher'!K58)</f>
        <v>46027</v>
      </c>
      <c r="J49" s="5" t="str">
        <f>'[1]TCE - ANEXO IV - Preencher'!L58</f>
        <v>31260104342595000203550010001099081002259780</v>
      </c>
      <c r="K49" s="5" t="str">
        <f>IF(F49="B",LEFT('[1]TCE - ANEXO IV - Preencher'!M58,2),IF(F49="S",LEFT('[1]TCE - ANEXO IV - Preencher'!M58,7),IF('[1]TCE - ANEXO IV - Preencher'!H58="","")))</f>
        <v>31</v>
      </c>
      <c r="L49" s="7">
        <f>'[1]TCE - ANEXO IV - Preencher'!N58</f>
        <v>2519.91</v>
      </c>
    </row>
    <row r="50" spans="1:12" s="8" customFormat="1" ht="19.5" customHeight="1" x14ac:dyDescent="0.25">
      <c r="A50" s="3">
        <f>IFERROR(VLOOKUP(B50,'[1]DADOS (OCULTAR)'!$Q$3:$S$136,3,0),"")</f>
        <v>10739225002323</v>
      </c>
      <c r="B50" s="4" t="str">
        <f>'[1]TCE - ANEXO IV - Preencher'!C59</f>
        <v>HOSPITAL DOM MALAN - CG Nº 027/2022</v>
      </c>
      <c r="C50" s="4" t="str">
        <f>'[1]TCE - ANEXO IV - Preencher'!E59</f>
        <v>3.4 - Material Farmacológico</v>
      </c>
      <c r="D50" s="3">
        <f>'[1]TCE - ANEXO IV - Preencher'!F59</f>
        <v>4342595000203</v>
      </c>
      <c r="E50" s="5" t="str">
        <f>'[1]TCE - ANEXO IV - Preencher'!G59</f>
        <v>FARMATER MEDICAMENTOS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110772</v>
      </c>
      <c r="I50" s="6">
        <f>IF('[1]TCE - ANEXO IV - Preencher'!K59="","",'[1]TCE - ANEXO IV - Preencher'!K59)</f>
        <v>46044</v>
      </c>
      <c r="J50" s="5" t="str">
        <f>'[1]TCE - ANEXO IV - Preencher'!L59</f>
        <v>31260104342595000203550010001107721002282670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1546</v>
      </c>
    </row>
    <row r="51" spans="1:12" s="8" customFormat="1" ht="19.5" customHeight="1" x14ac:dyDescent="0.25">
      <c r="A51" s="3">
        <f>IFERROR(VLOOKUP(B51,'[1]DADOS (OCULTAR)'!$Q$3:$S$136,3,0),"")</f>
        <v>10739225002323</v>
      </c>
      <c r="B51" s="4" t="str">
        <f>'[1]TCE - ANEXO IV - Preencher'!C60</f>
        <v>HOSPITAL DOM MALAN - CG Nº 027/2022</v>
      </c>
      <c r="C51" s="4" t="str">
        <f>'[1]TCE - ANEXO IV - Preencher'!E60</f>
        <v>3.4 - Material Farmacológico</v>
      </c>
      <c r="D51" s="3">
        <f>'[1]TCE - ANEXO IV - Preencher'!F60</f>
        <v>15218561000139</v>
      </c>
      <c r="E51" s="5" t="str">
        <f>'[1]TCE - ANEXO IV - Preencher'!G60</f>
        <v>NNMED DISTRIBUIÇAO IMPORTAÇAO E EXPOR O DE MEDICA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191774</v>
      </c>
      <c r="I51" s="6">
        <f>IF('[1]TCE - ANEXO IV - Preencher'!K60="","",'[1]TCE - ANEXO IV - Preencher'!K60)</f>
        <v>46014</v>
      </c>
      <c r="J51" s="5" t="str">
        <f>'[1]TCE - ANEXO IV - Preencher'!L60</f>
        <v>25251215218561000139550010001917741014207637</v>
      </c>
      <c r="K51" s="5" t="str">
        <f>IF(F51="B",LEFT('[1]TCE - ANEXO IV - Preencher'!M60,2),IF(F51="S",LEFT('[1]TCE - ANEXO IV - Preencher'!M60,7),IF('[1]TCE - ANEXO IV - Preencher'!H60="","")))</f>
        <v>25</v>
      </c>
      <c r="L51" s="7">
        <f>'[1]TCE - ANEXO IV - Preencher'!N60</f>
        <v>1300.8</v>
      </c>
    </row>
    <row r="52" spans="1:12" s="8" customFormat="1" ht="19.5" customHeight="1" x14ac:dyDescent="0.25">
      <c r="A52" s="3">
        <f>IFERROR(VLOOKUP(B52,'[1]DADOS (OCULTAR)'!$Q$3:$S$136,3,0),"")</f>
        <v>10739225002323</v>
      </c>
      <c r="B52" s="4" t="str">
        <f>'[1]TCE - ANEXO IV - Preencher'!C61</f>
        <v>HOSPITAL DOM MALAN - CG Nº 027/2022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249311</v>
      </c>
      <c r="I52" s="6">
        <f>IF('[1]TCE - ANEXO IV - Preencher'!K61="","",'[1]TCE - ANEXO IV - Preencher'!K61)</f>
        <v>46014</v>
      </c>
      <c r="J52" s="5" t="str">
        <f>'[1]TCE - ANEXO IV - Preencher'!L61</f>
        <v>26251208674752000140550010002493111976375018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21960.44</v>
      </c>
    </row>
    <row r="53" spans="1:12" s="8" customFormat="1" ht="19.5" customHeight="1" x14ac:dyDescent="0.25">
      <c r="A53" s="3">
        <f>IFERROR(VLOOKUP(B53,'[1]DADOS (OCULTAR)'!$Q$3:$S$136,3,0),"")</f>
        <v>10739225002323</v>
      </c>
      <c r="B53" s="4" t="str">
        <f>'[1]TCE - ANEXO IV - Preencher'!C62</f>
        <v>HOSPITAL DOM MALAN - CG Nº 027/2022</v>
      </c>
      <c r="C53" s="4" t="str">
        <f>'[1]TCE - ANEXO IV - Preencher'!E62</f>
        <v>3.4 - Material Farmacológico</v>
      </c>
      <c r="D53" s="3">
        <f>'[1]TCE - ANEXO IV - Preencher'!F62</f>
        <v>1722296000117</v>
      </c>
      <c r="E53" s="5" t="str">
        <f>'[1]TCE - ANEXO IV - Preencher'!G62</f>
        <v>PANORAMA COM E PROD MEDICOS E FARMACEUTICOS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262673</v>
      </c>
      <c r="I53" s="6">
        <f>IF('[1]TCE - ANEXO IV - Preencher'!K62="","",'[1]TCE - ANEXO IV - Preencher'!K62)</f>
        <v>46014</v>
      </c>
      <c r="J53" s="5" t="str">
        <f>'[1]TCE - ANEXO IV - Preencher'!L62</f>
        <v>23251201722296000117550010002626731002628598</v>
      </c>
      <c r="K53" s="5" t="str">
        <f>IF(F53="B",LEFT('[1]TCE - ANEXO IV - Preencher'!M62,2),IF(F53="S",LEFT('[1]TCE - ANEXO IV - Preencher'!M62,7),IF('[1]TCE - ANEXO IV - Preencher'!H62="","")))</f>
        <v>23</v>
      </c>
      <c r="L53" s="7">
        <f>'[1]TCE - ANEXO IV - Preencher'!N62</f>
        <v>2541</v>
      </c>
    </row>
    <row r="54" spans="1:12" s="8" customFormat="1" ht="19.5" customHeight="1" x14ac:dyDescent="0.25">
      <c r="A54" s="3">
        <f>IFERROR(VLOOKUP(B54,'[1]DADOS (OCULTAR)'!$Q$3:$S$136,3,0),"")</f>
        <v>10739225002323</v>
      </c>
      <c r="B54" s="4" t="str">
        <f>'[1]TCE - ANEXO IV - Preencher'!C63</f>
        <v>HOSPITAL DOM MALAN - CG Nº 027/2022</v>
      </c>
      <c r="C54" s="4" t="str">
        <f>'[1]TCE - ANEXO IV - Preencher'!E63</f>
        <v>3.4 - Material Farmacológico</v>
      </c>
      <c r="D54" s="3">
        <f>'[1]TCE - ANEXO IV - Preencher'!F63</f>
        <v>44734671002286</v>
      </c>
      <c r="E54" s="5" t="str">
        <f>'[1]TCE - ANEXO IV - Preencher'!G63</f>
        <v>CRISTALIA PRODUTOS QUIMICOS FARMACEUTICO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875881</v>
      </c>
      <c r="I54" s="6">
        <f>IF('[1]TCE - ANEXO IV - Preencher'!K63="","",'[1]TCE - ANEXO IV - Preencher'!K63)</f>
        <v>46020</v>
      </c>
      <c r="J54" s="5" t="str">
        <f>'[1]TCE - ANEXO IV - Preencher'!L63</f>
        <v>35251244734671002286550100008758811691547780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8630.1</v>
      </c>
    </row>
    <row r="55" spans="1:12" s="8" customFormat="1" ht="19.5" customHeight="1" x14ac:dyDescent="0.25">
      <c r="A55" s="3">
        <f>IFERROR(VLOOKUP(B55,'[1]DADOS (OCULTAR)'!$Q$3:$S$136,3,0),"")</f>
        <v>10739225002323</v>
      </c>
      <c r="B55" s="4" t="str">
        <f>'[1]TCE - ANEXO IV - Preencher'!C64</f>
        <v>HOSPITAL DOM MALAN - CG Nº 027/2022</v>
      </c>
      <c r="C55" s="4" t="str">
        <f>'[1]TCE - ANEXO IV - Preencher'!E64</f>
        <v>3.4 - Material Farmacológico</v>
      </c>
      <c r="D55" s="3">
        <f>'[1]TCE - ANEXO IV - Preencher'!F64</f>
        <v>44734671002286</v>
      </c>
      <c r="E55" s="5" t="str">
        <f>'[1]TCE - ANEXO IV - Preencher'!G64</f>
        <v>CRISTALIA PRODUTOS QUIMICOS FARMACEUTICO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876663</v>
      </c>
      <c r="I55" s="6">
        <f>IF('[1]TCE - ANEXO IV - Preencher'!K64="","",'[1]TCE - ANEXO IV - Preencher'!K64)</f>
        <v>46020</v>
      </c>
      <c r="J55" s="5" t="str">
        <f>'[1]TCE - ANEXO IV - Preencher'!L64</f>
        <v>35251244734671002286550100008766631038457598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193</v>
      </c>
    </row>
    <row r="56" spans="1:12" s="8" customFormat="1" ht="19.5" customHeight="1" x14ac:dyDescent="0.25">
      <c r="A56" s="3">
        <f>IFERROR(VLOOKUP(B56,'[1]DADOS (OCULTAR)'!$Q$3:$S$136,3,0),"")</f>
        <v>10739225002323</v>
      </c>
      <c r="B56" s="4" t="str">
        <f>'[1]TCE - ANEXO IV - Preencher'!C65</f>
        <v>HOSPITAL DOM MALAN - CG Nº 027/2022</v>
      </c>
      <c r="C56" s="4" t="str">
        <f>'[1]TCE - ANEXO IV - Preencher'!E65</f>
        <v>3.4 - Material Farmacológico</v>
      </c>
      <c r="D56" s="3">
        <f>'[1]TCE - ANEXO IV - Preencher'!F65</f>
        <v>44734671002286</v>
      </c>
      <c r="E56" s="5" t="str">
        <f>'[1]TCE - ANEXO IV - Preencher'!G65</f>
        <v>CRISTALIA PRODUTOS QUIMICOS FARMACEUTICO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877037</v>
      </c>
      <c r="I56" s="6">
        <f>IF('[1]TCE - ANEXO IV - Preencher'!K65="","",'[1]TCE - ANEXO IV - Preencher'!K65)</f>
        <v>46020</v>
      </c>
      <c r="J56" s="5" t="str">
        <f>'[1]TCE - ANEXO IV - Preencher'!L65</f>
        <v>35251244734671002286550100008770371212675194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1800</v>
      </c>
    </row>
    <row r="57" spans="1:12" s="8" customFormat="1" ht="19.5" customHeight="1" x14ac:dyDescent="0.25">
      <c r="A57" s="3">
        <f>IFERROR(VLOOKUP(B57,'[1]DADOS (OCULTAR)'!$Q$3:$S$136,3,0),"")</f>
        <v>10739225002323</v>
      </c>
      <c r="B57" s="4" t="str">
        <f>'[1]TCE - ANEXO IV - Preencher'!C66</f>
        <v>HOSPITAL DOM MALAN - CG Nº 027/2022</v>
      </c>
      <c r="C57" s="4" t="str">
        <f>'[1]TCE - ANEXO IV - Preencher'!E66</f>
        <v>3.4 - Material Farmacológico</v>
      </c>
      <c r="D57" s="3">
        <f>'[1]TCE - ANEXO IV - Preencher'!F66</f>
        <v>44734671002286</v>
      </c>
      <c r="E57" s="5" t="str">
        <f>'[1]TCE - ANEXO IV - Preencher'!G66</f>
        <v>CRISTALIA PRODUTOS QUIMICOS FARMACEUTICO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878411</v>
      </c>
      <c r="I57" s="6">
        <f>IF('[1]TCE - ANEXO IV - Preencher'!K66="","",'[1]TCE - ANEXO IV - Preencher'!K66)</f>
        <v>46021</v>
      </c>
      <c r="J57" s="5" t="str">
        <f>'[1]TCE - ANEXO IV - Preencher'!L66</f>
        <v>35251244734671002286550100008784111176630629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3300</v>
      </c>
    </row>
    <row r="58" spans="1:12" s="8" customFormat="1" ht="19.5" customHeight="1" x14ac:dyDescent="0.25">
      <c r="A58" s="3">
        <f>IFERROR(VLOOKUP(B58,'[1]DADOS (OCULTAR)'!$Q$3:$S$136,3,0),"")</f>
        <v>10739225002323</v>
      </c>
      <c r="B58" s="4" t="str">
        <f>'[1]TCE - ANEXO IV - Preencher'!C67</f>
        <v>HOSPITAL DOM MALAN - CG Nº 027/2022</v>
      </c>
      <c r="C58" s="4" t="str">
        <f>'[1]TCE - ANEXO IV - Preencher'!E67</f>
        <v>3.4 - Material Farmacológico</v>
      </c>
      <c r="D58" s="3">
        <f>'[1]TCE - ANEXO IV - Preencher'!F67</f>
        <v>67729178000653</v>
      </c>
      <c r="E58" s="5" t="str">
        <f>'[1]TCE - ANEXO IV - Preencher'!G67</f>
        <v>COMERCIAL CIRURGICA RIO CLARENSE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122315</v>
      </c>
      <c r="I58" s="6">
        <f>IF('[1]TCE - ANEXO IV - Preencher'!K67="","",'[1]TCE - ANEXO IV - Preencher'!K67)</f>
        <v>46017</v>
      </c>
      <c r="J58" s="5" t="str">
        <f>'[1]TCE - ANEXO IV - Preencher'!L67</f>
        <v>26251267729178000653550010001223151486203500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10872.53</v>
      </c>
    </row>
    <row r="59" spans="1:12" s="8" customFormat="1" ht="19.5" customHeight="1" x14ac:dyDescent="0.25">
      <c r="A59" s="3">
        <f>IFERROR(VLOOKUP(B59,'[1]DADOS (OCULTAR)'!$Q$3:$S$136,3,0),"")</f>
        <v>10739225002323</v>
      </c>
      <c r="B59" s="4" t="str">
        <f>'[1]TCE - ANEXO IV - Preencher'!C68</f>
        <v>HOSPITAL DOM MALAN - CG Nº 027/2022</v>
      </c>
      <c r="C59" s="4" t="str">
        <f>'[1]TCE - ANEXO IV - Preencher'!E68</f>
        <v>3.4 - Material Farmacológico</v>
      </c>
      <c r="D59" s="3">
        <f>'[1]TCE - ANEXO IV - Preencher'!F68</f>
        <v>67729178000653</v>
      </c>
      <c r="E59" s="5" t="str">
        <f>'[1]TCE - ANEXO IV - Preencher'!G68</f>
        <v>COMERCIAL CIRURGICA RIO CLARENSE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122879</v>
      </c>
      <c r="I59" s="6">
        <f>IF('[1]TCE - ANEXO IV - Preencher'!K68="","",'[1]TCE - ANEXO IV - Preencher'!K68)</f>
        <v>46028</v>
      </c>
      <c r="J59" s="5" t="str">
        <f>'[1]TCE - ANEXO IV - Preencher'!L68</f>
        <v>26260167729178000653550010001228791437518005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813</v>
      </c>
    </row>
    <row r="60" spans="1:12" s="8" customFormat="1" ht="19.5" customHeight="1" x14ac:dyDescent="0.25">
      <c r="A60" s="3">
        <f>IFERROR(VLOOKUP(B60,'[1]DADOS (OCULTAR)'!$Q$3:$S$136,3,0),"")</f>
        <v>10739225002323</v>
      </c>
      <c r="B60" s="4" t="str">
        <f>'[1]TCE - ANEXO IV - Preencher'!C69</f>
        <v>HOSPITAL DOM MALAN - CG Nº 027/2022</v>
      </c>
      <c r="C60" s="4" t="str">
        <f>'[1]TCE - ANEXO IV - Preencher'!E69</f>
        <v>3.4 - Material Farmacológico</v>
      </c>
      <c r="D60" s="3">
        <f>'[1]TCE - ANEXO IV - Preencher'!F69</f>
        <v>67729178000653</v>
      </c>
      <c r="E60" s="5" t="str">
        <f>'[1]TCE - ANEXO IV - Preencher'!G69</f>
        <v>COMERCIAL CIRURGICA RIO CLARENSE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124429</v>
      </c>
      <c r="I60" s="6">
        <f>IF('[1]TCE - ANEXO IV - Preencher'!K69="","",'[1]TCE - ANEXO IV - Preencher'!K69)</f>
        <v>46045</v>
      </c>
      <c r="J60" s="5" t="str">
        <f>'[1]TCE - ANEXO IV - Preencher'!L69</f>
        <v>26260167729178000653550010001244291260874272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13513.44</v>
      </c>
    </row>
    <row r="61" spans="1:12" s="8" customFormat="1" ht="19.5" customHeight="1" x14ac:dyDescent="0.25">
      <c r="A61" s="3">
        <f>IFERROR(VLOOKUP(B61,'[1]DADOS (OCULTAR)'!$Q$3:$S$136,3,0),"")</f>
        <v>10739225002323</v>
      </c>
      <c r="B61" s="4" t="str">
        <f>'[1]TCE - ANEXO IV - Preencher'!C70</f>
        <v>HOSPITAL DOM MALAN - CG Nº 027/2022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REP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196051</v>
      </c>
      <c r="I61" s="6">
        <f>IF('[1]TCE - ANEXO IV - Preencher'!K70="","",'[1]TCE - ANEXO IV - Preencher'!K70)</f>
        <v>46014</v>
      </c>
      <c r="J61" s="5" t="str">
        <f>'[1]TCE - ANEXO IV - Preencher'!L70</f>
        <v>26251212882932000194550010001960511352544415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867.5</v>
      </c>
    </row>
    <row r="62" spans="1:12" s="8" customFormat="1" ht="19.5" customHeight="1" x14ac:dyDescent="0.25">
      <c r="A62" s="3">
        <f>IFERROR(VLOOKUP(B62,'[1]DADOS (OCULTAR)'!$Q$3:$S$136,3,0),"")</f>
        <v>10739225002323</v>
      </c>
      <c r="B62" s="4" t="str">
        <f>'[1]TCE - ANEXO IV - Preencher'!C71</f>
        <v>HOSPITAL DOM MALAN - CG Nº 027/2022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REP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196091</v>
      </c>
      <c r="I62" s="6">
        <f>IF('[1]TCE - ANEXO IV - Preencher'!K71="","",'[1]TCE - ANEXO IV - Preencher'!K71)</f>
        <v>46020</v>
      </c>
      <c r="J62" s="5" t="str">
        <f>'[1]TCE - ANEXO IV - Preencher'!L71</f>
        <v>26251212882932000194550010001960911926957798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86417.97</v>
      </c>
    </row>
    <row r="63" spans="1:12" s="8" customFormat="1" ht="19.5" customHeight="1" x14ac:dyDescent="0.25">
      <c r="A63" s="3">
        <f>IFERROR(VLOOKUP(B63,'[1]DADOS (OCULTAR)'!$Q$3:$S$136,3,0),"")</f>
        <v>10739225002323</v>
      </c>
      <c r="B63" s="4" t="str">
        <f>'[1]TCE - ANEXO IV - Preencher'!C72</f>
        <v>HOSPITAL DOM MALAN - CG Nº 027/2022</v>
      </c>
      <c r="C63" s="4" t="str">
        <f>'[1]TCE - ANEXO IV - Preencher'!E72</f>
        <v>3.4 - Material Farmacológico</v>
      </c>
      <c r="D63" s="3">
        <f>'[1]TCE - ANEXO IV - Preencher'!F72</f>
        <v>12882932000194</v>
      </c>
      <c r="E63" s="5" t="str">
        <f>'[1]TCE - ANEXO IV - Preencher'!G72</f>
        <v>EXOMED REP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196462</v>
      </c>
      <c r="I63" s="6">
        <f>IF('[1]TCE - ANEXO IV - Preencher'!K72="","",'[1]TCE - ANEXO IV - Preencher'!K72)</f>
        <v>46041</v>
      </c>
      <c r="J63" s="5" t="str">
        <f>'[1]TCE - ANEXO IV - Preencher'!L72</f>
        <v>26260112882932000194550010001964621352989809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3865.11</v>
      </c>
    </row>
    <row r="64" spans="1:12" s="8" customFormat="1" ht="19.5" customHeight="1" x14ac:dyDescent="0.25">
      <c r="A64" s="3">
        <f>IFERROR(VLOOKUP(B64,'[1]DADOS (OCULTAR)'!$Q$3:$S$136,3,0),"")</f>
        <v>10739225002323</v>
      </c>
      <c r="B64" s="4" t="str">
        <f>'[1]TCE - ANEXO IV - Preencher'!C73</f>
        <v>HOSPITAL DOM MALAN - CG Nº 027/2022</v>
      </c>
      <c r="C64" s="4" t="str">
        <f>'[1]TCE - ANEXO IV - Preencher'!E73</f>
        <v>3.4 - Material Farmacológico</v>
      </c>
      <c r="D64" s="3">
        <f>'[1]TCE - ANEXO IV - Preencher'!F73</f>
        <v>6106005000180</v>
      </c>
      <c r="E64" s="5" t="str">
        <f>'[1]TCE - ANEXO IV - Preencher'!G73</f>
        <v>STOCK MED PRODUTOS MEDICO HOSPITALARES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237467</v>
      </c>
      <c r="I64" s="6">
        <f>IF('[1]TCE - ANEXO IV - Preencher'!K73="","",'[1]TCE - ANEXO IV - Preencher'!K73)</f>
        <v>46041</v>
      </c>
      <c r="J64" s="5" t="str">
        <f>'[1]TCE - ANEXO IV - Preencher'!L73</f>
        <v>43260106106005000180550010002374671007938635</v>
      </c>
      <c r="K64" s="5" t="str">
        <f>IF(F64="B",LEFT('[1]TCE - ANEXO IV - Preencher'!M73,2),IF(F64="S",LEFT('[1]TCE - ANEXO IV - Preencher'!M73,7),IF('[1]TCE - ANEXO IV - Preencher'!H73="","")))</f>
        <v>43</v>
      </c>
      <c r="L64" s="7">
        <f>'[1]TCE - ANEXO IV - Preencher'!N73</f>
        <v>7440</v>
      </c>
    </row>
    <row r="65" spans="1:12" s="8" customFormat="1" ht="19.5" customHeight="1" x14ac:dyDescent="0.25">
      <c r="A65" s="3">
        <f>IFERROR(VLOOKUP(B65,'[1]DADOS (OCULTAR)'!$Q$3:$S$136,3,0),"")</f>
        <v>10739225002323</v>
      </c>
      <c r="B65" s="4" t="str">
        <f>'[1]TCE - ANEXO IV - Preencher'!C74</f>
        <v>HOSPITAL DOM MALAN - CG Nº 027/2022</v>
      </c>
      <c r="C65" s="4" t="str">
        <f>'[1]TCE - ANEXO IV - Preencher'!E74</f>
        <v>3.4 - Material Farmacológico</v>
      </c>
      <c r="D65" s="3">
        <f>'[1]TCE - ANEXO IV - Preencher'!F74</f>
        <v>1063477000189</v>
      </c>
      <c r="E65" s="5" t="str">
        <f>'[1]TCE - ANEXO IV - Preencher'!G74</f>
        <v>TECFARMA EMPRESA TEC FARMACEUTICA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76135</v>
      </c>
      <c r="I65" s="6">
        <f>IF('[1]TCE - ANEXO IV - Preencher'!K74="","",'[1]TCE - ANEXO IV - Preencher'!K74)</f>
        <v>46035</v>
      </c>
      <c r="J65" s="5" t="str">
        <f>'[1]TCE - ANEXO IV - Preencher'!L74</f>
        <v>26276505253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265.8</v>
      </c>
    </row>
    <row r="66" spans="1:12" s="8" customFormat="1" ht="19.5" customHeight="1" x14ac:dyDescent="0.25">
      <c r="A66" s="3">
        <f>IFERROR(VLOOKUP(B66,'[1]DADOS (OCULTAR)'!$Q$3:$S$136,3,0),"")</f>
        <v>10739225002323</v>
      </c>
      <c r="B66" s="4" t="str">
        <f>'[1]TCE - ANEXO IV - Preencher'!C75</f>
        <v>HOSPITAL DOM MALAN - CG Nº 027/2022</v>
      </c>
      <c r="C66" s="4" t="str">
        <f>'[1]TCE - ANEXO IV - Preencher'!E75</f>
        <v>3.4 - Material Farmacológico</v>
      </c>
      <c r="D66" s="3">
        <f>'[1]TCE - ANEXO IV - Preencher'!F75</f>
        <v>1063477000189</v>
      </c>
      <c r="E66" s="5" t="str">
        <f>'[1]TCE - ANEXO IV - Preencher'!G75</f>
        <v>TECFARMA EMPRESA TEC FARMACEUTICA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76135</v>
      </c>
      <c r="I66" s="6">
        <f>IF('[1]TCE - ANEXO IV - Preencher'!K75="","",'[1]TCE - ANEXO IV - Preencher'!K75)</f>
        <v>46052</v>
      </c>
      <c r="J66" s="5" t="str">
        <f>'[1]TCE - ANEXO IV - Preencher'!L75</f>
        <v>26276505253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275</v>
      </c>
    </row>
    <row r="67" spans="1:12" s="8" customFormat="1" ht="19.5" customHeight="1" x14ac:dyDescent="0.25">
      <c r="A67" s="3">
        <f>IFERROR(VLOOKUP(B67,'[1]DADOS (OCULTAR)'!$Q$3:$S$136,3,0),"")</f>
        <v>10739225002323</v>
      </c>
      <c r="B67" s="4" t="str">
        <f>'[1]TCE - ANEXO IV - Preencher'!C76</f>
        <v>HOSPITAL DOM MALAN - CG Nº 027/2022</v>
      </c>
      <c r="C67" s="4" t="str">
        <f>'[1]TCE - ANEXO IV - Preencher'!E76</f>
        <v>3.4 - Material Farmacológico</v>
      </c>
      <c r="D67" s="3">
        <f>'[1]TCE - ANEXO IV - Preencher'!F76</f>
        <v>1063477000189</v>
      </c>
      <c r="E67" s="5" t="str">
        <f>'[1]TCE - ANEXO IV - Preencher'!G76</f>
        <v>TECFARMA EMPRESA TEC FARMACEUTICA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76135</v>
      </c>
      <c r="I67" s="6">
        <f>IF('[1]TCE - ANEXO IV - Preencher'!K76="","",'[1]TCE - ANEXO IV - Preencher'!K76)</f>
        <v>46050</v>
      </c>
      <c r="J67" s="5" t="str">
        <f>'[1]TCE - ANEXO IV - Preencher'!L76</f>
        <v>26276505253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44.3</v>
      </c>
    </row>
    <row r="68" spans="1:12" s="8" customFormat="1" ht="19.5" customHeight="1" x14ac:dyDescent="0.25">
      <c r="A68" s="3">
        <f>IFERROR(VLOOKUP(B68,'[1]DADOS (OCULTAR)'!$Q$3:$S$136,3,0),"")</f>
        <v>10739225002323</v>
      </c>
      <c r="B68" s="4" t="str">
        <f>'[1]TCE - ANEXO IV - Preencher'!C77</f>
        <v>HOSPITAL DOM MALAN - CG Nº 027/2022</v>
      </c>
      <c r="C68" s="4" t="str">
        <f>'[1]TCE - ANEXO IV - Preencher'!E77</f>
        <v>3.4 - Material Farmacológico</v>
      </c>
      <c r="D68" s="3">
        <f>'[1]TCE - ANEXO IV - Preencher'!F77</f>
        <v>1063477000189</v>
      </c>
      <c r="E68" s="5" t="str">
        <f>'[1]TCE - ANEXO IV - Preencher'!G77</f>
        <v>TECFARMA EMPRESA TEC FARMACEUTICA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76135</v>
      </c>
      <c r="I68" s="6">
        <f>IF('[1]TCE - ANEXO IV - Preencher'!K77="","",'[1]TCE - ANEXO IV - Preencher'!K77)</f>
        <v>46028</v>
      </c>
      <c r="J68" s="5" t="str">
        <f>'[1]TCE - ANEXO IV - Preencher'!L77</f>
        <v>26276505253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417.2</v>
      </c>
    </row>
    <row r="69" spans="1:12" s="8" customFormat="1" ht="19.5" customHeight="1" x14ac:dyDescent="0.25">
      <c r="A69" s="3">
        <f>IFERROR(VLOOKUP(B69,'[1]DADOS (OCULTAR)'!$Q$3:$S$136,3,0),"")</f>
        <v>10739225002323</v>
      </c>
      <c r="B69" s="4" t="str">
        <f>'[1]TCE - ANEXO IV - Preencher'!C78</f>
        <v>HOSPITAL DOM MALAN - CG Nº 027/2022</v>
      </c>
      <c r="C69" s="4" t="str">
        <f>'[1]TCE - ANEXO IV - Preencher'!E78</f>
        <v>3.4 - Material Farmacológico</v>
      </c>
      <c r="D69" s="3">
        <f>'[1]TCE - ANEXO IV - Preencher'!F78</f>
        <v>1063477000189</v>
      </c>
      <c r="E69" s="5" t="str">
        <f>'[1]TCE - ANEXO IV - Preencher'!G78</f>
        <v>TECFARMA EMPRESA TEC FARMACEUTICA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76135</v>
      </c>
      <c r="I69" s="6">
        <f>IF('[1]TCE - ANEXO IV - Preencher'!K78="","",'[1]TCE - ANEXO IV - Preencher'!K78)</f>
        <v>46050</v>
      </c>
      <c r="J69" s="5" t="str">
        <f>'[1]TCE - ANEXO IV - Preencher'!L78</f>
        <v>26276505253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359.6</v>
      </c>
    </row>
    <row r="70" spans="1:12" s="8" customFormat="1" ht="19.5" customHeight="1" x14ac:dyDescent="0.25">
      <c r="A70" s="3">
        <f>IFERROR(VLOOKUP(B70,'[1]DADOS (OCULTAR)'!$Q$3:$S$136,3,0),"")</f>
        <v>10739225002323</v>
      </c>
      <c r="B70" s="4" t="str">
        <f>'[1]TCE - ANEXO IV - Preencher'!C79</f>
        <v>HOSPITAL DOM MALAN - CG Nº 027/2022</v>
      </c>
      <c r="C70" s="4" t="str">
        <f>'[1]TCE - ANEXO IV - Preencher'!E79</f>
        <v>3.4 - Material Farmacológico</v>
      </c>
      <c r="D70" s="3">
        <f>'[1]TCE - ANEXO IV - Preencher'!F79</f>
        <v>1063477000189</v>
      </c>
      <c r="E70" s="5" t="str">
        <f>'[1]TCE - ANEXO IV - Preencher'!G79</f>
        <v>TECFARMA EMPRESA TEC FARMACEUTICA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76135</v>
      </c>
      <c r="I70" s="6">
        <f>IF('[1]TCE - ANEXO IV - Preencher'!K79="","",'[1]TCE - ANEXO IV - Preencher'!K79)</f>
        <v>46043</v>
      </c>
      <c r="J70" s="5" t="str">
        <f>'[1]TCE - ANEXO IV - Preencher'!L79</f>
        <v>26276505253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303</v>
      </c>
    </row>
    <row r="71" spans="1:12" s="8" customFormat="1" ht="19.5" customHeight="1" x14ac:dyDescent="0.25">
      <c r="A71" s="3">
        <f>IFERROR(VLOOKUP(B71,'[1]DADOS (OCULTAR)'!$Q$3:$S$136,3,0),"")</f>
        <v>10739225002323</v>
      </c>
      <c r="B71" s="4" t="str">
        <f>'[1]TCE - ANEXO IV - Preencher'!C80</f>
        <v>HOSPITAL DOM MALAN - CG Nº 027/2022</v>
      </c>
      <c r="C71" s="4" t="str">
        <f>'[1]TCE - ANEXO IV - Preencher'!E80</f>
        <v>3.4 - Material Farmacológico</v>
      </c>
      <c r="D71" s="3">
        <f>'[1]TCE - ANEXO IV - Preencher'!F80</f>
        <v>1063477000189</v>
      </c>
      <c r="E71" s="5" t="str">
        <f>'[1]TCE - ANEXO IV - Preencher'!G80</f>
        <v>TECFARMA EMPRESA TEC FARMACEUTICA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76135</v>
      </c>
      <c r="I71" s="6">
        <f>IF('[1]TCE - ANEXO IV - Preencher'!K80="","",'[1]TCE - ANEXO IV - Preencher'!K80)</f>
        <v>46028</v>
      </c>
      <c r="J71" s="5" t="str">
        <f>'[1]TCE - ANEXO IV - Preencher'!L80</f>
        <v>26276505253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177.2</v>
      </c>
    </row>
    <row r="72" spans="1:12" s="8" customFormat="1" ht="19.5" customHeight="1" x14ac:dyDescent="0.25">
      <c r="A72" s="3">
        <f>IFERROR(VLOOKUP(B72,'[1]DADOS (OCULTAR)'!$Q$3:$S$136,3,0),"")</f>
        <v>10739225002323</v>
      </c>
      <c r="B72" s="4" t="str">
        <f>'[1]TCE - ANEXO IV - Preencher'!C81</f>
        <v>HOSPITAL DOM MALAN - CG Nº 027/2022</v>
      </c>
      <c r="C72" s="4" t="str">
        <f>'[1]TCE - ANEXO IV - Preencher'!E81</f>
        <v>3.4 - Material Farmacológico</v>
      </c>
      <c r="D72" s="3">
        <f>'[1]TCE - ANEXO IV - Preencher'!F81</f>
        <v>1063477000189</v>
      </c>
      <c r="E72" s="5" t="str">
        <f>'[1]TCE - ANEXO IV - Preencher'!G81</f>
        <v>TECFARMA EMPRESA TEC FARMACEUTICA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76135</v>
      </c>
      <c r="I72" s="6">
        <f>IF('[1]TCE - ANEXO IV - Preencher'!K81="","",'[1]TCE - ANEXO IV - Preencher'!K81)</f>
        <v>46035</v>
      </c>
      <c r="J72" s="5" t="str">
        <f>'[1]TCE - ANEXO IV - Preencher'!L81</f>
        <v>26276505253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463.9</v>
      </c>
    </row>
    <row r="73" spans="1:12" s="8" customFormat="1" ht="19.5" customHeight="1" x14ac:dyDescent="0.25">
      <c r="A73" s="3">
        <f>IFERROR(VLOOKUP(B73,'[1]DADOS (OCULTAR)'!$Q$3:$S$136,3,0),"")</f>
        <v>10739225002323</v>
      </c>
      <c r="B73" s="4" t="str">
        <f>'[1]TCE - ANEXO IV - Preencher'!C82</f>
        <v>HOSPITAL DOM MALAN - CG Nº 027/2022</v>
      </c>
      <c r="C73" s="4" t="str">
        <f>'[1]TCE - ANEXO IV - Preencher'!E82</f>
        <v>3.4 - Material Farmacológico</v>
      </c>
      <c r="D73" s="3">
        <f>'[1]TCE - ANEXO IV - Preencher'!F82</f>
        <v>1063477000189</v>
      </c>
      <c r="E73" s="5" t="str">
        <f>'[1]TCE - ANEXO IV - Preencher'!G82</f>
        <v>TECFARMA EMPRESA TEC FARMACEUTICA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76135</v>
      </c>
      <c r="I73" s="6">
        <f>IF('[1]TCE - ANEXO IV - Preencher'!K82="","",'[1]TCE - ANEXO IV - Preencher'!K82)</f>
        <v>46042</v>
      </c>
      <c r="J73" s="5" t="str">
        <f>'[1]TCE - ANEXO IV - Preencher'!L82</f>
        <v>26276505253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177.2</v>
      </c>
    </row>
    <row r="74" spans="1:12" s="8" customFormat="1" ht="19.5" customHeight="1" x14ac:dyDescent="0.25">
      <c r="A74" s="3">
        <f>IFERROR(VLOOKUP(B74,'[1]DADOS (OCULTAR)'!$Q$3:$S$136,3,0),"")</f>
        <v>10739225002323</v>
      </c>
      <c r="B74" s="4" t="str">
        <f>'[1]TCE - ANEXO IV - Preencher'!C83</f>
        <v>HOSPITAL DOM MALAN - CG Nº 027/2022</v>
      </c>
      <c r="C74" s="4" t="str">
        <f>'[1]TCE - ANEXO IV - Preencher'!E83</f>
        <v>3.4 - Material Farmacológico</v>
      </c>
      <c r="D74" s="3">
        <f>'[1]TCE - ANEXO IV - Preencher'!F83</f>
        <v>1063477000189</v>
      </c>
      <c r="E74" s="5" t="str">
        <f>'[1]TCE - ANEXO IV - Preencher'!G83</f>
        <v>TECFARMA EMPRESA TEC FARMACEUTICA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76135</v>
      </c>
      <c r="I74" s="6">
        <f>IF('[1]TCE - ANEXO IV - Preencher'!K83="","",'[1]TCE - ANEXO IV - Preencher'!K83)</f>
        <v>46031</v>
      </c>
      <c r="J74" s="5" t="str">
        <f>'[1]TCE - ANEXO IV - Preencher'!L83</f>
        <v>26276505253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23</v>
      </c>
    </row>
    <row r="75" spans="1:12" s="8" customFormat="1" ht="19.5" customHeight="1" x14ac:dyDescent="0.25">
      <c r="A75" s="3">
        <f>IFERROR(VLOOKUP(B75,'[1]DADOS (OCULTAR)'!$Q$3:$S$136,3,0),"")</f>
        <v>10739225002323</v>
      </c>
      <c r="B75" s="4" t="str">
        <f>'[1]TCE - ANEXO IV - Preencher'!C84</f>
        <v>HOSPITAL DOM MALAN - CG Nº 027/2022</v>
      </c>
      <c r="C75" s="4" t="str">
        <f>'[1]TCE - ANEXO IV - Preencher'!E84</f>
        <v>3.4 - Material Farmacológico</v>
      </c>
      <c r="D75" s="3">
        <f>'[1]TCE - ANEXO IV - Preencher'!F84</f>
        <v>1063477000189</v>
      </c>
      <c r="E75" s="5" t="str">
        <f>'[1]TCE - ANEXO IV - Preencher'!G84</f>
        <v>TECFARMA EMPRESA TEC FARMACEUTICA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76135</v>
      </c>
      <c r="I75" s="6">
        <f>IF('[1]TCE - ANEXO IV - Preencher'!K84="","",'[1]TCE - ANEXO IV - Preencher'!K84)</f>
        <v>46042</v>
      </c>
      <c r="J75" s="5" t="str">
        <f>'[1]TCE - ANEXO IV - Preencher'!L84</f>
        <v>26276505253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255.3</v>
      </c>
    </row>
    <row r="76" spans="1:12" s="8" customFormat="1" ht="19.5" customHeight="1" x14ac:dyDescent="0.25">
      <c r="A76" s="3">
        <f>IFERROR(VLOOKUP(B76,'[1]DADOS (OCULTAR)'!$Q$3:$S$136,3,0),"")</f>
        <v>10739225002323</v>
      </c>
      <c r="B76" s="4" t="str">
        <f>'[1]TCE - ANEXO IV - Preencher'!C85</f>
        <v>HOSPITAL DOM MALAN - CG Nº 027/2022</v>
      </c>
      <c r="C76" s="4" t="str">
        <f>'[1]TCE - ANEXO IV - Preencher'!E85</f>
        <v>3.4 - Material Farmacológico</v>
      </c>
      <c r="D76" s="3">
        <f>'[1]TCE - ANEXO IV - Preencher'!F85</f>
        <v>1063477000189</v>
      </c>
      <c r="E76" s="5" t="str">
        <f>'[1]TCE - ANEXO IV - Preencher'!G85</f>
        <v>TECFARMA EMPRESA TEC FARMACEUTICA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76135</v>
      </c>
      <c r="I76" s="6">
        <f>IF('[1]TCE - ANEXO IV - Preencher'!K85="","",'[1]TCE - ANEXO IV - Preencher'!K85)</f>
        <v>46044</v>
      </c>
      <c r="J76" s="5" t="str">
        <f>'[1]TCE - ANEXO IV - Preencher'!L85</f>
        <v>26276505253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505</v>
      </c>
    </row>
    <row r="77" spans="1:12" s="8" customFormat="1" ht="19.5" customHeight="1" x14ac:dyDescent="0.25">
      <c r="A77" s="3">
        <f>IFERROR(VLOOKUP(B77,'[1]DADOS (OCULTAR)'!$Q$3:$S$136,3,0),"")</f>
        <v>10739225002323</v>
      </c>
      <c r="B77" s="4" t="str">
        <f>'[1]TCE - ANEXO IV - Preencher'!C86</f>
        <v>HOSPITAL DOM MALAN - CG Nº 027/2022</v>
      </c>
      <c r="C77" s="4" t="str">
        <f>'[1]TCE - ANEXO IV - Preencher'!E86</f>
        <v>3.4 - Material Farmacológico</v>
      </c>
      <c r="D77" s="3">
        <f>'[1]TCE - ANEXO IV - Preencher'!F86</f>
        <v>3817043000152</v>
      </c>
      <c r="E77" s="5" t="str">
        <f>'[1]TCE - ANEXO IV - Preencher'!G86</f>
        <v>PHARMAPLUS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88969</v>
      </c>
      <c r="I77" s="6">
        <f>IF('[1]TCE - ANEXO IV - Preencher'!K86="","",'[1]TCE - ANEXO IV - Preencher'!K86)</f>
        <v>46015</v>
      </c>
      <c r="J77" s="5" t="str">
        <f>'[1]TCE - ANEXO IV - Preencher'!L86</f>
        <v>26251203817043000152550010000889691662823020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143.19999999999999</v>
      </c>
    </row>
    <row r="78" spans="1:12" s="8" customFormat="1" ht="19.5" customHeight="1" x14ac:dyDescent="0.25">
      <c r="A78" s="3">
        <f>IFERROR(VLOOKUP(B78,'[1]DADOS (OCULTAR)'!$Q$3:$S$136,3,0),"")</f>
        <v>10739225002323</v>
      </c>
      <c r="B78" s="4" t="str">
        <f>'[1]TCE - ANEXO IV - Preencher'!C87</f>
        <v>HOSPITAL DOM MALAN - CG Nº 027/2022</v>
      </c>
      <c r="C78" s="4" t="str">
        <f>'[1]TCE - ANEXO IV - Preencher'!E87</f>
        <v>3.4 - Material Farmacológico</v>
      </c>
      <c r="D78" s="3">
        <f>'[1]TCE - ANEXO IV - Preencher'!F87</f>
        <v>3817043000152</v>
      </c>
      <c r="E78" s="5" t="str">
        <f>'[1]TCE - ANEXO IV - Preencher'!G87</f>
        <v>PHARMAPLUS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89453</v>
      </c>
      <c r="I78" s="6">
        <f>IF('[1]TCE - ANEXO IV - Preencher'!K87="","",'[1]TCE - ANEXO IV - Preencher'!K87)</f>
        <v>46041</v>
      </c>
      <c r="J78" s="5" t="str">
        <f>'[1]TCE - ANEXO IV - Preencher'!L87</f>
        <v>26260103817043000152550010000894531211151194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1361.6</v>
      </c>
    </row>
    <row r="79" spans="1:12" s="8" customFormat="1" ht="19.5" customHeight="1" x14ac:dyDescent="0.25">
      <c r="A79" s="3">
        <f>IFERROR(VLOOKUP(B79,'[1]DADOS (OCULTAR)'!$Q$3:$S$136,3,0),"")</f>
        <v>10739225002323</v>
      </c>
      <c r="B79" s="4" t="str">
        <f>'[1]TCE - ANEXO IV - Preencher'!C88</f>
        <v>HOSPITAL DOM MALAN - CG Nº 027/2022</v>
      </c>
      <c r="C79" s="4" t="str">
        <f>'[1]TCE - ANEXO IV - Preencher'!E88</f>
        <v>3.14 - Alimentação Preparada</v>
      </c>
      <c r="D79" s="3">
        <f>'[1]TCE - ANEXO IV - Preencher'!F88</f>
        <v>41381952000180</v>
      </c>
      <c r="E79" s="5" t="str">
        <f>'[1]TCE - ANEXO IV - Preencher'!G88</f>
        <v>ROCHA E GOES DISTRIBUIDORA DE MEDICAMENTOS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1420</v>
      </c>
      <c r="I79" s="6">
        <f>IF('[1]TCE - ANEXO IV - Preencher'!K88="","",'[1]TCE - ANEXO IV - Preencher'!K88)</f>
        <v>46030</v>
      </c>
      <c r="J79" s="5" t="str">
        <f>'[1]TCE - ANEXO IV - Preencher'!L88</f>
        <v>26260141381952000180550010000014201932211293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4755.24</v>
      </c>
    </row>
    <row r="80" spans="1:12" s="8" customFormat="1" ht="19.5" customHeight="1" x14ac:dyDescent="0.25">
      <c r="A80" s="3">
        <f>IFERROR(VLOOKUP(B80,'[1]DADOS (OCULTAR)'!$Q$3:$S$136,3,0),"")</f>
        <v>10739225002323</v>
      </c>
      <c r="B80" s="4" t="str">
        <f>'[1]TCE - ANEXO IV - Preencher'!C89</f>
        <v>HOSPITAL DOM MALAN - CG Nº 027/2022</v>
      </c>
      <c r="C80" s="4" t="str">
        <f>'[1]TCE - ANEXO IV - Preencher'!E89</f>
        <v>3.14 - Alimentação Preparada</v>
      </c>
      <c r="D80" s="3">
        <f>'[1]TCE - ANEXO IV - Preencher'!F89</f>
        <v>22940455000120</v>
      </c>
      <c r="E80" s="5" t="str">
        <f>'[1]TCE - ANEXO IV - Preencher'!G89</f>
        <v>MOURA E MELO COMERCIO SERV LTDA ME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20584</v>
      </c>
      <c r="I80" s="6">
        <f>IF('[1]TCE - ANEXO IV - Preencher'!K89="","",'[1]TCE - ANEXO IV - Preencher'!K89)</f>
        <v>46025</v>
      </c>
      <c r="J80" s="5" t="str">
        <f>'[1]TCE - ANEXO IV - Preencher'!L89</f>
        <v>26260122940455000120550010000205841096041843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931.1</v>
      </c>
    </row>
    <row r="81" spans="1:12" s="8" customFormat="1" ht="19.5" customHeight="1" x14ac:dyDescent="0.25">
      <c r="A81" s="3">
        <f>IFERROR(VLOOKUP(B81,'[1]DADOS (OCULTAR)'!$Q$3:$S$136,3,0),"")</f>
        <v>10739225002323</v>
      </c>
      <c r="B81" s="4" t="str">
        <f>'[1]TCE - ANEXO IV - Preencher'!C90</f>
        <v>HOSPITAL DOM MALAN - CG Nº 027/2022</v>
      </c>
      <c r="C81" s="4" t="str">
        <f>'[1]TCE - ANEXO IV - Preencher'!E90</f>
        <v>3.14 - Alimentação Preparada</v>
      </c>
      <c r="D81" s="3">
        <f>'[1]TCE - ANEXO IV - Preencher'!F90</f>
        <v>22940455000120</v>
      </c>
      <c r="E81" s="5" t="str">
        <f>'[1]TCE - ANEXO IV - Preencher'!G90</f>
        <v>MOURA E MELO COMERCIO SERV LTDA ME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20584</v>
      </c>
      <c r="I81" s="6">
        <f>IF('[1]TCE - ANEXO IV - Preencher'!K90="","",'[1]TCE - ANEXO IV - Preencher'!K90)</f>
        <v>46024</v>
      </c>
      <c r="J81" s="5" t="str">
        <f>'[1]TCE - ANEXO IV - Preencher'!L90</f>
        <v>26260122940455000120550010000205841096041843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1652.5</v>
      </c>
    </row>
    <row r="82" spans="1:12" s="8" customFormat="1" ht="19.5" customHeight="1" x14ac:dyDescent="0.25">
      <c r="A82" s="3">
        <f>IFERROR(VLOOKUP(B82,'[1]DADOS (OCULTAR)'!$Q$3:$S$136,3,0),"")</f>
        <v>10739225002323</v>
      </c>
      <c r="B82" s="4" t="str">
        <f>'[1]TCE - ANEXO IV - Preencher'!C91</f>
        <v>HOSPITAL DOM MALAN - CG Nº 027/2022</v>
      </c>
      <c r="C82" s="4" t="str">
        <f>'[1]TCE - ANEXO IV - Preencher'!E91</f>
        <v>3.14 - Alimentação Preparada</v>
      </c>
      <c r="D82" s="3">
        <f>'[1]TCE - ANEXO IV - Preencher'!F91</f>
        <v>22940455000120</v>
      </c>
      <c r="E82" s="5" t="str">
        <f>'[1]TCE - ANEXO IV - Preencher'!G91</f>
        <v>MOURA E MELO COMERCIO SERV LTDA ME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20584</v>
      </c>
      <c r="I82" s="6">
        <f>IF('[1]TCE - ANEXO IV - Preencher'!K91="","",'[1]TCE - ANEXO IV - Preencher'!K91)</f>
        <v>46026</v>
      </c>
      <c r="J82" s="5" t="str">
        <f>'[1]TCE - ANEXO IV - Preencher'!L91</f>
        <v>26260122940455000120550010000205841096041843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1897.3</v>
      </c>
    </row>
    <row r="83" spans="1:12" s="8" customFormat="1" ht="19.5" customHeight="1" x14ac:dyDescent="0.25">
      <c r="A83" s="3">
        <f>IFERROR(VLOOKUP(B83,'[1]DADOS (OCULTAR)'!$Q$3:$S$136,3,0),"")</f>
        <v>10739225002323</v>
      </c>
      <c r="B83" s="4" t="str">
        <f>'[1]TCE - ANEXO IV - Preencher'!C92</f>
        <v>HOSPITAL DOM MALAN - CG Nº 027/2022</v>
      </c>
      <c r="C83" s="4" t="str">
        <f>'[1]TCE - ANEXO IV - Preencher'!E92</f>
        <v>3.14 - Alimentação Preparada</v>
      </c>
      <c r="D83" s="3">
        <f>'[1]TCE - ANEXO IV - Preencher'!F92</f>
        <v>22940455000120</v>
      </c>
      <c r="E83" s="5" t="str">
        <f>'[1]TCE - ANEXO IV - Preencher'!G92</f>
        <v>MOURA E MELO COMERCIO SERV LTDA ME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20584</v>
      </c>
      <c r="I83" s="6">
        <f>IF('[1]TCE - ANEXO IV - Preencher'!K92="","",'[1]TCE - ANEXO IV - Preencher'!K92)</f>
        <v>46023</v>
      </c>
      <c r="J83" s="5" t="str">
        <f>'[1]TCE - ANEXO IV - Preencher'!L92</f>
        <v>26260122940455000120550010000205841096041843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1394.5</v>
      </c>
    </row>
    <row r="84" spans="1:12" s="8" customFormat="1" ht="19.5" customHeight="1" x14ac:dyDescent="0.25">
      <c r="A84" s="3">
        <f>IFERROR(VLOOKUP(B84,'[1]DADOS (OCULTAR)'!$Q$3:$S$136,3,0),"")</f>
        <v>10739225002323</v>
      </c>
      <c r="B84" s="4" t="str">
        <f>'[1]TCE - ANEXO IV - Preencher'!C93</f>
        <v>HOSPITAL DOM MALAN - CG Nº 027/2022</v>
      </c>
      <c r="C84" s="4" t="str">
        <f>'[1]TCE - ANEXO IV - Preencher'!E93</f>
        <v>3.14 - Alimentação Preparada</v>
      </c>
      <c r="D84" s="3">
        <f>'[1]TCE - ANEXO IV - Preencher'!F93</f>
        <v>22940455000120</v>
      </c>
      <c r="E84" s="5" t="str">
        <f>'[1]TCE - ANEXO IV - Preencher'!G93</f>
        <v>MOURA E MELO COMERCIO SERV LTDA ME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20584</v>
      </c>
      <c r="I84" s="6">
        <f>IF('[1]TCE - ANEXO IV - Preencher'!K93="","",'[1]TCE - ANEXO IV - Preencher'!K93)</f>
        <v>46036</v>
      </c>
      <c r="J84" s="5" t="str">
        <f>'[1]TCE - ANEXO IV - Preencher'!L93</f>
        <v>26260122940455000120550010000205841096041843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1556.4</v>
      </c>
    </row>
    <row r="85" spans="1:12" s="8" customFormat="1" ht="19.5" customHeight="1" x14ac:dyDescent="0.25">
      <c r="A85" s="3">
        <f>IFERROR(VLOOKUP(B85,'[1]DADOS (OCULTAR)'!$Q$3:$S$136,3,0),"")</f>
        <v>10739225002323</v>
      </c>
      <c r="B85" s="4" t="str">
        <f>'[1]TCE - ANEXO IV - Preencher'!C94</f>
        <v>HOSPITAL DOM MALAN - CG Nº 027/2022</v>
      </c>
      <c r="C85" s="4" t="str">
        <f>'[1]TCE - ANEXO IV - Preencher'!E94</f>
        <v>3.14 - Alimentação Preparada</v>
      </c>
      <c r="D85" s="3">
        <f>'[1]TCE - ANEXO IV - Preencher'!F94</f>
        <v>22940455000120</v>
      </c>
      <c r="E85" s="5" t="str">
        <f>'[1]TCE - ANEXO IV - Preencher'!G94</f>
        <v>MOURA E MELO COMERCIO SERV LTDA ME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20584</v>
      </c>
      <c r="I85" s="6">
        <f>IF('[1]TCE - ANEXO IV - Preencher'!K94="","",'[1]TCE - ANEXO IV - Preencher'!K94)</f>
        <v>46028</v>
      </c>
      <c r="J85" s="5" t="str">
        <f>'[1]TCE - ANEXO IV - Preencher'!L94</f>
        <v>26260122940455000120550010000205841096041843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1613.1</v>
      </c>
    </row>
    <row r="86" spans="1:12" s="8" customFormat="1" ht="19.5" customHeight="1" x14ac:dyDescent="0.25">
      <c r="A86" s="3">
        <f>IFERROR(VLOOKUP(B86,'[1]DADOS (OCULTAR)'!$Q$3:$S$136,3,0),"")</f>
        <v>10739225002323</v>
      </c>
      <c r="B86" s="4" t="str">
        <f>'[1]TCE - ANEXO IV - Preencher'!C95</f>
        <v>HOSPITAL DOM MALAN - CG Nº 027/2022</v>
      </c>
      <c r="C86" s="4" t="str">
        <f>'[1]TCE - ANEXO IV - Preencher'!E95</f>
        <v>3.14 - Alimentação Preparada</v>
      </c>
      <c r="D86" s="3">
        <f>'[1]TCE - ANEXO IV - Preencher'!F95</f>
        <v>22940455000120</v>
      </c>
      <c r="E86" s="5" t="str">
        <f>'[1]TCE - ANEXO IV - Preencher'!G95</f>
        <v>MOURA E MELO COMERCIO SERV LTDA ME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20584</v>
      </c>
      <c r="I86" s="6">
        <f>IF('[1]TCE - ANEXO IV - Preencher'!K95="","",'[1]TCE - ANEXO IV - Preencher'!K95)</f>
        <v>46027</v>
      </c>
      <c r="J86" s="5" t="str">
        <f>'[1]TCE - ANEXO IV - Preencher'!L95</f>
        <v>26260122940455000120550010000205841096041843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1665.5</v>
      </c>
    </row>
    <row r="87" spans="1:12" s="8" customFormat="1" ht="19.5" customHeight="1" x14ac:dyDescent="0.25">
      <c r="A87" s="3">
        <f>IFERROR(VLOOKUP(B87,'[1]DADOS (OCULTAR)'!$Q$3:$S$136,3,0),"")</f>
        <v>10739225002323</v>
      </c>
      <c r="B87" s="4" t="str">
        <f>'[1]TCE - ANEXO IV - Preencher'!C96</f>
        <v>HOSPITAL DOM MALAN - CG Nº 027/2022</v>
      </c>
      <c r="C87" s="4" t="str">
        <f>'[1]TCE - ANEXO IV - Preencher'!E96</f>
        <v>3.14 - Alimentação Preparada</v>
      </c>
      <c r="D87" s="3">
        <f>'[1]TCE - ANEXO IV - Preencher'!F96</f>
        <v>22940455000120</v>
      </c>
      <c r="E87" s="5" t="str">
        <f>'[1]TCE - ANEXO IV - Preencher'!G96</f>
        <v>MOURA E MELO COMERCIO SERV LTDA ME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20584</v>
      </c>
      <c r="I87" s="6">
        <f>IF('[1]TCE - ANEXO IV - Preencher'!K96="","",'[1]TCE - ANEXO IV - Preencher'!K96)</f>
        <v>46037</v>
      </c>
      <c r="J87" s="5" t="str">
        <f>'[1]TCE - ANEXO IV - Preencher'!L96</f>
        <v>26260122940455000120550010000205841096041843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900.6</v>
      </c>
    </row>
    <row r="88" spans="1:12" s="8" customFormat="1" ht="19.5" customHeight="1" x14ac:dyDescent="0.25">
      <c r="A88" s="3">
        <f>IFERROR(VLOOKUP(B88,'[1]DADOS (OCULTAR)'!$Q$3:$S$136,3,0),"")</f>
        <v>10739225002323</v>
      </c>
      <c r="B88" s="4" t="str">
        <f>'[1]TCE - ANEXO IV - Preencher'!C97</f>
        <v>HOSPITAL DOM MALAN - CG Nº 027/2022</v>
      </c>
      <c r="C88" s="4" t="str">
        <f>'[1]TCE - ANEXO IV - Preencher'!E97</f>
        <v>3.14 - Alimentação Preparada</v>
      </c>
      <c r="D88" s="3">
        <f>'[1]TCE - ANEXO IV - Preencher'!F97</f>
        <v>22940455000120</v>
      </c>
      <c r="E88" s="5" t="str">
        <f>'[1]TCE - ANEXO IV - Preencher'!G97</f>
        <v>MOURA E MELO COMERCIO SERV LTDA ME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20584</v>
      </c>
      <c r="I88" s="6">
        <f>IF('[1]TCE - ANEXO IV - Preencher'!K97="","",'[1]TCE - ANEXO IV - Preencher'!K97)</f>
        <v>46032</v>
      </c>
      <c r="J88" s="5" t="str">
        <f>'[1]TCE - ANEXO IV - Preencher'!L97</f>
        <v>26260122940455000120550010000205841096041843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1582.6</v>
      </c>
    </row>
    <row r="89" spans="1:12" s="8" customFormat="1" ht="19.5" customHeight="1" x14ac:dyDescent="0.25">
      <c r="A89" s="3">
        <f>IFERROR(VLOOKUP(B89,'[1]DADOS (OCULTAR)'!$Q$3:$S$136,3,0),"")</f>
        <v>10739225002323</v>
      </c>
      <c r="B89" s="4" t="str">
        <f>'[1]TCE - ANEXO IV - Preencher'!C98</f>
        <v>HOSPITAL DOM MALAN - CG Nº 027/2022</v>
      </c>
      <c r="C89" s="4" t="str">
        <f>'[1]TCE - ANEXO IV - Preencher'!E98</f>
        <v>3.14 - Alimentação Preparada</v>
      </c>
      <c r="D89" s="3">
        <f>'[1]TCE - ANEXO IV - Preencher'!F98</f>
        <v>22940455000120</v>
      </c>
      <c r="E89" s="5" t="str">
        <f>'[1]TCE - ANEXO IV - Preencher'!G98</f>
        <v>MOURA E MELO COMERCIO SERV LTDA ME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20584</v>
      </c>
      <c r="I89" s="6">
        <f>IF('[1]TCE - ANEXO IV - Preencher'!K98="","",'[1]TCE - ANEXO IV - Preencher'!K98)</f>
        <v>46029</v>
      </c>
      <c r="J89" s="5" t="str">
        <f>'[1]TCE - ANEXO IV - Preencher'!L98</f>
        <v>26260122940455000120550010000205841096041843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1613.1</v>
      </c>
    </row>
    <row r="90" spans="1:12" s="8" customFormat="1" ht="19.5" customHeight="1" x14ac:dyDescent="0.25">
      <c r="A90" s="3">
        <f>IFERROR(VLOOKUP(B90,'[1]DADOS (OCULTAR)'!$Q$3:$S$136,3,0),"")</f>
        <v>10739225002323</v>
      </c>
      <c r="B90" s="4" t="str">
        <f>'[1]TCE - ANEXO IV - Preencher'!C99</f>
        <v>HOSPITAL DOM MALAN - CG Nº 027/2022</v>
      </c>
      <c r="C90" s="4" t="str">
        <f>'[1]TCE - ANEXO IV - Preencher'!E99</f>
        <v>3.14 - Alimentação Preparada</v>
      </c>
      <c r="D90" s="3">
        <f>'[1]TCE - ANEXO IV - Preencher'!F99</f>
        <v>22940455000120</v>
      </c>
      <c r="E90" s="5" t="str">
        <f>'[1]TCE - ANEXO IV - Preencher'!G99</f>
        <v>MOURA E MELO COMERCIO SERV LTDA ME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20584</v>
      </c>
      <c r="I90" s="6">
        <f>IF('[1]TCE - ANEXO IV - Preencher'!K99="","",'[1]TCE - ANEXO IV - Preencher'!K99)</f>
        <v>46030</v>
      </c>
      <c r="J90" s="5" t="str">
        <f>'[1]TCE - ANEXO IV - Preencher'!L99</f>
        <v>26260122940455000120550010000205841096041843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1573.7</v>
      </c>
    </row>
    <row r="91" spans="1:12" s="8" customFormat="1" ht="19.5" customHeight="1" x14ac:dyDescent="0.25">
      <c r="A91" s="3">
        <f>IFERROR(VLOOKUP(B91,'[1]DADOS (OCULTAR)'!$Q$3:$S$136,3,0),"")</f>
        <v>10739225002323</v>
      </c>
      <c r="B91" s="4" t="str">
        <f>'[1]TCE - ANEXO IV - Preencher'!C100</f>
        <v>HOSPITAL DOM MALAN - CG Nº 027/2022</v>
      </c>
      <c r="C91" s="4" t="str">
        <f>'[1]TCE - ANEXO IV - Preencher'!E100</f>
        <v>3.14 - Alimentação Preparada</v>
      </c>
      <c r="D91" s="3">
        <f>'[1]TCE - ANEXO IV - Preencher'!F100</f>
        <v>22940455000120</v>
      </c>
      <c r="E91" s="5" t="str">
        <f>'[1]TCE - ANEXO IV - Preencher'!G100</f>
        <v>MOURA E MELO COMERCIO SERV LTDA ME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20584</v>
      </c>
      <c r="I91" s="6">
        <f>IF('[1]TCE - ANEXO IV - Preencher'!K100="","",'[1]TCE - ANEXO IV - Preencher'!K100)</f>
        <v>45669</v>
      </c>
      <c r="J91" s="5" t="str">
        <f>'[1]TCE - ANEXO IV - Preencher'!L100</f>
        <v>26260122940455000120550010000205841096041843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655.8</v>
      </c>
    </row>
    <row r="92" spans="1:12" s="8" customFormat="1" ht="19.5" customHeight="1" x14ac:dyDescent="0.25">
      <c r="A92" s="3">
        <f>IFERROR(VLOOKUP(B92,'[1]DADOS (OCULTAR)'!$Q$3:$S$136,3,0),"")</f>
        <v>10739225002323</v>
      </c>
      <c r="B92" s="4" t="str">
        <f>'[1]TCE - ANEXO IV - Preencher'!C101</f>
        <v>HOSPITAL DOM MALAN - CG Nº 027/2022</v>
      </c>
      <c r="C92" s="4" t="str">
        <f>'[1]TCE - ANEXO IV - Preencher'!E101</f>
        <v>3.14 - Alimentação Preparada</v>
      </c>
      <c r="D92" s="3">
        <f>'[1]TCE - ANEXO IV - Preencher'!F101</f>
        <v>22940455000120</v>
      </c>
      <c r="E92" s="5" t="str">
        <f>'[1]TCE - ANEXO IV - Preencher'!G101</f>
        <v>MOURA E MELO COMERCIO SERV LTDA ME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20584</v>
      </c>
      <c r="I92" s="6">
        <f>IF('[1]TCE - ANEXO IV - Preencher'!K101="","",'[1]TCE - ANEXO IV - Preencher'!K101)</f>
        <v>46034</v>
      </c>
      <c r="J92" s="5" t="str">
        <f>'[1]TCE - ANEXO IV - Preencher'!L101</f>
        <v>26260122940455000120550010000205841096041843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1093</v>
      </c>
    </row>
    <row r="93" spans="1:12" s="8" customFormat="1" ht="19.5" customHeight="1" x14ac:dyDescent="0.25">
      <c r="A93" s="3">
        <f>IFERROR(VLOOKUP(B93,'[1]DADOS (OCULTAR)'!$Q$3:$S$136,3,0),"")</f>
        <v>10739225002323</v>
      </c>
      <c r="B93" s="4" t="str">
        <f>'[1]TCE - ANEXO IV - Preencher'!C102</f>
        <v>HOSPITAL DOM MALAN - CG Nº 027/2022</v>
      </c>
      <c r="C93" s="4" t="str">
        <f>'[1]TCE - ANEXO IV - Preencher'!E102</f>
        <v>3.14 - Alimentação Preparada</v>
      </c>
      <c r="D93" s="3">
        <f>'[1]TCE - ANEXO IV - Preencher'!F102</f>
        <v>22940455000120</v>
      </c>
      <c r="E93" s="5" t="str">
        <f>'[1]TCE - ANEXO IV - Preencher'!G102</f>
        <v>MOURA E MELO COMERCIO SERV LTDA ME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20618</v>
      </c>
      <c r="I93" s="6">
        <f>IF('[1]TCE - ANEXO IV - Preencher'!K102="","",'[1]TCE - ANEXO IV - Preencher'!K102)</f>
        <v>46051</v>
      </c>
      <c r="J93" s="5" t="str">
        <f>'[1]TCE - ANEXO IV - Preencher'!L102</f>
        <v>26260222940455000120550010000206181940049601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2343.6</v>
      </c>
    </row>
    <row r="94" spans="1:12" s="8" customFormat="1" ht="19.5" customHeight="1" x14ac:dyDescent="0.25">
      <c r="A94" s="3">
        <f>IFERROR(VLOOKUP(B94,'[1]DADOS (OCULTAR)'!$Q$3:$S$136,3,0),"")</f>
        <v>10739225002323</v>
      </c>
      <c r="B94" s="4" t="str">
        <f>'[1]TCE - ANEXO IV - Preencher'!C103</f>
        <v>HOSPITAL DOM MALAN - CG Nº 027/2022</v>
      </c>
      <c r="C94" s="4" t="str">
        <f>'[1]TCE - ANEXO IV - Preencher'!E103</f>
        <v>3.14 - Alimentação Preparada</v>
      </c>
      <c r="D94" s="3">
        <f>'[1]TCE - ANEXO IV - Preencher'!F103</f>
        <v>22940455000120</v>
      </c>
      <c r="E94" s="5" t="str">
        <f>'[1]TCE - ANEXO IV - Preencher'!G103</f>
        <v>MOURA E MELO COMERCIO SERV LTDA ME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20618</v>
      </c>
      <c r="I94" s="6">
        <f>IF('[1]TCE - ANEXO IV - Preencher'!K103="","",'[1]TCE - ANEXO IV - Preencher'!K103)</f>
        <v>46048</v>
      </c>
      <c r="J94" s="5" t="str">
        <f>'[1]TCE - ANEXO IV - Preencher'!L103</f>
        <v>26260222940455000120550010000206181940049601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2085.6</v>
      </c>
    </row>
    <row r="95" spans="1:12" s="8" customFormat="1" ht="19.5" customHeight="1" x14ac:dyDescent="0.25">
      <c r="A95" s="3">
        <f>IFERROR(VLOOKUP(B95,'[1]DADOS (OCULTAR)'!$Q$3:$S$136,3,0),"")</f>
        <v>10739225002323</v>
      </c>
      <c r="B95" s="4" t="str">
        <f>'[1]TCE - ANEXO IV - Preencher'!C104</f>
        <v>HOSPITAL DOM MALAN - CG Nº 027/2022</v>
      </c>
      <c r="C95" s="4" t="str">
        <f>'[1]TCE - ANEXO IV - Preencher'!E104</f>
        <v>3.14 - Alimentação Preparada</v>
      </c>
      <c r="D95" s="3">
        <f>'[1]TCE - ANEXO IV - Preencher'!F104</f>
        <v>22940455000120</v>
      </c>
      <c r="E95" s="5" t="str">
        <f>'[1]TCE - ANEXO IV - Preencher'!G104</f>
        <v>MOURA E MELO COMERCIO SERV LTDA ME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20618</v>
      </c>
      <c r="I95" s="6">
        <f>IF('[1]TCE - ANEXO IV - Preencher'!K104="","",'[1]TCE - ANEXO IV - Preencher'!K104)</f>
        <v>46039</v>
      </c>
      <c r="J95" s="5" t="str">
        <f>'[1]TCE - ANEXO IV - Preencher'!L104</f>
        <v>26260222940455000120550010000206181940049601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2046</v>
      </c>
    </row>
    <row r="96" spans="1:12" s="8" customFormat="1" ht="19.5" customHeight="1" x14ac:dyDescent="0.25">
      <c r="A96" s="3">
        <f>IFERROR(VLOOKUP(B96,'[1]DADOS (OCULTAR)'!$Q$3:$S$136,3,0),"")</f>
        <v>10739225002323</v>
      </c>
      <c r="B96" s="4" t="str">
        <f>'[1]TCE - ANEXO IV - Preencher'!C105</f>
        <v>HOSPITAL DOM MALAN - CG Nº 027/2022</v>
      </c>
      <c r="C96" s="4" t="str">
        <f>'[1]TCE - ANEXO IV - Preencher'!E105</f>
        <v>3.14 - Alimentação Preparada</v>
      </c>
      <c r="D96" s="3">
        <f>'[1]TCE - ANEXO IV - Preencher'!F105</f>
        <v>22940455000120</v>
      </c>
      <c r="E96" s="5" t="str">
        <f>'[1]TCE - ANEXO IV - Preencher'!G105</f>
        <v>MOURA E MELO COMERCIO SERV LTDA ME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20618</v>
      </c>
      <c r="I96" s="6">
        <f>IF('[1]TCE - ANEXO IV - Preencher'!K105="","",'[1]TCE - ANEXO IV - Preencher'!K105)</f>
        <v>46043</v>
      </c>
      <c r="J96" s="5" t="str">
        <f>'[1]TCE - ANEXO IV - Preencher'!L105</f>
        <v>26260222940455000120550010000206181940049601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3038.8</v>
      </c>
    </row>
    <row r="97" spans="1:12" s="8" customFormat="1" ht="19.5" customHeight="1" x14ac:dyDescent="0.25">
      <c r="A97" s="3">
        <f>IFERROR(VLOOKUP(B97,'[1]DADOS (OCULTAR)'!$Q$3:$S$136,3,0),"")</f>
        <v>10739225002323</v>
      </c>
      <c r="B97" s="4" t="str">
        <f>'[1]TCE - ANEXO IV - Preencher'!C106</f>
        <v>HOSPITAL DOM MALAN - CG Nº 027/2022</v>
      </c>
      <c r="C97" s="4" t="str">
        <f>'[1]TCE - ANEXO IV - Preencher'!E106</f>
        <v>3.14 - Alimentação Preparada</v>
      </c>
      <c r="D97" s="3">
        <f>'[1]TCE - ANEXO IV - Preencher'!F106</f>
        <v>22940455000120</v>
      </c>
      <c r="E97" s="5" t="str">
        <f>'[1]TCE - ANEXO IV - Preencher'!G106</f>
        <v>MOURA E MELO COMERCIO SERV LTDA ME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20618</v>
      </c>
      <c r="I97" s="6">
        <f>IF('[1]TCE - ANEXO IV - Preencher'!K106="","",'[1]TCE - ANEXO IV - Preencher'!K106)</f>
        <v>46049</v>
      </c>
      <c r="J97" s="5" t="str">
        <f>'[1]TCE - ANEXO IV - Preencher'!L106</f>
        <v>26260222940455000120550010000206181940049601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1171.8</v>
      </c>
    </row>
    <row r="98" spans="1:12" s="8" customFormat="1" ht="19.5" customHeight="1" x14ac:dyDescent="0.25">
      <c r="A98" s="3">
        <f>IFERROR(VLOOKUP(B98,'[1]DADOS (OCULTAR)'!$Q$3:$S$136,3,0),"")</f>
        <v>10739225002323</v>
      </c>
      <c r="B98" s="4" t="str">
        <f>'[1]TCE - ANEXO IV - Preencher'!C107</f>
        <v>HOSPITAL DOM MALAN - CG Nº 027/2022</v>
      </c>
      <c r="C98" s="4" t="str">
        <f>'[1]TCE - ANEXO IV - Preencher'!E107</f>
        <v>3.14 - Alimentação Preparada</v>
      </c>
      <c r="D98" s="3">
        <f>'[1]TCE - ANEXO IV - Preencher'!F107</f>
        <v>22940455000120</v>
      </c>
      <c r="E98" s="5" t="str">
        <f>'[1]TCE - ANEXO IV - Preencher'!G107</f>
        <v>MOURA E MELO COMERCIO SERV LTDA ME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20618</v>
      </c>
      <c r="I98" s="6">
        <f>IF('[1]TCE - ANEXO IV - Preencher'!K107="","",'[1]TCE - ANEXO IV - Preencher'!K107)</f>
        <v>46052</v>
      </c>
      <c r="J98" s="5" t="str">
        <f>'[1]TCE - ANEXO IV - Preencher'!L107</f>
        <v>26260222940455000120550010000206181940049601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1390.4</v>
      </c>
    </row>
    <row r="99" spans="1:12" s="8" customFormat="1" ht="19.5" customHeight="1" x14ac:dyDescent="0.25">
      <c r="A99" s="3">
        <f>IFERROR(VLOOKUP(B99,'[1]DADOS (OCULTAR)'!$Q$3:$S$136,3,0),"")</f>
        <v>10739225002323</v>
      </c>
      <c r="B99" s="4" t="str">
        <f>'[1]TCE - ANEXO IV - Preencher'!C108</f>
        <v>HOSPITAL DOM MALAN - CG Nº 027/2022</v>
      </c>
      <c r="C99" s="4" t="str">
        <f>'[1]TCE - ANEXO IV - Preencher'!E108</f>
        <v>3.14 - Alimentação Preparada</v>
      </c>
      <c r="D99" s="3">
        <f>'[1]TCE - ANEXO IV - Preencher'!F108</f>
        <v>22940455000120</v>
      </c>
      <c r="E99" s="5" t="str">
        <f>'[1]TCE - ANEXO IV - Preencher'!G108</f>
        <v>MOURA E MELO COMERCIO SERV LTDA ME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20618</v>
      </c>
      <c r="I99" s="6">
        <f>IF('[1]TCE - ANEXO IV - Preencher'!K108="","",'[1]TCE - ANEXO IV - Preencher'!K108)</f>
        <v>46042</v>
      </c>
      <c r="J99" s="5" t="str">
        <f>'[1]TCE - ANEXO IV - Preencher'!L108</f>
        <v>26260222940455000120550010000206181940049601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913.8</v>
      </c>
    </row>
    <row r="100" spans="1:12" s="8" customFormat="1" ht="19.5" customHeight="1" x14ac:dyDescent="0.25">
      <c r="A100" s="3">
        <f>IFERROR(VLOOKUP(B100,'[1]DADOS (OCULTAR)'!$Q$3:$S$136,3,0),"")</f>
        <v>10739225002323</v>
      </c>
      <c r="B100" s="4" t="str">
        <f>'[1]TCE - ANEXO IV - Preencher'!C109</f>
        <v>HOSPITAL DOM MALAN - CG Nº 027/2022</v>
      </c>
      <c r="C100" s="4" t="str">
        <f>'[1]TCE - ANEXO IV - Preencher'!E109</f>
        <v>3.14 - Alimentação Preparada</v>
      </c>
      <c r="D100" s="3">
        <f>'[1]TCE - ANEXO IV - Preencher'!F109</f>
        <v>22940455000120</v>
      </c>
      <c r="E100" s="5" t="str">
        <f>'[1]TCE - ANEXO IV - Preencher'!G109</f>
        <v>MOURA E MELO COMERCIO SERV LTDA ME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20618</v>
      </c>
      <c r="I100" s="6">
        <f>IF('[1]TCE - ANEXO IV - Preencher'!K109="","",'[1]TCE - ANEXO IV - Preencher'!K109)</f>
        <v>46040</v>
      </c>
      <c r="J100" s="5" t="str">
        <f>'[1]TCE - ANEXO IV - Preencher'!L109</f>
        <v>26260222940455000120550010000206181940049601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1158.5999999999999</v>
      </c>
    </row>
    <row r="101" spans="1:12" s="8" customFormat="1" ht="19.5" customHeight="1" x14ac:dyDescent="0.25">
      <c r="A101" s="3">
        <f>IFERROR(VLOOKUP(B101,'[1]DADOS (OCULTAR)'!$Q$3:$S$136,3,0),"")</f>
        <v>10739225002323</v>
      </c>
      <c r="B101" s="4" t="str">
        <f>'[1]TCE - ANEXO IV - Preencher'!C110</f>
        <v>HOSPITAL DOM MALAN - CG Nº 027/2022</v>
      </c>
      <c r="C101" s="4" t="str">
        <f>'[1]TCE - ANEXO IV - Preencher'!E110</f>
        <v>3.14 - Alimentação Preparada</v>
      </c>
      <c r="D101" s="3">
        <f>'[1]TCE - ANEXO IV - Preencher'!F110</f>
        <v>22940455000120</v>
      </c>
      <c r="E101" s="5" t="str">
        <f>'[1]TCE - ANEXO IV - Preencher'!G110</f>
        <v>MOURA E MELO COMERCIO SERV LTDA ME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20618</v>
      </c>
      <c r="I101" s="6">
        <f>IF('[1]TCE - ANEXO IV - Preencher'!K110="","",'[1]TCE - ANEXO IV - Preencher'!K110)</f>
        <v>46046</v>
      </c>
      <c r="J101" s="5" t="str">
        <f>'[1]TCE - ANEXO IV - Preencher'!L110</f>
        <v>26260222940455000120550010000206181940049601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1827.6</v>
      </c>
    </row>
    <row r="102" spans="1:12" s="8" customFormat="1" ht="19.5" customHeight="1" x14ac:dyDescent="0.25">
      <c r="A102" s="3">
        <f>IFERROR(VLOOKUP(B102,'[1]DADOS (OCULTAR)'!$Q$3:$S$136,3,0),"")</f>
        <v>10739225002323</v>
      </c>
      <c r="B102" s="4" t="str">
        <f>'[1]TCE - ANEXO IV - Preencher'!C111</f>
        <v>HOSPITAL DOM MALAN - CG Nº 027/2022</v>
      </c>
      <c r="C102" s="4" t="str">
        <f>'[1]TCE - ANEXO IV - Preencher'!E111</f>
        <v>3.2 - Gás e Outros Materiais Engarrafados</v>
      </c>
      <c r="D102" s="3">
        <f>'[1]TCE - ANEXO IV - Preencher'!F111</f>
        <v>24380578002980</v>
      </c>
      <c r="E102" s="5" t="str">
        <f>'[1]TCE - ANEXO IV - Preencher'!G111</f>
        <v>WHITE MARTINS GASES INDS DO NORDESTE SA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24516</v>
      </c>
      <c r="I102" s="6">
        <f>IF('[1]TCE - ANEXO IV - Preencher'!K111="","",'[1]TCE - ANEXO IV - Preencher'!K111)</f>
        <v>46008</v>
      </c>
      <c r="J102" s="5" t="str">
        <f>'[1]TCE - ANEXO IV - Preencher'!L111</f>
        <v>29251224380578002980554000000245161913158457</v>
      </c>
      <c r="K102" s="5" t="str">
        <f>IF(F102="B",LEFT('[1]TCE - ANEXO IV - Preencher'!M111,2),IF(F102="S",LEFT('[1]TCE - ANEXO IV - Preencher'!M111,7),IF('[1]TCE - ANEXO IV - Preencher'!H111="","")))</f>
        <v>29</v>
      </c>
      <c r="L102" s="7">
        <f>'[1]TCE - ANEXO IV - Preencher'!N111</f>
        <v>19786.52</v>
      </c>
    </row>
    <row r="103" spans="1:12" s="8" customFormat="1" ht="19.5" customHeight="1" x14ac:dyDescent="0.25">
      <c r="A103" s="3">
        <f>IFERROR(VLOOKUP(B103,'[1]DADOS (OCULTAR)'!$Q$3:$S$136,3,0),"")</f>
        <v>10739225002323</v>
      </c>
      <c r="B103" s="4" t="str">
        <f>'[1]TCE - ANEXO IV - Preencher'!C112</f>
        <v>HOSPITAL DOM MALAN - CG Nº 027/2022</v>
      </c>
      <c r="C103" s="4" t="str">
        <f>'[1]TCE - ANEXO IV - Preencher'!E112</f>
        <v>3.2 - Gás e Outros Materiais Engarrafados</v>
      </c>
      <c r="D103" s="3">
        <f>'[1]TCE - ANEXO IV - Preencher'!F112</f>
        <v>24380578002980</v>
      </c>
      <c r="E103" s="5" t="str">
        <f>'[1]TCE - ANEXO IV - Preencher'!G112</f>
        <v>WHITE MARTINS GASES INDS DO NORDESTE SA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24617</v>
      </c>
      <c r="I103" s="6">
        <f>IF('[1]TCE - ANEXO IV - Preencher'!K112="","",'[1]TCE - ANEXO IV - Preencher'!K112)</f>
        <v>46013</v>
      </c>
      <c r="J103" s="5" t="str">
        <f>'[1]TCE - ANEXO IV - Preencher'!L112</f>
        <v>29251224380578002980554000000246171600331640</v>
      </c>
      <c r="K103" s="5" t="str">
        <f>IF(F103="B",LEFT('[1]TCE - ANEXO IV - Preencher'!M112,2),IF(F103="S",LEFT('[1]TCE - ANEXO IV - Preencher'!M112,7),IF('[1]TCE - ANEXO IV - Preencher'!H112="","")))</f>
        <v>29</v>
      </c>
      <c r="L103" s="7">
        <f>'[1]TCE - ANEXO IV - Preencher'!N112</f>
        <v>22688.05</v>
      </c>
    </row>
    <row r="104" spans="1:12" s="8" customFormat="1" ht="19.5" customHeight="1" x14ac:dyDescent="0.25">
      <c r="A104" s="3">
        <f>IFERROR(VLOOKUP(B104,'[1]DADOS (OCULTAR)'!$Q$3:$S$136,3,0),"")</f>
        <v>10739225002323</v>
      </c>
      <c r="B104" s="4" t="str">
        <f>'[1]TCE - ANEXO IV - Preencher'!C113</f>
        <v>HOSPITAL DOM MALAN - CG Nº 027/2022</v>
      </c>
      <c r="C104" s="4" t="str">
        <f>'[1]TCE - ANEXO IV - Preencher'!E113</f>
        <v>3.2 - Gás e Outros Materiais Engarrafados</v>
      </c>
      <c r="D104" s="3">
        <f>'[1]TCE - ANEXO IV - Preencher'!F113</f>
        <v>24380578000421</v>
      </c>
      <c r="E104" s="5" t="str">
        <f>'[1]TCE - ANEXO IV - Preencher'!G113</f>
        <v>WHITE MARTINS GASES INDS DO NORDESTE SA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92717</v>
      </c>
      <c r="I104" s="6">
        <f>IF('[1]TCE - ANEXO IV - Preencher'!K113="","",'[1]TCE - ANEXO IV - Preencher'!K113)</f>
        <v>45999</v>
      </c>
      <c r="J104" s="5" t="str">
        <f>'[1]TCE - ANEXO IV - Preencher'!L113</f>
        <v>29251224380578000421554000000927171403266361</v>
      </c>
      <c r="K104" s="5" t="str">
        <f>IF(F104="B",LEFT('[1]TCE - ANEXO IV - Preencher'!M113,2),IF(F104="S",LEFT('[1]TCE - ANEXO IV - Preencher'!M113,7),IF('[1]TCE - ANEXO IV - Preencher'!H113="","")))</f>
        <v>29</v>
      </c>
      <c r="L104" s="7">
        <f>'[1]TCE - ANEXO IV - Preencher'!N113</f>
        <v>678.23</v>
      </c>
    </row>
    <row r="105" spans="1:12" s="8" customFormat="1" ht="19.5" customHeight="1" x14ac:dyDescent="0.25">
      <c r="A105" s="3">
        <f>IFERROR(VLOOKUP(B105,'[1]DADOS (OCULTAR)'!$Q$3:$S$136,3,0),"")</f>
        <v>10739225002323</v>
      </c>
      <c r="B105" s="4" t="str">
        <f>'[1]TCE - ANEXO IV - Preencher'!C114</f>
        <v>HOSPITAL DOM MALAN - CG Nº 027/2022</v>
      </c>
      <c r="C105" s="4" t="str">
        <f>'[1]TCE - ANEXO IV - Preencher'!E114</f>
        <v>3.2 - Gás e Outros Materiais Engarrafados</v>
      </c>
      <c r="D105" s="3">
        <f>'[1]TCE - ANEXO IV - Preencher'!F114</f>
        <v>24380578000421</v>
      </c>
      <c r="E105" s="5" t="str">
        <f>'[1]TCE - ANEXO IV - Preencher'!G114</f>
        <v>WHITE MARTINS GASES INDS DO NORDESTE SA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92854</v>
      </c>
      <c r="I105" s="6">
        <f>IF('[1]TCE - ANEXO IV - Preencher'!K114="","",'[1]TCE - ANEXO IV - Preencher'!K114)</f>
        <v>46001</v>
      </c>
      <c r="J105" s="5" t="str">
        <f>'[1]TCE - ANEXO IV - Preencher'!L114</f>
        <v>29251224380578000421554000000928541754460348</v>
      </c>
      <c r="K105" s="5" t="str">
        <f>IF(F105="B",LEFT('[1]TCE - ANEXO IV - Preencher'!M114,2),IF(F105="S",LEFT('[1]TCE - ANEXO IV - Preencher'!M114,7),IF('[1]TCE - ANEXO IV - Preencher'!H114="","")))</f>
        <v>29</v>
      </c>
      <c r="L105" s="7">
        <f>'[1]TCE - ANEXO IV - Preencher'!N114</f>
        <v>290.68</v>
      </c>
    </row>
    <row r="106" spans="1:12" s="8" customFormat="1" ht="19.5" customHeight="1" x14ac:dyDescent="0.25">
      <c r="A106" s="3">
        <f>IFERROR(VLOOKUP(B106,'[1]DADOS (OCULTAR)'!$Q$3:$S$136,3,0),"")</f>
        <v>10739225002323</v>
      </c>
      <c r="B106" s="4" t="str">
        <f>'[1]TCE - ANEXO IV - Preencher'!C115</f>
        <v>HOSPITAL DOM MALAN - CG Nº 027/2022</v>
      </c>
      <c r="C106" s="4" t="str">
        <f>'[1]TCE - ANEXO IV - Preencher'!E115</f>
        <v>3.2 - Gás e Outros Materiais Engarrafados</v>
      </c>
      <c r="D106" s="3">
        <f>'[1]TCE - ANEXO IV - Preencher'!F115</f>
        <v>24380578000421</v>
      </c>
      <c r="E106" s="5" t="str">
        <f>'[1]TCE - ANEXO IV - Preencher'!G115</f>
        <v>WHITE MARTINS GASES INDS DO NORDESTE SA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92977</v>
      </c>
      <c r="I106" s="6">
        <f>IF('[1]TCE - ANEXO IV - Preencher'!K115="","",'[1]TCE - ANEXO IV - Preencher'!K115)</f>
        <v>46002</v>
      </c>
      <c r="J106" s="5" t="str">
        <f>'[1]TCE - ANEXO IV - Preencher'!L115</f>
        <v>29251224380578000421554000000929771607739151</v>
      </c>
      <c r="K106" s="5" t="str">
        <f>IF(F106="B",LEFT('[1]TCE - ANEXO IV - Preencher'!M115,2),IF(F106="S",LEFT('[1]TCE - ANEXO IV - Preencher'!M115,7),IF('[1]TCE - ANEXO IV - Preencher'!H115="","")))</f>
        <v>29</v>
      </c>
      <c r="L106" s="7">
        <f>'[1]TCE - ANEXO IV - Preencher'!N115</f>
        <v>1345.6</v>
      </c>
    </row>
    <row r="107" spans="1:12" s="8" customFormat="1" ht="19.5" customHeight="1" x14ac:dyDescent="0.25">
      <c r="A107" s="3">
        <f>IFERROR(VLOOKUP(B107,'[1]DADOS (OCULTAR)'!$Q$3:$S$136,3,0),"")</f>
        <v>10739225002323</v>
      </c>
      <c r="B107" s="4" t="str">
        <f>'[1]TCE - ANEXO IV - Preencher'!C116</f>
        <v>HOSPITAL DOM MALAN - CG Nº 027/2022</v>
      </c>
      <c r="C107" s="4" t="str">
        <f>'[1]TCE - ANEXO IV - Preencher'!E116</f>
        <v>3.2 - Gás e Outros Materiais Engarrafados</v>
      </c>
      <c r="D107" s="3">
        <f>'[1]TCE - ANEXO IV - Preencher'!F116</f>
        <v>24380578000421</v>
      </c>
      <c r="E107" s="5" t="str">
        <f>'[1]TCE - ANEXO IV - Preencher'!G116</f>
        <v>WHITE MARTINS GASES INDS DO NORDESTE SA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93203</v>
      </c>
      <c r="I107" s="6">
        <f>IF('[1]TCE - ANEXO IV - Preencher'!K116="","",'[1]TCE - ANEXO IV - Preencher'!K116)</f>
        <v>46006</v>
      </c>
      <c r="J107" s="5" t="str">
        <f>'[1]TCE - ANEXO IV - Preencher'!L116</f>
        <v>29251224380578000421554000000932031875615922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193.78</v>
      </c>
    </row>
    <row r="108" spans="1:12" s="8" customFormat="1" ht="19.5" customHeight="1" x14ac:dyDescent="0.25">
      <c r="A108" s="3">
        <f>IFERROR(VLOOKUP(B108,'[1]DADOS (OCULTAR)'!$Q$3:$S$136,3,0),"")</f>
        <v>10739225002323</v>
      </c>
      <c r="B108" s="4" t="str">
        <f>'[1]TCE - ANEXO IV - Preencher'!C117</f>
        <v>HOSPITAL DOM MALAN - CG Nº 027/2022</v>
      </c>
      <c r="C108" s="4" t="str">
        <f>'[1]TCE - ANEXO IV - Preencher'!E117</f>
        <v>3.2 - Gás e Outros Materiais Engarrafados</v>
      </c>
      <c r="D108" s="3">
        <f>'[1]TCE - ANEXO IV - Preencher'!F117</f>
        <v>24380578000421</v>
      </c>
      <c r="E108" s="5" t="str">
        <f>'[1]TCE - ANEXO IV - Preencher'!G117</f>
        <v>WHITE MARTINS GASES INDS DO NORDESTE SA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93252</v>
      </c>
      <c r="I108" s="6">
        <f>IF('[1]TCE - ANEXO IV - Preencher'!K117="","",'[1]TCE - ANEXO IV - Preencher'!K117)</f>
        <v>46007</v>
      </c>
      <c r="J108" s="5" t="str">
        <f>'[1]TCE - ANEXO IV - Preencher'!L117</f>
        <v>29251224380578000421554000000932521195037454</v>
      </c>
      <c r="K108" s="5" t="str">
        <f>IF(F108="B",LEFT('[1]TCE - ANEXO IV - Preencher'!M117,2),IF(F108="S",LEFT('[1]TCE - ANEXO IV - Preencher'!M117,7),IF('[1]TCE - ANEXO IV - Preencher'!H117="","")))</f>
        <v>29</v>
      </c>
      <c r="L108" s="7">
        <f>'[1]TCE - ANEXO IV - Preencher'!N117</f>
        <v>290.67</v>
      </c>
    </row>
    <row r="109" spans="1:12" s="8" customFormat="1" ht="19.5" customHeight="1" x14ac:dyDescent="0.25">
      <c r="A109" s="3">
        <f>IFERROR(VLOOKUP(B109,'[1]DADOS (OCULTAR)'!$Q$3:$S$136,3,0),"")</f>
        <v>10739225002323</v>
      </c>
      <c r="B109" s="4" t="str">
        <f>'[1]TCE - ANEXO IV - Preencher'!C118</f>
        <v>HOSPITAL DOM MALAN - CG Nº 027/2022</v>
      </c>
      <c r="C109" s="4" t="str">
        <f>'[1]TCE - ANEXO IV - Preencher'!E118</f>
        <v>3.2 - Gás e Outros Materiais Engarrafados</v>
      </c>
      <c r="D109" s="3">
        <f>'[1]TCE - ANEXO IV - Preencher'!F118</f>
        <v>24380578000421</v>
      </c>
      <c r="E109" s="5" t="str">
        <f>'[1]TCE - ANEXO IV - Preencher'!G118</f>
        <v>WHITE MARTINS GASES INDS DO NORDESTE SA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93451</v>
      </c>
      <c r="I109" s="6">
        <f>IF('[1]TCE - ANEXO IV - Preencher'!K118="","",'[1]TCE - ANEXO IV - Preencher'!K118)</f>
        <v>46010</v>
      </c>
      <c r="J109" s="5" t="str">
        <f>'[1]TCE - ANEXO IV - Preencher'!L118</f>
        <v>29251224380578000421554000000934511015830154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290.68</v>
      </c>
    </row>
    <row r="110" spans="1:12" s="8" customFormat="1" ht="19.5" customHeight="1" x14ac:dyDescent="0.25">
      <c r="A110" s="3">
        <f>IFERROR(VLOOKUP(B110,'[1]DADOS (OCULTAR)'!$Q$3:$S$136,3,0),"")</f>
        <v>10739225002323</v>
      </c>
      <c r="B110" s="4" t="str">
        <f>'[1]TCE - ANEXO IV - Preencher'!C119</f>
        <v>HOSPITAL DOM MALAN - CG Nº 027/2022</v>
      </c>
      <c r="C110" s="4" t="str">
        <f>'[1]TCE - ANEXO IV - Preencher'!E119</f>
        <v>3.2 - Gás e Outros Materiais Engarrafados</v>
      </c>
      <c r="D110" s="3">
        <f>'[1]TCE - ANEXO IV - Preencher'!F119</f>
        <v>24380578000421</v>
      </c>
      <c r="E110" s="5" t="str">
        <f>'[1]TCE - ANEXO IV - Preencher'!G119</f>
        <v>WHITE MARTINS GASES INDS DO NORDESTE SA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93631</v>
      </c>
      <c r="I110" s="6">
        <f>IF('[1]TCE - ANEXO IV - Preencher'!K119="","",'[1]TCE - ANEXO IV - Preencher'!K119)</f>
        <v>46014</v>
      </c>
      <c r="J110" s="5" t="str">
        <f>'[1]TCE - ANEXO IV - Preencher'!L119</f>
        <v>29251224380578000421554000000936311325263736</v>
      </c>
      <c r="K110" s="5" t="str">
        <f>IF(F110="B",LEFT('[1]TCE - ANEXO IV - Preencher'!M119,2),IF(F110="S",LEFT('[1]TCE - ANEXO IV - Preencher'!M119,7),IF('[1]TCE - ANEXO IV - Preencher'!H119="","")))</f>
        <v>29</v>
      </c>
      <c r="L110" s="7">
        <f>'[1]TCE - ANEXO IV - Preencher'!N119</f>
        <v>332.87</v>
      </c>
    </row>
    <row r="111" spans="1:12" s="8" customFormat="1" ht="19.5" customHeight="1" x14ac:dyDescent="0.25">
      <c r="A111" s="3">
        <f>IFERROR(VLOOKUP(B111,'[1]DADOS (OCULTAR)'!$Q$3:$S$136,3,0),"")</f>
        <v>10739225002323</v>
      </c>
      <c r="B111" s="4" t="str">
        <f>'[1]TCE - ANEXO IV - Preencher'!C120</f>
        <v>HOSPITAL DOM MALAN - CG Nº 027/2022</v>
      </c>
      <c r="C111" s="4" t="str">
        <f>'[1]TCE - ANEXO IV - Preencher'!E120</f>
        <v>3.2 - Gás e Outros Materiais Engarrafados</v>
      </c>
      <c r="D111" s="3">
        <f>'[1]TCE - ANEXO IV - Preencher'!F120</f>
        <v>24380578000421</v>
      </c>
      <c r="E111" s="5" t="str">
        <f>'[1]TCE - ANEXO IV - Preencher'!G120</f>
        <v>WHITE MARTINS GASES INDS DO NORDESTE SA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93871</v>
      </c>
      <c r="I111" s="6">
        <f>IF('[1]TCE - ANEXO IV - Preencher'!K120="","",'[1]TCE - ANEXO IV - Preencher'!K120)</f>
        <v>46020</v>
      </c>
      <c r="J111" s="5" t="str">
        <f>'[1]TCE - ANEXO IV - Preencher'!L120</f>
        <v>29251224380578000421554000000938711033286392</v>
      </c>
      <c r="K111" s="5" t="str">
        <f>IF(F111="B",LEFT('[1]TCE - ANEXO IV - Preencher'!M120,2),IF(F111="S",LEFT('[1]TCE - ANEXO IV - Preencher'!M120,7),IF('[1]TCE - ANEXO IV - Preencher'!H120="","")))</f>
        <v>29</v>
      </c>
      <c r="L111" s="7">
        <f>'[1]TCE - ANEXO IV - Preencher'!N120</f>
        <v>998.67</v>
      </c>
    </row>
    <row r="112" spans="1:12" s="8" customFormat="1" ht="19.5" customHeight="1" x14ac:dyDescent="0.25">
      <c r="A112" s="3">
        <f>IFERROR(VLOOKUP(B112,'[1]DADOS (OCULTAR)'!$Q$3:$S$136,3,0),"")</f>
        <v>10739225002323</v>
      </c>
      <c r="B112" s="4" t="str">
        <f>'[1]TCE - ANEXO IV - Preencher'!C121</f>
        <v>HOSPITAL DOM MALAN - CG Nº 027/2022</v>
      </c>
      <c r="C112" s="4" t="str">
        <f>'[1]TCE - ANEXO IV - Preencher'!E121</f>
        <v>3.2 - Gás e Outros Materiais Engarrafados</v>
      </c>
      <c r="D112" s="3">
        <f>'[1]TCE - ANEXO IV - Preencher'!F121</f>
        <v>24380578000421</v>
      </c>
      <c r="E112" s="5" t="str">
        <f>'[1]TCE - ANEXO IV - Preencher'!G121</f>
        <v>WHITE MARTINS GASES INDS DO NORDESTE SA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93940</v>
      </c>
      <c r="I112" s="6">
        <f>IF('[1]TCE - ANEXO IV - Preencher'!K121="","",'[1]TCE - ANEXO IV - Preencher'!K121)</f>
        <v>46021</v>
      </c>
      <c r="J112" s="5" t="str">
        <f>'[1]TCE - ANEXO IV - Preencher'!L121</f>
        <v>29251224380578000421554000000939401298733752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221.94</v>
      </c>
    </row>
    <row r="113" spans="1:12" s="8" customFormat="1" ht="19.5" customHeight="1" x14ac:dyDescent="0.25">
      <c r="A113" s="3">
        <f>IFERROR(VLOOKUP(B113,'[1]DADOS (OCULTAR)'!$Q$3:$S$136,3,0),"")</f>
        <v>10739225002323</v>
      </c>
      <c r="B113" s="4" t="str">
        <f>'[1]TCE - ANEXO IV - Preencher'!C122</f>
        <v>HOSPITAL DOM MALAN - CG Nº 027/2022</v>
      </c>
      <c r="C113" s="4" t="str">
        <f>'[1]TCE - ANEXO IV - Preencher'!E122</f>
        <v>3.13 - Materiais e Materiais Ortopédicos e Corretivos (OPME)</v>
      </c>
      <c r="D113" s="3">
        <f>'[1]TCE - ANEXO IV - Preencher'!F122</f>
        <v>12482070000102</v>
      </c>
      <c r="E113" s="5" t="str">
        <f>'[1]TCE - ANEXO IV - Preencher'!G122</f>
        <v>QUIRON MEDIC COM DE PROD HOSP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8205</v>
      </c>
      <c r="I113" s="6">
        <f>IF('[1]TCE - ANEXO IV - Preencher'!K122="","",'[1]TCE - ANEXO IV - Preencher'!K122)</f>
        <v>46029</v>
      </c>
      <c r="J113" s="5" t="str">
        <f>'[1]TCE - ANEXO IV - Preencher'!L122</f>
        <v>29260112482070000102550010000082051005743502</v>
      </c>
      <c r="K113" s="5" t="str">
        <f>IF(F113="B",LEFT('[1]TCE - ANEXO IV - Preencher'!M122,2),IF(F113="S",LEFT('[1]TCE - ANEXO IV - Preencher'!M122,7),IF('[1]TCE - ANEXO IV - Preencher'!H122="","")))</f>
        <v>29</v>
      </c>
      <c r="L113" s="7">
        <f>'[1]TCE - ANEXO IV - Preencher'!N122</f>
        <v>850</v>
      </c>
    </row>
    <row r="114" spans="1:12" s="8" customFormat="1" ht="19.5" customHeight="1" x14ac:dyDescent="0.25">
      <c r="A114" s="3">
        <f>IFERROR(VLOOKUP(B114,'[1]DADOS (OCULTAR)'!$Q$3:$S$136,3,0),"")</f>
        <v>10739225002323</v>
      </c>
      <c r="B114" s="4" t="str">
        <f>'[1]TCE - ANEXO IV - Preencher'!C123</f>
        <v>HOSPITAL DOM MALAN - CG Nº 027/2022</v>
      </c>
      <c r="C114" s="4" t="str">
        <f>'[1]TCE - ANEXO IV - Preencher'!E123</f>
        <v>3.13 - Materiais e Materiais Ortopédicos e Corretivos (OPME)</v>
      </c>
      <c r="D114" s="3">
        <f>'[1]TCE - ANEXO IV - Preencher'!F123</f>
        <v>12482070000102</v>
      </c>
      <c r="E114" s="5" t="str">
        <f>'[1]TCE - ANEXO IV - Preencher'!G123</f>
        <v>QUIRON MEDIC COM DE PROD HOSP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8206</v>
      </c>
      <c r="I114" s="6">
        <f>IF('[1]TCE - ANEXO IV - Preencher'!K123="","",'[1]TCE - ANEXO IV - Preencher'!K123)</f>
        <v>46029</v>
      </c>
      <c r="J114" s="5" t="str">
        <f>'[1]TCE - ANEXO IV - Preencher'!L123</f>
        <v>29260112482070000102550010000082061005744220</v>
      </c>
      <c r="K114" s="5" t="str">
        <f>IF(F114="B",LEFT('[1]TCE - ANEXO IV - Preencher'!M123,2),IF(F114="S",LEFT('[1]TCE - ANEXO IV - Preencher'!M123,7),IF('[1]TCE - ANEXO IV - Preencher'!H123="","")))</f>
        <v>29</v>
      </c>
      <c r="L114" s="7">
        <f>'[1]TCE - ANEXO IV - Preencher'!N123</f>
        <v>850</v>
      </c>
    </row>
    <row r="115" spans="1:12" s="8" customFormat="1" ht="19.5" customHeight="1" x14ac:dyDescent="0.25">
      <c r="A115" s="3">
        <f>IFERROR(VLOOKUP(B115,'[1]DADOS (OCULTAR)'!$Q$3:$S$136,3,0),"")</f>
        <v>10739225002323</v>
      </c>
      <c r="B115" s="4" t="str">
        <f>'[1]TCE - ANEXO IV - Preencher'!C124</f>
        <v>HOSPITAL DOM MALAN - CG Nº 027/2022</v>
      </c>
      <c r="C115" s="4" t="str">
        <f>'[1]TCE - ANEXO IV - Preencher'!E124</f>
        <v>3.13 - Materiais e Materiais Ortopédicos e Corretivos (OPME)</v>
      </c>
      <c r="D115" s="3">
        <f>'[1]TCE - ANEXO IV - Preencher'!F124</f>
        <v>12482070000102</v>
      </c>
      <c r="E115" s="5" t="str">
        <f>'[1]TCE - ANEXO IV - Preencher'!G124</f>
        <v>QUIRON MEDIC COM DE PROD HOSP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8227</v>
      </c>
      <c r="I115" s="6">
        <f>IF('[1]TCE - ANEXO IV - Preencher'!K124="","",'[1]TCE - ANEXO IV - Preencher'!K124)</f>
        <v>46031</v>
      </c>
      <c r="J115" s="5" t="str">
        <f>'[1]TCE - ANEXO IV - Preencher'!L124</f>
        <v>29260112482070000102550010000082271007404389</v>
      </c>
      <c r="K115" s="5" t="str">
        <f>IF(F115="B",LEFT('[1]TCE - ANEXO IV - Preencher'!M124,2),IF(F115="S",LEFT('[1]TCE - ANEXO IV - Preencher'!M124,7),IF('[1]TCE - ANEXO IV - Preencher'!H124="","")))</f>
        <v>29</v>
      </c>
      <c r="L115" s="7">
        <f>'[1]TCE - ANEXO IV - Preencher'!N124</f>
        <v>850</v>
      </c>
    </row>
    <row r="116" spans="1:12" s="8" customFormat="1" ht="19.5" customHeight="1" x14ac:dyDescent="0.25">
      <c r="A116" s="3">
        <f>IFERROR(VLOOKUP(B116,'[1]DADOS (OCULTAR)'!$Q$3:$S$136,3,0),"")</f>
        <v>10739225002323</v>
      </c>
      <c r="B116" s="4" t="str">
        <f>'[1]TCE - ANEXO IV - Preencher'!C125</f>
        <v>HOSPITAL DOM MALAN - CG Nº 027/2022</v>
      </c>
      <c r="C116" s="4" t="str">
        <f>'[1]TCE - ANEXO IV - Preencher'!E125</f>
        <v>3.11 - Material Laboratorial</v>
      </c>
      <c r="D116" s="3">
        <f>'[1]TCE - ANEXO IV - Preencher'!F125</f>
        <v>1722296000117</v>
      </c>
      <c r="E116" s="5" t="str">
        <f>'[1]TCE - ANEXO IV - Preencher'!G125</f>
        <v>PANORAMA COM E PROD MEDICOS E FARMACEUTICOS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262718</v>
      </c>
      <c r="I116" s="6">
        <f>IF('[1]TCE - ANEXO IV - Preencher'!K125="","",'[1]TCE - ANEXO IV - Preencher'!K125)</f>
        <v>46020</v>
      </c>
      <c r="J116" s="5" t="str">
        <f>'[1]TCE - ANEXO IV - Preencher'!L125</f>
        <v>23251201722296000117550010002627181002629059</v>
      </c>
      <c r="K116" s="5" t="str">
        <f>IF(F116="B",LEFT('[1]TCE - ANEXO IV - Preencher'!M125,2),IF(F116="S",LEFT('[1]TCE - ANEXO IV - Preencher'!M125,7),IF('[1]TCE - ANEXO IV - Preencher'!H125="","")))</f>
        <v>23</v>
      </c>
      <c r="L116" s="7">
        <f>'[1]TCE - ANEXO IV - Preencher'!N125</f>
        <v>228</v>
      </c>
    </row>
    <row r="117" spans="1:12" s="8" customFormat="1" ht="19.5" customHeight="1" x14ac:dyDescent="0.25">
      <c r="A117" s="3">
        <f>IFERROR(VLOOKUP(B117,'[1]DADOS (OCULTAR)'!$Q$3:$S$136,3,0),"")</f>
        <v>10739225002323</v>
      </c>
      <c r="B117" s="4" t="str">
        <f>'[1]TCE - ANEXO IV - Preencher'!C126</f>
        <v>HOSPITAL DOM MALAN - CG Nº 027/2022</v>
      </c>
      <c r="C117" s="4" t="str">
        <f>'[1]TCE - ANEXO IV - Preencher'!E126</f>
        <v>3.99 - Outras despesas com Material de Consumo</v>
      </c>
      <c r="D117" s="3">
        <f>'[1]TCE - ANEXO IV - Preencher'!F126</f>
        <v>10779833000156</v>
      </c>
      <c r="E117" s="5" t="str">
        <f>'[1]TCE - ANEXO IV - Preencher'!G126</f>
        <v>MEDICAL MERCANTIL DE APAR MED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661168</v>
      </c>
      <c r="I117" s="6">
        <f>IF('[1]TCE - ANEXO IV - Preencher'!K126="","",'[1]TCE - ANEXO IV - Preencher'!K126)</f>
        <v>46015</v>
      </c>
      <c r="J117" s="5" t="str">
        <f>'[1]TCE - ANEXO IV - Preencher'!L126</f>
        <v>26251210779833000156550010006611681663193000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1890</v>
      </c>
    </row>
    <row r="118" spans="1:12" s="8" customFormat="1" ht="19.5" customHeight="1" x14ac:dyDescent="0.25">
      <c r="A118" s="3">
        <f>IFERROR(VLOOKUP(B118,'[1]DADOS (OCULTAR)'!$Q$3:$S$136,3,0),"")</f>
        <v>10739225002323</v>
      </c>
      <c r="B118" s="4" t="str">
        <f>'[1]TCE - ANEXO IV - Preencher'!C127</f>
        <v>HOSPITAL DOM MALAN - CG Nº 027/2022</v>
      </c>
      <c r="C118" s="4" t="str">
        <f>'[1]TCE - ANEXO IV - Preencher'!E127</f>
        <v>3.99 - Outras despesas com Material de Consumo</v>
      </c>
      <c r="D118" s="3">
        <f>'[1]TCE - ANEXO IV - Preencher'!F127</f>
        <v>61418042000131</v>
      </c>
      <c r="E118" s="5" t="str">
        <f>'[1]TCE - ANEXO IV - Preencher'!G127</f>
        <v>CIRURGICA FERNANDES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1942292</v>
      </c>
      <c r="I118" s="6">
        <f>IF('[1]TCE - ANEXO IV - Preencher'!K127="","",'[1]TCE - ANEXO IV - Preencher'!K127)</f>
        <v>46017</v>
      </c>
      <c r="J118" s="5" t="str">
        <f>'[1]TCE - ANEXO IV - Preencher'!L127</f>
        <v>35251261418042000131550040019422921268546756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744</v>
      </c>
    </row>
    <row r="119" spans="1:12" s="8" customFormat="1" ht="19.5" customHeight="1" x14ac:dyDescent="0.25">
      <c r="A119" s="3">
        <f>IFERROR(VLOOKUP(B119,'[1]DADOS (OCULTAR)'!$Q$3:$S$136,3,0),"")</f>
        <v>10739225002323</v>
      </c>
      <c r="B119" s="4" t="str">
        <f>'[1]TCE - ANEXO IV - Preencher'!C128</f>
        <v>HOSPITAL DOM MALAN - CG Nº 027/2022</v>
      </c>
      <c r="C119" s="4" t="str">
        <f>'[1]TCE - ANEXO IV - Preencher'!E128</f>
        <v>3.7 - Material de Limpeza e Produtos de Hgienização</v>
      </c>
      <c r="D119" s="3">
        <f>'[1]TCE - ANEXO IV - Preencher'!F128</f>
        <v>51943568000187</v>
      </c>
      <c r="E119" s="5" t="str">
        <f>'[1]TCE - ANEXO IV - Preencher'!G128</f>
        <v>S CORP BR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3195</v>
      </c>
      <c r="I119" s="6">
        <f>IF('[1]TCE - ANEXO IV - Preencher'!K128="","",'[1]TCE - ANEXO IV - Preencher'!K128)</f>
        <v>46045</v>
      </c>
      <c r="J119" s="5" t="str">
        <f>'[1]TCE - ANEXO IV - Preencher'!L128</f>
        <v>35260151943568000187550010000031951233799898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300</v>
      </c>
    </row>
    <row r="120" spans="1:12" s="8" customFormat="1" ht="19.5" customHeight="1" x14ac:dyDescent="0.25">
      <c r="A120" s="3">
        <f>IFERROR(VLOOKUP(B120,'[1]DADOS (OCULTAR)'!$Q$3:$S$136,3,0),"")</f>
        <v>10739225002323</v>
      </c>
      <c r="B120" s="4" t="str">
        <f>'[1]TCE - ANEXO IV - Preencher'!C129</f>
        <v>HOSPITAL DOM MALAN - CG Nº 027/2022</v>
      </c>
      <c r="C120" s="4" t="str">
        <f>'[1]TCE - ANEXO IV - Preencher'!E129</f>
        <v>3.7 - Material de Limpeza e Produtos de Hgienização</v>
      </c>
      <c r="D120" s="3">
        <f>'[1]TCE - ANEXO IV - Preencher'!F129</f>
        <v>13441051000281</v>
      </c>
      <c r="E120" s="5" t="str">
        <f>'[1]TCE - ANEXO IV - Preencher'!G129</f>
        <v>CL COMERCIO DE MAT MEDICOS HOSPITALARES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25634</v>
      </c>
      <c r="I120" s="6">
        <f>IF('[1]TCE - ANEXO IV - Preencher'!K129="","",'[1]TCE - ANEXO IV - Preencher'!K129)</f>
        <v>46041</v>
      </c>
      <c r="J120" s="5" t="str">
        <f>'[1]TCE - ANEXO IV - Preencher'!L129</f>
        <v>26260113441051000281550010000256341518005124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1280</v>
      </c>
    </row>
    <row r="121" spans="1:12" s="8" customFormat="1" ht="19.5" customHeight="1" x14ac:dyDescent="0.25">
      <c r="A121" s="3">
        <f>IFERROR(VLOOKUP(B121,'[1]DADOS (OCULTAR)'!$Q$3:$S$136,3,0),"")</f>
        <v>10739225002323</v>
      </c>
      <c r="B121" s="4" t="str">
        <f>'[1]TCE - ANEXO IV - Preencher'!C130</f>
        <v>HOSPITAL DOM MALAN - CG Nº 027/2022</v>
      </c>
      <c r="C121" s="4" t="str">
        <f>'[1]TCE - ANEXO IV - Preencher'!E130</f>
        <v>3.7 - Material de Limpeza e Produtos de Hgienização</v>
      </c>
      <c r="D121" s="3">
        <f>'[1]TCE - ANEXO IV - Preencher'!F130</f>
        <v>15183098000137</v>
      </c>
      <c r="E121" s="5" t="str">
        <f>'[1]TCE - ANEXO IV - Preencher'!G130</f>
        <v>INDEBA INDUSTRIA E COMERCIO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89106</v>
      </c>
      <c r="I121" s="6">
        <f>IF('[1]TCE - ANEXO IV - Preencher'!K130="","",'[1]TCE - ANEXO IV - Preencher'!K130)</f>
        <v>46041</v>
      </c>
      <c r="J121" s="5" t="str">
        <f>'[1]TCE - ANEXO IV - Preencher'!L130</f>
        <v>29260115183098000137550010000891061175928286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16695.88</v>
      </c>
    </row>
    <row r="122" spans="1:12" s="8" customFormat="1" ht="19.5" customHeight="1" x14ac:dyDescent="0.25">
      <c r="A122" s="3">
        <f>IFERROR(VLOOKUP(B122,'[1]DADOS (OCULTAR)'!$Q$3:$S$136,3,0),"")</f>
        <v>10739225002323</v>
      </c>
      <c r="B122" s="4" t="str">
        <f>'[1]TCE - ANEXO IV - Preencher'!C131</f>
        <v>HOSPITAL DOM MALAN - CG Nº 027/2022</v>
      </c>
      <c r="C122" s="4" t="str">
        <f>'[1]TCE - ANEXO IV - Preencher'!E131</f>
        <v>3.7 - Material de Limpeza e Produtos de Hgienização</v>
      </c>
      <c r="D122" s="3">
        <f>'[1]TCE - ANEXO IV - Preencher'!F131</f>
        <v>24436602000154</v>
      </c>
      <c r="E122" s="5" t="str">
        <f>'[1]TCE - ANEXO IV - Preencher'!G131</f>
        <v>ART CIRURGICA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160230</v>
      </c>
      <c r="I122" s="6">
        <f>IF('[1]TCE - ANEXO IV - Preencher'!K131="","",'[1]TCE - ANEXO IV - Preencher'!K131)</f>
        <v>46038</v>
      </c>
      <c r="J122" s="5" t="str">
        <f>'[1]TCE - ANEXO IV - Preencher'!L131</f>
        <v>26260124436602000154550010001602301162256000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273.24</v>
      </c>
    </row>
    <row r="123" spans="1:12" s="8" customFormat="1" ht="19.5" customHeight="1" x14ac:dyDescent="0.25">
      <c r="A123" s="3">
        <f>IFERROR(VLOOKUP(B123,'[1]DADOS (OCULTAR)'!$Q$3:$S$136,3,0),"")</f>
        <v>10739225002323</v>
      </c>
      <c r="B123" s="4" t="str">
        <f>'[1]TCE - ANEXO IV - Preencher'!C132</f>
        <v>HOSPITAL DOM MALAN - CG Nº 027/2022</v>
      </c>
      <c r="C123" s="4" t="str">
        <f>'[1]TCE - ANEXO IV - Preencher'!E132</f>
        <v>3.7 - Material de Limpeza e Produtos de Hgienização</v>
      </c>
      <c r="D123" s="3">
        <f>'[1]TCE - ANEXO IV - Preencher'!F132</f>
        <v>24436602000154</v>
      </c>
      <c r="E123" s="5" t="str">
        <f>'[1]TCE - ANEXO IV - Preencher'!G132</f>
        <v>ART CIRURGICA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160230</v>
      </c>
      <c r="I123" s="6">
        <f>IF('[1]TCE - ANEXO IV - Preencher'!K132="","",'[1]TCE - ANEXO IV - Preencher'!K132)</f>
        <v>46038</v>
      </c>
      <c r="J123" s="5" t="str">
        <f>'[1]TCE - ANEXO IV - Preencher'!L132</f>
        <v>26260124436602000154550010001602301162256000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1580</v>
      </c>
    </row>
    <row r="124" spans="1:12" s="8" customFormat="1" ht="19.5" customHeight="1" x14ac:dyDescent="0.25">
      <c r="A124" s="3">
        <f>IFERROR(VLOOKUP(B124,'[1]DADOS (OCULTAR)'!$Q$3:$S$136,3,0),"")</f>
        <v>10739225002323</v>
      </c>
      <c r="B124" s="4" t="str">
        <f>'[1]TCE - ANEXO IV - Preencher'!C133</f>
        <v>HOSPITAL DOM MALAN - CG Nº 027/2022</v>
      </c>
      <c r="C124" s="4" t="str">
        <f>'[1]TCE - ANEXO IV - Preencher'!E133</f>
        <v>3.7 - Material de Limpeza e Produtos de Hgienização</v>
      </c>
      <c r="D124" s="3">
        <f>'[1]TCE - ANEXO IV - Preencher'!F133</f>
        <v>8674752000140</v>
      </c>
      <c r="E124" s="5" t="str">
        <f>'[1]TCE - ANEXO IV - Preencher'!G133</f>
        <v>CIRURGICA MONTEBELLO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249341</v>
      </c>
      <c r="I124" s="6">
        <f>IF('[1]TCE - ANEXO IV - Preencher'!K133="","",'[1]TCE - ANEXO IV - Preencher'!K133)</f>
        <v>46014</v>
      </c>
      <c r="J124" s="5" t="str">
        <f>'[1]TCE - ANEXO IV - Preencher'!L133</f>
        <v>26251208674752000140550010002493411293186976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3446.4</v>
      </c>
    </row>
    <row r="125" spans="1:12" s="8" customFormat="1" ht="19.5" customHeight="1" x14ac:dyDescent="0.25">
      <c r="A125" s="3">
        <f>IFERROR(VLOOKUP(B125,'[1]DADOS (OCULTAR)'!$Q$3:$S$136,3,0),"")</f>
        <v>10739225002323</v>
      </c>
      <c r="B125" s="4" t="str">
        <f>'[1]TCE - ANEXO IV - Preencher'!C134</f>
        <v>HOSPITAL DOM MALAN - CG Nº 027/2022</v>
      </c>
      <c r="C125" s="4" t="str">
        <f>'[1]TCE - ANEXO IV - Preencher'!E134</f>
        <v>3.7 - Material de Limpeza e Produtos de Hgienização</v>
      </c>
      <c r="D125" s="3">
        <f>'[1]TCE - ANEXO IV - Preencher'!F134</f>
        <v>8674752000140</v>
      </c>
      <c r="E125" s="5" t="str">
        <f>'[1]TCE - ANEXO IV - Preencher'!G134</f>
        <v>CIRURGICA MONTEBELLO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250230</v>
      </c>
      <c r="I125" s="6">
        <f>IF('[1]TCE - ANEXO IV - Preencher'!K134="","",'[1]TCE - ANEXO IV - Preencher'!K134)</f>
        <v>46037</v>
      </c>
      <c r="J125" s="5" t="str">
        <f>'[1]TCE - ANEXO IV - Preencher'!L134</f>
        <v>26260108674752000140550010002502301578564226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3099.6</v>
      </c>
    </row>
    <row r="126" spans="1:12" s="8" customFormat="1" ht="19.5" customHeight="1" x14ac:dyDescent="0.25">
      <c r="A126" s="3">
        <f>IFERROR(VLOOKUP(B126,'[1]DADOS (OCULTAR)'!$Q$3:$S$136,3,0),"")</f>
        <v>10739225002323</v>
      </c>
      <c r="B126" s="4" t="str">
        <f>'[1]TCE - ANEXO IV - Preencher'!C135</f>
        <v>HOSPITAL DOM MALAN - CG Nº 027/2022</v>
      </c>
      <c r="C126" s="4" t="str">
        <f>'[1]TCE - ANEXO IV - Preencher'!E135</f>
        <v>3.7 - Material de Limpeza e Produtos de Hgienização</v>
      </c>
      <c r="D126" s="3">
        <f>'[1]TCE - ANEXO IV - Preencher'!F135</f>
        <v>10779833000156</v>
      </c>
      <c r="E126" s="5" t="str">
        <f>'[1]TCE - ANEXO IV - Preencher'!G135</f>
        <v>MEDICAL MERCANTIL DE APAR MED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662840</v>
      </c>
      <c r="I126" s="6">
        <f>IF('[1]TCE - ANEXO IV - Preencher'!K135="","",'[1]TCE - ANEXO IV - Preencher'!K135)</f>
        <v>46038</v>
      </c>
      <c r="J126" s="5" t="str">
        <f>'[1]TCE - ANEXO IV - Preencher'!L135</f>
        <v>26260110779833000156550010006628401664866006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2706</v>
      </c>
    </row>
    <row r="127" spans="1:12" s="8" customFormat="1" ht="19.5" customHeight="1" x14ac:dyDescent="0.25">
      <c r="A127" s="3">
        <f>IFERROR(VLOOKUP(B127,'[1]DADOS (OCULTAR)'!$Q$3:$S$136,3,0),"")</f>
        <v>10739225002323</v>
      </c>
      <c r="B127" s="4" t="str">
        <f>'[1]TCE - ANEXO IV - Preencher'!C136</f>
        <v>HOSPITAL DOM MALAN - CG Nº 027/2022</v>
      </c>
      <c r="C127" s="4" t="str">
        <f>'[1]TCE - ANEXO IV - Preencher'!E136</f>
        <v>3.7 - Material de Limpeza e Produtos de Hgienização</v>
      </c>
      <c r="D127" s="3">
        <f>'[1]TCE - ANEXO IV - Preencher'!F136</f>
        <v>44734671002286</v>
      </c>
      <c r="E127" s="5" t="str">
        <f>'[1]TCE - ANEXO IV - Preencher'!G136</f>
        <v>CRISTALIA PRODUTOS QUIMICOS FARMACEUTICO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886771</v>
      </c>
      <c r="I127" s="6">
        <f>IF('[1]TCE - ANEXO IV - Preencher'!K136="","",'[1]TCE - ANEXO IV - Preencher'!K136)</f>
        <v>46037</v>
      </c>
      <c r="J127" s="5" t="str">
        <f>'[1]TCE - ANEXO IV - Preencher'!L136</f>
        <v>35260144734671002286550100008867711843549510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6955.2</v>
      </c>
    </row>
    <row r="128" spans="1:12" s="8" customFormat="1" ht="19.5" customHeight="1" x14ac:dyDescent="0.25">
      <c r="A128" s="3">
        <f>IFERROR(VLOOKUP(B128,'[1]DADOS (OCULTAR)'!$Q$3:$S$136,3,0),"")</f>
        <v>10739225002323</v>
      </c>
      <c r="B128" s="4" t="str">
        <f>'[1]TCE - ANEXO IV - Preencher'!C137</f>
        <v>HOSPITAL DOM MALAN - CG Nº 027/2022</v>
      </c>
      <c r="C128" s="4" t="str">
        <f>'[1]TCE - ANEXO IV - Preencher'!E137</f>
        <v>3.7 - Material de Limpeza e Produtos de Hgienização</v>
      </c>
      <c r="D128" s="3">
        <f>'[1]TCE - ANEXO IV - Preencher'!F137</f>
        <v>5044056000161</v>
      </c>
      <c r="E128" s="5" t="str">
        <f>'[1]TCE - ANEXO IV - Preencher'!G137</f>
        <v>DMH PRODUTOS HOSPITALARES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27225</v>
      </c>
      <c r="I128" s="6">
        <f>IF('[1]TCE - ANEXO IV - Preencher'!K137="","",'[1]TCE - ANEXO IV - Preencher'!K137)</f>
        <v>46044</v>
      </c>
      <c r="J128" s="5" t="str">
        <f>'[1]TCE - ANEXO IV - Preencher'!L137</f>
        <v>26260105044056000161550010000272251109121070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14409.6</v>
      </c>
    </row>
    <row r="129" spans="1:12" s="8" customFormat="1" ht="19.5" customHeight="1" x14ac:dyDescent="0.25">
      <c r="A129" s="3">
        <f>IFERROR(VLOOKUP(B129,'[1]DADOS (OCULTAR)'!$Q$3:$S$136,3,0),"")</f>
        <v>10739225002323</v>
      </c>
      <c r="B129" s="4" t="str">
        <f>'[1]TCE - ANEXO IV - Preencher'!C138</f>
        <v>HOSPITAL DOM MALAN - CG Nº 027/2022</v>
      </c>
      <c r="C129" s="4" t="str">
        <f>'[1]TCE - ANEXO IV - Preencher'!E138</f>
        <v>3.7 - Material de Limpeza e Produtos de Hgienização</v>
      </c>
      <c r="D129" s="3">
        <f>'[1]TCE - ANEXO IV - Preencher'!F138</f>
        <v>50145448000171</v>
      </c>
      <c r="E129" s="5" t="str">
        <f>'[1]TCE - ANEXO IV - Preencher'!G138</f>
        <v>TEND TUDO BAZAR COMERCIO AT DE ART DE ESCRITORIO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3267</v>
      </c>
      <c r="I129" s="6">
        <f>IF('[1]TCE - ANEXO IV - Preencher'!K138="","",'[1]TCE - ANEXO IV - Preencher'!K138)</f>
        <v>46038</v>
      </c>
      <c r="J129" s="5" t="str">
        <f>'[1]TCE - ANEXO IV - Preencher'!L138</f>
        <v>26260150145448000171550010000032671000046485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72.5</v>
      </c>
    </row>
    <row r="130" spans="1:12" s="8" customFormat="1" ht="19.5" customHeight="1" x14ac:dyDescent="0.25">
      <c r="A130" s="3">
        <f>IFERROR(VLOOKUP(B130,'[1]DADOS (OCULTAR)'!$Q$3:$S$136,3,0),"")</f>
        <v>10739225002323</v>
      </c>
      <c r="B130" s="4" t="str">
        <f>'[1]TCE - ANEXO IV - Preencher'!C139</f>
        <v>HOSPITAL DOM MALAN - CG Nº 027/2022</v>
      </c>
      <c r="C130" s="4" t="str">
        <f>'[1]TCE - ANEXO IV - Preencher'!E139</f>
        <v>3.7 - Material de Limpeza e Produtos de Hgienização</v>
      </c>
      <c r="D130" s="3">
        <f>'[1]TCE - ANEXO IV - Preencher'!F139</f>
        <v>22006201000139</v>
      </c>
      <c r="E130" s="5" t="str">
        <f>'[1]TCE - ANEXO IV - Preencher'!G139</f>
        <v>FORTPEL COMERCIO DE DESCARTAVEIS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356975</v>
      </c>
      <c r="I130" s="6">
        <f>IF('[1]TCE - ANEXO IV - Preencher'!K139="","",'[1]TCE - ANEXO IV - Preencher'!K139)</f>
        <v>46015</v>
      </c>
      <c r="J130" s="5" t="str">
        <f>'[1]TCE - ANEXO IV - Preencher'!L139</f>
        <v>26251222006201000139550000003569751103569758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1189.3</v>
      </c>
    </row>
    <row r="131" spans="1:12" s="8" customFormat="1" ht="19.5" customHeight="1" x14ac:dyDescent="0.25">
      <c r="A131" s="3">
        <f>IFERROR(VLOOKUP(B131,'[1]DADOS (OCULTAR)'!$Q$3:$S$136,3,0),"")</f>
        <v>10739225002323</v>
      </c>
      <c r="B131" s="4" t="str">
        <f>'[1]TCE - ANEXO IV - Preencher'!C140</f>
        <v>HOSPITAL DOM MALAN - CG Nº 027/2022</v>
      </c>
      <c r="C131" s="4" t="str">
        <f>'[1]TCE - ANEXO IV - Preencher'!E140</f>
        <v>3.7 - Material de Limpeza e Produtos de Hgienização</v>
      </c>
      <c r="D131" s="3">
        <f>'[1]TCE - ANEXO IV - Preencher'!F140</f>
        <v>22006201000139</v>
      </c>
      <c r="E131" s="5" t="str">
        <f>'[1]TCE - ANEXO IV - Preencher'!G140</f>
        <v>FORTPEL COMERCIO DE DESCARTAVEIS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361304</v>
      </c>
      <c r="I131" s="6">
        <f>IF('[1]TCE - ANEXO IV - Preencher'!K140="","",'[1]TCE - ANEXO IV - Preencher'!K140)</f>
        <v>46038</v>
      </c>
      <c r="J131" s="5" t="str">
        <f>'[1]TCE - ANEXO IV - Preencher'!L140</f>
        <v>26260122006201000139550000003613041103613040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4667.68</v>
      </c>
    </row>
    <row r="132" spans="1:12" s="8" customFormat="1" ht="19.5" customHeight="1" x14ac:dyDescent="0.25">
      <c r="A132" s="3">
        <f>IFERROR(VLOOKUP(B132,'[1]DADOS (OCULTAR)'!$Q$3:$S$136,3,0),"")</f>
        <v>10739225002323</v>
      </c>
      <c r="B132" s="4" t="str">
        <f>'[1]TCE - ANEXO IV - Preencher'!C141</f>
        <v>HOSPITAL DOM MALAN - CG Nº 027/2022</v>
      </c>
      <c r="C132" s="4" t="str">
        <f>'[1]TCE - ANEXO IV - Preencher'!E141</f>
        <v>3.14 - Alimentação Preparada</v>
      </c>
      <c r="D132" s="3">
        <f>'[1]TCE - ANEXO IV - Preencher'!F141</f>
        <v>36447527000106</v>
      </c>
      <c r="E132" s="5" t="str">
        <f>'[1]TCE - ANEXO IV - Preencher'!G141</f>
        <v>PAO E MEL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3883</v>
      </c>
      <c r="I132" s="6">
        <f>IF('[1]TCE - ANEXO IV - Preencher'!K141="","",'[1]TCE - ANEXO IV - Preencher'!K141)</f>
        <v>46048</v>
      </c>
      <c r="J132" s="5" t="str">
        <f>'[1]TCE - ANEXO IV - Preencher'!L141</f>
        <v>26260236447527000106550010000038831179863316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264.5</v>
      </c>
    </row>
    <row r="133" spans="1:12" s="8" customFormat="1" ht="19.5" customHeight="1" x14ac:dyDescent="0.25">
      <c r="A133" s="3">
        <f>IFERROR(VLOOKUP(B133,'[1]DADOS (OCULTAR)'!$Q$3:$S$136,3,0),"")</f>
        <v>10739225002323</v>
      </c>
      <c r="B133" s="4" t="str">
        <f>'[1]TCE - ANEXO IV - Preencher'!C142</f>
        <v>HOSPITAL DOM MALAN - CG Nº 027/2022</v>
      </c>
      <c r="C133" s="4" t="str">
        <f>'[1]TCE - ANEXO IV - Preencher'!E142</f>
        <v>3.14 - Alimentação Preparada</v>
      </c>
      <c r="D133" s="3">
        <f>'[1]TCE - ANEXO IV - Preencher'!F142</f>
        <v>36447527000106</v>
      </c>
      <c r="E133" s="5" t="str">
        <f>'[1]TCE - ANEXO IV - Preencher'!G142</f>
        <v>PAO E MEL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3883</v>
      </c>
      <c r="I133" s="6">
        <f>IF('[1]TCE - ANEXO IV - Preencher'!K142="","",'[1]TCE - ANEXO IV - Preencher'!K142)</f>
        <v>46035</v>
      </c>
      <c r="J133" s="5" t="str">
        <f>'[1]TCE - ANEXO IV - Preencher'!L142</f>
        <v>26260236447527000106550010000038831179863316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459.5</v>
      </c>
    </row>
    <row r="134" spans="1:12" s="8" customFormat="1" ht="19.5" customHeight="1" x14ac:dyDescent="0.25">
      <c r="A134" s="3">
        <f>IFERROR(VLOOKUP(B134,'[1]DADOS (OCULTAR)'!$Q$3:$S$136,3,0),"")</f>
        <v>10739225002323</v>
      </c>
      <c r="B134" s="4" t="str">
        <f>'[1]TCE - ANEXO IV - Preencher'!C143</f>
        <v>HOSPITAL DOM MALAN - CG Nº 027/2022</v>
      </c>
      <c r="C134" s="4" t="str">
        <f>'[1]TCE - ANEXO IV - Preencher'!E143</f>
        <v>3.14 - Alimentação Preparada</v>
      </c>
      <c r="D134" s="3">
        <f>'[1]TCE - ANEXO IV - Preencher'!F143</f>
        <v>36447527000106</v>
      </c>
      <c r="E134" s="5" t="str">
        <f>'[1]TCE - ANEXO IV - Preencher'!G143</f>
        <v>PAO E MEL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3883</v>
      </c>
      <c r="I134" s="6">
        <f>IF('[1]TCE - ANEXO IV - Preencher'!K143="","",'[1]TCE - ANEXO IV - Preencher'!K143)</f>
        <v>46052</v>
      </c>
      <c r="J134" s="5" t="str">
        <f>'[1]TCE - ANEXO IV - Preencher'!L143</f>
        <v>26260236447527000106550010000038831179863316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264.5</v>
      </c>
    </row>
    <row r="135" spans="1:12" s="8" customFormat="1" ht="19.5" customHeight="1" x14ac:dyDescent="0.25">
      <c r="A135" s="3">
        <f>IFERROR(VLOOKUP(B135,'[1]DADOS (OCULTAR)'!$Q$3:$S$136,3,0),"")</f>
        <v>10739225002323</v>
      </c>
      <c r="B135" s="4" t="str">
        <f>'[1]TCE - ANEXO IV - Preencher'!C144</f>
        <v>HOSPITAL DOM MALAN - CG Nº 027/2022</v>
      </c>
      <c r="C135" s="4" t="str">
        <f>'[1]TCE - ANEXO IV - Preencher'!E144</f>
        <v>3.14 - Alimentação Preparada</v>
      </c>
      <c r="D135" s="3">
        <f>'[1]TCE - ANEXO IV - Preencher'!F144</f>
        <v>36447527000106</v>
      </c>
      <c r="E135" s="5" t="str">
        <f>'[1]TCE - ANEXO IV - Preencher'!G144</f>
        <v>PAO E MEL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3883</v>
      </c>
      <c r="I135" s="6">
        <f>IF('[1]TCE - ANEXO IV - Preencher'!K144="","",'[1]TCE - ANEXO IV - Preencher'!K144)</f>
        <v>46036</v>
      </c>
      <c r="J135" s="5" t="str">
        <f>'[1]TCE - ANEXO IV - Preencher'!L144</f>
        <v>26260236447527000106550010000038831179863316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362</v>
      </c>
    </row>
    <row r="136" spans="1:12" s="8" customFormat="1" ht="19.5" customHeight="1" x14ac:dyDescent="0.25">
      <c r="A136" s="3">
        <f>IFERROR(VLOOKUP(B136,'[1]DADOS (OCULTAR)'!$Q$3:$S$136,3,0),"")</f>
        <v>10739225002323</v>
      </c>
      <c r="B136" s="4" t="str">
        <f>'[1]TCE - ANEXO IV - Preencher'!C145</f>
        <v>HOSPITAL DOM MALAN - CG Nº 027/2022</v>
      </c>
      <c r="C136" s="4" t="str">
        <f>'[1]TCE - ANEXO IV - Preencher'!E145</f>
        <v>3.14 - Alimentação Preparada</v>
      </c>
      <c r="D136" s="3">
        <f>'[1]TCE - ANEXO IV - Preencher'!F145</f>
        <v>36447527000106</v>
      </c>
      <c r="E136" s="5" t="str">
        <f>'[1]TCE - ANEXO IV - Preencher'!G145</f>
        <v>PAO E MEL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3883</v>
      </c>
      <c r="I136" s="6">
        <f>IF('[1]TCE - ANEXO IV - Preencher'!K145="","",'[1]TCE - ANEXO IV - Preencher'!K145)</f>
        <v>46045</v>
      </c>
      <c r="J136" s="5" t="str">
        <f>'[1]TCE - ANEXO IV - Preencher'!L145</f>
        <v>26260236447527000106550010000038831179863316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427</v>
      </c>
    </row>
    <row r="137" spans="1:12" s="8" customFormat="1" ht="19.5" customHeight="1" x14ac:dyDescent="0.25">
      <c r="A137" s="3">
        <f>IFERROR(VLOOKUP(B137,'[1]DADOS (OCULTAR)'!$Q$3:$S$136,3,0),"")</f>
        <v>10739225002323</v>
      </c>
      <c r="B137" s="4" t="str">
        <f>'[1]TCE - ANEXO IV - Preencher'!C146</f>
        <v>HOSPITAL DOM MALAN - CG Nº 027/2022</v>
      </c>
      <c r="C137" s="4" t="str">
        <f>'[1]TCE - ANEXO IV - Preencher'!E146</f>
        <v>3.14 - Alimentação Preparada</v>
      </c>
      <c r="D137" s="3">
        <f>'[1]TCE - ANEXO IV - Preencher'!F146</f>
        <v>36447527000106</v>
      </c>
      <c r="E137" s="5" t="str">
        <f>'[1]TCE - ANEXO IV - Preencher'!G146</f>
        <v>PAO E MEL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3883</v>
      </c>
      <c r="I137" s="6">
        <f>IF('[1]TCE - ANEXO IV - Preencher'!K146="","",'[1]TCE - ANEXO IV - Preencher'!K146)</f>
        <v>46025</v>
      </c>
      <c r="J137" s="5" t="str">
        <f>'[1]TCE - ANEXO IV - Preencher'!L146</f>
        <v>26260236447527000106550010000038831179863316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789</v>
      </c>
    </row>
    <row r="138" spans="1:12" s="8" customFormat="1" ht="19.5" customHeight="1" x14ac:dyDescent="0.25">
      <c r="A138" s="3">
        <f>IFERROR(VLOOKUP(B138,'[1]DADOS (OCULTAR)'!$Q$3:$S$136,3,0),"")</f>
        <v>10739225002323</v>
      </c>
      <c r="B138" s="4" t="str">
        <f>'[1]TCE - ANEXO IV - Preencher'!C147</f>
        <v>HOSPITAL DOM MALAN - CG Nº 027/2022</v>
      </c>
      <c r="C138" s="4" t="str">
        <f>'[1]TCE - ANEXO IV - Preencher'!E147</f>
        <v>3.14 - Alimentação Preparada</v>
      </c>
      <c r="D138" s="3">
        <f>'[1]TCE - ANEXO IV - Preencher'!F147</f>
        <v>36447527000106</v>
      </c>
      <c r="E138" s="5" t="str">
        <f>'[1]TCE - ANEXO IV - Preencher'!G147</f>
        <v>PAO E MEL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3883</v>
      </c>
      <c r="I138" s="6">
        <f>IF('[1]TCE - ANEXO IV - Preencher'!K147="","",'[1]TCE - ANEXO IV - Preencher'!K147)</f>
        <v>46042</v>
      </c>
      <c r="J138" s="5" t="str">
        <f>'[1]TCE - ANEXO IV - Preencher'!L147</f>
        <v>26260236447527000106550010000038831179863316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427</v>
      </c>
    </row>
    <row r="139" spans="1:12" s="8" customFormat="1" ht="19.5" customHeight="1" x14ac:dyDescent="0.25">
      <c r="A139" s="3">
        <f>IFERROR(VLOOKUP(B139,'[1]DADOS (OCULTAR)'!$Q$3:$S$136,3,0),"")</f>
        <v>10739225002323</v>
      </c>
      <c r="B139" s="4" t="str">
        <f>'[1]TCE - ANEXO IV - Preencher'!C148</f>
        <v>HOSPITAL DOM MALAN - CG Nº 027/2022</v>
      </c>
      <c r="C139" s="4" t="str">
        <f>'[1]TCE - ANEXO IV - Preencher'!E148</f>
        <v>3.14 - Alimentação Preparada</v>
      </c>
      <c r="D139" s="3">
        <f>'[1]TCE - ANEXO IV - Preencher'!F148</f>
        <v>36447527000106</v>
      </c>
      <c r="E139" s="5" t="str">
        <f>'[1]TCE - ANEXO IV - Preencher'!G148</f>
        <v>PAO E MEL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3883</v>
      </c>
      <c r="I139" s="6">
        <f>IF('[1]TCE - ANEXO IV - Preencher'!K148="","",'[1]TCE - ANEXO IV - Preencher'!K148)</f>
        <v>46049</v>
      </c>
      <c r="J139" s="5" t="str">
        <f>'[1]TCE - ANEXO IV - Preencher'!L148</f>
        <v>26260236447527000106550010000038831179863316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232</v>
      </c>
    </row>
    <row r="140" spans="1:12" s="8" customFormat="1" ht="19.5" customHeight="1" x14ac:dyDescent="0.25">
      <c r="A140" s="3">
        <f>IFERROR(VLOOKUP(B140,'[1]DADOS (OCULTAR)'!$Q$3:$S$136,3,0),"")</f>
        <v>10739225002323</v>
      </c>
      <c r="B140" s="4" t="str">
        <f>'[1]TCE - ANEXO IV - Preencher'!C149</f>
        <v>HOSPITAL DOM MALAN - CG Nº 027/2022</v>
      </c>
      <c r="C140" s="4" t="str">
        <f>'[1]TCE - ANEXO IV - Preencher'!E149</f>
        <v>3.14 - Alimentação Preparada</v>
      </c>
      <c r="D140" s="3">
        <f>'[1]TCE - ANEXO IV - Preencher'!F149</f>
        <v>36447527000106</v>
      </c>
      <c r="E140" s="5" t="str">
        <f>'[1]TCE - ANEXO IV - Preencher'!G149</f>
        <v>PAO E MEL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3883</v>
      </c>
      <c r="I140" s="6">
        <f>IF('[1]TCE - ANEXO IV - Preencher'!K149="","",'[1]TCE - ANEXO IV - Preencher'!K149)</f>
        <v>46051</v>
      </c>
      <c r="J140" s="5" t="str">
        <f>'[1]TCE - ANEXO IV - Preencher'!L149</f>
        <v>26260236447527000106550010000038831179863316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329.5</v>
      </c>
    </row>
    <row r="141" spans="1:12" s="8" customFormat="1" ht="19.5" customHeight="1" x14ac:dyDescent="0.25">
      <c r="A141" s="3">
        <f>IFERROR(VLOOKUP(B141,'[1]DADOS (OCULTAR)'!$Q$3:$S$136,3,0),"")</f>
        <v>10739225002323</v>
      </c>
      <c r="B141" s="4" t="str">
        <f>'[1]TCE - ANEXO IV - Preencher'!C150</f>
        <v>HOSPITAL DOM MALAN - CG Nº 027/2022</v>
      </c>
      <c r="C141" s="4" t="str">
        <f>'[1]TCE - ANEXO IV - Preencher'!E150</f>
        <v>3.14 - Alimentação Preparada</v>
      </c>
      <c r="D141" s="3">
        <f>'[1]TCE - ANEXO IV - Preencher'!F150</f>
        <v>36447527000106</v>
      </c>
      <c r="E141" s="5" t="str">
        <f>'[1]TCE - ANEXO IV - Preencher'!G150</f>
        <v>PAO E MEL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3883</v>
      </c>
      <c r="I141" s="6">
        <f>IF('[1]TCE - ANEXO IV - Preencher'!K150="","",'[1]TCE - ANEXO IV - Preencher'!K150)</f>
        <v>46032</v>
      </c>
      <c r="J141" s="5" t="str">
        <f>'[1]TCE - ANEXO IV - Preencher'!L150</f>
        <v>26260236447527000106550010000038831179863316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789</v>
      </c>
    </row>
    <row r="142" spans="1:12" s="8" customFormat="1" ht="19.5" customHeight="1" x14ac:dyDescent="0.25">
      <c r="A142" s="3">
        <f>IFERROR(VLOOKUP(B142,'[1]DADOS (OCULTAR)'!$Q$3:$S$136,3,0),"")</f>
        <v>10739225002323</v>
      </c>
      <c r="B142" s="4" t="str">
        <f>'[1]TCE - ANEXO IV - Preencher'!C151</f>
        <v>HOSPITAL DOM MALAN - CG Nº 027/2022</v>
      </c>
      <c r="C142" s="4" t="str">
        <f>'[1]TCE - ANEXO IV - Preencher'!E151</f>
        <v>3.14 - Alimentação Preparada</v>
      </c>
      <c r="D142" s="3">
        <f>'[1]TCE - ANEXO IV - Preencher'!F151</f>
        <v>36447527000106</v>
      </c>
      <c r="E142" s="5" t="str">
        <f>'[1]TCE - ANEXO IV - Preencher'!G151</f>
        <v>PAO E MEL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3883</v>
      </c>
      <c r="I142" s="6">
        <f>IF('[1]TCE - ANEXO IV - Preencher'!K151="","",'[1]TCE - ANEXO IV - Preencher'!K151)</f>
        <v>46034</v>
      </c>
      <c r="J142" s="5" t="str">
        <f>'[1]TCE - ANEXO IV - Preencher'!L151</f>
        <v>26260236447527000106550010000038831179863316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362</v>
      </c>
    </row>
    <row r="143" spans="1:12" s="8" customFormat="1" ht="19.5" customHeight="1" x14ac:dyDescent="0.25">
      <c r="A143" s="3">
        <f>IFERROR(VLOOKUP(B143,'[1]DADOS (OCULTAR)'!$Q$3:$S$136,3,0),"")</f>
        <v>10739225002323</v>
      </c>
      <c r="B143" s="4" t="str">
        <f>'[1]TCE - ANEXO IV - Preencher'!C152</f>
        <v>HOSPITAL DOM MALAN - CG Nº 027/2022</v>
      </c>
      <c r="C143" s="4" t="str">
        <f>'[1]TCE - ANEXO IV - Preencher'!E152</f>
        <v>3.14 - Alimentação Preparada</v>
      </c>
      <c r="D143" s="3">
        <f>'[1]TCE - ANEXO IV - Preencher'!F152</f>
        <v>36447527000106</v>
      </c>
      <c r="E143" s="5" t="str">
        <f>'[1]TCE - ANEXO IV - Preencher'!G152</f>
        <v>PAO E MEL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3883</v>
      </c>
      <c r="I143" s="6">
        <f>IF('[1]TCE - ANEXO IV - Preencher'!K152="","",'[1]TCE - ANEXO IV - Preencher'!K152)</f>
        <v>46027</v>
      </c>
      <c r="J143" s="5" t="str">
        <f>'[1]TCE - ANEXO IV - Preencher'!L152</f>
        <v>26260236447527000106550010000038831179863316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95</v>
      </c>
    </row>
    <row r="144" spans="1:12" s="8" customFormat="1" ht="19.5" customHeight="1" x14ac:dyDescent="0.25">
      <c r="A144" s="3">
        <f>IFERROR(VLOOKUP(B144,'[1]DADOS (OCULTAR)'!$Q$3:$S$136,3,0),"")</f>
        <v>10739225002323</v>
      </c>
      <c r="B144" s="4" t="str">
        <f>'[1]TCE - ANEXO IV - Preencher'!C153</f>
        <v>HOSPITAL DOM MALAN - CG Nº 027/2022</v>
      </c>
      <c r="C144" s="4" t="str">
        <f>'[1]TCE - ANEXO IV - Preencher'!E153</f>
        <v>3.14 - Alimentação Preparada</v>
      </c>
      <c r="D144" s="3">
        <f>'[1]TCE - ANEXO IV - Preencher'!F153</f>
        <v>36447527000106</v>
      </c>
      <c r="E144" s="5" t="str">
        <f>'[1]TCE - ANEXO IV - Preencher'!G153</f>
        <v>PAO E MEL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3883</v>
      </c>
      <c r="I144" s="6">
        <f>IF('[1]TCE - ANEXO IV - Preencher'!K153="","",'[1]TCE - ANEXO IV - Preencher'!K153)</f>
        <v>46053</v>
      </c>
      <c r="J144" s="5" t="str">
        <f>'[1]TCE - ANEXO IV - Preencher'!L153</f>
        <v>26260236447527000106550010000038831179863316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854</v>
      </c>
    </row>
    <row r="145" spans="1:12" s="8" customFormat="1" ht="19.5" customHeight="1" x14ac:dyDescent="0.25">
      <c r="A145" s="3">
        <f>IFERROR(VLOOKUP(B145,'[1]DADOS (OCULTAR)'!$Q$3:$S$136,3,0),"")</f>
        <v>10739225002323</v>
      </c>
      <c r="B145" s="4" t="str">
        <f>'[1]TCE - ANEXO IV - Preencher'!C154</f>
        <v>HOSPITAL DOM MALAN - CG Nº 027/2022</v>
      </c>
      <c r="C145" s="4" t="str">
        <f>'[1]TCE - ANEXO IV - Preencher'!E154</f>
        <v>3.14 - Alimentação Preparada</v>
      </c>
      <c r="D145" s="3">
        <f>'[1]TCE - ANEXO IV - Preencher'!F154</f>
        <v>36447527000106</v>
      </c>
      <c r="E145" s="5" t="str">
        <f>'[1]TCE - ANEXO IV - Preencher'!G154</f>
        <v>PAO E MEL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3883</v>
      </c>
      <c r="I145" s="6">
        <f>IF('[1]TCE - ANEXO IV - Preencher'!K154="","",'[1]TCE - ANEXO IV - Preencher'!K154)</f>
        <v>46037</v>
      </c>
      <c r="J145" s="5" t="str">
        <f>'[1]TCE - ANEXO IV - Preencher'!L154</f>
        <v>26260236447527000106550010000038831179863316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394.5</v>
      </c>
    </row>
    <row r="146" spans="1:12" s="8" customFormat="1" ht="19.5" customHeight="1" x14ac:dyDescent="0.25">
      <c r="A146" s="3">
        <f>IFERROR(VLOOKUP(B146,'[1]DADOS (OCULTAR)'!$Q$3:$S$136,3,0),"")</f>
        <v>10739225002323</v>
      </c>
      <c r="B146" s="4" t="str">
        <f>'[1]TCE - ANEXO IV - Preencher'!C155</f>
        <v>HOSPITAL DOM MALAN - CG Nº 027/2022</v>
      </c>
      <c r="C146" s="4" t="str">
        <f>'[1]TCE - ANEXO IV - Preencher'!E155</f>
        <v>3.14 - Alimentação Preparada</v>
      </c>
      <c r="D146" s="3">
        <f>'[1]TCE - ANEXO IV - Preencher'!F155</f>
        <v>36447527000106</v>
      </c>
      <c r="E146" s="5" t="str">
        <f>'[1]TCE - ANEXO IV - Preencher'!G155</f>
        <v>PAO E MEL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3883</v>
      </c>
      <c r="I146" s="6">
        <f>IF('[1]TCE - ANEXO IV - Preencher'!K155="","",'[1]TCE - ANEXO IV - Preencher'!K155)</f>
        <v>46024</v>
      </c>
      <c r="J146" s="5" t="str">
        <f>'[1]TCE - ANEXO IV - Preencher'!L155</f>
        <v>26260236447527000106550010000038831179863316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227</v>
      </c>
    </row>
    <row r="147" spans="1:12" s="8" customFormat="1" ht="19.5" customHeight="1" x14ac:dyDescent="0.25">
      <c r="A147" s="3">
        <f>IFERROR(VLOOKUP(B147,'[1]DADOS (OCULTAR)'!$Q$3:$S$136,3,0),"")</f>
        <v>10739225002323</v>
      </c>
      <c r="B147" s="4" t="str">
        <f>'[1]TCE - ANEXO IV - Preencher'!C156</f>
        <v>HOSPITAL DOM MALAN - CG Nº 027/2022</v>
      </c>
      <c r="C147" s="4" t="str">
        <f>'[1]TCE - ANEXO IV - Preencher'!E156</f>
        <v>3.14 - Alimentação Preparada</v>
      </c>
      <c r="D147" s="3">
        <f>'[1]TCE - ANEXO IV - Preencher'!F156</f>
        <v>36447527000106</v>
      </c>
      <c r="E147" s="5" t="str">
        <f>'[1]TCE - ANEXO IV - Preencher'!G156</f>
        <v>PAO E MEL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3883</v>
      </c>
      <c r="I147" s="6">
        <f>IF('[1]TCE - ANEXO IV - Preencher'!K156="","",'[1]TCE - ANEXO IV - Preencher'!K156)</f>
        <v>46030</v>
      </c>
      <c r="J147" s="5" t="str">
        <f>'[1]TCE - ANEXO IV - Preencher'!L156</f>
        <v>26260236447527000106550010000038831179863316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362</v>
      </c>
    </row>
    <row r="148" spans="1:12" s="8" customFormat="1" ht="19.5" customHeight="1" x14ac:dyDescent="0.25">
      <c r="A148" s="3">
        <f>IFERROR(VLOOKUP(B148,'[1]DADOS (OCULTAR)'!$Q$3:$S$136,3,0),"")</f>
        <v>10739225002323</v>
      </c>
      <c r="B148" s="4" t="str">
        <f>'[1]TCE - ANEXO IV - Preencher'!C157</f>
        <v>HOSPITAL DOM MALAN - CG Nº 027/2022</v>
      </c>
      <c r="C148" s="4" t="str">
        <f>'[1]TCE - ANEXO IV - Preencher'!E157</f>
        <v>3.14 - Alimentação Preparada</v>
      </c>
      <c r="D148" s="3">
        <f>'[1]TCE - ANEXO IV - Preencher'!F157</f>
        <v>36447527000106</v>
      </c>
      <c r="E148" s="5" t="str">
        <f>'[1]TCE - ANEXO IV - Preencher'!G157</f>
        <v>PAO E MEL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3883</v>
      </c>
      <c r="I148" s="6">
        <f>IF('[1]TCE - ANEXO IV - Preencher'!K157="","",'[1]TCE - ANEXO IV - Preencher'!K157)</f>
        <v>46043</v>
      </c>
      <c r="J148" s="5" t="str">
        <f>'[1]TCE - ANEXO IV - Preencher'!L157</f>
        <v>26260236447527000106550010000038831179863316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329.5</v>
      </c>
    </row>
    <row r="149" spans="1:12" s="8" customFormat="1" ht="19.5" customHeight="1" x14ac:dyDescent="0.25">
      <c r="A149" s="3">
        <f>IFERROR(VLOOKUP(B149,'[1]DADOS (OCULTAR)'!$Q$3:$S$136,3,0),"")</f>
        <v>10739225002323</v>
      </c>
      <c r="B149" s="4" t="str">
        <f>'[1]TCE - ANEXO IV - Preencher'!C158</f>
        <v>HOSPITAL DOM MALAN - CG Nº 027/2022</v>
      </c>
      <c r="C149" s="4" t="str">
        <f>'[1]TCE - ANEXO IV - Preencher'!E158</f>
        <v>3.14 - Alimentação Preparada</v>
      </c>
      <c r="D149" s="3">
        <f>'[1]TCE - ANEXO IV - Preencher'!F158</f>
        <v>36447527000106</v>
      </c>
      <c r="E149" s="5" t="str">
        <f>'[1]TCE - ANEXO IV - Preencher'!G158</f>
        <v>PAO E MEL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3883</v>
      </c>
      <c r="I149" s="6">
        <f>IF('[1]TCE - ANEXO IV - Preencher'!K158="","",'[1]TCE - ANEXO IV - Preencher'!K158)</f>
        <v>46029</v>
      </c>
      <c r="J149" s="5" t="str">
        <f>'[1]TCE - ANEXO IV - Preencher'!L158</f>
        <v>26260236447527000106550010000038831179863316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332</v>
      </c>
    </row>
    <row r="150" spans="1:12" s="8" customFormat="1" ht="19.5" customHeight="1" x14ac:dyDescent="0.25">
      <c r="A150" s="3">
        <f>IFERROR(VLOOKUP(B150,'[1]DADOS (OCULTAR)'!$Q$3:$S$136,3,0),"")</f>
        <v>10739225002323</v>
      </c>
      <c r="B150" s="4" t="str">
        <f>'[1]TCE - ANEXO IV - Preencher'!C159</f>
        <v>HOSPITAL DOM MALAN - CG Nº 027/2022</v>
      </c>
      <c r="C150" s="4" t="str">
        <f>'[1]TCE - ANEXO IV - Preencher'!E159</f>
        <v>3.14 - Alimentação Preparada</v>
      </c>
      <c r="D150" s="3">
        <f>'[1]TCE - ANEXO IV - Preencher'!F159</f>
        <v>36447527000106</v>
      </c>
      <c r="E150" s="5" t="str">
        <f>'[1]TCE - ANEXO IV - Preencher'!G159</f>
        <v>PAO E MEL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3883</v>
      </c>
      <c r="I150" s="6">
        <f>IF('[1]TCE - ANEXO IV - Preencher'!K159="","",'[1]TCE - ANEXO IV - Preencher'!K159)</f>
        <v>46031</v>
      </c>
      <c r="J150" s="5" t="str">
        <f>'[1]TCE - ANEXO IV - Preencher'!L159</f>
        <v>26260236447527000106550010000038831179863316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369</v>
      </c>
    </row>
    <row r="151" spans="1:12" s="8" customFormat="1" ht="19.5" customHeight="1" x14ac:dyDescent="0.25">
      <c r="A151" s="3">
        <f>IFERROR(VLOOKUP(B151,'[1]DADOS (OCULTAR)'!$Q$3:$S$136,3,0),"")</f>
        <v>10739225002323</v>
      </c>
      <c r="B151" s="4" t="str">
        <f>'[1]TCE - ANEXO IV - Preencher'!C160</f>
        <v>HOSPITAL DOM MALAN - CG Nº 027/2022</v>
      </c>
      <c r="C151" s="4" t="str">
        <f>'[1]TCE - ANEXO IV - Preencher'!E160</f>
        <v>3.14 - Alimentação Preparada</v>
      </c>
      <c r="D151" s="3">
        <f>'[1]TCE - ANEXO IV - Preencher'!F160</f>
        <v>36447527000106</v>
      </c>
      <c r="E151" s="5" t="str">
        <f>'[1]TCE - ANEXO IV - Preencher'!G160</f>
        <v>PAO E MEL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3883</v>
      </c>
      <c r="I151" s="6">
        <f>IF('[1]TCE - ANEXO IV - Preencher'!K160="","",'[1]TCE - ANEXO IV - Preencher'!K160)</f>
        <v>46028</v>
      </c>
      <c r="J151" s="5" t="str">
        <f>'[1]TCE - ANEXO IV - Preencher'!L160</f>
        <v>26260236447527000106550010000038831179863316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267</v>
      </c>
    </row>
    <row r="152" spans="1:12" s="8" customFormat="1" ht="19.5" customHeight="1" x14ac:dyDescent="0.25">
      <c r="A152" s="3">
        <f>IFERROR(VLOOKUP(B152,'[1]DADOS (OCULTAR)'!$Q$3:$S$136,3,0),"")</f>
        <v>10739225002323</v>
      </c>
      <c r="B152" s="4" t="str">
        <f>'[1]TCE - ANEXO IV - Preencher'!C161</f>
        <v>HOSPITAL DOM MALAN - CG Nº 027/2022</v>
      </c>
      <c r="C152" s="4" t="str">
        <f>'[1]TCE - ANEXO IV - Preencher'!E161</f>
        <v>3.14 - Alimentação Preparada</v>
      </c>
      <c r="D152" s="3">
        <f>'[1]TCE - ANEXO IV - Preencher'!F161</f>
        <v>36447527000106</v>
      </c>
      <c r="E152" s="5" t="str">
        <f>'[1]TCE - ANEXO IV - Preencher'!G161</f>
        <v>PAO E MEL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3883</v>
      </c>
      <c r="I152" s="6">
        <f>IF('[1]TCE - ANEXO IV - Preencher'!K161="","",'[1]TCE - ANEXO IV - Preencher'!K161)</f>
        <v>46038</v>
      </c>
      <c r="J152" s="5" t="str">
        <f>'[1]TCE - ANEXO IV - Preencher'!L161</f>
        <v>26260236447527000106550010000038831179863316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394.5</v>
      </c>
    </row>
    <row r="153" spans="1:12" s="8" customFormat="1" ht="19.5" customHeight="1" x14ac:dyDescent="0.25">
      <c r="A153" s="3">
        <f>IFERROR(VLOOKUP(B153,'[1]DADOS (OCULTAR)'!$Q$3:$S$136,3,0),"")</f>
        <v>10739225002323</v>
      </c>
      <c r="B153" s="4" t="str">
        <f>'[1]TCE - ANEXO IV - Preencher'!C162</f>
        <v>HOSPITAL DOM MALAN - CG Nº 027/2022</v>
      </c>
      <c r="C153" s="4" t="str">
        <f>'[1]TCE - ANEXO IV - Preencher'!E162</f>
        <v>3.14 - Alimentação Preparada</v>
      </c>
      <c r="D153" s="3">
        <f>'[1]TCE - ANEXO IV - Preencher'!F162</f>
        <v>36447527000106</v>
      </c>
      <c r="E153" s="5" t="str">
        <f>'[1]TCE - ANEXO IV - Preencher'!G162</f>
        <v>PAO E MEL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3883</v>
      </c>
      <c r="I153" s="6">
        <f>IF('[1]TCE - ANEXO IV - Preencher'!K162="","",'[1]TCE - ANEXO IV - Preencher'!K162)</f>
        <v>46039</v>
      </c>
      <c r="J153" s="5" t="str">
        <f>'[1]TCE - ANEXO IV - Preencher'!L162</f>
        <v>26260236447527000106550010000038831179863316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854</v>
      </c>
    </row>
    <row r="154" spans="1:12" s="8" customFormat="1" ht="19.5" customHeight="1" x14ac:dyDescent="0.25">
      <c r="A154" s="3">
        <f>IFERROR(VLOOKUP(B154,'[1]DADOS (OCULTAR)'!$Q$3:$S$136,3,0),"")</f>
        <v>10739225002323</v>
      </c>
      <c r="B154" s="4" t="str">
        <f>'[1]TCE - ANEXO IV - Preencher'!C163</f>
        <v>HOSPITAL DOM MALAN - CG Nº 027/2022</v>
      </c>
      <c r="C154" s="4" t="str">
        <f>'[1]TCE - ANEXO IV - Preencher'!E163</f>
        <v>3.14 - Alimentação Preparada</v>
      </c>
      <c r="D154" s="3">
        <f>'[1]TCE - ANEXO IV - Preencher'!F163</f>
        <v>36447527000106</v>
      </c>
      <c r="E154" s="5" t="str">
        <f>'[1]TCE - ANEXO IV - Preencher'!G163</f>
        <v>PAO E MEL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3883</v>
      </c>
      <c r="I154" s="6">
        <f>IF('[1]TCE - ANEXO IV - Preencher'!K163="","",'[1]TCE - ANEXO IV - Preencher'!K163)</f>
        <v>46041</v>
      </c>
      <c r="J154" s="5" t="str">
        <f>'[1]TCE - ANEXO IV - Preencher'!L163</f>
        <v>26260236447527000106550010000038831179863316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264.5</v>
      </c>
    </row>
    <row r="155" spans="1:12" s="8" customFormat="1" ht="19.5" customHeight="1" x14ac:dyDescent="0.25">
      <c r="A155" s="3">
        <f>IFERROR(VLOOKUP(B155,'[1]DADOS (OCULTAR)'!$Q$3:$S$136,3,0),"")</f>
        <v>10739225002323</v>
      </c>
      <c r="B155" s="4" t="str">
        <f>'[1]TCE - ANEXO IV - Preencher'!C164</f>
        <v>HOSPITAL DOM MALAN - CG Nº 027/2022</v>
      </c>
      <c r="C155" s="4" t="str">
        <f>'[1]TCE - ANEXO IV - Preencher'!E164</f>
        <v>3.14 - Alimentação Preparada</v>
      </c>
      <c r="D155" s="3">
        <f>'[1]TCE - ANEXO IV - Preencher'!F164</f>
        <v>36447527000106</v>
      </c>
      <c r="E155" s="5" t="str">
        <f>'[1]TCE - ANEXO IV - Preencher'!G164</f>
        <v>PAO E MEL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3883</v>
      </c>
      <c r="I155" s="6">
        <f>IF('[1]TCE - ANEXO IV - Preencher'!K164="","",'[1]TCE - ANEXO IV - Preencher'!K164)</f>
        <v>46050</v>
      </c>
      <c r="J155" s="5" t="str">
        <f>'[1]TCE - ANEXO IV - Preencher'!L164</f>
        <v>26260236447527000106550010000038831179863316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329.5</v>
      </c>
    </row>
    <row r="156" spans="1:12" s="8" customFormat="1" ht="19.5" customHeight="1" x14ac:dyDescent="0.25">
      <c r="A156" s="3">
        <f>IFERROR(VLOOKUP(B156,'[1]DADOS (OCULTAR)'!$Q$3:$S$136,3,0),"")</f>
        <v>10739225002323</v>
      </c>
      <c r="B156" s="4" t="str">
        <f>'[1]TCE - ANEXO IV - Preencher'!C165</f>
        <v>HOSPITAL DOM MALAN - CG Nº 027/2022</v>
      </c>
      <c r="C156" s="4" t="str">
        <f>'[1]TCE - ANEXO IV - Preencher'!E165</f>
        <v>3.14 - Alimentação Preparada</v>
      </c>
      <c r="D156" s="3">
        <f>'[1]TCE - ANEXO IV - Preencher'!F165</f>
        <v>36447527000106</v>
      </c>
      <c r="E156" s="5" t="str">
        <f>'[1]TCE - ANEXO IV - Preencher'!G165</f>
        <v>PAO E MEL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3883</v>
      </c>
      <c r="I156" s="6">
        <f>IF('[1]TCE - ANEXO IV - Preencher'!K165="","",'[1]TCE - ANEXO IV - Preencher'!K165)</f>
        <v>46044</v>
      </c>
      <c r="J156" s="5" t="str">
        <f>'[1]TCE - ANEXO IV - Preencher'!L165</f>
        <v>26260236447527000106550010000038831179863316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362</v>
      </c>
    </row>
    <row r="157" spans="1:12" s="8" customFormat="1" ht="19.5" customHeight="1" x14ac:dyDescent="0.25">
      <c r="A157" s="3">
        <f>IFERROR(VLOOKUP(B157,'[1]DADOS (OCULTAR)'!$Q$3:$S$136,3,0),"")</f>
        <v>10739225002323</v>
      </c>
      <c r="B157" s="4" t="str">
        <f>'[1]TCE - ANEXO IV - Preencher'!C166</f>
        <v>HOSPITAL DOM MALAN - CG Nº 027/2022</v>
      </c>
      <c r="C157" s="4" t="str">
        <f>'[1]TCE - ANEXO IV - Preencher'!E166</f>
        <v>3.14 - Alimentação Preparada</v>
      </c>
      <c r="D157" s="3">
        <f>'[1]TCE - ANEXO IV - Preencher'!F166</f>
        <v>36447527000106</v>
      </c>
      <c r="E157" s="5" t="str">
        <f>'[1]TCE - ANEXO IV - Preencher'!G166</f>
        <v>PAO E MEL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3883</v>
      </c>
      <c r="I157" s="6">
        <f>IF('[1]TCE - ANEXO IV - Preencher'!K166="","",'[1]TCE - ANEXO IV - Preencher'!K166)</f>
        <v>46046</v>
      </c>
      <c r="J157" s="5" t="str">
        <f>'[1]TCE - ANEXO IV - Preencher'!L166</f>
        <v>26260236447527000106550010000038831179863316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854</v>
      </c>
    </row>
    <row r="158" spans="1:12" s="8" customFormat="1" ht="19.5" customHeight="1" x14ac:dyDescent="0.25">
      <c r="A158" s="3">
        <f>IFERROR(VLOOKUP(B158,'[1]DADOS (OCULTAR)'!$Q$3:$S$136,3,0),"")</f>
        <v>10739225002323</v>
      </c>
      <c r="B158" s="4" t="str">
        <f>'[1]TCE - ANEXO IV - Preencher'!C167</f>
        <v>HOSPITAL DOM MALAN - CG Nº 027/2022</v>
      </c>
      <c r="C158" s="4" t="str">
        <f>'[1]TCE - ANEXO IV - Preencher'!E167</f>
        <v>3.14 - Alimentação Preparada</v>
      </c>
      <c r="D158" s="3">
        <f>'[1]TCE - ANEXO IV - Preencher'!F167</f>
        <v>28238907000102</v>
      </c>
      <c r="E158" s="5" t="str">
        <f>'[1]TCE - ANEXO IV - Preencher'!G167</f>
        <v>MR MOVEIS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4741</v>
      </c>
      <c r="I158" s="6">
        <f>IF('[1]TCE - ANEXO IV - Preencher'!K167="","",'[1]TCE - ANEXO IV - Preencher'!K167)</f>
        <v>46044</v>
      </c>
      <c r="J158" s="5" t="str">
        <f>'[1]TCE - ANEXO IV - Preencher'!L167</f>
        <v>26260128238907000102550010000047411555754268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349</v>
      </c>
    </row>
    <row r="159" spans="1:12" s="8" customFormat="1" ht="19.5" customHeight="1" x14ac:dyDescent="0.25">
      <c r="A159" s="3">
        <f>IFERROR(VLOOKUP(B159,'[1]DADOS (OCULTAR)'!$Q$3:$S$136,3,0),"")</f>
        <v>10739225002323</v>
      </c>
      <c r="B159" s="4" t="str">
        <f>'[1]TCE - ANEXO IV - Preencher'!C168</f>
        <v>HOSPITAL DOM MALAN - CG Nº 027/2022</v>
      </c>
      <c r="C159" s="4" t="str">
        <f>'[1]TCE - ANEXO IV - Preencher'!E168</f>
        <v>3.14 - Alimentação Preparada</v>
      </c>
      <c r="D159" s="3">
        <f>'[1]TCE - ANEXO IV - Preencher'!F168</f>
        <v>1168317000102</v>
      </c>
      <c r="E159" s="5" t="str">
        <f>'[1]TCE - ANEXO IV - Preencher'!G168</f>
        <v>POLFRUTAS INDUSTRIA E COMERCIO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10972</v>
      </c>
      <c r="I159" s="6">
        <f>IF('[1]TCE - ANEXO IV - Preencher'!K168="","",'[1]TCE - ANEXO IV - Preencher'!K168)</f>
        <v>46028</v>
      </c>
      <c r="J159" s="5" t="str">
        <f>'[1]TCE - ANEXO IV - Preencher'!L168</f>
        <v>26260101168317000102550550000109721060809560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2600</v>
      </c>
    </row>
    <row r="160" spans="1:12" s="8" customFormat="1" ht="19.5" customHeight="1" x14ac:dyDescent="0.25">
      <c r="A160" s="3">
        <f>IFERROR(VLOOKUP(B160,'[1]DADOS (OCULTAR)'!$Q$3:$S$136,3,0),"")</f>
        <v>10739225002323</v>
      </c>
      <c r="B160" s="4" t="str">
        <f>'[1]TCE - ANEXO IV - Preencher'!C169</f>
        <v>HOSPITAL DOM MALAN - CG Nº 027/2022</v>
      </c>
      <c r="C160" s="4" t="str">
        <f>'[1]TCE - ANEXO IV - Preencher'!E169</f>
        <v>3.14 - Alimentação Preparada</v>
      </c>
      <c r="D160" s="3">
        <f>'[1]TCE - ANEXO IV - Preencher'!F169</f>
        <v>1168317000102</v>
      </c>
      <c r="E160" s="5" t="str">
        <f>'[1]TCE - ANEXO IV - Preencher'!G169</f>
        <v>POLFRUTAS INDUSTRIA E COMERCIO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11054</v>
      </c>
      <c r="I160" s="6">
        <f>IF('[1]TCE - ANEXO IV - Preencher'!K169="","",'[1]TCE - ANEXO IV - Preencher'!K169)</f>
        <v>46041</v>
      </c>
      <c r="J160" s="5" t="str">
        <f>'[1]TCE - ANEXO IV - Preencher'!L169</f>
        <v>26260101168317000102550550000110541190841380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1710</v>
      </c>
    </row>
    <row r="161" spans="1:12" s="8" customFormat="1" ht="19.5" customHeight="1" x14ac:dyDescent="0.25">
      <c r="A161" s="3">
        <f>IFERROR(VLOOKUP(B161,'[1]DADOS (OCULTAR)'!$Q$3:$S$136,3,0),"")</f>
        <v>10739225002323</v>
      </c>
      <c r="B161" s="4" t="str">
        <f>'[1]TCE - ANEXO IV - Preencher'!C170</f>
        <v>HOSPITAL DOM MALAN - CG Nº 027/2022</v>
      </c>
      <c r="C161" s="4" t="str">
        <f>'[1]TCE - ANEXO IV - Preencher'!E170</f>
        <v>3.14 - Alimentação Preparada</v>
      </c>
      <c r="D161" s="3">
        <f>'[1]TCE - ANEXO IV - Preencher'!F170</f>
        <v>1168317000102</v>
      </c>
      <c r="E161" s="5" t="str">
        <f>'[1]TCE - ANEXO IV - Preencher'!G170</f>
        <v>POLFRUTAS INDUSTRIA E COMERCIO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11088</v>
      </c>
      <c r="I161" s="6">
        <f>IF('[1]TCE - ANEXO IV - Preencher'!K170="","",'[1]TCE - ANEXO IV - Preencher'!K170)</f>
        <v>46045</v>
      </c>
      <c r="J161" s="5" t="str">
        <f>'[1]TCE - ANEXO IV - Preencher'!L170</f>
        <v>26260101168317000102550550000110881230825426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1400</v>
      </c>
    </row>
    <row r="162" spans="1:12" s="8" customFormat="1" ht="19.5" customHeight="1" x14ac:dyDescent="0.25">
      <c r="A162" s="3">
        <f>IFERROR(VLOOKUP(B162,'[1]DADOS (OCULTAR)'!$Q$3:$S$136,3,0),"")</f>
        <v>10739225002323</v>
      </c>
      <c r="B162" s="4" t="str">
        <f>'[1]TCE - ANEXO IV - Preencher'!C171</f>
        <v>HOSPITAL DOM MALAN - CG Nº 027/2022</v>
      </c>
      <c r="C162" s="4" t="str">
        <f>'[1]TCE - ANEXO IV - Preencher'!E171</f>
        <v>3.14 - Alimentação Preparada</v>
      </c>
      <c r="D162" s="3">
        <f>'[1]TCE - ANEXO IV - Preencher'!F171</f>
        <v>1168317000102</v>
      </c>
      <c r="E162" s="5" t="str">
        <f>'[1]TCE - ANEXO IV - Preencher'!G171</f>
        <v>POLFRUTAS INDUSTRIA E COMERCIO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11109</v>
      </c>
      <c r="I162" s="6">
        <f>IF('[1]TCE - ANEXO IV - Preencher'!K171="","",'[1]TCE - ANEXO IV - Preencher'!K171)</f>
        <v>46049</v>
      </c>
      <c r="J162" s="5" t="str">
        <f>'[1]TCE - ANEXO IV - Preencher'!L171</f>
        <v>26260101168317000102550550000111091270754599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1400</v>
      </c>
    </row>
    <row r="163" spans="1:12" s="8" customFormat="1" ht="19.5" customHeight="1" x14ac:dyDescent="0.25">
      <c r="A163" s="3">
        <f>IFERROR(VLOOKUP(B163,'[1]DADOS (OCULTAR)'!$Q$3:$S$136,3,0),"")</f>
        <v>10739225002323</v>
      </c>
      <c r="B163" s="4" t="str">
        <f>'[1]TCE - ANEXO IV - Preencher'!C172</f>
        <v>HOSPITAL DOM MALAN - CG Nº 027/2022</v>
      </c>
      <c r="C163" s="4" t="str">
        <f>'[1]TCE - ANEXO IV - Preencher'!E172</f>
        <v>3.14 - Alimentação Preparada</v>
      </c>
      <c r="D163" s="3">
        <f>'[1]TCE - ANEXO IV - Preencher'!F172</f>
        <v>1168317000102</v>
      </c>
      <c r="E163" s="5" t="str">
        <f>'[1]TCE - ANEXO IV - Preencher'!G172</f>
        <v>POLFRUTAS INDUSTRIA E COMERCIO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11136</v>
      </c>
      <c r="I163" s="6">
        <f>IF('[1]TCE - ANEXO IV - Preencher'!K172="","",'[1]TCE - ANEXO IV - Preencher'!K172)</f>
        <v>46052</v>
      </c>
      <c r="J163" s="5" t="str">
        <f>'[1]TCE - ANEXO IV - Preencher'!L172</f>
        <v>26260101168317000102550550000111361300806440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1400</v>
      </c>
    </row>
    <row r="164" spans="1:12" s="8" customFormat="1" ht="19.5" customHeight="1" x14ac:dyDescent="0.25">
      <c r="A164" s="3">
        <f>IFERROR(VLOOKUP(B164,'[1]DADOS (OCULTAR)'!$Q$3:$S$136,3,0),"")</f>
        <v>10739225002323</v>
      </c>
      <c r="B164" s="4" t="str">
        <f>'[1]TCE - ANEXO IV - Preencher'!C173</f>
        <v>HOSPITAL DOM MALAN - CG Nº 027/2022</v>
      </c>
      <c r="C164" s="4" t="str">
        <f>'[1]TCE - ANEXO IV - Preencher'!E173</f>
        <v>3.14 - Alimentação Preparada</v>
      </c>
      <c r="D164" s="3">
        <f>'[1]TCE - ANEXO IV - Preencher'!F173</f>
        <v>10306897000130</v>
      </c>
      <c r="E164" s="5" t="str">
        <f>'[1]TCE - ANEXO IV - Preencher'!G173</f>
        <v>GILIARDE DANILO JUCA DA SILVA EIRELI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22101</v>
      </c>
      <c r="I164" s="6">
        <f>IF('[1]TCE - ANEXO IV - Preencher'!K173="","",'[1]TCE - ANEXO IV - Preencher'!K173)</f>
        <v>46028</v>
      </c>
      <c r="J164" s="5" t="str">
        <f>'[1]TCE - ANEXO IV - Preencher'!L173</f>
        <v>26260110306897000130550010000221011735874257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9879.16</v>
      </c>
    </row>
    <row r="165" spans="1:12" s="8" customFormat="1" ht="19.5" customHeight="1" x14ac:dyDescent="0.25">
      <c r="A165" s="3">
        <f>IFERROR(VLOOKUP(B165,'[1]DADOS (OCULTAR)'!$Q$3:$S$136,3,0),"")</f>
        <v>10739225002323</v>
      </c>
      <c r="B165" s="4" t="str">
        <f>'[1]TCE - ANEXO IV - Preencher'!C174</f>
        <v>HOSPITAL DOM MALAN - CG Nº 027/2022</v>
      </c>
      <c r="C165" s="4" t="str">
        <f>'[1]TCE - ANEXO IV - Preencher'!E174</f>
        <v>3.14 - Alimentação Preparada</v>
      </c>
      <c r="D165" s="3">
        <f>'[1]TCE - ANEXO IV - Preencher'!F174</f>
        <v>10306897000130</v>
      </c>
      <c r="E165" s="5" t="str">
        <f>'[1]TCE - ANEXO IV - Preencher'!G174</f>
        <v>GILIARDE DANILO JUCA DA SILVA EIRELI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22122</v>
      </c>
      <c r="I165" s="6">
        <f>IF('[1]TCE - ANEXO IV - Preencher'!K174="","",'[1]TCE - ANEXO IV - Preencher'!K174)</f>
        <v>46030</v>
      </c>
      <c r="J165" s="5" t="str">
        <f>'[1]TCE - ANEXO IV - Preencher'!L174</f>
        <v>26260110306897000130550010000221221003683704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922.68</v>
      </c>
    </row>
    <row r="166" spans="1:12" s="8" customFormat="1" ht="19.5" customHeight="1" x14ac:dyDescent="0.25">
      <c r="A166" s="3">
        <f>IFERROR(VLOOKUP(B166,'[1]DADOS (OCULTAR)'!$Q$3:$S$136,3,0),"")</f>
        <v>10739225002323</v>
      </c>
      <c r="B166" s="4" t="str">
        <f>'[1]TCE - ANEXO IV - Preencher'!C175</f>
        <v>HOSPITAL DOM MALAN - CG Nº 027/2022</v>
      </c>
      <c r="C166" s="4" t="str">
        <f>'[1]TCE - ANEXO IV - Preencher'!E175</f>
        <v>3.14 - Alimentação Preparada</v>
      </c>
      <c r="D166" s="3">
        <f>'[1]TCE - ANEXO IV - Preencher'!F175</f>
        <v>10306897000130</v>
      </c>
      <c r="E166" s="5" t="str">
        <f>'[1]TCE - ANEXO IV - Preencher'!G175</f>
        <v>GILIARDE DANILO JUCA DA SILVA EIRELI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22185</v>
      </c>
      <c r="I166" s="6">
        <f>IF('[1]TCE - ANEXO IV - Preencher'!K175="","",'[1]TCE - ANEXO IV - Preencher'!K175)</f>
        <v>46035</v>
      </c>
      <c r="J166" s="5" t="str">
        <f>'[1]TCE - ANEXO IV - Preencher'!L175</f>
        <v>26260110306897000130550010000221851198422581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11252.74</v>
      </c>
    </row>
    <row r="167" spans="1:12" s="8" customFormat="1" ht="19.5" customHeight="1" x14ac:dyDescent="0.25">
      <c r="A167" s="3">
        <f>IFERROR(VLOOKUP(B167,'[1]DADOS (OCULTAR)'!$Q$3:$S$136,3,0),"")</f>
        <v>10739225002323</v>
      </c>
      <c r="B167" s="4" t="str">
        <f>'[1]TCE - ANEXO IV - Preencher'!C176</f>
        <v>HOSPITAL DOM MALAN - CG Nº 027/2022</v>
      </c>
      <c r="C167" s="4" t="str">
        <f>'[1]TCE - ANEXO IV - Preencher'!E176</f>
        <v>3.14 - Alimentação Preparada</v>
      </c>
      <c r="D167" s="3">
        <f>'[1]TCE - ANEXO IV - Preencher'!F176</f>
        <v>10306897000130</v>
      </c>
      <c r="E167" s="5" t="str">
        <f>'[1]TCE - ANEXO IV - Preencher'!G176</f>
        <v>GILIARDE DANILO JUCA DA SILVA EIRELI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22271</v>
      </c>
      <c r="I167" s="6">
        <f>IF('[1]TCE - ANEXO IV - Preencher'!K176="","",'[1]TCE - ANEXO IV - Preencher'!K176)</f>
        <v>46043</v>
      </c>
      <c r="J167" s="5" t="str">
        <f>'[1]TCE - ANEXO IV - Preencher'!L176</f>
        <v>26260110306897000130550010000222711044687402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8652.26</v>
      </c>
    </row>
    <row r="168" spans="1:12" s="8" customFormat="1" ht="19.5" customHeight="1" x14ac:dyDescent="0.25">
      <c r="A168" s="3">
        <f>IFERROR(VLOOKUP(B168,'[1]DADOS (OCULTAR)'!$Q$3:$S$136,3,0),"")</f>
        <v>10739225002323</v>
      </c>
      <c r="B168" s="4" t="str">
        <f>'[1]TCE - ANEXO IV - Preencher'!C177</f>
        <v>HOSPITAL DOM MALAN - CG Nº 027/2022</v>
      </c>
      <c r="C168" s="4" t="str">
        <f>'[1]TCE - ANEXO IV - Preencher'!E177</f>
        <v>3.14 - Alimentação Preparada</v>
      </c>
      <c r="D168" s="3">
        <f>'[1]TCE - ANEXO IV - Preencher'!F177</f>
        <v>10306897000130</v>
      </c>
      <c r="E168" s="5" t="str">
        <f>'[1]TCE - ANEXO IV - Preencher'!G177</f>
        <v>GILIARDE DANILO JUCA DA SILVA EIRELI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22346</v>
      </c>
      <c r="I168" s="6">
        <f>IF('[1]TCE - ANEXO IV - Preencher'!K177="","",'[1]TCE - ANEXO IV - Preencher'!K177)</f>
        <v>46049</v>
      </c>
      <c r="J168" s="5" t="str">
        <f>'[1]TCE - ANEXO IV - Preencher'!L177</f>
        <v>26260110306897000130550010000223461866167662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8784.61</v>
      </c>
    </row>
    <row r="169" spans="1:12" s="8" customFormat="1" ht="19.5" customHeight="1" x14ac:dyDescent="0.25">
      <c r="A169" s="3">
        <f>IFERROR(VLOOKUP(B169,'[1]DADOS (OCULTAR)'!$Q$3:$S$136,3,0),"")</f>
        <v>10739225002323</v>
      </c>
      <c r="B169" s="4" t="str">
        <f>'[1]TCE - ANEXO IV - Preencher'!C178</f>
        <v>HOSPITAL DOM MALAN - CG Nº 027/2022</v>
      </c>
      <c r="C169" s="4" t="str">
        <f>'[1]TCE - ANEXO IV - Preencher'!E178</f>
        <v>3.14 - Alimentação Preparada</v>
      </c>
      <c r="D169" s="3">
        <f>'[1]TCE - ANEXO IV - Preencher'!F178</f>
        <v>3887021000169</v>
      </c>
      <c r="E169" s="5" t="str">
        <f>'[1]TCE - ANEXO IV - Preencher'!G178</f>
        <v>PONTO CERTO MERCANTIL DE ALIMENTOS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34582</v>
      </c>
      <c r="I169" s="6">
        <f>IF('[1]TCE - ANEXO IV - Preencher'!K178="","",'[1]TCE - ANEXO IV - Preencher'!K178)</f>
        <v>46034</v>
      </c>
      <c r="J169" s="5" t="str">
        <f>'[1]TCE - ANEXO IV - Preencher'!L178</f>
        <v>26260103887021000169550010000345821848614437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8114.24</v>
      </c>
    </row>
    <row r="170" spans="1:12" s="8" customFormat="1" ht="19.5" customHeight="1" x14ac:dyDescent="0.25">
      <c r="A170" s="3">
        <f>IFERROR(VLOOKUP(B170,'[1]DADOS (OCULTAR)'!$Q$3:$S$136,3,0),"")</f>
        <v>10739225002323</v>
      </c>
      <c r="B170" s="4" t="str">
        <f>'[1]TCE - ANEXO IV - Preencher'!C179</f>
        <v>HOSPITAL DOM MALAN - CG Nº 027/2022</v>
      </c>
      <c r="C170" s="4" t="str">
        <f>'[1]TCE - ANEXO IV - Preencher'!E179</f>
        <v>3.14 - Alimentação Preparada</v>
      </c>
      <c r="D170" s="3">
        <f>'[1]TCE - ANEXO IV - Preencher'!F179</f>
        <v>3887021000169</v>
      </c>
      <c r="E170" s="5" t="str">
        <f>'[1]TCE - ANEXO IV - Preencher'!G179</f>
        <v>PONTO CERTO MERCANTIL DE ALIMENTOS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34728</v>
      </c>
      <c r="I170" s="6">
        <f>IF('[1]TCE - ANEXO IV - Preencher'!K179="","",'[1]TCE - ANEXO IV - Preencher'!K179)</f>
        <v>46049</v>
      </c>
      <c r="J170" s="5" t="str">
        <f>'[1]TCE - ANEXO IV - Preencher'!L179</f>
        <v>26260103887021000169550010000347281689195725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3570.6</v>
      </c>
    </row>
    <row r="171" spans="1:12" s="8" customFormat="1" ht="19.5" customHeight="1" x14ac:dyDescent="0.25">
      <c r="A171" s="3">
        <f>IFERROR(VLOOKUP(B171,'[1]DADOS (OCULTAR)'!$Q$3:$S$136,3,0),"")</f>
        <v>10739225002323</v>
      </c>
      <c r="B171" s="4" t="str">
        <f>'[1]TCE - ANEXO IV - Preencher'!C180</f>
        <v>HOSPITAL DOM MALAN - CG Nº 027/2022</v>
      </c>
      <c r="C171" s="4" t="str">
        <f>'[1]TCE - ANEXO IV - Preencher'!E180</f>
        <v>3.14 - Alimentação Preparada</v>
      </c>
      <c r="D171" s="3">
        <f>'[1]TCE - ANEXO IV - Preencher'!F180</f>
        <v>3887021000169</v>
      </c>
      <c r="E171" s="5" t="str">
        <f>'[1]TCE - ANEXO IV - Preencher'!G180</f>
        <v>PONTO CERTO MERCANTIL DE ALIMENTOS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34729</v>
      </c>
      <c r="I171" s="6">
        <f>IF('[1]TCE - ANEXO IV - Preencher'!K180="","",'[1]TCE - ANEXO IV - Preencher'!K180)</f>
        <v>46049</v>
      </c>
      <c r="J171" s="5" t="str">
        <f>'[1]TCE - ANEXO IV - Preencher'!L180</f>
        <v>26260103887021000169550010000347291825220878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576</v>
      </c>
    </row>
    <row r="172" spans="1:12" s="8" customFormat="1" ht="19.5" customHeight="1" x14ac:dyDescent="0.25">
      <c r="A172" s="3">
        <f>IFERROR(VLOOKUP(B172,'[1]DADOS (OCULTAR)'!$Q$3:$S$136,3,0),"")</f>
        <v>10739225002323</v>
      </c>
      <c r="B172" s="4" t="str">
        <f>'[1]TCE - ANEXO IV - Preencher'!C181</f>
        <v>HOSPITAL DOM MALAN - CG Nº 027/2022</v>
      </c>
      <c r="C172" s="4" t="str">
        <f>'[1]TCE - ANEXO IV - Preencher'!E181</f>
        <v>3.14 - Alimentação Preparada</v>
      </c>
      <c r="D172" s="3">
        <f>'[1]TCE - ANEXO IV - Preencher'!F181</f>
        <v>2423862000152</v>
      </c>
      <c r="E172" s="5" t="str">
        <f>'[1]TCE - ANEXO IV - Preencher'!G181</f>
        <v>COMERCIAL DE CARNES E FRIOS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1016740</v>
      </c>
      <c r="I172" s="6">
        <f>IF('[1]TCE - ANEXO IV - Preencher'!K181="","",'[1]TCE - ANEXO IV - Preencher'!K181)</f>
        <v>46027</v>
      </c>
      <c r="J172" s="5" t="str">
        <f>'[1]TCE - ANEXO IV - Preencher'!L181</f>
        <v>26260102423862000152550010010167401233932394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233.75</v>
      </c>
    </row>
    <row r="173" spans="1:12" s="8" customFormat="1" ht="19.5" customHeight="1" x14ac:dyDescent="0.25">
      <c r="A173" s="3">
        <f>IFERROR(VLOOKUP(B173,'[1]DADOS (OCULTAR)'!$Q$3:$S$136,3,0),"")</f>
        <v>10739225002323</v>
      </c>
      <c r="B173" s="4" t="str">
        <f>'[1]TCE - ANEXO IV - Preencher'!C182</f>
        <v>HOSPITAL DOM MALAN - CG Nº 027/2022</v>
      </c>
      <c r="C173" s="4" t="str">
        <f>'[1]TCE - ANEXO IV - Preencher'!E182</f>
        <v>3.14 - Alimentação Preparada</v>
      </c>
      <c r="D173" s="3">
        <f>'[1]TCE - ANEXO IV - Preencher'!F182</f>
        <v>2423862000152</v>
      </c>
      <c r="E173" s="5" t="str">
        <f>'[1]TCE - ANEXO IV - Preencher'!G182</f>
        <v>COMERCIAL DE CARNES E FRIOS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1018944</v>
      </c>
      <c r="I173" s="6">
        <f>IF('[1]TCE - ANEXO IV - Preencher'!K182="","",'[1]TCE - ANEXO IV - Preencher'!K182)</f>
        <v>46043</v>
      </c>
      <c r="J173" s="5" t="str">
        <f>'[1]TCE - ANEXO IV - Preencher'!L182</f>
        <v>26260102423862000152550010010189441117915925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819</v>
      </c>
    </row>
    <row r="174" spans="1:12" s="8" customFormat="1" ht="19.5" customHeight="1" x14ac:dyDescent="0.25">
      <c r="A174" s="3">
        <f>IFERROR(VLOOKUP(B174,'[1]DADOS (OCULTAR)'!$Q$3:$S$136,3,0),"")</f>
        <v>10739225002323</v>
      </c>
      <c r="B174" s="4" t="str">
        <f>'[1]TCE - ANEXO IV - Preencher'!C183</f>
        <v>HOSPITAL DOM MALAN - CG Nº 027/2022</v>
      </c>
      <c r="C174" s="4" t="str">
        <f>'[1]TCE - ANEXO IV - Preencher'!E183</f>
        <v>3.14 - Alimentação Preparada</v>
      </c>
      <c r="D174" s="3">
        <f>'[1]TCE - ANEXO IV - Preencher'!F183</f>
        <v>22006201000139</v>
      </c>
      <c r="E174" s="5" t="str">
        <f>'[1]TCE - ANEXO IV - Preencher'!G183</f>
        <v>FORTPEL COMERCIO DE DESCARTAVEIS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361304</v>
      </c>
      <c r="I174" s="6">
        <f>IF('[1]TCE - ANEXO IV - Preencher'!K183="","",'[1]TCE - ANEXO IV - Preencher'!K183)</f>
        <v>46038</v>
      </c>
      <c r="J174" s="5" t="str">
        <f>'[1]TCE - ANEXO IV - Preencher'!L183</f>
        <v>26260122006201000139550000003613041103613040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36021.199999999997</v>
      </c>
    </row>
    <row r="175" spans="1:12" s="8" customFormat="1" ht="19.5" customHeight="1" x14ac:dyDescent="0.25">
      <c r="A175" s="3">
        <f>IFERROR(VLOOKUP(B175,'[1]DADOS (OCULTAR)'!$Q$3:$S$136,3,0),"")</f>
        <v>10739225002323</v>
      </c>
      <c r="B175" s="4" t="str">
        <f>'[1]TCE - ANEXO IV - Preencher'!C184</f>
        <v>HOSPITAL DOM MALAN - CG Nº 027/2022</v>
      </c>
      <c r="C175" s="4" t="str">
        <f>'[1]TCE - ANEXO IV - Preencher'!E184</f>
        <v>3.14 - Alimentação Preparada</v>
      </c>
      <c r="D175" s="3">
        <f>'[1]TCE - ANEXO IV - Preencher'!F184</f>
        <v>22006201000139</v>
      </c>
      <c r="E175" s="5" t="str">
        <f>'[1]TCE - ANEXO IV - Preencher'!G184</f>
        <v>FORTPEL COMERCIO DE DESCARTAVEIS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361662</v>
      </c>
      <c r="I175" s="6">
        <f>IF('[1]TCE - ANEXO IV - Preencher'!K184="","",'[1]TCE - ANEXO IV - Preencher'!K184)</f>
        <v>46041</v>
      </c>
      <c r="J175" s="5" t="str">
        <f>'[1]TCE - ANEXO IV - Preencher'!L184</f>
        <v>26260122006201000139550000003616621103616626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16445</v>
      </c>
    </row>
    <row r="176" spans="1:12" s="8" customFormat="1" ht="19.5" customHeight="1" x14ac:dyDescent="0.25">
      <c r="A176" s="3">
        <f>IFERROR(VLOOKUP(B176,'[1]DADOS (OCULTAR)'!$Q$3:$S$136,3,0),"")</f>
        <v>10739225002323</v>
      </c>
      <c r="B176" s="4" t="str">
        <f>'[1]TCE - ANEXO IV - Preencher'!C185</f>
        <v>HOSPITAL DOM MALAN - CG Nº 027/2022</v>
      </c>
      <c r="C176" s="4" t="str">
        <f>'[1]TCE - ANEXO IV - Preencher'!E185</f>
        <v>3.14 - Alimentação Preparada</v>
      </c>
      <c r="D176" s="3">
        <f>'[1]TCE - ANEXO IV - Preencher'!F185</f>
        <v>21553781000111</v>
      </c>
      <c r="E176" s="5" t="str">
        <f>'[1]TCE - ANEXO IV - Preencher'!G185</f>
        <v>PGA COMERCIO ATACADISTA DE FRUTAS E VERD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50655</v>
      </c>
      <c r="I176" s="6">
        <f>IF('[1]TCE - ANEXO IV - Preencher'!K185="","",'[1]TCE - ANEXO IV - Preencher'!K185)</f>
        <v>46024</v>
      </c>
      <c r="J176" s="5" t="str">
        <f>'[1]TCE - ANEXO IV - Preencher'!L185</f>
        <v>29260121553781000111550020000506551805088117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7.96</v>
      </c>
    </row>
    <row r="177" spans="1:12" s="8" customFormat="1" ht="19.5" customHeight="1" x14ac:dyDescent="0.25">
      <c r="A177" s="3">
        <f>IFERROR(VLOOKUP(B177,'[1]DADOS (OCULTAR)'!$Q$3:$S$136,3,0),"")</f>
        <v>10739225002323</v>
      </c>
      <c r="B177" s="4" t="str">
        <f>'[1]TCE - ANEXO IV - Preencher'!C186</f>
        <v>HOSPITAL DOM MALAN - CG Nº 027/2022</v>
      </c>
      <c r="C177" s="4" t="str">
        <f>'[1]TCE - ANEXO IV - Preencher'!E186</f>
        <v>3.14 - Alimentação Preparada</v>
      </c>
      <c r="D177" s="3">
        <f>'[1]TCE - ANEXO IV - Preencher'!F186</f>
        <v>21553781000111</v>
      </c>
      <c r="E177" s="5" t="str">
        <f>'[1]TCE - ANEXO IV - Preencher'!G186</f>
        <v>PGA COMERCIO ATACADISTA DE FRUTAS E VERD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50655</v>
      </c>
      <c r="I177" s="6">
        <f>IF('[1]TCE - ANEXO IV - Preencher'!K186="","",'[1]TCE - ANEXO IV - Preencher'!K186)</f>
        <v>46024</v>
      </c>
      <c r="J177" s="5" t="str">
        <f>'[1]TCE - ANEXO IV - Preencher'!L186</f>
        <v>29260121553781000111550020000506551805088117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1906.12</v>
      </c>
    </row>
    <row r="178" spans="1:12" s="8" customFormat="1" ht="19.5" customHeight="1" x14ac:dyDescent="0.25">
      <c r="A178" s="3">
        <f>IFERROR(VLOOKUP(B178,'[1]DADOS (OCULTAR)'!$Q$3:$S$136,3,0),"")</f>
        <v>10739225002323</v>
      </c>
      <c r="B178" s="4" t="str">
        <f>'[1]TCE - ANEXO IV - Preencher'!C187</f>
        <v>HOSPITAL DOM MALAN - CG Nº 027/2022</v>
      </c>
      <c r="C178" s="4" t="str">
        <f>'[1]TCE - ANEXO IV - Preencher'!E187</f>
        <v>3.14 - Alimentação Preparada</v>
      </c>
      <c r="D178" s="3">
        <f>'[1]TCE - ANEXO IV - Preencher'!F187</f>
        <v>21553781000111</v>
      </c>
      <c r="E178" s="5" t="str">
        <f>'[1]TCE - ANEXO IV - Preencher'!G187</f>
        <v>PGA COMERCIO ATACADISTA DE FRUTAS E VERD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50695</v>
      </c>
      <c r="I178" s="6">
        <f>IF('[1]TCE - ANEXO IV - Preencher'!K187="","",'[1]TCE - ANEXO IV - Preencher'!K187)</f>
        <v>46028</v>
      </c>
      <c r="J178" s="5" t="str">
        <f>'[1]TCE - ANEXO IV - Preencher'!L187</f>
        <v>29260121553781000111550020000506951104121911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7.96</v>
      </c>
    </row>
    <row r="179" spans="1:12" s="8" customFormat="1" ht="19.5" customHeight="1" x14ac:dyDescent="0.25">
      <c r="A179" s="3">
        <f>IFERROR(VLOOKUP(B179,'[1]DADOS (OCULTAR)'!$Q$3:$S$136,3,0),"")</f>
        <v>10739225002323</v>
      </c>
      <c r="B179" s="4" t="str">
        <f>'[1]TCE - ANEXO IV - Preencher'!C188</f>
        <v>HOSPITAL DOM MALAN - CG Nº 027/2022</v>
      </c>
      <c r="C179" s="4" t="str">
        <f>'[1]TCE - ANEXO IV - Preencher'!E188</f>
        <v>3.14 - Alimentação Preparada</v>
      </c>
      <c r="D179" s="3">
        <f>'[1]TCE - ANEXO IV - Preencher'!F188</f>
        <v>21553781000111</v>
      </c>
      <c r="E179" s="5" t="str">
        <f>'[1]TCE - ANEXO IV - Preencher'!G188</f>
        <v>PGA COMERCIO ATACADISTA DE FRUTAS E VERD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50695</v>
      </c>
      <c r="I179" s="6">
        <f>IF('[1]TCE - ANEXO IV - Preencher'!K188="","",'[1]TCE - ANEXO IV - Preencher'!K188)</f>
        <v>46028</v>
      </c>
      <c r="J179" s="5" t="str">
        <f>'[1]TCE - ANEXO IV - Preencher'!L188</f>
        <v>29260121553781000111550020000506951104121911</v>
      </c>
      <c r="K179" s="5" t="str">
        <f>IF(F179="B",LEFT('[1]TCE - ANEXO IV - Preencher'!M188,2),IF(F179="S",LEFT('[1]TCE - ANEXO IV - Preencher'!M188,7),IF('[1]TCE - ANEXO IV - Preencher'!H188="","")))</f>
        <v>29</v>
      </c>
      <c r="L179" s="7">
        <f>'[1]TCE - ANEXO IV - Preencher'!N188</f>
        <v>2276.15</v>
      </c>
    </row>
    <row r="180" spans="1:12" s="8" customFormat="1" ht="19.5" customHeight="1" x14ac:dyDescent="0.25">
      <c r="A180" s="3">
        <f>IFERROR(VLOOKUP(B180,'[1]DADOS (OCULTAR)'!$Q$3:$S$136,3,0),"")</f>
        <v>10739225002323</v>
      </c>
      <c r="B180" s="4" t="str">
        <f>'[1]TCE - ANEXO IV - Preencher'!C189</f>
        <v>HOSPITAL DOM MALAN - CG Nº 027/2022</v>
      </c>
      <c r="C180" s="4" t="str">
        <f>'[1]TCE - ANEXO IV - Preencher'!E189</f>
        <v>3.14 - Alimentação Preparada</v>
      </c>
      <c r="D180" s="3">
        <f>'[1]TCE - ANEXO IV - Preencher'!F189</f>
        <v>21553781000111</v>
      </c>
      <c r="E180" s="5" t="str">
        <f>'[1]TCE - ANEXO IV - Preencher'!G189</f>
        <v>PGA COMERCIO ATACADISTA DE FRUTAS E VERD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50719</v>
      </c>
      <c r="I180" s="6">
        <f>IF('[1]TCE - ANEXO IV - Preencher'!K189="","",'[1]TCE - ANEXO IV - Preencher'!K189)</f>
        <v>46030</v>
      </c>
      <c r="J180" s="5" t="str">
        <f>'[1]TCE - ANEXO IV - Preencher'!L189</f>
        <v>29260121553781000111550020000507191280573009</v>
      </c>
      <c r="K180" s="5" t="str">
        <f>IF(F180="B",LEFT('[1]TCE - ANEXO IV - Preencher'!M189,2),IF(F180="S",LEFT('[1]TCE - ANEXO IV - Preencher'!M189,7),IF('[1]TCE - ANEXO IV - Preencher'!H189="","")))</f>
        <v>29</v>
      </c>
      <c r="L180" s="7">
        <f>'[1]TCE - ANEXO IV - Preencher'!N189</f>
        <v>7.96</v>
      </c>
    </row>
    <row r="181" spans="1:12" s="8" customFormat="1" ht="19.5" customHeight="1" x14ac:dyDescent="0.25">
      <c r="A181" s="3">
        <f>IFERROR(VLOOKUP(B181,'[1]DADOS (OCULTAR)'!$Q$3:$S$136,3,0),"")</f>
        <v>10739225002323</v>
      </c>
      <c r="B181" s="4" t="str">
        <f>'[1]TCE - ANEXO IV - Preencher'!C190</f>
        <v>HOSPITAL DOM MALAN - CG Nº 027/2022</v>
      </c>
      <c r="C181" s="4" t="str">
        <f>'[1]TCE - ANEXO IV - Preencher'!E190</f>
        <v>3.14 - Alimentação Preparada</v>
      </c>
      <c r="D181" s="3">
        <f>'[1]TCE - ANEXO IV - Preencher'!F190</f>
        <v>21553781000111</v>
      </c>
      <c r="E181" s="5" t="str">
        <f>'[1]TCE - ANEXO IV - Preencher'!G190</f>
        <v>PGA COMERCIO ATACADISTA DE FRUTAS E VERD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50719</v>
      </c>
      <c r="I181" s="6">
        <f>IF('[1]TCE - ANEXO IV - Preencher'!K190="","",'[1]TCE - ANEXO IV - Preencher'!K190)</f>
        <v>46030</v>
      </c>
      <c r="J181" s="5" t="str">
        <f>'[1]TCE - ANEXO IV - Preencher'!L190</f>
        <v>29260121553781000111550020000507191280573009</v>
      </c>
      <c r="K181" s="5" t="str">
        <f>IF(F181="B",LEFT('[1]TCE - ANEXO IV - Preencher'!M190,2),IF(F181="S",LEFT('[1]TCE - ANEXO IV - Preencher'!M190,7),IF('[1]TCE - ANEXO IV - Preencher'!H190="","")))</f>
        <v>29</v>
      </c>
      <c r="L181" s="7">
        <f>'[1]TCE - ANEXO IV - Preencher'!N190</f>
        <v>2100.8000000000002</v>
      </c>
    </row>
    <row r="182" spans="1:12" s="8" customFormat="1" ht="19.5" customHeight="1" x14ac:dyDescent="0.25">
      <c r="A182" s="3">
        <f>IFERROR(VLOOKUP(B182,'[1]DADOS (OCULTAR)'!$Q$3:$S$136,3,0),"")</f>
        <v>10739225002323</v>
      </c>
      <c r="B182" s="4" t="str">
        <f>'[1]TCE - ANEXO IV - Preencher'!C191</f>
        <v>HOSPITAL DOM MALAN - CG Nº 027/2022</v>
      </c>
      <c r="C182" s="4" t="str">
        <f>'[1]TCE - ANEXO IV - Preencher'!E191</f>
        <v>3.14 - Alimentação Preparada</v>
      </c>
      <c r="D182" s="3">
        <f>'[1]TCE - ANEXO IV - Preencher'!F191</f>
        <v>21553781000111</v>
      </c>
      <c r="E182" s="5" t="str">
        <f>'[1]TCE - ANEXO IV - Preencher'!G191</f>
        <v>PGA COMERCIO ATACADISTA DE FRUTAS E VERD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50751</v>
      </c>
      <c r="I182" s="6">
        <f>IF('[1]TCE - ANEXO IV - Preencher'!K191="","",'[1]TCE - ANEXO IV - Preencher'!K191)</f>
        <v>46032</v>
      </c>
      <c r="J182" s="5" t="str">
        <f>'[1]TCE - ANEXO IV - Preencher'!L191</f>
        <v>29260121553781000111550020000507511550343245</v>
      </c>
      <c r="K182" s="5" t="str">
        <f>IF(F182="B",LEFT('[1]TCE - ANEXO IV - Preencher'!M191,2),IF(F182="S",LEFT('[1]TCE - ANEXO IV - Preencher'!M191,7),IF('[1]TCE - ANEXO IV - Preencher'!H191="","")))</f>
        <v>29</v>
      </c>
      <c r="L182" s="7">
        <f>'[1]TCE - ANEXO IV - Preencher'!N191</f>
        <v>1037.05</v>
      </c>
    </row>
    <row r="183" spans="1:12" s="8" customFormat="1" ht="19.5" customHeight="1" x14ac:dyDescent="0.25">
      <c r="A183" s="3">
        <f>IFERROR(VLOOKUP(B183,'[1]DADOS (OCULTAR)'!$Q$3:$S$136,3,0),"")</f>
        <v>10739225002323</v>
      </c>
      <c r="B183" s="4" t="str">
        <f>'[1]TCE - ANEXO IV - Preencher'!C192</f>
        <v>HOSPITAL DOM MALAN - CG Nº 027/2022</v>
      </c>
      <c r="C183" s="4" t="str">
        <f>'[1]TCE - ANEXO IV - Preencher'!E192</f>
        <v>3.14 - Alimentação Preparada</v>
      </c>
      <c r="D183" s="3">
        <f>'[1]TCE - ANEXO IV - Preencher'!F192</f>
        <v>21553781000111</v>
      </c>
      <c r="E183" s="5" t="str">
        <f>'[1]TCE - ANEXO IV - Preencher'!G192</f>
        <v>PGA COMERCIO ATACADISTA DE FRUTAS E VERD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50751</v>
      </c>
      <c r="I183" s="6">
        <f>IF('[1]TCE - ANEXO IV - Preencher'!K192="","",'[1]TCE - ANEXO IV - Preencher'!K192)</f>
        <v>46032</v>
      </c>
      <c r="J183" s="5" t="str">
        <f>'[1]TCE - ANEXO IV - Preencher'!L192</f>
        <v>29260121553781000111550020000507511550343245</v>
      </c>
      <c r="K183" s="5" t="str">
        <f>IF(F183="B",LEFT('[1]TCE - ANEXO IV - Preencher'!M192,2),IF(F183="S",LEFT('[1]TCE - ANEXO IV - Preencher'!M192,7),IF('[1]TCE - ANEXO IV - Preencher'!H192="","")))</f>
        <v>29</v>
      </c>
      <c r="L183" s="7">
        <f>'[1]TCE - ANEXO IV - Preencher'!N192</f>
        <v>7.96</v>
      </c>
    </row>
    <row r="184" spans="1:12" s="8" customFormat="1" ht="19.5" customHeight="1" x14ac:dyDescent="0.25">
      <c r="A184" s="3">
        <f>IFERROR(VLOOKUP(B184,'[1]DADOS (OCULTAR)'!$Q$3:$S$136,3,0),"")</f>
        <v>10739225002323</v>
      </c>
      <c r="B184" s="4" t="str">
        <f>'[1]TCE - ANEXO IV - Preencher'!C193</f>
        <v>HOSPITAL DOM MALAN - CG Nº 027/2022</v>
      </c>
      <c r="C184" s="4" t="str">
        <f>'[1]TCE - ANEXO IV - Preencher'!E193</f>
        <v>3.14 - Alimentação Preparada</v>
      </c>
      <c r="D184" s="3">
        <f>'[1]TCE - ANEXO IV - Preencher'!F193</f>
        <v>21553781000111</v>
      </c>
      <c r="E184" s="5" t="str">
        <f>'[1]TCE - ANEXO IV - Preencher'!G193</f>
        <v>PGA COMERCIO ATACADISTA DE FRUTAS E VERD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50752</v>
      </c>
      <c r="I184" s="6">
        <f>IF('[1]TCE - ANEXO IV - Preencher'!K193="","",'[1]TCE - ANEXO IV - Preencher'!K193)</f>
        <v>46032</v>
      </c>
      <c r="J184" s="5" t="str">
        <f>'[1]TCE - ANEXO IV - Preencher'!L193</f>
        <v>29260121553781000111550020000507521905686060</v>
      </c>
      <c r="K184" s="5" t="str">
        <f>IF(F184="B",LEFT('[1]TCE - ANEXO IV - Preencher'!M193,2),IF(F184="S",LEFT('[1]TCE - ANEXO IV - Preencher'!M193,7),IF('[1]TCE - ANEXO IV - Preencher'!H193="","")))</f>
        <v>29</v>
      </c>
      <c r="L184" s="7">
        <f>'[1]TCE - ANEXO IV - Preencher'!N193</f>
        <v>156</v>
      </c>
    </row>
    <row r="185" spans="1:12" s="8" customFormat="1" ht="19.5" customHeight="1" x14ac:dyDescent="0.25">
      <c r="A185" s="3">
        <f>IFERROR(VLOOKUP(B185,'[1]DADOS (OCULTAR)'!$Q$3:$S$136,3,0),"")</f>
        <v>10739225002323</v>
      </c>
      <c r="B185" s="4" t="str">
        <f>'[1]TCE - ANEXO IV - Preencher'!C194</f>
        <v>HOSPITAL DOM MALAN - CG Nº 027/2022</v>
      </c>
      <c r="C185" s="4" t="str">
        <f>'[1]TCE - ANEXO IV - Preencher'!E194</f>
        <v>3.14 - Alimentação Preparada</v>
      </c>
      <c r="D185" s="3">
        <f>'[1]TCE - ANEXO IV - Preencher'!F194</f>
        <v>21553781000111</v>
      </c>
      <c r="E185" s="5" t="str">
        <f>'[1]TCE - ANEXO IV - Preencher'!G194</f>
        <v>PGA COMERCIO ATACADISTA DE FRUTAS E VERD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50768</v>
      </c>
      <c r="I185" s="6">
        <f>IF('[1]TCE - ANEXO IV - Preencher'!K194="","",'[1]TCE - ANEXO IV - Preencher'!K194)</f>
        <v>46035</v>
      </c>
      <c r="J185" s="5" t="str">
        <f>'[1]TCE - ANEXO IV - Preencher'!L194</f>
        <v>29260121553781000111550020000507681535942807</v>
      </c>
      <c r="K185" s="5" t="str">
        <f>IF(F185="B",LEFT('[1]TCE - ANEXO IV - Preencher'!M194,2),IF(F185="S",LEFT('[1]TCE - ANEXO IV - Preencher'!M194,7),IF('[1]TCE - ANEXO IV - Preencher'!H194="","")))</f>
        <v>29</v>
      </c>
      <c r="L185" s="7">
        <f>'[1]TCE - ANEXO IV - Preencher'!N194</f>
        <v>1193.3499999999999</v>
      </c>
    </row>
    <row r="186" spans="1:12" s="8" customFormat="1" ht="19.5" customHeight="1" x14ac:dyDescent="0.25">
      <c r="A186" s="3">
        <f>IFERROR(VLOOKUP(B186,'[1]DADOS (OCULTAR)'!$Q$3:$S$136,3,0),"")</f>
        <v>10739225002323</v>
      </c>
      <c r="B186" s="4" t="str">
        <f>'[1]TCE - ANEXO IV - Preencher'!C195</f>
        <v>HOSPITAL DOM MALAN - CG Nº 027/2022</v>
      </c>
      <c r="C186" s="4" t="str">
        <f>'[1]TCE - ANEXO IV - Preencher'!E195</f>
        <v>3.14 - Alimentação Preparada</v>
      </c>
      <c r="D186" s="3">
        <f>'[1]TCE - ANEXO IV - Preencher'!F195</f>
        <v>21553781000111</v>
      </c>
      <c r="E186" s="5" t="str">
        <f>'[1]TCE - ANEXO IV - Preencher'!G195</f>
        <v>PGA COMERCIO ATACADISTA DE FRUTAS E VERD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50793</v>
      </c>
      <c r="I186" s="6">
        <f>IF('[1]TCE - ANEXO IV - Preencher'!K195="","",'[1]TCE - ANEXO IV - Preencher'!K195)</f>
        <v>46036</v>
      </c>
      <c r="J186" s="5" t="str">
        <f>'[1]TCE - ANEXO IV - Preencher'!L195</f>
        <v>29260121553781000111550020000507931374143986</v>
      </c>
      <c r="K186" s="5" t="str">
        <f>IF(F186="B",LEFT('[1]TCE - ANEXO IV - Preencher'!M195,2),IF(F186="S",LEFT('[1]TCE - ANEXO IV - Preencher'!M195,7),IF('[1]TCE - ANEXO IV - Preencher'!H195="","")))</f>
        <v>29</v>
      </c>
      <c r="L186" s="7">
        <f>'[1]TCE - ANEXO IV - Preencher'!N195</f>
        <v>857.7</v>
      </c>
    </row>
    <row r="187" spans="1:12" s="8" customFormat="1" ht="19.5" customHeight="1" x14ac:dyDescent="0.25">
      <c r="A187" s="3">
        <f>IFERROR(VLOOKUP(B187,'[1]DADOS (OCULTAR)'!$Q$3:$S$136,3,0),"")</f>
        <v>10739225002323</v>
      </c>
      <c r="B187" s="4" t="str">
        <f>'[1]TCE - ANEXO IV - Preencher'!C196</f>
        <v>HOSPITAL DOM MALAN - CG Nº 027/2022</v>
      </c>
      <c r="C187" s="4" t="str">
        <f>'[1]TCE - ANEXO IV - Preencher'!E196</f>
        <v>3.14 - Alimentação Preparada</v>
      </c>
      <c r="D187" s="3">
        <f>'[1]TCE - ANEXO IV - Preencher'!F196</f>
        <v>21553781000111</v>
      </c>
      <c r="E187" s="5" t="str">
        <f>'[1]TCE - ANEXO IV - Preencher'!G196</f>
        <v>PGA COMERCIO ATACADISTA DE FRUTAS E VERD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50802</v>
      </c>
      <c r="I187" s="6">
        <f>IF('[1]TCE - ANEXO IV - Preencher'!K196="","",'[1]TCE - ANEXO IV - Preencher'!K196)</f>
        <v>46037</v>
      </c>
      <c r="J187" s="5" t="str">
        <f>'[1]TCE - ANEXO IV - Preencher'!L196</f>
        <v>29260121553781000111550020000508021957112522</v>
      </c>
      <c r="K187" s="5" t="str">
        <f>IF(F187="B",LEFT('[1]TCE - ANEXO IV - Preencher'!M196,2),IF(F187="S",LEFT('[1]TCE - ANEXO IV - Preencher'!M196,7),IF('[1]TCE - ANEXO IV - Preencher'!H196="","")))</f>
        <v>29</v>
      </c>
      <c r="L187" s="7">
        <f>'[1]TCE - ANEXO IV - Preencher'!N196</f>
        <v>1313.66</v>
      </c>
    </row>
    <row r="188" spans="1:12" s="8" customFormat="1" ht="19.5" customHeight="1" x14ac:dyDescent="0.25">
      <c r="A188" s="3">
        <f>IFERROR(VLOOKUP(B188,'[1]DADOS (OCULTAR)'!$Q$3:$S$136,3,0),"")</f>
        <v>10739225002323</v>
      </c>
      <c r="B188" s="4" t="str">
        <f>'[1]TCE - ANEXO IV - Preencher'!C197</f>
        <v>HOSPITAL DOM MALAN - CG Nº 027/2022</v>
      </c>
      <c r="C188" s="4" t="str">
        <f>'[1]TCE - ANEXO IV - Preencher'!E197</f>
        <v>3.14 - Alimentação Preparada</v>
      </c>
      <c r="D188" s="3">
        <f>'[1]TCE - ANEXO IV - Preencher'!F197</f>
        <v>21553781000111</v>
      </c>
      <c r="E188" s="5" t="str">
        <f>'[1]TCE - ANEXO IV - Preencher'!G197</f>
        <v>PGA COMERCIO ATACADISTA DE FRUTAS E VERD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50826</v>
      </c>
      <c r="I188" s="6">
        <f>IF('[1]TCE - ANEXO IV - Preencher'!K197="","",'[1]TCE - ANEXO IV - Preencher'!K197)</f>
        <v>46038</v>
      </c>
      <c r="J188" s="5" t="str">
        <f>'[1]TCE - ANEXO IV - Preencher'!L197</f>
        <v>29260121553781000111550020000508261631162260</v>
      </c>
      <c r="K188" s="5" t="str">
        <f>IF(F188="B",LEFT('[1]TCE - ANEXO IV - Preencher'!M197,2),IF(F188="S",LEFT('[1]TCE - ANEXO IV - Preencher'!M197,7),IF('[1]TCE - ANEXO IV - Preencher'!H197="","")))</f>
        <v>29</v>
      </c>
      <c r="L188" s="7">
        <f>'[1]TCE - ANEXO IV - Preencher'!N197</f>
        <v>185.13</v>
      </c>
    </row>
    <row r="189" spans="1:12" s="8" customFormat="1" ht="19.5" customHeight="1" x14ac:dyDescent="0.25">
      <c r="A189" s="3">
        <f>IFERROR(VLOOKUP(B189,'[1]DADOS (OCULTAR)'!$Q$3:$S$136,3,0),"")</f>
        <v>10739225002323</v>
      </c>
      <c r="B189" s="4" t="str">
        <f>'[1]TCE - ANEXO IV - Preencher'!C198</f>
        <v>HOSPITAL DOM MALAN - CG Nº 027/2022</v>
      </c>
      <c r="C189" s="4" t="str">
        <f>'[1]TCE - ANEXO IV - Preencher'!E198</f>
        <v>3.14 - Alimentação Preparada</v>
      </c>
      <c r="D189" s="3">
        <f>'[1]TCE - ANEXO IV - Preencher'!F198</f>
        <v>21553781000111</v>
      </c>
      <c r="E189" s="5" t="str">
        <f>'[1]TCE - ANEXO IV - Preencher'!G198</f>
        <v>PGA COMERCIO ATACADISTA DE FRUTAS E VERD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50827</v>
      </c>
      <c r="I189" s="6">
        <f>IF('[1]TCE - ANEXO IV - Preencher'!K198="","",'[1]TCE - ANEXO IV - Preencher'!K198)</f>
        <v>46039</v>
      </c>
      <c r="J189" s="5" t="str">
        <f>'[1]TCE - ANEXO IV - Preencher'!L198</f>
        <v>29260121553781000111550020000508271635998041</v>
      </c>
      <c r="K189" s="5" t="str">
        <f>IF(F189="B",LEFT('[1]TCE - ANEXO IV - Preencher'!M198,2),IF(F189="S",LEFT('[1]TCE - ANEXO IV - Preencher'!M198,7),IF('[1]TCE - ANEXO IV - Preencher'!H198="","")))</f>
        <v>29</v>
      </c>
      <c r="L189" s="7">
        <f>'[1]TCE - ANEXO IV - Preencher'!N198</f>
        <v>2049</v>
      </c>
    </row>
    <row r="190" spans="1:12" s="8" customFormat="1" ht="19.5" customHeight="1" x14ac:dyDescent="0.25">
      <c r="A190" s="3">
        <f>IFERROR(VLOOKUP(B190,'[1]DADOS (OCULTAR)'!$Q$3:$S$136,3,0),"")</f>
        <v>10739225002323</v>
      </c>
      <c r="B190" s="4" t="str">
        <f>'[1]TCE - ANEXO IV - Preencher'!C199</f>
        <v>HOSPITAL DOM MALAN - CG Nº 027/2022</v>
      </c>
      <c r="C190" s="4" t="str">
        <f>'[1]TCE - ANEXO IV - Preencher'!E199</f>
        <v>3.14 - Alimentação Preparada</v>
      </c>
      <c r="D190" s="3">
        <f>'[1]TCE - ANEXO IV - Preencher'!F199</f>
        <v>21553781000111</v>
      </c>
      <c r="E190" s="5" t="str">
        <f>'[1]TCE - ANEXO IV - Preencher'!G199</f>
        <v>PGA COMERCIO ATACADISTA DE FRUTAS E VERD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50858</v>
      </c>
      <c r="I190" s="6">
        <f>IF('[1]TCE - ANEXO IV - Preencher'!K199="","",'[1]TCE - ANEXO IV - Preencher'!K199)</f>
        <v>46042</v>
      </c>
      <c r="J190" s="5" t="str">
        <f>'[1]TCE - ANEXO IV - Preencher'!L199</f>
        <v>29260121553781000111550020000508581340648747</v>
      </c>
      <c r="K190" s="5" t="str">
        <f>IF(F190="B",LEFT('[1]TCE - ANEXO IV - Preencher'!M199,2),IF(F190="S",LEFT('[1]TCE - ANEXO IV - Preencher'!M199,7),IF('[1]TCE - ANEXO IV - Preencher'!H199="","")))</f>
        <v>29</v>
      </c>
      <c r="L190" s="7">
        <f>'[1]TCE - ANEXO IV - Preencher'!N199</f>
        <v>2144.35</v>
      </c>
    </row>
    <row r="191" spans="1:12" s="8" customFormat="1" ht="19.5" customHeight="1" x14ac:dyDescent="0.25">
      <c r="A191" s="3">
        <f>IFERROR(VLOOKUP(B191,'[1]DADOS (OCULTAR)'!$Q$3:$S$136,3,0),"")</f>
        <v>10739225002323</v>
      </c>
      <c r="B191" s="4" t="str">
        <f>'[1]TCE - ANEXO IV - Preencher'!C200</f>
        <v>HOSPITAL DOM MALAN - CG Nº 027/2022</v>
      </c>
      <c r="C191" s="4" t="str">
        <f>'[1]TCE - ANEXO IV - Preencher'!E200</f>
        <v>3.14 - Alimentação Preparada</v>
      </c>
      <c r="D191" s="3">
        <f>'[1]TCE - ANEXO IV - Preencher'!F200</f>
        <v>21553781000111</v>
      </c>
      <c r="E191" s="5" t="str">
        <f>'[1]TCE - ANEXO IV - Preencher'!G200</f>
        <v>PGA COMERCIO ATACADISTA DE FRUTAS E VERD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50858</v>
      </c>
      <c r="I191" s="6">
        <f>IF('[1]TCE - ANEXO IV - Preencher'!K200="","",'[1]TCE - ANEXO IV - Preencher'!K200)</f>
        <v>46042</v>
      </c>
      <c r="J191" s="5" t="str">
        <f>'[1]TCE - ANEXO IV - Preencher'!L200</f>
        <v>29260121553781000111550020000508581340648747</v>
      </c>
      <c r="K191" s="5" t="str">
        <f>IF(F191="B",LEFT('[1]TCE - ANEXO IV - Preencher'!M200,2),IF(F191="S",LEFT('[1]TCE - ANEXO IV - Preencher'!M200,7),IF('[1]TCE - ANEXO IV - Preencher'!H200="","")))</f>
        <v>29</v>
      </c>
      <c r="L191" s="7">
        <f>'[1]TCE - ANEXO IV - Preencher'!N200</f>
        <v>8.85</v>
      </c>
    </row>
    <row r="192" spans="1:12" s="8" customFormat="1" ht="19.5" customHeight="1" x14ac:dyDescent="0.25">
      <c r="A192" s="3">
        <f>IFERROR(VLOOKUP(B192,'[1]DADOS (OCULTAR)'!$Q$3:$S$136,3,0),"")</f>
        <v>10739225002323</v>
      </c>
      <c r="B192" s="4" t="str">
        <f>'[1]TCE - ANEXO IV - Preencher'!C201</f>
        <v>HOSPITAL DOM MALAN - CG Nº 027/2022</v>
      </c>
      <c r="C192" s="4" t="str">
        <f>'[1]TCE - ANEXO IV - Preencher'!E201</f>
        <v>3.14 - Alimentação Preparada</v>
      </c>
      <c r="D192" s="3">
        <f>'[1]TCE - ANEXO IV - Preencher'!F201</f>
        <v>21553781000111</v>
      </c>
      <c r="E192" s="5" t="str">
        <f>'[1]TCE - ANEXO IV - Preencher'!G201</f>
        <v>PGA COMERCIO ATACADISTA DE FRUTAS E VERD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50884</v>
      </c>
      <c r="I192" s="6">
        <f>IF('[1]TCE - ANEXO IV - Preencher'!K201="","",'[1]TCE - ANEXO IV - Preencher'!K201)</f>
        <v>46044</v>
      </c>
      <c r="J192" s="5" t="str">
        <f>'[1]TCE - ANEXO IV - Preencher'!L201</f>
        <v>29260121553781000111550020000508841298304488</v>
      </c>
      <c r="K192" s="5" t="str">
        <f>IF(F192="B",LEFT('[1]TCE - ANEXO IV - Preencher'!M201,2),IF(F192="S",LEFT('[1]TCE - ANEXO IV - Preencher'!M201,7),IF('[1]TCE - ANEXO IV - Preencher'!H201="","")))</f>
        <v>29</v>
      </c>
      <c r="L192" s="7">
        <f>'[1]TCE - ANEXO IV - Preencher'!N201</f>
        <v>1968.25</v>
      </c>
    </row>
    <row r="193" spans="1:12" s="8" customFormat="1" ht="19.5" customHeight="1" x14ac:dyDescent="0.25">
      <c r="A193" s="3">
        <f>IFERROR(VLOOKUP(B193,'[1]DADOS (OCULTAR)'!$Q$3:$S$136,3,0),"")</f>
        <v>10739225002323</v>
      </c>
      <c r="B193" s="4" t="str">
        <f>'[1]TCE - ANEXO IV - Preencher'!C202</f>
        <v>HOSPITAL DOM MALAN - CG Nº 027/2022</v>
      </c>
      <c r="C193" s="4" t="str">
        <f>'[1]TCE - ANEXO IV - Preencher'!E202</f>
        <v>3.14 - Alimentação Preparada</v>
      </c>
      <c r="D193" s="3">
        <f>'[1]TCE - ANEXO IV - Preencher'!F202</f>
        <v>21553781000111</v>
      </c>
      <c r="E193" s="5" t="str">
        <f>'[1]TCE - ANEXO IV - Preencher'!G202</f>
        <v>PGA COMERCIO ATACADISTA DE FRUTAS E VERD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50912</v>
      </c>
      <c r="I193" s="6">
        <f>IF('[1]TCE - ANEXO IV - Preencher'!K202="","",'[1]TCE - ANEXO IV - Preencher'!K202)</f>
        <v>46046</v>
      </c>
      <c r="J193" s="5" t="str">
        <f>'[1]TCE - ANEXO IV - Preencher'!L202</f>
        <v>29260121553781000111550020000509121344369032</v>
      </c>
      <c r="K193" s="5" t="str">
        <f>IF(F193="B",LEFT('[1]TCE - ANEXO IV - Preencher'!M202,2),IF(F193="S",LEFT('[1]TCE - ANEXO IV - Preencher'!M202,7),IF('[1]TCE - ANEXO IV - Preencher'!H202="","")))</f>
        <v>29</v>
      </c>
      <c r="L193" s="7">
        <f>'[1]TCE - ANEXO IV - Preencher'!N202</f>
        <v>7.96</v>
      </c>
    </row>
    <row r="194" spans="1:12" s="8" customFormat="1" ht="19.5" customHeight="1" x14ac:dyDescent="0.25">
      <c r="A194" s="3">
        <f>IFERROR(VLOOKUP(B194,'[1]DADOS (OCULTAR)'!$Q$3:$S$136,3,0),"")</f>
        <v>10739225002323</v>
      </c>
      <c r="B194" s="4" t="str">
        <f>'[1]TCE - ANEXO IV - Preencher'!C203</f>
        <v>HOSPITAL DOM MALAN - CG Nº 027/2022</v>
      </c>
      <c r="C194" s="4" t="str">
        <f>'[1]TCE - ANEXO IV - Preencher'!E203</f>
        <v>3.14 - Alimentação Preparada</v>
      </c>
      <c r="D194" s="3">
        <f>'[1]TCE - ANEXO IV - Preencher'!F203</f>
        <v>21553781000111</v>
      </c>
      <c r="E194" s="5" t="str">
        <f>'[1]TCE - ANEXO IV - Preencher'!G203</f>
        <v>PGA COMERCIO ATACADISTA DE FRUTAS E VERD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50912</v>
      </c>
      <c r="I194" s="6">
        <f>IF('[1]TCE - ANEXO IV - Preencher'!K203="","",'[1]TCE - ANEXO IV - Preencher'!K203)</f>
        <v>46046</v>
      </c>
      <c r="J194" s="5" t="str">
        <f>'[1]TCE - ANEXO IV - Preencher'!L203</f>
        <v>29260121553781000111550020000509121344369032</v>
      </c>
      <c r="K194" s="5" t="str">
        <f>IF(F194="B",LEFT('[1]TCE - ANEXO IV - Preencher'!M203,2),IF(F194="S",LEFT('[1]TCE - ANEXO IV - Preencher'!M203,7),IF('[1]TCE - ANEXO IV - Preencher'!H203="","")))</f>
        <v>29</v>
      </c>
      <c r="L194" s="7">
        <f>'[1]TCE - ANEXO IV - Preencher'!N203</f>
        <v>2417.94</v>
      </c>
    </row>
    <row r="195" spans="1:12" s="8" customFormat="1" ht="19.5" customHeight="1" x14ac:dyDescent="0.25">
      <c r="A195" s="3">
        <f>IFERROR(VLOOKUP(B195,'[1]DADOS (OCULTAR)'!$Q$3:$S$136,3,0),"")</f>
        <v>10739225002323</v>
      </c>
      <c r="B195" s="4" t="str">
        <f>'[1]TCE - ANEXO IV - Preencher'!C204</f>
        <v>HOSPITAL DOM MALAN - CG Nº 027/2022</v>
      </c>
      <c r="C195" s="4" t="str">
        <f>'[1]TCE - ANEXO IV - Preencher'!E204</f>
        <v>3.14 - Alimentação Preparada</v>
      </c>
      <c r="D195" s="3">
        <f>'[1]TCE - ANEXO IV - Preencher'!F204</f>
        <v>21553781000111</v>
      </c>
      <c r="E195" s="5" t="str">
        <f>'[1]TCE - ANEXO IV - Preencher'!G204</f>
        <v>PGA COMERCIO ATACADISTA DE FRUTAS E VERD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50937</v>
      </c>
      <c r="I195" s="6">
        <f>IF('[1]TCE - ANEXO IV - Preencher'!K204="","",'[1]TCE - ANEXO IV - Preencher'!K204)</f>
        <v>46049</v>
      </c>
      <c r="J195" s="5" t="str">
        <f>'[1]TCE - ANEXO IV - Preencher'!L204</f>
        <v>29260121553781000111550020000509371965442634</v>
      </c>
      <c r="K195" s="5" t="str">
        <f>IF(F195="B",LEFT('[1]TCE - ANEXO IV - Preencher'!M204,2),IF(F195="S",LEFT('[1]TCE - ANEXO IV - Preencher'!M204,7),IF('[1]TCE - ANEXO IV - Preencher'!H204="","")))</f>
        <v>29</v>
      </c>
      <c r="L195" s="7">
        <f>'[1]TCE - ANEXO IV - Preencher'!N204</f>
        <v>8.85</v>
      </c>
    </row>
    <row r="196" spans="1:12" s="8" customFormat="1" ht="19.5" customHeight="1" x14ac:dyDescent="0.25">
      <c r="A196" s="3">
        <f>IFERROR(VLOOKUP(B196,'[1]DADOS (OCULTAR)'!$Q$3:$S$136,3,0),"")</f>
        <v>10739225002323</v>
      </c>
      <c r="B196" s="4" t="str">
        <f>'[1]TCE - ANEXO IV - Preencher'!C205</f>
        <v>HOSPITAL DOM MALAN - CG Nº 027/2022</v>
      </c>
      <c r="C196" s="4" t="str">
        <f>'[1]TCE - ANEXO IV - Preencher'!E205</f>
        <v>3.14 - Alimentação Preparada</v>
      </c>
      <c r="D196" s="3">
        <f>'[1]TCE - ANEXO IV - Preencher'!F205</f>
        <v>21553781000111</v>
      </c>
      <c r="E196" s="5" t="str">
        <f>'[1]TCE - ANEXO IV - Preencher'!G205</f>
        <v>PGA COMERCIO ATACADISTA DE FRUTAS E VERD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50937</v>
      </c>
      <c r="I196" s="6">
        <f>IF('[1]TCE - ANEXO IV - Preencher'!K205="","",'[1]TCE - ANEXO IV - Preencher'!K205)</f>
        <v>46049</v>
      </c>
      <c r="J196" s="5" t="str">
        <f>'[1]TCE - ANEXO IV - Preencher'!L205</f>
        <v>29260121553781000111550020000509371965442634</v>
      </c>
      <c r="K196" s="5" t="str">
        <f>IF(F196="B",LEFT('[1]TCE - ANEXO IV - Preencher'!M205,2),IF(F196="S",LEFT('[1]TCE - ANEXO IV - Preencher'!M205,7),IF('[1]TCE - ANEXO IV - Preencher'!H205="","")))</f>
        <v>29</v>
      </c>
      <c r="L196" s="7">
        <f>'[1]TCE - ANEXO IV - Preencher'!N205</f>
        <v>2324.36</v>
      </c>
    </row>
    <row r="197" spans="1:12" s="8" customFormat="1" ht="19.5" customHeight="1" x14ac:dyDescent="0.25">
      <c r="A197" s="3">
        <f>IFERROR(VLOOKUP(B197,'[1]DADOS (OCULTAR)'!$Q$3:$S$136,3,0),"")</f>
        <v>10739225002323</v>
      </c>
      <c r="B197" s="4" t="str">
        <f>'[1]TCE - ANEXO IV - Preencher'!C206</f>
        <v>HOSPITAL DOM MALAN - CG Nº 027/2022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50973</v>
      </c>
      <c r="I197" s="6">
        <f>IF('[1]TCE - ANEXO IV - Preencher'!K206="","",'[1]TCE - ANEXO IV - Preencher'!K206)</f>
        <v>46051</v>
      </c>
      <c r="J197" s="5" t="str">
        <f>'[1]TCE - ANEXO IV - Preencher'!L206</f>
        <v>29260121553781000111550020000509731569757442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8.85</v>
      </c>
    </row>
    <row r="198" spans="1:12" s="8" customFormat="1" ht="19.5" customHeight="1" x14ac:dyDescent="0.25">
      <c r="A198" s="3">
        <f>IFERROR(VLOOKUP(B198,'[1]DADOS (OCULTAR)'!$Q$3:$S$136,3,0),"")</f>
        <v>10739225002323</v>
      </c>
      <c r="B198" s="4" t="str">
        <f>'[1]TCE - ANEXO IV - Preencher'!C207</f>
        <v>HOSPITAL DOM MALAN - CG Nº 027/2022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50973</v>
      </c>
      <c r="I198" s="6">
        <f>IF('[1]TCE - ANEXO IV - Preencher'!K207="","",'[1]TCE - ANEXO IV - Preencher'!K207)</f>
        <v>46051</v>
      </c>
      <c r="J198" s="5" t="str">
        <f>'[1]TCE - ANEXO IV - Preencher'!L207</f>
        <v>29260121553781000111550020000509731569757442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1215.5</v>
      </c>
    </row>
    <row r="199" spans="1:12" s="8" customFormat="1" ht="19.5" customHeight="1" x14ac:dyDescent="0.25">
      <c r="A199" s="3">
        <f>IFERROR(VLOOKUP(B199,'[1]DADOS (OCULTAR)'!$Q$3:$S$136,3,0),"")</f>
        <v>10739225002323</v>
      </c>
      <c r="B199" s="4" t="str">
        <f>'[1]TCE - ANEXO IV - Preencher'!C208</f>
        <v>HOSPITAL DOM MALAN - CG Nº 027/2022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50990</v>
      </c>
      <c r="I199" s="6">
        <f>IF('[1]TCE - ANEXO IV - Preencher'!K208="","",'[1]TCE - ANEXO IV - Preencher'!K208)</f>
        <v>46052</v>
      </c>
      <c r="J199" s="5" t="str">
        <f>'[1]TCE - ANEXO IV - Preencher'!L208</f>
        <v>29260121553781000111550020000509901482366221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1006.75</v>
      </c>
    </row>
    <row r="200" spans="1:12" s="8" customFormat="1" ht="19.5" customHeight="1" x14ac:dyDescent="0.25">
      <c r="A200" s="3">
        <f>IFERROR(VLOOKUP(B200,'[1]DADOS (OCULTAR)'!$Q$3:$S$136,3,0),"")</f>
        <v>10739225002323</v>
      </c>
      <c r="B200" s="4" t="str">
        <f>'[1]TCE - ANEXO IV - Preencher'!C209</f>
        <v>HOSPITAL DOM MALAN - CG Nº 027/2022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51004</v>
      </c>
      <c r="I200" s="6">
        <f>IF('[1]TCE - ANEXO IV - Preencher'!K209="","",'[1]TCE - ANEXO IV - Preencher'!K209)</f>
        <v>46053</v>
      </c>
      <c r="J200" s="5" t="str">
        <f>'[1]TCE - ANEXO IV - Preencher'!L209</f>
        <v>29260121553781000111550020000510041918197550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1268.9000000000001</v>
      </c>
    </row>
    <row r="201" spans="1:12" s="8" customFormat="1" ht="19.5" customHeight="1" x14ac:dyDescent="0.25">
      <c r="A201" s="3">
        <f>IFERROR(VLOOKUP(B201,'[1]DADOS (OCULTAR)'!$Q$3:$S$136,3,0),"")</f>
        <v>10739225002323</v>
      </c>
      <c r="B201" s="4" t="str">
        <f>'[1]TCE - ANEXO IV - Preencher'!C210</f>
        <v>HOSPITAL DOM MALAN - CG Nº 027/2022</v>
      </c>
      <c r="C201" s="4" t="str">
        <f>'[1]TCE - ANEXO IV - Preencher'!E210</f>
        <v>3.14 - Alimentação Preparada</v>
      </c>
      <c r="D201" s="3">
        <f>'[1]TCE - ANEXO IV - Preencher'!F210</f>
        <v>9203226000164</v>
      </c>
      <c r="E201" s="5" t="str">
        <f>'[1]TCE - ANEXO IV - Preencher'!G210</f>
        <v>COMPANHIA DE ALIMENTOS DO VALE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705282</v>
      </c>
      <c r="I201" s="6">
        <f>IF('[1]TCE - ANEXO IV - Preencher'!K210="","",'[1]TCE - ANEXO IV - Preencher'!K210)</f>
        <v>46024</v>
      </c>
      <c r="J201" s="5" t="str">
        <f>'[1]TCE - ANEXO IV - Preencher'!L210</f>
        <v>26260109203226000164550030007052821641672506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9802</v>
      </c>
    </row>
    <row r="202" spans="1:12" s="8" customFormat="1" ht="19.5" customHeight="1" x14ac:dyDescent="0.25">
      <c r="A202" s="3">
        <f>IFERROR(VLOOKUP(B202,'[1]DADOS (OCULTAR)'!$Q$3:$S$136,3,0),"")</f>
        <v>10739225002323</v>
      </c>
      <c r="B202" s="4" t="str">
        <f>'[1]TCE - ANEXO IV - Preencher'!C211</f>
        <v>HOSPITAL DOM MALAN - CG Nº 027/2022</v>
      </c>
      <c r="C202" s="4" t="str">
        <f>'[1]TCE - ANEXO IV - Preencher'!E211</f>
        <v>3.14 - Alimentação Preparada</v>
      </c>
      <c r="D202" s="3">
        <f>'[1]TCE - ANEXO IV - Preencher'!F211</f>
        <v>9203226000164</v>
      </c>
      <c r="E202" s="5" t="str">
        <f>'[1]TCE - ANEXO IV - Preencher'!G211</f>
        <v>COMPANHIA DE ALIMENTOS DO VALE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705812</v>
      </c>
      <c r="I202" s="6">
        <f>IF('[1]TCE - ANEXO IV - Preencher'!K211="","",'[1]TCE - ANEXO IV - Preencher'!K211)</f>
        <v>46029</v>
      </c>
      <c r="J202" s="5" t="str">
        <f>'[1]TCE - ANEXO IV - Preencher'!L211</f>
        <v>26260109203226000164550030007058121122522099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1506.75</v>
      </c>
    </row>
    <row r="203" spans="1:12" s="8" customFormat="1" ht="19.5" customHeight="1" x14ac:dyDescent="0.25">
      <c r="A203" s="3">
        <f>IFERROR(VLOOKUP(B203,'[1]DADOS (OCULTAR)'!$Q$3:$S$136,3,0),"")</f>
        <v>10739225002323</v>
      </c>
      <c r="B203" s="4" t="str">
        <f>'[1]TCE - ANEXO IV - Preencher'!C212</f>
        <v>HOSPITAL DOM MALAN - CG Nº 027/2022</v>
      </c>
      <c r="C203" s="4" t="str">
        <f>'[1]TCE - ANEXO IV - Preencher'!E212</f>
        <v>3.14 - Alimentação Preparada</v>
      </c>
      <c r="D203" s="3">
        <f>'[1]TCE - ANEXO IV - Preencher'!F212</f>
        <v>9203226000164</v>
      </c>
      <c r="E203" s="5" t="str">
        <f>'[1]TCE - ANEXO IV - Preencher'!G212</f>
        <v>COMPANHIA DE ALIMENTOS DO VALE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705839</v>
      </c>
      <c r="I203" s="6">
        <f>IF('[1]TCE - ANEXO IV - Preencher'!K212="","",'[1]TCE - ANEXO IV - Preencher'!K212)</f>
        <v>46029</v>
      </c>
      <c r="J203" s="5" t="str">
        <f>'[1]TCE - ANEXO IV - Preencher'!L212</f>
        <v>26260109203226000164550030007058391178180715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4612.96</v>
      </c>
    </row>
    <row r="204" spans="1:12" s="8" customFormat="1" ht="19.5" customHeight="1" x14ac:dyDescent="0.25">
      <c r="A204" s="3">
        <f>IFERROR(VLOOKUP(B204,'[1]DADOS (OCULTAR)'!$Q$3:$S$136,3,0),"")</f>
        <v>10739225002323</v>
      </c>
      <c r="B204" s="4" t="str">
        <f>'[1]TCE - ANEXO IV - Preencher'!C213</f>
        <v>HOSPITAL DOM MALAN - CG Nº 027/2022</v>
      </c>
      <c r="C204" s="4" t="str">
        <f>'[1]TCE - ANEXO IV - Preencher'!E213</f>
        <v>3.14 - Alimentação Preparada</v>
      </c>
      <c r="D204" s="3">
        <f>'[1]TCE - ANEXO IV - Preencher'!F213</f>
        <v>9203226000164</v>
      </c>
      <c r="E204" s="5" t="str">
        <f>'[1]TCE - ANEXO IV - Preencher'!G213</f>
        <v>COMPANHIA DE ALIMENTOS DO VALE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706574</v>
      </c>
      <c r="I204" s="6">
        <f>IF('[1]TCE - ANEXO IV - Preencher'!K213="","",'[1]TCE - ANEXO IV - Preencher'!K213)</f>
        <v>46036</v>
      </c>
      <c r="J204" s="5" t="str">
        <f>'[1]TCE - ANEXO IV - Preencher'!L213</f>
        <v>26260109203226000164550030007065741223247345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7376.69</v>
      </c>
    </row>
    <row r="205" spans="1:12" s="8" customFormat="1" ht="19.5" customHeight="1" x14ac:dyDescent="0.25">
      <c r="A205" s="3">
        <f>IFERROR(VLOOKUP(B205,'[1]DADOS (OCULTAR)'!$Q$3:$S$136,3,0),"")</f>
        <v>10739225002323</v>
      </c>
      <c r="B205" s="4" t="str">
        <f>'[1]TCE - ANEXO IV - Preencher'!C214</f>
        <v>HOSPITAL DOM MALAN - CG Nº 027/2022</v>
      </c>
      <c r="C205" s="4" t="str">
        <f>'[1]TCE - ANEXO IV - Preencher'!E214</f>
        <v>3.14 - Alimentação Preparada</v>
      </c>
      <c r="D205" s="3">
        <f>'[1]TCE - ANEXO IV - Preencher'!F214</f>
        <v>9203226000164</v>
      </c>
      <c r="E205" s="5" t="str">
        <f>'[1]TCE - ANEXO IV - Preencher'!G214</f>
        <v>COMPANHIA DE ALIMENTOS DO VALE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707267</v>
      </c>
      <c r="I205" s="6">
        <f>IF('[1]TCE - ANEXO IV - Preencher'!K214="","",'[1]TCE - ANEXO IV - Preencher'!K214)</f>
        <v>46043</v>
      </c>
      <c r="J205" s="5" t="str">
        <f>'[1]TCE - ANEXO IV - Preencher'!L214</f>
        <v>26260109203226000164550030007072671252341315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9354.7999999999993</v>
      </c>
    </row>
    <row r="206" spans="1:12" s="8" customFormat="1" ht="19.5" customHeight="1" x14ac:dyDescent="0.25">
      <c r="A206" s="3">
        <f>IFERROR(VLOOKUP(B206,'[1]DADOS (OCULTAR)'!$Q$3:$S$136,3,0),"")</f>
        <v>10739225002323</v>
      </c>
      <c r="B206" s="4" t="str">
        <f>'[1]TCE - ANEXO IV - Preencher'!C215</f>
        <v>HOSPITAL DOM MALAN - CG Nº 027/2022</v>
      </c>
      <c r="C206" s="4" t="str">
        <f>'[1]TCE - ANEXO IV - Preencher'!E215</f>
        <v>3.14 - Alimentação Preparada</v>
      </c>
      <c r="D206" s="3">
        <f>'[1]TCE - ANEXO IV - Preencher'!F215</f>
        <v>9203226000164</v>
      </c>
      <c r="E206" s="5" t="str">
        <f>'[1]TCE - ANEXO IV - Preencher'!G215</f>
        <v>COMPANHIA DE ALIMENTOS DO VALE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708040</v>
      </c>
      <c r="I206" s="6">
        <f>IF('[1]TCE - ANEXO IV - Preencher'!K215="","",'[1]TCE - ANEXO IV - Preencher'!K215)</f>
        <v>46050</v>
      </c>
      <c r="J206" s="5" t="str">
        <f>'[1]TCE - ANEXO IV - Preencher'!L215</f>
        <v>26260109203226000164550030007080401218253107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11086.49</v>
      </c>
    </row>
    <row r="207" spans="1:12" s="8" customFormat="1" ht="19.5" customHeight="1" x14ac:dyDescent="0.25">
      <c r="A207" s="3">
        <f>IFERROR(VLOOKUP(B207,'[1]DADOS (OCULTAR)'!$Q$3:$S$136,3,0),"")</f>
        <v>10739225002323</v>
      </c>
      <c r="B207" s="4" t="str">
        <f>'[1]TCE - ANEXO IV - Preencher'!C216</f>
        <v>HOSPITAL DOM MALAN - CG Nº 027/2022</v>
      </c>
      <c r="C207" s="4" t="str">
        <f>'[1]TCE - ANEXO IV - Preencher'!E216</f>
        <v>3.14 - Alimentação Preparada</v>
      </c>
      <c r="D207" s="3">
        <f>'[1]TCE - ANEXO IV - Preencher'!F216</f>
        <v>193374000170</v>
      </c>
      <c r="E207" s="5" t="str">
        <f>'[1]TCE - ANEXO IV - Preencher'!G216</f>
        <v>SERVE BEM SUPERMERCADO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77406</v>
      </c>
      <c r="I207" s="6">
        <f>IF('[1]TCE - ANEXO IV - Preencher'!K216="","",'[1]TCE - ANEXO IV - Preencher'!K216)</f>
        <v>46024</v>
      </c>
      <c r="J207" s="5" t="str">
        <f>'[1]TCE - ANEXO IV - Preencher'!L216</f>
        <v>26260100193374000170550010000774061000046880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346.08</v>
      </c>
    </row>
    <row r="208" spans="1:12" s="8" customFormat="1" ht="19.5" customHeight="1" x14ac:dyDescent="0.25">
      <c r="A208" s="3">
        <f>IFERROR(VLOOKUP(B208,'[1]DADOS (OCULTAR)'!$Q$3:$S$136,3,0),"")</f>
        <v>10739225002323</v>
      </c>
      <c r="B208" s="4" t="str">
        <f>'[1]TCE - ANEXO IV - Preencher'!C217</f>
        <v>HOSPITAL DOM MALAN - CG Nº 027/2022</v>
      </c>
      <c r="C208" s="4" t="str">
        <f>'[1]TCE - ANEXO IV - Preencher'!E217</f>
        <v>3.14 - Alimentação Preparada</v>
      </c>
      <c r="D208" s="3">
        <f>'[1]TCE - ANEXO IV - Preencher'!F217</f>
        <v>193374000170</v>
      </c>
      <c r="E208" s="5" t="str">
        <f>'[1]TCE - ANEXO IV - Preencher'!G217</f>
        <v>SERVE BEM SUPERMERCADO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77478</v>
      </c>
      <c r="I208" s="6">
        <f>IF('[1]TCE - ANEXO IV - Preencher'!K217="","",'[1]TCE - ANEXO IV - Preencher'!K217)</f>
        <v>46028</v>
      </c>
      <c r="J208" s="5" t="str">
        <f>'[1]TCE - ANEXO IV - Preencher'!L217</f>
        <v>26260100193374000170550010000774781000047630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356.34</v>
      </c>
    </row>
    <row r="209" spans="1:12" s="8" customFormat="1" ht="19.5" customHeight="1" x14ac:dyDescent="0.25">
      <c r="A209" s="3">
        <f>IFERROR(VLOOKUP(B209,'[1]DADOS (OCULTAR)'!$Q$3:$S$136,3,0),"")</f>
        <v>10739225002323</v>
      </c>
      <c r="B209" s="4" t="str">
        <f>'[1]TCE - ANEXO IV - Preencher'!C218</f>
        <v>HOSPITAL DOM MALAN - CG Nº 027/2022</v>
      </c>
      <c r="C209" s="4" t="str">
        <f>'[1]TCE - ANEXO IV - Preencher'!E218</f>
        <v>3.14 - Alimentação Preparada</v>
      </c>
      <c r="D209" s="3">
        <f>'[1]TCE - ANEXO IV - Preencher'!F218</f>
        <v>193374000170</v>
      </c>
      <c r="E209" s="5" t="str">
        <f>'[1]TCE - ANEXO IV - Preencher'!G218</f>
        <v>SERVE BEM SUPERMERCADO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77517</v>
      </c>
      <c r="I209" s="6">
        <f>IF('[1]TCE - ANEXO IV - Preencher'!K218="","",'[1]TCE - ANEXO IV - Preencher'!K218)</f>
        <v>46030</v>
      </c>
      <c r="J209" s="5" t="str">
        <f>'[1]TCE - ANEXO IV - Preencher'!L218</f>
        <v>26260100193374000170550010000775171000048033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298.79000000000002</v>
      </c>
    </row>
    <row r="210" spans="1:12" s="8" customFormat="1" ht="19.5" customHeight="1" x14ac:dyDescent="0.25">
      <c r="A210" s="3">
        <f>IFERROR(VLOOKUP(B210,'[1]DADOS (OCULTAR)'!$Q$3:$S$136,3,0),"")</f>
        <v>10739225002323</v>
      </c>
      <c r="B210" s="4" t="str">
        <f>'[1]TCE - ANEXO IV - Preencher'!C219</f>
        <v>HOSPITAL DOM MALAN - CG Nº 027/2022</v>
      </c>
      <c r="C210" s="4" t="str">
        <f>'[1]TCE - ANEXO IV - Preencher'!E219</f>
        <v>3.14 - Alimentação Preparada</v>
      </c>
      <c r="D210" s="3">
        <f>'[1]TCE - ANEXO IV - Preencher'!F219</f>
        <v>193374000170</v>
      </c>
      <c r="E210" s="5" t="str">
        <f>'[1]TCE - ANEXO IV - Preencher'!G219</f>
        <v>SERVE BEM SUPERMERCADO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77546</v>
      </c>
      <c r="I210" s="6">
        <f>IF('[1]TCE - ANEXO IV - Preencher'!K219="","",'[1]TCE - ANEXO IV - Preencher'!K219)</f>
        <v>46032</v>
      </c>
      <c r="J210" s="5" t="str">
        <f>'[1]TCE - ANEXO IV - Preencher'!L219</f>
        <v>26260100193374000170550010000775461000048469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224.71</v>
      </c>
    </row>
    <row r="211" spans="1:12" s="8" customFormat="1" ht="19.5" customHeight="1" x14ac:dyDescent="0.25">
      <c r="A211" s="3">
        <f>IFERROR(VLOOKUP(B211,'[1]DADOS (OCULTAR)'!$Q$3:$S$136,3,0),"")</f>
        <v>10739225002323</v>
      </c>
      <c r="B211" s="4" t="str">
        <f>'[1]TCE - ANEXO IV - Preencher'!C220</f>
        <v>HOSPITAL DOM MALAN - CG Nº 027/2022</v>
      </c>
      <c r="C211" s="4" t="str">
        <f>'[1]TCE - ANEXO IV - Preencher'!E220</f>
        <v>3.14 - Alimentação Preparada</v>
      </c>
      <c r="D211" s="3">
        <f>'[1]TCE - ANEXO IV - Preencher'!F220</f>
        <v>23447082000112</v>
      </c>
      <c r="E211" s="5" t="str">
        <f>'[1]TCE - ANEXO IV - Preencher'!G220</f>
        <v>SERVE BEM ATACADO DE ALIMENTOS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77553</v>
      </c>
      <c r="I211" s="6">
        <f>IF('[1]TCE - ANEXO IV - Preencher'!K220="","",'[1]TCE - ANEXO IV - Preencher'!K220)</f>
        <v>46034</v>
      </c>
      <c r="J211" s="5" t="str">
        <f>'[1]TCE - ANEXO IV - Preencher'!L220</f>
        <v>26260100193374000170550010000775531000048552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10084.61</v>
      </c>
    </row>
    <row r="212" spans="1:12" s="8" customFormat="1" ht="19.5" customHeight="1" x14ac:dyDescent="0.25">
      <c r="A212" s="3">
        <f>IFERROR(VLOOKUP(B212,'[1]DADOS (OCULTAR)'!$Q$3:$S$136,3,0),"")</f>
        <v>10739225002323</v>
      </c>
      <c r="B212" s="4" t="str">
        <f>'[1]TCE - ANEXO IV - Preencher'!C221</f>
        <v>HOSPITAL DOM MALAN - CG Nº 027/2022</v>
      </c>
      <c r="C212" s="4" t="str">
        <f>'[1]TCE - ANEXO IV - Preencher'!E221</f>
        <v>3.14 - Alimentação Preparada</v>
      </c>
      <c r="D212" s="3">
        <f>'[1]TCE - ANEXO IV - Preencher'!F221</f>
        <v>193374000170</v>
      </c>
      <c r="E212" s="5" t="str">
        <f>'[1]TCE - ANEXO IV - Preencher'!G221</f>
        <v>SERVE BEM SUPERMERCADO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77577</v>
      </c>
      <c r="I212" s="6">
        <f>IF('[1]TCE - ANEXO IV - Preencher'!K221="","",'[1]TCE - ANEXO IV - Preencher'!K221)</f>
        <v>46035</v>
      </c>
      <c r="J212" s="5" t="str">
        <f>'[1]TCE - ANEXO IV - Preencher'!L221</f>
        <v>26260100193374000170550010000775771000048805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210.96</v>
      </c>
    </row>
    <row r="213" spans="1:12" s="8" customFormat="1" ht="19.5" customHeight="1" x14ac:dyDescent="0.25">
      <c r="A213" s="3">
        <f>IFERROR(VLOOKUP(B213,'[1]DADOS (OCULTAR)'!$Q$3:$S$136,3,0),"")</f>
        <v>10739225002323</v>
      </c>
      <c r="B213" s="4" t="str">
        <f>'[1]TCE - ANEXO IV - Preencher'!C222</f>
        <v>HOSPITAL DOM MALAN - CG Nº 027/2022</v>
      </c>
      <c r="C213" s="4" t="str">
        <f>'[1]TCE - ANEXO IV - Preencher'!E222</f>
        <v>3.14 - Alimentação Preparada</v>
      </c>
      <c r="D213" s="3">
        <f>'[1]TCE - ANEXO IV - Preencher'!F222</f>
        <v>193374000170</v>
      </c>
      <c r="E213" s="5" t="str">
        <f>'[1]TCE - ANEXO IV - Preencher'!G222</f>
        <v>SERVE BEM SUPERMERCADO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77640</v>
      </c>
      <c r="I213" s="6">
        <f>IF('[1]TCE - ANEXO IV - Preencher'!K222="","",'[1]TCE - ANEXO IV - Preencher'!K222)</f>
        <v>46039</v>
      </c>
      <c r="J213" s="5" t="str">
        <f>'[1]TCE - ANEXO IV - Preencher'!L222</f>
        <v>26260100193374000170550010000776401000049491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832.08</v>
      </c>
    </row>
    <row r="214" spans="1:12" s="8" customFormat="1" ht="19.5" customHeight="1" x14ac:dyDescent="0.25">
      <c r="A214" s="3">
        <f>IFERROR(VLOOKUP(B214,'[1]DADOS (OCULTAR)'!$Q$3:$S$136,3,0),"")</f>
        <v>10739225002323</v>
      </c>
      <c r="B214" s="4" t="str">
        <f>'[1]TCE - ANEXO IV - Preencher'!C223</f>
        <v>HOSPITAL DOM MALAN - CG Nº 027/2022</v>
      </c>
      <c r="C214" s="4" t="str">
        <f>'[1]TCE - ANEXO IV - Preencher'!E223</f>
        <v>3.14 - Alimentação Preparada</v>
      </c>
      <c r="D214" s="3">
        <f>'[1]TCE - ANEXO IV - Preencher'!F223</f>
        <v>193374000170</v>
      </c>
      <c r="E214" s="5" t="str">
        <f>'[1]TCE - ANEXO IV - Preencher'!G223</f>
        <v>SERVE BEM SUPERMERCADO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77673</v>
      </c>
      <c r="I214" s="6">
        <f>IF('[1]TCE - ANEXO IV - Preencher'!K223="","",'[1]TCE - ANEXO IV - Preencher'!K223)</f>
        <v>46042</v>
      </c>
      <c r="J214" s="5" t="str">
        <f>'[1]TCE - ANEXO IV - Preencher'!L223</f>
        <v>26260100193374000170550010000776731000049832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293.16000000000003</v>
      </c>
    </row>
    <row r="215" spans="1:12" s="8" customFormat="1" ht="19.5" customHeight="1" x14ac:dyDescent="0.25">
      <c r="A215" s="3">
        <f>IFERROR(VLOOKUP(B215,'[1]DADOS (OCULTAR)'!$Q$3:$S$136,3,0),"")</f>
        <v>10739225002323</v>
      </c>
      <c r="B215" s="4" t="str">
        <f>'[1]TCE - ANEXO IV - Preencher'!C224</f>
        <v>HOSPITAL DOM MALAN - CG Nº 027/2022</v>
      </c>
      <c r="C215" s="4" t="str">
        <f>'[1]TCE - ANEXO IV - Preencher'!E224</f>
        <v>3.14 - Alimentação Preparada</v>
      </c>
      <c r="D215" s="3">
        <f>'[1]TCE - ANEXO IV - Preencher'!F224</f>
        <v>193374000170</v>
      </c>
      <c r="E215" s="5" t="str">
        <f>'[1]TCE - ANEXO IV - Preencher'!G224</f>
        <v>SERVE BEM SUPERMERCADO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77714</v>
      </c>
      <c r="I215" s="6">
        <f>IF('[1]TCE - ANEXO IV - Preencher'!K224="","",'[1]TCE - ANEXO IV - Preencher'!K224)</f>
        <v>46044</v>
      </c>
      <c r="J215" s="5" t="str">
        <f>'[1]TCE - ANEXO IV - Preencher'!L224</f>
        <v>26260100193374000170550010000777141000050258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200.58</v>
      </c>
    </row>
    <row r="216" spans="1:12" s="8" customFormat="1" ht="19.5" customHeight="1" x14ac:dyDescent="0.25">
      <c r="A216" s="3">
        <f>IFERROR(VLOOKUP(B216,'[1]DADOS (OCULTAR)'!$Q$3:$S$136,3,0),"")</f>
        <v>10739225002323</v>
      </c>
      <c r="B216" s="4" t="str">
        <f>'[1]TCE - ANEXO IV - Preencher'!C225</f>
        <v>HOSPITAL DOM MALAN - CG Nº 027/2022</v>
      </c>
      <c r="C216" s="4" t="str">
        <f>'[1]TCE - ANEXO IV - Preencher'!E225</f>
        <v>3.14 - Alimentação Preparada</v>
      </c>
      <c r="D216" s="3">
        <f>'[1]TCE - ANEXO IV - Preencher'!F225</f>
        <v>193374000170</v>
      </c>
      <c r="E216" s="5" t="str">
        <f>'[1]TCE - ANEXO IV - Preencher'!G225</f>
        <v>SERVE BEM SUPERMERCADO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77754</v>
      </c>
      <c r="I216" s="6">
        <f>IF('[1]TCE - ANEXO IV - Preencher'!K225="","",'[1]TCE - ANEXO IV - Preencher'!K225)</f>
        <v>46046</v>
      </c>
      <c r="J216" s="5" t="str">
        <f>'[1]TCE - ANEXO IV - Preencher'!L225</f>
        <v>26260100193374000170550010000777541000050660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472.59</v>
      </c>
    </row>
    <row r="217" spans="1:12" s="8" customFormat="1" ht="19.5" customHeight="1" x14ac:dyDescent="0.25">
      <c r="A217" s="3">
        <f>IFERROR(VLOOKUP(B217,'[1]DADOS (OCULTAR)'!$Q$3:$S$136,3,0),"")</f>
        <v>10739225002323</v>
      </c>
      <c r="B217" s="4" t="str">
        <f>'[1]TCE - ANEXO IV - Preencher'!C226</f>
        <v>HOSPITAL DOM MALAN - CG Nº 027/2022</v>
      </c>
      <c r="C217" s="4" t="str">
        <f>'[1]TCE - ANEXO IV - Preencher'!E226</f>
        <v>3.14 - Alimentação Preparada</v>
      </c>
      <c r="D217" s="3">
        <f>'[1]TCE - ANEXO IV - Preencher'!F226</f>
        <v>193374000170</v>
      </c>
      <c r="E217" s="5" t="str">
        <f>'[1]TCE - ANEXO IV - Preencher'!G226</f>
        <v>SERVE BEM SUPERMERCADO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77774</v>
      </c>
      <c r="I217" s="6">
        <f>IF('[1]TCE - ANEXO IV - Preencher'!K226="","",'[1]TCE - ANEXO IV - Preencher'!K226)</f>
        <v>46049</v>
      </c>
      <c r="J217" s="5" t="str">
        <f>'[1]TCE - ANEXO IV - Preencher'!L226</f>
        <v>26260100193374000170550010000777741000050868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293.55</v>
      </c>
    </row>
    <row r="218" spans="1:12" s="8" customFormat="1" ht="19.5" customHeight="1" x14ac:dyDescent="0.25">
      <c r="A218" s="3">
        <f>IFERROR(VLOOKUP(B218,'[1]DADOS (OCULTAR)'!$Q$3:$S$136,3,0),"")</f>
        <v>10739225002323</v>
      </c>
      <c r="B218" s="4" t="str">
        <f>'[1]TCE - ANEXO IV - Preencher'!C227</f>
        <v>HOSPITAL DOM MALAN - CG Nº 027/2022</v>
      </c>
      <c r="C218" s="4" t="str">
        <f>'[1]TCE - ANEXO IV - Preencher'!E227</f>
        <v>3.14 - Alimentação Preparada</v>
      </c>
      <c r="D218" s="3">
        <f>'[1]TCE - ANEXO IV - Preencher'!F227</f>
        <v>193374000170</v>
      </c>
      <c r="E218" s="5" t="str">
        <f>'[1]TCE - ANEXO IV - Preencher'!G227</f>
        <v>SERVE BEM SUPERMERCADO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77776</v>
      </c>
      <c r="I218" s="6">
        <f>IF('[1]TCE - ANEXO IV - Preencher'!K227="","",'[1]TCE - ANEXO IV - Preencher'!K227)</f>
        <v>46049</v>
      </c>
      <c r="J218" s="5" t="str">
        <f>'[1]TCE - ANEXO IV - Preencher'!L227</f>
        <v>26260100193374000170550010000777761000050889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13101.12</v>
      </c>
    </row>
    <row r="219" spans="1:12" s="8" customFormat="1" ht="19.5" customHeight="1" x14ac:dyDescent="0.25">
      <c r="A219" s="3">
        <f>IFERROR(VLOOKUP(B219,'[1]DADOS (OCULTAR)'!$Q$3:$S$136,3,0),"")</f>
        <v>10739225002323</v>
      </c>
      <c r="B219" s="4" t="str">
        <f>'[1]TCE - ANEXO IV - Preencher'!C228</f>
        <v>HOSPITAL DOM MALAN - CG Nº 027/2022</v>
      </c>
      <c r="C219" s="4" t="str">
        <f>'[1]TCE - ANEXO IV - Preencher'!E228</f>
        <v>3.14 - Alimentação Preparada</v>
      </c>
      <c r="D219" s="3">
        <f>'[1]TCE - ANEXO IV - Preencher'!F228</f>
        <v>193374000170</v>
      </c>
      <c r="E219" s="5" t="str">
        <f>'[1]TCE - ANEXO IV - Preencher'!G228</f>
        <v>SERVE BEM SUPERMERCADO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77804</v>
      </c>
      <c r="I219" s="6">
        <f>IF('[1]TCE - ANEXO IV - Preencher'!K228="","",'[1]TCE - ANEXO IV - Preencher'!K228)</f>
        <v>46051</v>
      </c>
      <c r="J219" s="5" t="str">
        <f>'[1]TCE - ANEXO IV - Preencher'!L228</f>
        <v>26260100193374000170550010000778041000051172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181.22</v>
      </c>
    </row>
    <row r="220" spans="1:12" s="8" customFormat="1" ht="19.5" customHeight="1" x14ac:dyDescent="0.25">
      <c r="A220" s="3">
        <f>IFERROR(VLOOKUP(B220,'[1]DADOS (OCULTAR)'!$Q$3:$S$136,3,0),"")</f>
        <v>10739225002323</v>
      </c>
      <c r="B220" s="4" t="str">
        <f>'[1]TCE - ANEXO IV - Preencher'!C229</f>
        <v>HOSPITAL DOM MALAN - CG Nº 027/2022</v>
      </c>
      <c r="C220" s="4" t="str">
        <f>'[1]TCE - ANEXO IV - Preencher'!E229</f>
        <v>3.14 - Alimentação Preparada</v>
      </c>
      <c r="D220" s="3">
        <f>'[1]TCE - ANEXO IV - Preencher'!F229</f>
        <v>193374000170</v>
      </c>
      <c r="E220" s="5" t="str">
        <f>'[1]TCE - ANEXO IV - Preencher'!G229</f>
        <v>SERVE BEM SUPERMERCADO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77829</v>
      </c>
      <c r="I220" s="6">
        <f>IF('[1]TCE - ANEXO IV - Preencher'!K229="","",'[1]TCE - ANEXO IV - Preencher'!K229)</f>
        <v>46053</v>
      </c>
      <c r="J220" s="5" t="str">
        <f>'[1]TCE - ANEXO IV - Preencher'!L229</f>
        <v>26260100193374000170550010000778291000051422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180.35</v>
      </c>
    </row>
    <row r="221" spans="1:12" s="8" customFormat="1" ht="19.5" customHeight="1" x14ac:dyDescent="0.25">
      <c r="A221" s="3">
        <f>IFERROR(VLOOKUP(B221,'[1]DADOS (OCULTAR)'!$Q$3:$S$136,3,0),"")</f>
        <v>10739225002323</v>
      </c>
      <c r="B221" s="4" t="str">
        <f>'[1]TCE - ANEXO IV - Preencher'!C230</f>
        <v>HOSPITAL DOM MALAN - CG Nº 027/2022</v>
      </c>
      <c r="C221" s="4" t="str">
        <f>'[1]TCE - ANEXO IV - Preencher'!E230</f>
        <v>3.6 - Material de Expediente</v>
      </c>
      <c r="D221" s="3">
        <f>'[1]TCE - ANEXO IV - Preencher'!F230</f>
        <v>36889358000164</v>
      </c>
      <c r="E221" s="5" t="str">
        <f>'[1]TCE - ANEXO IV - Preencher'!G230</f>
        <v>GSP GESTAO DE SERVICOS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430</v>
      </c>
      <c r="I221" s="6">
        <f>IF('[1]TCE - ANEXO IV - Preencher'!K230="","",'[1]TCE - ANEXO IV - Preencher'!K230)</f>
        <v>46042</v>
      </c>
      <c r="J221" s="5" t="str">
        <f>'[1]TCE - ANEXO IV - Preencher'!L230</f>
        <v>32260136889358000164550010000004301848590867</v>
      </c>
      <c r="K221" s="5" t="str">
        <f>IF(F221="B",LEFT('[1]TCE - ANEXO IV - Preencher'!M230,2),IF(F221="S",LEFT('[1]TCE - ANEXO IV - Preencher'!M230,7),IF('[1]TCE - ANEXO IV - Preencher'!H230="","")))</f>
        <v>32</v>
      </c>
      <c r="L221" s="7">
        <f>'[1]TCE - ANEXO IV - Preencher'!N230</f>
        <v>3834</v>
      </c>
    </row>
    <row r="222" spans="1:12" s="8" customFormat="1" ht="19.5" customHeight="1" x14ac:dyDescent="0.25">
      <c r="A222" s="3">
        <f>IFERROR(VLOOKUP(B222,'[1]DADOS (OCULTAR)'!$Q$3:$S$136,3,0),"")</f>
        <v>10739225002323</v>
      </c>
      <c r="B222" s="4" t="str">
        <f>'[1]TCE - ANEXO IV - Preencher'!C231</f>
        <v>HOSPITAL DOM MALAN - CG Nº 027/2022</v>
      </c>
      <c r="C222" s="4" t="str">
        <f>'[1]TCE - ANEXO IV - Preencher'!E231</f>
        <v>3.6 - Material de Expediente</v>
      </c>
      <c r="D222" s="3">
        <f>'[1]TCE - ANEXO IV - Preencher'!F231</f>
        <v>51943568000187</v>
      </c>
      <c r="E222" s="5" t="str">
        <f>'[1]TCE - ANEXO IV - Preencher'!G231</f>
        <v>S CORP BR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3195</v>
      </c>
      <c r="I222" s="6">
        <f>IF('[1]TCE - ANEXO IV - Preencher'!K231="","",'[1]TCE - ANEXO IV - Preencher'!K231)</f>
        <v>46045</v>
      </c>
      <c r="J222" s="5" t="str">
        <f>'[1]TCE - ANEXO IV - Preencher'!L231</f>
        <v>35260151943568000187550010000031951233799898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1230</v>
      </c>
    </row>
    <row r="223" spans="1:12" s="8" customFormat="1" ht="19.5" customHeight="1" x14ac:dyDescent="0.25">
      <c r="A223" s="3">
        <f>IFERROR(VLOOKUP(B223,'[1]DADOS (OCULTAR)'!$Q$3:$S$136,3,0),"")</f>
        <v>10739225002323</v>
      </c>
      <c r="B223" s="4" t="str">
        <f>'[1]TCE - ANEXO IV - Preencher'!C232</f>
        <v>HOSPITAL DOM MALAN - CG Nº 027/2022</v>
      </c>
      <c r="C223" s="4" t="str">
        <f>'[1]TCE - ANEXO IV - Preencher'!E232</f>
        <v>3.6 - Material de Expediente</v>
      </c>
      <c r="D223" s="3">
        <f>'[1]TCE - ANEXO IV - Preencher'!F232</f>
        <v>4936163000212</v>
      </c>
      <c r="E223" s="5" t="str">
        <f>'[1]TCE - ANEXO IV - Preencher'!G232</f>
        <v>FRANCINALDO FERREIRA DE ARAUJO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3970</v>
      </c>
      <c r="I223" s="6">
        <f>IF('[1]TCE - ANEXO IV - Preencher'!K232="","",'[1]TCE - ANEXO IV - Preencher'!K232)</f>
        <v>46045</v>
      </c>
      <c r="J223" s="5" t="str">
        <f>'[1]TCE - ANEXO IV - Preencher'!L232</f>
        <v>29260104936163000212550020000039701304032055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1050</v>
      </c>
    </row>
    <row r="224" spans="1:12" s="8" customFormat="1" ht="19.5" customHeight="1" x14ac:dyDescent="0.25">
      <c r="A224" s="3">
        <f>IFERROR(VLOOKUP(B224,'[1]DADOS (OCULTAR)'!$Q$3:$S$136,3,0),"")</f>
        <v>10739225002323</v>
      </c>
      <c r="B224" s="4" t="str">
        <f>'[1]TCE - ANEXO IV - Preencher'!C233</f>
        <v>HOSPITAL DOM MALAN - CG Nº 027/2022</v>
      </c>
      <c r="C224" s="4" t="str">
        <f>'[1]TCE - ANEXO IV - Preencher'!E233</f>
        <v>3.6 - Material de Expediente</v>
      </c>
      <c r="D224" s="3">
        <f>'[1]TCE - ANEXO IV - Preencher'!F233</f>
        <v>15610582000103</v>
      </c>
      <c r="E224" s="5" t="str">
        <f>'[1]TCE - ANEXO IV - Preencher'!G233</f>
        <v>M DE F M FRAGOSO ETIQUETAS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1683</v>
      </c>
      <c r="I224" s="6">
        <f>IF('[1]TCE - ANEXO IV - Preencher'!K233="","",'[1]TCE - ANEXO IV - Preencher'!K233)</f>
        <v>46044</v>
      </c>
      <c r="J224" s="5" t="str">
        <f>'[1]TCE - ANEXO IV - Preencher'!L233</f>
        <v>26260115610582000103550010000016831249023492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3798</v>
      </c>
    </row>
    <row r="225" spans="1:12" s="8" customFormat="1" ht="19.5" customHeight="1" x14ac:dyDescent="0.25">
      <c r="A225" s="3">
        <f>IFERROR(VLOOKUP(B225,'[1]DADOS (OCULTAR)'!$Q$3:$S$136,3,0),"")</f>
        <v>10739225002323</v>
      </c>
      <c r="B225" s="4" t="str">
        <f>'[1]TCE - ANEXO IV - Preencher'!C234</f>
        <v>HOSPITAL DOM MALAN - CG Nº 027/2022</v>
      </c>
      <c r="C225" s="4" t="str">
        <f>'[1]TCE - ANEXO IV - Preencher'!E234</f>
        <v>3.6 - Material de Expediente</v>
      </c>
      <c r="D225" s="3">
        <f>'[1]TCE - ANEXO IV - Preencher'!F234</f>
        <v>33851914000115</v>
      </c>
      <c r="E225" s="5" t="str">
        <f>'[1]TCE - ANEXO IV - Preencher'!G234</f>
        <v>MARCIO NUNES DUARTE 77756630572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2365</v>
      </c>
      <c r="I225" s="6">
        <f>IF('[1]TCE - ANEXO IV - Preencher'!K234="","",'[1]TCE - ANEXO IV - Preencher'!K234)</f>
        <v>46038</v>
      </c>
      <c r="J225" s="5" t="str">
        <f>'[1]TCE - ANEXO IV - Preencher'!L234</f>
        <v>29260133851914000115550010000023651264602420</v>
      </c>
      <c r="K225" s="5" t="str">
        <f>IF(F225="B",LEFT('[1]TCE - ANEXO IV - Preencher'!M234,2),IF(F225="S",LEFT('[1]TCE - ANEXO IV - Preencher'!M234,7),IF('[1]TCE - ANEXO IV - Preencher'!H234="","")))</f>
        <v>29</v>
      </c>
      <c r="L225" s="7">
        <f>'[1]TCE - ANEXO IV - Preencher'!N234</f>
        <v>2804</v>
      </c>
    </row>
    <row r="226" spans="1:12" s="8" customFormat="1" ht="19.5" customHeight="1" x14ac:dyDescent="0.25">
      <c r="A226" s="3">
        <f>IFERROR(VLOOKUP(B226,'[1]DADOS (OCULTAR)'!$Q$3:$S$136,3,0),"")</f>
        <v>10739225002323</v>
      </c>
      <c r="B226" s="4" t="str">
        <f>'[1]TCE - ANEXO IV - Preencher'!C235</f>
        <v>HOSPITAL DOM MALAN - CG Nº 027/2022</v>
      </c>
      <c r="C226" s="4" t="str">
        <f>'[1]TCE - ANEXO IV - Preencher'!E235</f>
        <v>3.6 - Material de Expediente</v>
      </c>
      <c r="D226" s="3">
        <f>'[1]TCE - ANEXO IV - Preencher'!F235</f>
        <v>50145448000171</v>
      </c>
      <c r="E226" s="5" t="str">
        <f>'[1]TCE - ANEXO IV - Preencher'!G235</f>
        <v>TEND TUDO BAZAR COMERCIO AT DE ART DE ESCRITORIO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3267</v>
      </c>
      <c r="I226" s="6">
        <f>IF('[1]TCE - ANEXO IV - Preencher'!K235="","",'[1]TCE - ANEXO IV - Preencher'!K235)</f>
        <v>46038</v>
      </c>
      <c r="J226" s="5" t="str">
        <f>'[1]TCE - ANEXO IV - Preencher'!L235</f>
        <v>26260150145448000171550010000032671000046485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2297</v>
      </c>
    </row>
    <row r="227" spans="1:12" s="8" customFormat="1" ht="19.5" customHeight="1" x14ac:dyDescent="0.25">
      <c r="A227" s="3">
        <f>IFERROR(VLOOKUP(B227,'[1]DADOS (OCULTAR)'!$Q$3:$S$136,3,0),"")</f>
        <v>10739225002323</v>
      </c>
      <c r="B227" s="4" t="str">
        <f>'[1]TCE - ANEXO IV - Preencher'!C236</f>
        <v>HOSPITAL DOM MALAN - CG Nº 027/2022</v>
      </c>
      <c r="C227" s="4" t="str">
        <f>'[1]TCE - ANEXO IV - Preencher'!E236</f>
        <v>3.6 - Material de Expediente</v>
      </c>
      <c r="D227" s="3">
        <f>'[1]TCE - ANEXO IV - Preencher'!F236</f>
        <v>22006201000139</v>
      </c>
      <c r="E227" s="5" t="str">
        <f>'[1]TCE - ANEXO IV - Preencher'!G236</f>
        <v>FORTPEL COMERCIO DE DESCARTAVEIS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361304</v>
      </c>
      <c r="I227" s="6">
        <f>IF('[1]TCE - ANEXO IV - Preencher'!K236="","",'[1]TCE - ANEXO IV - Preencher'!K236)</f>
        <v>46038</v>
      </c>
      <c r="J227" s="5" t="str">
        <f>'[1]TCE - ANEXO IV - Preencher'!L236</f>
        <v>26260122006201000139550000003613041103613040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41043.910000000003</v>
      </c>
    </row>
    <row r="228" spans="1:12" s="8" customFormat="1" ht="19.5" customHeight="1" x14ac:dyDescent="0.25">
      <c r="A228" s="3">
        <f>IFERROR(VLOOKUP(B228,'[1]DADOS (OCULTAR)'!$Q$3:$S$136,3,0),"")</f>
        <v>10739225002323</v>
      </c>
      <c r="B228" s="4" t="str">
        <f>'[1]TCE - ANEXO IV - Preencher'!C237</f>
        <v>HOSPITAL DOM MALAN - CG Nº 027/2022</v>
      </c>
      <c r="C228" s="4" t="str">
        <f>'[1]TCE - ANEXO IV - Preencher'!E237</f>
        <v>3.6 - Material de Expediente</v>
      </c>
      <c r="D228" s="3">
        <f>'[1]TCE - ANEXO IV - Preencher'!F237</f>
        <v>22006201000139</v>
      </c>
      <c r="E228" s="5" t="str">
        <f>'[1]TCE - ANEXO IV - Preencher'!G237</f>
        <v>FORTPEL COMERCIO DE DESCARTAVEIS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361662</v>
      </c>
      <c r="I228" s="6">
        <f>IF('[1]TCE - ANEXO IV - Preencher'!K237="","",'[1]TCE - ANEXO IV - Preencher'!K237)</f>
        <v>46041</v>
      </c>
      <c r="J228" s="5" t="str">
        <f>'[1]TCE - ANEXO IV - Preencher'!L237</f>
        <v>26260122006201000139550000003616621103616626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824.89</v>
      </c>
    </row>
    <row r="229" spans="1:12" s="8" customFormat="1" ht="19.5" customHeight="1" x14ac:dyDescent="0.25">
      <c r="A229" s="3">
        <f>IFERROR(VLOOKUP(B229,'[1]DADOS (OCULTAR)'!$Q$3:$S$136,3,0),"")</f>
        <v>10739225002323</v>
      </c>
      <c r="B229" s="4" t="str">
        <f>'[1]TCE - ANEXO IV - Preencher'!C238</f>
        <v>HOSPITAL DOM MALAN - CG Nº 027/2022</v>
      </c>
      <c r="C229" s="4" t="str">
        <f>'[1]TCE - ANEXO IV - Preencher'!E238</f>
        <v>3.1 - Combustíveis e Lubrificantes Automotivos</v>
      </c>
      <c r="D229" s="3">
        <f>'[1]TCE - ANEXO IV - Preencher'!F238</f>
        <v>10817590000101</v>
      </c>
      <c r="E229" s="5" t="str">
        <f>'[1]TCE - ANEXO IV - Preencher'!G238</f>
        <v>J BEZERRA COM DE COMB E DER LTDA EPP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5088</v>
      </c>
      <c r="I229" s="6">
        <f>IF('[1]TCE - ANEXO IV - Preencher'!K238="","",'[1]TCE - ANEXO IV - Preencher'!K238)</f>
        <v>46027</v>
      </c>
      <c r="J229" s="5" t="str">
        <f>'[1]TCE - ANEXO IV - Preencher'!L238</f>
        <v>26260110817590000101550020000050881189733505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2032.51</v>
      </c>
    </row>
    <row r="230" spans="1:12" s="8" customFormat="1" ht="19.5" customHeight="1" x14ac:dyDescent="0.25">
      <c r="A230" s="3">
        <f>IFERROR(VLOOKUP(B230,'[1]DADOS (OCULTAR)'!$Q$3:$S$136,3,0),"")</f>
        <v>10739225002323</v>
      </c>
      <c r="B230" s="4" t="str">
        <f>'[1]TCE - ANEXO IV - Preencher'!C239</f>
        <v>HOSPITAL DOM MALAN - CG Nº 027/2022</v>
      </c>
      <c r="C230" s="4" t="str">
        <f>'[1]TCE - ANEXO IV - Preencher'!E239</f>
        <v>3.1 - Combustíveis e Lubrificantes Automotivos</v>
      </c>
      <c r="D230" s="3">
        <f>'[1]TCE - ANEXO IV - Preencher'!F239</f>
        <v>10817590000101</v>
      </c>
      <c r="E230" s="5" t="str">
        <f>'[1]TCE - ANEXO IV - Preencher'!G239</f>
        <v>J BEZERRA COM DE COMB E DER LTDA EPP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5089</v>
      </c>
      <c r="I230" s="6">
        <f>IF('[1]TCE - ANEXO IV - Preencher'!K239="","",'[1]TCE - ANEXO IV - Preencher'!K239)</f>
        <v>46027</v>
      </c>
      <c r="J230" s="5" t="str">
        <f>'[1]TCE - ANEXO IV - Preencher'!L239</f>
        <v>26260110817590000101550020000050891038534500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580.45000000000005</v>
      </c>
    </row>
    <row r="231" spans="1:12" s="8" customFormat="1" ht="19.5" customHeight="1" x14ac:dyDescent="0.25">
      <c r="A231" s="3">
        <f>IFERROR(VLOOKUP(B231,'[1]DADOS (OCULTAR)'!$Q$3:$S$136,3,0),"")</f>
        <v>10739225002323</v>
      </c>
      <c r="B231" s="4" t="str">
        <f>'[1]TCE - ANEXO IV - Preencher'!C240</f>
        <v>HOSPITAL DOM MALAN - CG Nº 027/2022</v>
      </c>
      <c r="C231" s="4" t="str">
        <f>'[1]TCE - ANEXO IV - Preencher'!E240</f>
        <v>3.1 - Combustíveis e Lubrificantes Automotivos</v>
      </c>
      <c r="D231" s="3">
        <f>'[1]TCE - ANEXO IV - Preencher'!F240</f>
        <v>10817590000101</v>
      </c>
      <c r="E231" s="5" t="str">
        <f>'[1]TCE - ANEXO IV - Preencher'!G240</f>
        <v>J BEZERRA COM DE COMB E DER LTDA EPP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5106</v>
      </c>
      <c r="I231" s="6">
        <f>IF('[1]TCE - ANEXO IV - Preencher'!K240="","",'[1]TCE - ANEXO IV - Preencher'!K240)</f>
        <v>46030</v>
      </c>
      <c r="J231" s="5" t="str">
        <f>'[1]TCE - ANEXO IV - Preencher'!L240</f>
        <v>26260110817590000101550020000051061701245187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351.51</v>
      </c>
    </row>
    <row r="232" spans="1:12" s="8" customFormat="1" ht="19.5" customHeight="1" x14ac:dyDescent="0.25">
      <c r="A232" s="3">
        <f>IFERROR(VLOOKUP(B232,'[1]DADOS (OCULTAR)'!$Q$3:$S$136,3,0),"")</f>
        <v>10739225002323</v>
      </c>
      <c r="B232" s="4" t="str">
        <f>'[1]TCE - ANEXO IV - Preencher'!C241</f>
        <v>HOSPITAL DOM MALAN - CG Nº 027/2022</v>
      </c>
      <c r="C232" s="4" t="str">
        <f>'[1]TCE - ANEXO IV - Preencher'!E241</f>
        <v>3.2 - Gás e Outros Materiais Engarrafados</v>
      </c>
      <c r="D232" s="3">
        <f>'[1]TCE - ANEXO IV - Preencher'!F241</f>
        <v>19791896015981</v>
      </c>
      <c r="E232" s="5" t="str">
        <f>'[1]TCE - ANEXO IV - Preencher'!G241</f>
        <v>SUPERGASBRAS ENERGIA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417</v>
      </c>
      <c r="I232" s="6">
        <f>IF('[1]TCE - ANEXO IV - Preencher'!K241="","",'[1]TCE - ANEXO IV - Preencher'!K241)</f>
        <v>46015</v>
      </c>
      <c r="J232" s="5" t="str">
        <f>'[1]TCE - ANEXO IV - Preencher'!L241</f>
        <v>29251219791896015981550070000004171951595687</v>
      </c>
      <c r="K232" s="5" t="str">
        <f>IF(F232="B",LEFT('[1]TCE - ANEXO IV - Preencher'!M241,2),IF(F232="S",LEFT('[1]TCE - ANEXO IV - Preencher'!M241,7),IF('[1]TCE - ANEXO IV - Preencher'!H241="","")))</f>
        <v>29</v>
      </c>
      <c r="L232" s="7">
        <f>'[1]TCE - ANEXO IV - Preencher'!N241</f>
        <v>3119.47</v>
      </c>
    </row>
    <row r="233" spans="1:12" s="8" customFormat="1" ht="19.5" customHeight="1" x14ac:dyDescent="0.25">
      <c r="A233" s="3">
        <f>IFERROR(VLOOKUP(B233,'[1]DADOS (OCULTAR)'!$Q$3:$S$136,3,0),"")</f>
        <v>10739225002323</v>
      </c>
      <c r="B233" s="4" t="str">
        <f>'[1]TCE - ANEXO IV - Preencher'!C242</f>
        <v>HOSPITAL DOM MALAN - CG Nº 027/2022</v>
      </c>
      <c r="C233" s="4" t="str">
        <f>'[1]TCE - ANEXO IV - Preencher'!E242</f>
        <v>3.2 - Gás e Outros Materiais Engarrafados</v>
      </c>
      <c r="D233" s="3">
        <f>'[1]TCE - ANEXO IV - Preencher'!F242</f>
        <v>19791896015981</v>
      </c>
      <c r="E233" s="5" t="str">
        <f>'[1]TCE - ANEXO IV - Preencher'!G242</f>
        <v>SUPERGASBRAS ENERGIA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451</v>
      </c>
      <c r="I233" s="6">
        <f>IF('[1]TCE - ANEXO IV - Preencher'!K242="","",'[1]TCE - ANEXO IV - Preencher'!K242)</f>
        <v>46031</v>
      </c>
      <c r="J233" s="5" t="str">
        <f>'[1]TCE - ANEXO IV - Preencher'!L242</f>
        <v>29260119791896015981550070000004511603471606</v>
      </c>
      <c r="K233" s="5" t="str">
        <f>IF(F233="B",LEFT('[1]TCE - ANEXO IV - Preencher'!M242,2),IF(F233="S",LEFT('[1]TCE - ANEXO IV - Preencher'!M242,7),IF('[1]TCE - ANEXO IV - Preencher'!H242="","")))</f>
        <v>29</v>
      </c>
      <c r="L233" s="7">
        <f>'[1]TCE - ANEXO IV - Preencher'!N242</f>
        <v>5246.75</v>
      </c>
    </row>
    <row r="234" spans="1:12" s="8" customFormat="1" ht="19.5" customHeight="1" x14ac:dyDescent="0.25">
      <c r="A234" s="3">
        <f>IFERROR(VLOOKUP(B234,'[1]DADOS (OCULTAR)'!$Q$3:$S$136,3,0),"")</f>
        <v>10739225002323</v>
      </c>
      <c r="B234" s="4" t="str">
        <f>'[1]TCE - ANEXO IV - Preencher'!C243</f>
        <v>HOSPITAL DOM MALAN - CG Nº 027/2022</v>
      </c>
      <c r="C234" s="4" t="str">
        <f>'[1]TCE - ANEXO IV - Preencher'!E243</f>
        <v>3.2 - Gás e Outros Materiais Engarrafados</v>
      </c>
      <c r="D234" s="3">
        <f>'[1]TCE - ANEXO IV - Preencher'!F243</f>
        <v>19791896015981</v>
      </c>
      <c r="E234" s="5" t="str">
        <f>'[1]TCE - ANEXO IV - Preencher'!G243</f>
        <v>SUPERGASBRAS ENERGIA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4561</v>
      </c>
      <c r="I234" s="6">
        <f>IF('[1]TCE - ANEXO IV - Preencher'!K243="","",'[1]TCE - ANEXO IV - Preencher'!K243)</f>
        <v>46043</v>
      </c>
      <c r="J234" s="5" t="str">
        <f>'[1]TCE - ANEXO IV - Preencher'!L243</f>
        <v>29260119791896015981550050000045611720138935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3968.8</v>
      </c>
    </row>
    <row r="235" spans="1:12" s="8" customFormat="1" ht="19.5" customHeight="1" x14ac:dyDescent="0.25">
      <c r="A235" s="3">
        <f>IFERROR(VLOOKUP(B235,'[1]DADOS (OCULTAR)'!$Q$3:$S$136,3,0),"")</f>
        <v>10739225002323</v>
      </c>
      <c r="B235" s="4" t="str">
        <f>'[1]TCE - ANEXO IV - Preencher'!C244</f>
        <v>HOSPITAL DOM MALAN - CG Nº 027/2022</v>
      </c>
      <c r="C235" s="4" t="str">
        <f>'[1]TCE - ANEXO IV - Preencher'!E244</f>
        <v>3.2 - Gás e Outros Materiais Engarrafados</v>
      </c>
      <c r="D235" s="3">
        <f>'[1]TCE - ANEXO IV - Preencher'!F244</f>
        <v>19791896015981</v>
      </c>
      <c r="E235" s="5" t="str">
        <f>'[1]TCE - ANEXO IV - Preencher'!G244</f>
        <v>SUPERGASBRAS ENERGIA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472</v>
      </c>
      <c r="I235" s="6">
        <f>IF('[1]TCE - ANEXO IV - Preencher'!K244="","",'[1]TCE - ANEXO IV - Preencher'!K244)</f>
        <v>46037</v>
      </c>
      <c r="J235" s="5" t="str">
        <f>'[1]TCE - ANEXO IV - Preencher'!L244</f>
        <v>29260119791896015981550070000004721812438431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4262.49</v>
      </c>
    </row>
    <row r="236" spans="1:12" s="8" customFormat="1" ht="19.5" customHeight="1" x14ac:dyDescent="0.25">
      <c r="A236" s="3">
        <f>IFERROR(VLOOKUP(B236,'[1]DADOS (OCULTAR)'!$Q$3:$S$136,3,0),"")</f>
        <v>10739225002323</v>
      </c>
      <c r="B236" s="4" t="str">
        <f>'[1]TCE - ANEXO IV - Preencher'!C245</f>
        <v>HOSPITAL DOM MALAN - CG Nº 027/2022</v>
      </c>
      <c r="C236" s="4" t="str">
        <f>'[1]TCE - ANEXO IV - Preencher'!E245</f>
        <v>3.2 - Gás e Outros Materiais Engarrafados</v>
      </c>
      <c r="D236" s="3">
        <f>'[1]TCE - ANEXO IV - Preencher'!F245</f>
        <v>193374000170</v>
      </c>
      <c r="E236" s="5" t="str">
        <f>'[1]TCE - ANEXO IV - Preencher'!G245</f>
        <v>SERVE BEM SUPERMERCADO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77537</v>
      </c>
      <c r="I236" s="6">
        <f>IF('[1]TCE - ANEXO IV - Preencher'!K245="","",'[1]TCE - ANEXO IV - Preencher'!K245)</f>
        <v>46031</v>
      </c>
      <c r="J236" s="5" t="str">
        <f>'[1]TCE - ANEXO IV - Preencher'!L245</f>
        <v>26260100193374000170550010000775371000048346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114</v>
      </c>
    </row>
    <row r="237" spans="1:12" s="8" customFormat="1" ht="19.5" customHeight="1" x14ac:dyDescent="0.25">
      <c r="A237" s="3">
        <f>IFERROR(VLOOKUP(B237,'[1]DADOS (OCULTAR)'!$Q$3:$S$136,3,0),"")</f>
        <v>10739225002323</v>
      </c>
      <c r="B237" s="4" t="str">
        <f>'[1]TCE - ANEXO IV - Preencher'!C246</f>
        <v>HOSPITAL DOM MALAN - CG Nº 027/2022</v>
      </c>
      <c r="C237" s="4" t="str">
        <f>'[1]TCE - ANEXO IV - Preencher'!E246</f>
        <v xml:space="preserve">3.9 - Material para Manutenção de Bens Imóveis </v>
      </c>
      <c r="D237" s="3">
        <f>'[1]TCE - ANEXO IV - Preencher'!F246</f>
        <v>4864832000107</v>
      </c>
      <c r="E237" s="5" t="str">
        <f>'[1]TCE - ANEXO IV - Preencher'!G246</f>
        <v>GALPAO MATERIAIS DE CONSTRUCAO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15266</v>
      </c>
      <c r="I237" s="6">
        <f>IF('[1]TCE - ANEXO IV - Preencher'!K246="","",'[1]TCE - ANEXO IV - Preencher'!K246)</f>
        <v>46028</v>
      </c>
      <c r="J237" s="5" t="str">
        <f>'[1]TCE - ANEXO IV - Preencher'!L246</f>
        <v>26260104864832000107550010000152661630775232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1126.25</v>
      </c>
    </row>
    <row r="238" spans="1:12" s="8" customFormat="1" ht="19.5" customHeight="1" x14ac:dyDescent="0.25">
      <c r="A238" s="3">
        <f>IFERROR(VLOOKUP(B238,'[1]DADOS (OCULTAR)'!$Q$3:$S$136,3,0),"")</f>
        <v>10739225002323</v>
      </c>
      <c r="B238" s="4" t="str">
        <f>'[1]TCE - ANEXO IV - Preencher'!C247</f>
        <v>HOSPITAL DOM MALAN - CG Nº 027/2022</v>
      </c>
      <c r="C238" s="4" t="str">
        <f>'[1]TCE - ANEXO IV - Preencher'!E247</f>
        <v xml:space="preserve">3.9 - Material para Manutenção de Bens Imóveis </v>
      </c>
      <c r="D238" s="3">
        <f>'[1]TCE - ANEXO IV - Preencher'!F247</f>
        <v>4864832000107</v>
      </c>
      <c r="E238" s="5" t="str">
        <f>'[1]TCE - ANEXO IV - Preencher'!G247</f>
        <v>GALPAO MATERIAIS DE CONSTRUCAO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15270</v>
      </c>
      <c r="I238" s="6">
        <f>IF('[1]TCE - ANEXO IV - Preencher'!K247="","",'[1]TCE - ANEXO IV - Preencher'!K247)</f>
        <v>46031</v>
      </c>
      <c r="J238" s="5" t="str">
        <f>'[1]TCE - ANEXO IV - Preencher'!L247</f>
        <v>26260104864832000107550010000152701811781563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30.6</v>
      </c>
    </row>
    <row r="239" spans="1:12" s="8" customFormat="1" ht="19.5" customHeight="1" x14ac:dyDescent="0.25">
      <c r="A239" s="3">
        <f>IFERROR(VLOOKUP(B239,'[1]DADOS (OCULTAR)'!$Q$3:$S$136,3,0),"")</f>
        <v>10739225002323</v>
      </c>
      <c r="B239" s="4" t="str">
        <f>'[1]TCE - ANEXO IV - Preencher'!C248</f>
        <v>HOSPITAL DOM MALAN - CG Nº 027/2022</v>
      </c>
      <c r="C239" s="4" t="str">
        <f>'[1]TCE - ANEXO IV - Preencher'!E248</f>
        <v xml:space="preserve">3.9 - Material para Manutenção de Bens Imóveis </v>
      </c>
      <c r="D239" s="3">
        <f>'[1]TCE - ANEXO IV - Preencher'!F248</f>
        <v>27903825000172</v>
      </c>
      <c r="E239" s="5" t="str">
        <f>'[1]TCE - ANEXO IV - Preencher'!G248</f>
        <v>MENEZES E FREITAS MATERIAIS DE CONTR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16307</v>
      </c>
      <c r="I239" s="6">
        <f>IF('[1]TCE - ANEXO IV - Preencher'!K248="","",'[1]TCE - ANEXO IV - Preencher'!K248)</f>
        <v>46030</v>
      </c>
      <c r="J239" s="5" t="str">
        <f>'[1]TCE - ANEXO IV - Preencher'!L248</f>
        <v>26260127903825000172550010000163071732463766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396</v>
      </c>
    </row>
    <row r="240" spans="1:12" s="8" customFormat="1" ht="19.5" customHeight="1" x14ac:dyDescent="0.25">
      <c r="A240" s="3">
        <f>IFERROR(VLOOKUP(B240,'[1]DADOS (OCULTAR)'!$Q$3:$S$136,3,0),"")</f>
        <v>10739225002323</v>
      </c>
      <c r="B240" s="4" t="str">
        <f>'[1]TCE - ANEXO IV - Preencher'!C249</f>
        <v>HOSPITAL DOM MALAN - CG Nº 027/2022</v>
      </c>
      <c r="C240" s="4" t="str">
        <f>'[1]TCE - ANEXO IV - Preencher'!E249</f>
        <v xml:space="preserve">3.9 - Material para Manutenção de Bens Imóveis </v>
      </c>
      <c r="D240" s="3">
        <f>'[1]TCE - ANEXO IV - Preencher'!F249</f>
        <v>27903825000172</v>
      </c>
      <c r="E240" s="5" t="str">
        <f>'[1]TCE - ANEXO IV - Preencher'!G249</f>
        <v>MENEZES E FREITAS MATERIAIS DE CONTR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16321</v>
      </c>
      <c r="I240" s="6">
        <f>IF('[1]TCE - ANEXO IV - Preencher'!K249="","",'[1]TCE - ANEXO IV - Preencher'!K249)</f>
        <v>46034</v>
      </c>
      <c r="J240" s="5" t="str">
        <f>'[1]TCE - ANEXO IV - Preencher'!L249</f>
        <v>26260127903825000172550010000163211654121962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53.5</v>
      </c>
    </row>
    <row r="241" spans="1:12" s="8" customFormat="1" ht="19.5" customHeight="1" x14ac:dyDescent="0.25">
      <c r="A241" s="3">
        <f>IFERROR(VLOOKUP(B241,'[1]DADOS (OCULTAR)'!$Q$3:$S$136,3,0),"")</f>
        <v>10739225002323</v>
      </c>
      <c r="B241" s="4" t="str">
        <f>'[1]TCE - ANEXO IV - Preencher'!C250</f>
        <v>HOSPITAL DOM MALAN - CG Nº 027/2022</v>
      </c>
      <c r="C241" s="4" t="str">
        <f>'[1]TCE - ANEXO IV - Preencher'!E250</f>
        <v xml:space="preserve">3.9 - Material para Manutenção de Bens Imóveis </v>
      </c>
      <c r="D241" s="3">
        <f>'[1]TCE - ANEXO IV - Preencher'!F250</f>
        <v>30611447000168</v>
      </c>
      <c r="E241" s="5" t="str">
        <f>'[1]TCE - ANEXO IV - Preencher'!G250</f>
        <v>RAISSA C R MEDEIROS MOURA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27452</v>
      </c>
      <c r="I241" s="6">
        <f>IF('[1]TCE - ANEXO IV - Preencher'!K250="","",'[1]TCE - ANEXO IV - Preencher'!K250)</f>
        <v>46043</v>
      </c>
      <c r="J241" s="5" t="str">
        <f>'[1]TCE - ANEXO IV - Preencher'!L250</f>
        <v>26260130611447000168550010000274521736579675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520</v>
      </c>
    </row>
    <row r="242" spans="1:12" s="8" customFormat="1" ht="19.5" customHeight="1" x14ac:dyDescent="0.25">
      <c r="A242" s="3">
        <f>IFERROR(VLOOKUP(B242,'[1]DADOS (OCULTAR)'!$Q$3:$S$136,3,0),"")</f>
        <v>10739225002323</v>
      </c>
      <c r="B242" s="4" t="str">
        <f>'[1]TCE - ANEXO IV - Preencher'!C251</f>
        <v>HOSPITAL DOM MALAN - CG Nº 027/2022</v>
      </c>
      <c r="C242" s="4" t="str">
        <f>'[1]TCE - ANEXO IV - Preencher'!E251</f>
        <v xml:space="preserve">3.9 - Material para Manutenção de Bens Imóveis </v>
      </c>
      <c r="D242" s="3">
        <f>'[1]TCE - ANEXO IV - Preencher'!F251</f>
        <v>2991409000142</v>
      </c>
      <c r="E242" s="5" t="str">
        <f>'[1]TCE - ANEXO IV - Preencher'!G251</f>
        <v>FERRAMENTAL MAQUINAS FERRAMENTAL E PARAFUSOS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251799</v>
      </c>
      <c r="I242" s="6">
        <f>IF('[1]TCE - ANEXO IV - Preencher'!K251="","",'[1]TCE - ANEXO IV - Preencher'!K251)</f>
        <v>46034</v>
      </c>
      <c r="J242" s="5" t="str">
        <f>'[1]TCE - ANEXO IV - Preencher'!L251</f>
        <v>29260102991409000142550010002517991310284414</v>
      </c>
      <c r="K242" s="5" t="str">
        <f>IF(F242="B",LEFT('[1]TCE - ANEXO IV - Preencher'!M251,2),IF(F242="S",LEFT('[1]TCE - ANEXO IV - Preencher'!M251,7),IF('[1]TCE - ANEXO IV - Preencher'!H251="","")))</f>
        <v>29</v>
      </c>
      <c r="L242" s="7">
        <f>'[1]TCE - ANEXO IV - Preencher'!N251</f>
        <v>171</v>
      </c>
    </row>
    <row r="243" spans="1:12" s="8" customFormat="1" ht="19.5" customHeight="1" x14ac:dyDescent="0.25">
      <c r="A243" s="3">
        <f>IFERROR(VLOOKUP(B243,'[1]DADOS (OCULTAR)'!$Q$3:$S$136,3,0),"")</f>
        <v>10739225002323</v>
      </c>
      <c r="B243" s="4" t="str">
        <f>'[1]TCE - ANEXO IV - Preencher'!C252</f>
        <v>HOSPITAL DOM MALAN - CG Nº 027/2022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2991409000142</v>
      </c>
      <c r="E243" s="5" t="str">
        <f>'[1]TCE - ANEXO IV - Preencher'!G252</f>
        <v>FERRAMENTAL MAQUINAS FERRAMENTAL E PARAFUSOS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252108</v>
      </c>
      <c r="I243" s="6">
        <f>IF('[1]TCE - ANEXO IV - Preencher'!K252="","",'[1]TCE - ANEXO IV - Preencher'!K252)</f>
        <v>46037</v>
      </c>
      <c r="J243" s="5" t="str">
        <f>'[1]TCE - ANEXO IV - Preencher'!L252</f>
        <v>29260102991409000142550010002521081243174192</v>
      </c>
      <c r="K243" s="5" t="str">
        <f>IF(F243="B",LEFT('[1]TCE - ANEXO IV - Preencher'!M252,2),IF(F243="S",LEFT('[1]TCE - ANEXO IV - Preencher'!M252,7),IF('[1]TCE - ANEXO IV - Preencher'!H252="","")))</f>
        <v>29</v>
      </c>
      <c r="L243" s="7">
        <f>'[1]TCE - ANEXO IV - Preencher'!N252</f>
        <v>210</v>
      </c>
    </row>
    <row r="244" spans="1:12" s="8" customFormat="1" ht="19.5" customHeight="1" x14ac:dyDescent="0.25">
      <c r="A244" s="3">
        <f>IFERROR(VLOOKUP(B244,'[1]DADOS (OCULTAR)'!$Q$3:$S$136,3,0),"")</f>
        <v>10739225002323</v>
      </c>
      <c r="B244" s="4" t="str">
        <f>'[1]TCE - ANEXO IV - Preencher'!C253</f>
        <v>HOSPITAL DOM MALAN - CG Nº 027/2022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17304095000130</v>
      </c>
      <c r="E244" s="5" t="str">
        <f>'[1]TCE - ANEXO IV - Preencher'!G253</f>
        <v>JUNCAO COMERCIO E REP DE MAT DE CONSTRUC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293532</v>
      </c>
      <c r="I244" s="6">
        <f>IF('[1]TCE - ANEXO IV - Preencher'!K253="","",'[1]TCE - ANEXO IV - Preencher'!K253)</f>
        <v>46042</v>
      </c>
      <c r="J244" s="5" t="str">
        <f>'[1]TCE - ANEXO IV - Preencher'!L253</f>
        <v>26260117304095000130550020002935321182208135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524.95000000000005</v>
      </c>
    </row>
    <row r="245" spans="1:12" s="8" customFormat="1" ht="19.5" customHeight="1" x14ac:dyDescent="0.25">
      <c r="A245" s="3">
        <f>IFERROR(VLOOKUP(B245,'[1]DADOS (OCULTAR)'!$Q$3:$S$136,3,0),"")</f>
        <v>10739225002323</v>
      </c>
      <c r="B245" s="4" t="str">
        <f>'[1]TCE - ANEXO IV - Preencher'!C254</f>
        <v>HOSPITAL DOM MALAN - CG Nº 027/2022</v>
      </c>
      <c r="C245" s="4" t="str">
        <f>'[1]TCE - ANEXO IV - Preencher'!E254</f>
        <v xml:space="preserve">3.9 - Material para Manutenção de Bens Imóveis </v>
      </c>
      <c r="D245" s="3">
        <f>'[1]TCE - ANEXO IV - Preencher'!F254</f>
        <v>9436414000132</v>
      </c>
      <c r="E245" s="5" t="str">
        <f>'[1]TCE - ANEXO IV - Preencher'!G254</f>
        <v>PREMOLNITOS MAT DE CONST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410134</v>
      </c>
      <c r="I245" s="6">
        <f>IF('[1]TCE - ANEXO IV - Preencher'!K254="","",'[1]TCE - ANEXO IV - Preencher'!K254)</f>
        <v>46029</v>
      </c>
      <c r="J245" s="5" t="str">
        <f>'[1]TCE - ANEXO IV - Preencher'!L254</f>
        <v>26260109436414000132550020004101341631171235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263.08</v>
      </c>
    </row>
    <row r="246" spans="1:12" s="8" customFormat="1" ht="19.5" customHeight="1" x14ac:dyDescent="0.25">
      <c r="A246" s="3">
        <f>IFERROR(VLOOKUP(B246,'[1]DADOS (OCULTAR)'!$Q$3:$S$136,3,0),"")</f>
        <v>10739225002323</v>
      </c>
      <c r="B246" s="4" t="str">
        <f>'[1]TCE - ANEXO IV - Preencher'!C255</f>
        <v>HOSPITAL DOM MALAN - CG Nº 027/2022</v>
      </c>
      <c r="C246" s="4" t="str">
        <f>'[1]TCE - ANEXO IV - Preencher'!E255</f>
        <v xml:space="preserve">3.9 - Material para Manutenção de Bens Imóveis </v>
      </c>
      <c r="D246" s="3">
        <f>'[1]TCE - ANEXO IV - Preencher'!F255</f>
        <v>9436414000132</v>
      </c>
      <c r="E246" s="5" t="str">
        <f>'[1]TCE - ANEXO IV - Preencher'!G255</f>
        <v>PREMOLNITOS MAT DE CONST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410371</v>
      </c>
      <c r="I246" s="6">
        <f>IF('[1]TCE - ANEXO IV - Preencher'!K255="","",'[1]TCE - ANEXO IV - Preencher'!K255)</f>
        <v>46032</v>
      </c>
      <c r="J246" s="5" t="str">
        <f>'[1]TCE - ANEXO IV - Preencher'!L255</f>
        <v>26260109436414000132550020004103711204181745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154.5</v>
      </c>
    </row>
    <row r="247" spans="1:12" s="8" customFormat="1" ht="19.5" customHeight="1" x14ac:dyDescent="0.25">
      <c r="A247" s="3">
        <f>IFERROR(VLOOKUP(B247,'[1]DADOS (OCULTAR)'!$Q$3:$S$136,3,0),"")</f>
        <v>10739225002323</v>
      </c>
      <c r="B247" s="4" t="str">
        <f>'[1]TCE - ANEXO IV - Preencher'!C256</f>
        <v>HOSPITAL DOM MALAN - CG Nº 027/2022</v>
      </c>
      <c r="C247" s="4" t="str">
        <f>'[1]TCE - ANEXO IV - Preencher'!E256</f>
        <v xml:space="preserve">3.9 - Material para Manutenção de Bens Imóveis </v>
      </c>
      <c r="D247" s="3">
        <f>'[1]TCE - ANEXO IV - Preencher'!F256</f>
        <v>9436414000132</v>
      </c>
      <c r="E247" s="5" t="str">
        <f>'[1]TCE - ANEXO IV - Preencher'!G256</f>
        <v>PREMOLNITOS MAT DE CONST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411439</v>
      </c>
      <c r="I247" s="6">
        <f>IF('[1]TCE - ANEXO IV - Preencher'!K256="","",'[1]TCE - ANEXO IV - Preencher'!K256)</f>
        <v>46044</v>
      </c>
      <c r="J247" s="5" t="str">
        <f>'[1]TCE - ANEXO IV - Preencher'!L256</f>
        <v>26260109436414000132550020004114391193116198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89.4</v>
      </c>
    </row>
    <row r="248" spans="1:12" s="8" customFormat="1" ht="19.5" customHeight="1" x14ac:dyDescent="0.25">
      <c r="A248" s="3">
        <f>IFERROR(VLOOKUP(B248,'[1]DADOS (OCULTAR)'!$Q$3:$S$136,3,0),"")</f>
        <v>10739225002323</v>
      </c>
      <c r="B248" s="4" t="str">
        <f>'[1]TCE - ANEXO IV - Preencher'!C257</f>
        <v>HOSPITAL DOM MALAN - CG Nº 027/2022</v>
      </c>
      <c r="C248" s="4" t="str">
        <f>'[1]TCE - ANEXO IV - Preencher'!E257</f>
        <v xml:space="preserve">3.9 - Material para Manutenção de Bens Imóveis </v>
      </c>
      <c r="D248" s="3">
        <f>'[1]TCE - ANEXO IV - Preencher'!F257</f>
        <v>9436414000132</v>
      </c>
      <c r="E248" s="5" t="str">
        <f>'[1]TCE - ANEXO IV - Preencher'!G257</f>
        <v>PREMOLNITOS MAT DE CONST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411652</v>
      </c>
      <c r="I248" s="6">
        <f>IF('[1]TCE - ANEXO IV - Preencher'!K257="","",'[1]TCE - ANEXO IV - Preencher'!K257)</f>
        <v>46048</v>
      </c>
      <c r="J248" s="5" t="str">
        <f>'[1]TCE - ANEXO IV - Preencher'!L257</f>
        <v>26260109436414000132550020004116521351912464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15.8</v>
      </c>
    </row>
    <row r="249" spans="1:12" s="8" customFormat="1" ht="19.5" customHeight="1" x14ac:dyDescent="0.25">
      <c r="A249" s="3">
        <f>IFERROR(VLOOKUP(B249,'[1]DADOS (OCULTAR)'!$Q$3:$S$136,3,0),"")</f>
        <v>10739225002323</v>
      </c>
      <c r="B249" s="4" t="str">
        <f>'[1]TCE - ANEXO IV - Preencher'!C258</f>
        <v>HOSPITAL DOM MALAN - CG Nº 027/2022</v>
      </c>
      <c r="C249" s="4" t="str">
        <f>'[1]TCE - ANEXO IV - Preencher'!E258</f>
        <v xml:space="preserve">3.10 - Material para Manutenção de Bens Móveis </v>
      </c>
      <c r="D249" s="3">
        <f>'[1]TCE - ANEXO IV - Preencher'!F258</f>
        <v>23018348000101</v>
      </c>
      <c r="E249" s="5" t="str">
        <f>'[1]TCE - ANEXO IV - Preencher'!G258</f>
        <v>CAMARA ELETRICIDADE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161</v>
      </c>
      <c r="I249" s="6">
        <f>IF('[1]TCE - ANEXO IV - Preencher'!K258="","",'[1]TCE - ANEXO IV - Preencher'!K258)</f>
        <v>46030</v>
      </c>
      <c r="J249" s="5" t="str">
        <f>'[1]TCE - ANEXO IV - Preencher'!L258</f>
        <v>26260123018348000101550010000001611567886589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600</v>
      </c>
    </row>
    <row r="250" spans="1:12" s="8" customFormat="1" ht="19.5" customHeight="1" x14ac:dyDescent="0.25">
      <c r="A250" s="3">
        <f>IFERROR(VLOOKUP(B250,'[1]DADOS (OCULTAR)'!$Q$3:$S$136,3,0),"")</f>
        <v>10739225002323</v>
      </c>
      <c r="B250" s="4" t="str">
        <f>'[1]TCE - ANEXO IV - Preencher'!C259</f>
        <v>HOSPITAL DOM MALAN - CG Nº 027/2022</v>
      </c>
      <c r="C250" s="4" t="str">
        <f>'[1]TCE - ANEXO IV - Preencher'!E259</f>
        <v xml:space="preserve">3.10 - Material para Manutenção de Bens Móveis </v>
      </c>
      <c r="D250" s="3">
        <f>'[1]TCE - ANEXO IV - Preencher'!F259</f>
        <v>23018348000101</v>
      </c>
      <c r="E250" s="5" t="str">
        <f>'[1]TCE - ANEXO IV - Preencher'!G259</f>
        <v>CAMARA ELETRICIDADE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161</v>
      </c>
      <c r="I250" s="6">
        <f>IF('[1]TCE - ANEXO IV - Preencher'!K259="","",'[1]TCE - ANEXO IV - Preencher'!K259)</f>
        <v>46030</v>
      </c>
      <c r="J250" s="5" t="str">
        <f>'[1]TCE - ANEXO IV - Preencher'!L259</f>
        <v>26260123018348000101550010000001611567886589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168</v>
      </c>
    </row>
    <row r="251" spans="1:12" s="8" customFormat="1" ht="19.5" customHeight="1" x14ac:dyDescent="0.25">
      <c r="A251" s="3">
        <f>IFERROR(VLOOKUP(B251,'[1]DADOS (OCULTAR)'!$Q$3:$S$136,3,0),"")</f>
        <v>10739225002323</v>
      </c>
      <c r="B251" s="4" t="str">
        <f>'[1]TCE - ANEXO IV - Preencher'!C260</f>
        <v>HOSPITAL DOM MALAN - CG Nº 027/2022</v>
      </c>
      <c r="C251" s="4" t="str">
        <f>'[1]TCE - ANEXO IV - Preencher'!E260</f>
        <v xml:space="preserve">3.10 - Material para Manutenção de Bens Móveis </v>
      </c>
      <c r="D251" s="3">
        <f>'[1]TCE - ANEXO IV - Preencher'!F260</f>
        <v>23018348000101</v>
      </c>
      <c r="E251" s="5" t="str">
        <f>'[1]TCE - ANEXO IV - Preencher'!G260</f>
        <v>CAMARA ELETRICIDADE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162</v>
      </c>
      <c r="I251" s="6">
        <f>IF('[1]TCE - ANEXO IV - Preencher'!K260="","",'[1]TCE - ANEXO IV - Preencher'!K260)</f>
        <v>46030</v>
      </c>
      <c r="J251" s="5" t="str">
        <f>'[1]TCE - ANEXO IV - Preencher'!L260</f>
        <v>26260123018348000101550010000001621813028382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5020</v>
      </c>
    </row>
    <row r="252" spans="1:12" s="8" customFormat="1" ht="19.5" customHeight="1" x14ac:dyDescent="0.25">
      <c r="A252" s="3">
        <f>IFERROR(VLOOKUP(B252,'[1]DADOS (OCULTAR)'!$Q$3:$S$136,3,0),"")</f>
        <v>10739225002323</v>
      </c>
      <c r="B252" s="4" t="str">
        <f>'[1]TCE - ANEXO IV - Preencher'!C261</f>
        <v>HOSPITAL DOM MALAN - CG Nº 027/2022</v>
      </c>
      <c r="C252" s="4" t="str">
        <f>'[1]TCE - ANEXO IV - Preencher'!E261</f>
        <v xml:space="preserve">3.10 - Material para Manutenção de Bens Móveis </v>
      </c>
      <c r="D252" s="3">
        <f>'[1]TCE - ANEXO IV - Preencher'!F261</f>
        <v>23018348000101</v>
      </c>
      <c r="E252" s="5" t="str">
        <f>'[1]TCE - ANEXO IV - Preencher'!G261</f>
        <v>CAMARA ELETRICIDADE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180</v>
      </c>
      <c r="I252" s="6">
        <f>IF('[1]TCE - ANEXO IV - Preencher'!K261="","",'[1]TCE - ANEXO IV - Preencher'!K261)</f>
        <v>46042</v>
      </c>
      <c r="J252" s="5" t="str">
        <f>'[1]TCE - ANEXO IV - Preencher'!L261</f>
        <v>26260123018348000101550010000001801441443012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810</v>
      </c>
    </row>
    <row r="253" spans="1:12" s="8" customFormat="1" ht="19.5" customHeight="1" x14ac:dyDescent="0.25">
      <c r="A253" s="3">
        <f>IFERROR(VLOOKUP(B253,'[1]DADOS (OCULTAR)'!$Q$3:$S$136,3,0),"")</f>
        <v>10739225002323</v>
      </c>
      <c r="B253" s="4" t="str">
        <f>'[1]TCE - ANEXO IV - Preencher'!C262</f>
        <v>HOSPITAL DOM MALAN - CG Nº 027/2022</v>
      </c>
      <c r="C253" s="4" t="str">
        <f>'[1]TCE - ANEXO IV - Preencher'!E262</f>
        <v xml:space="preserve">3.10 - Material para Manutenção de Bens Móveis </v>
      </c>
      <c r="D253" s="3">
        <f>'[1]TCE - ANEXO IV - Preencher'!F262</f>
        <v>23018348000101</v>
      </c>
      <c r="E253" s="5" t="str">
        <f>'[1]TCE - ANEXO IV - Preencher'!G262</f>
        <v>CAMARA ELETRICIDADE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186</v>
      </c>
      <c r="I253" s="6">
        <f>IF('[1]TCE - ANEXO IV - Preencher'!K262="","",'[1]TCE - ANEXO IV - Preencher'!K262)</f>
        <v>46045</v>
      </c>
      <c r="J253" s="5" t="str">
        <f>'[1]TCE - ANEXO IV - Preencher'!L262</f>
        <v>26260123018348000101550010000001861636197979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1769</v>
      </c>
    </row>
    <row r="254" spans="1:12" s="8" customFormat="1" ht="19.5" customHeight="1" x14ac:dyDescent="0.25">
      <c r="A254" s="3">
        <f>IFERROR(VLOOKUP(B254,'[1]DADOS (OCULTAR)'!$Q$3:$S$136,3,0),"")</f>
        <v>10739225002323</v>
      </c>
      <c r="B254" s="4" t="str">
        <f>'[1]TCE - ANEXO IV - Preencher'!C263</f>
        <v>HOSPITAL DOM MALAN - CG Nº 027/2022</v>
      </c>
      <c r="C254" s="4" t="str">
        <f>'[1]TCE - ANEXO IV - Preencher'!E263</f>
        <v xml:space="preserve">3.10 - Material para Manutenção de Bens Móveis </v>
      </c>
      <c r="D254" s="3">
        <f>'[1]TCE - ANEXO IV - Preencher'!F263</f>
        <v>23018348000101</v>
      </c>
      <c r="E254" s="5" t="str">
        <f>'[1]TCE - ANEXO IV - Preencher'!G263</f>
        <v>CAMARA ELETRICIDADE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186</v>
      </c>
      <c r="I254" s="6">
        <f>IF('[1]TCE - ANEXO IV - Preencher'!K263="","",'[1]TCE - ANEXO IV - Preencher'!K263)</f>
        <v>46045</v>
      </c>
      <c r="J254" s="5" t="str">
        <f>'[1]TCE - ANEXO IV - Preencher'!L263</f>
        <v>26260123018348000101550010000001861636197979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50</v>
      </c>
    </row>
    <row r="255" spans="1:12" s="8" customFormat="1" ht="19.5" customHeight="1" x14ac:dyDescent="0.25">
      <c r="A255" s="3">
        <f>IFERROR(VLOOKUP(B255,'[1]DADOS (OCULTAR)'!$Q$3:$S$136,3,0),"")</f>
        <v>10739225002323</v>
      </c>
      <c r="B255" s="4" t="str">
        <f>'[1]TCE - ANEXO IV - Preencher'!C264</f>
        <v>HOSPITAL DOM MALAN - CG Nº 027/2022</v>
      </c>
      <c r="C255" s="4" t="str">
        <f>'[1]TCE - ANEXO IV - Preencher'!E264</f>
        <v xml:space="preserve">3.10 - Material para Manutenção de Bens Móveis </v>
      </c>
      <c r="D255" s="3">
        <f>'[1]TCE - ANEXO IV - Preencher'!F264</f>
        <v>43559107000187</v>
      </c>
      <c r="E255" s="5" t="str">
        <f>'[1]TCE - ANEXO IV - Preencher'!G264</f>
        <v>SARAH LIMA GUSMAO NERES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2583</v>
      </c>
      <c r="I255" s="6">
        <f>IF('[1]TCE - ANEXO IV - Preencher'!K264="","",'[1]TCE - ANEXO IV - Preencher'!K264)</f>
        <v>46044</v>
      </c>
      <c r="J255" s="5" t="str">
        <f>'[1]TCE - ANEXO IV - Preencher'!L264</f>
        <v>26260143559107000187550010000025831506587250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1517</v>
      </c>
    </row>
    <row r="256" spans="1:12" s="8" customFormat="1" ht="19.5" customHeight="1" x14ac:dyDescent="0.25">
      <c r="A256" s="3">
        <f>IFERROR(VLOOKUP(B256,'[1]DADOS (OCULTAR)'!$Q$3:$S$136,3,0),"")</f>
        <v>10739225002323</v>
      </c>
      <c r="B256" s="4" t="str">
        <f>'[1]TCE - ANEXO IV - Preencher'!C265</f>
        <v>HOSPITAL DOM MALAN - CG Nº 027/2022</v>
      </c>
      <c r="C256" s="4" t="str">
        <f>'[1]TCE - ANEXO IV - Preencher'!E265</f>
        <v xml:space="preserve">3.10 - Material para Manutenção de Bens Móveis </v>
      </c>
      <c r="D256" s="3">
        <f>'[1]TCE - ANEXO IV - Preencher'!F265</f>
        <v>32690463000119</v>
      </c>
      <c r="E256" s="5" t="str">
        <f>'[1]TCE - ANEXO IV - Preencher'!G265</f>
        <v>PAPELARIA GUTENBERG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30857</v>
      </c>
      <c r="I256" s="6">
        <f>IF('[1]TCE - ANEXO IV - Preencher'!K265="","",'[1]TCE - ANEXO IV - Preencher'!K265)</f>
        <v>46044</v>
      </c>
      <c r="J256" s="5" t="str">
        <f>'[1]TCE - ANEXO IV - Preencher'!L265</f>
        <v>29260132690463000119550010000308571594111800</v>
      </c>
      <c r="K256" s="5" t="str">
        <f>IF(F256="B",LEFT('[1]TCE - ANEXO IV - Preencher'!M265,2),IF(F256="S",LEFT('[1]TCE - ANEXO IV - Preencher'!M265,7),IF('[1]TCE - ANEXO IV - Preencher'!H265="","")))</f>
        <v>29</v>
      </c>
      <c r="L256" s="7">
        <f>'[1]TCE - ANEXO IV - Preencher'!N265</f>
        <v>95</v>
      </c>
    </row>
    <row r="257" spans="1:12" s="8" customFormat="1" ht="19.5" customHeight="1" x14ac:dyDescent="0.25">
      <c r="A257" s="3">
        <f>IFERROR(VLOOKUP(B257,'[1]DADOS (OCULTAR)'!$Q$3:$S$136,3,0),"")</f>
        <v>10739225002323</v>
      </c>
      <c r="B257" s="4" t="str">
        <f>'[1]TCE - ANEXO IV - Preencher'!C266</f>
        <v>HOSPITAL DOM MALAN - CG Nº 027/2022</v>
      </c>
      <c r="C257" s="4" t="str">
        <f>'[1]TCE - ANEXO IV - Preencher'!E266</f>
        <v xml:space="preserve">3.10 - Material para Manutenção de Bens Móveis </v>
      </c>
      <c r="D257" s="3">
        <f>'[1]TCE - ANEXO IV - Preencher'!F266</f>
        <v>10859287000163</v>
      </c>
      <c r="E257" s="5" t="str">
        <f>'[1]TCE - ANEXO IV - Preencher'!G266</f>
        <v>NEWMED COMERCIO E SERVICOS DE EQUIPAMENT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10832</v>
      </c>
      <c r="I257" s="6">
        <f>IF('[1]TCE - ANEXO IV - Preencher'!K266="","",'[1]TCE - ANEXO IV - Preencher'!K266)</f>
        <v>46014</v>
      </c>
      <c r="J257" s="5" t="str">
        <f>'[1]TCE - ANEXO IV - Preencher'!L266</f>
        <v>26251210859287000163550010000108321355901533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1829.5</v>
      </c>
    </row>
    <row r="258" spans="1:12" s="8" customFormat="1" ht="19.5" customHeight="1" x14ac:dyDescent="0.25">
      <c r="A258" s="3">
        <f>IFERROR(VLOOKUP(B258,'[1]DADOS (OCULTAR)'!$Q$3:$S$136,3,0),"")</f>
        <v>10739225002323</v>
      </c>
      <c r="B258" s="4" t="str">
        <f>'[1]TCE - ANEXO IV - Preencher'!C267</f>
        <v>HOSPITAL DOM MALAN - CG Nº 027/2022</v>
      </c>
      <c r="C258" s="4" t="str">
        <f>'[1]TCE - ANEXO IV - Preencher'!E267</f>
        <v>3.99 - Outras despesas com Material de Consumo</v>
      </c>
      <c r="D258" s="3">
        <f>'[1]TCE - ANEXO IV - Preencher'!F267</f>
        <v>14510103000106</v>
      </c>
      <c r="E258" s="5" t="str">
        <f>'[1]TCE - ANEXO IV - Preencher'!G267</f>
        <v>LEAO FERRAMENTAS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87</v>
      </c>
      <c r="I258" s="6">
        <f>IF('[1]TCE - ANEXO IV - Preencher'!K267="","",'[1]TCE - ANEXO IV - Preencher'!K267)</f>
        <v>46038</v>
      </c>
      <c r="J258" s="5" t="str">
        <f>'[1]TCE - ANEXO IV - Preencher'!L267</f>
        <v>26260114510103000106550020000000871440189606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105</v>
      </c>
    </row>
    <row r="259" spans="1:12" s="8" customFormat="1" ht="19.5" customHeight="1" x14ac:dyDescent="0.25">
      <c r="A259" s="3">
        <f>IFERROR(VLOOKUP(B259,'[1]DADOS (OCULTAR)'!$Q$3:$S$136,3,0),"")</f>
        <v>10739225002323</v>
      </c>
      <c r="B259" s="4" t="str">
        <f>'[1]TCE - ANEXO IV - Preencher'!C268</f>
        <v>HOSPITAL DOM MALAN - CG Nº 027/2022</v>
      </c>
      <c r="C259" s="4" t="str">
        <f>'[1]TCE - ANEXO IV - Preencher'!E268</f>
        <v>3.99 - Outras despesas com Material de Consumo</v>
      </c>
      <c r="D259" s="3">
        <f>'[1]TCE - ANEXO IV - Preencher'!F268</f>
        <v>14510103000106</v>
      </c>
      <c r="E259" s="5" t="str">
        <f>'[1]TCE - ANEXO IV - Preencher'!G268</f>
        <v>LEAO FERRAMENTAS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101</v>
      </c>
      <c r="I259" s="6">
        <f>IF('[1]TCE - ANEXO IV - Preencher'!K268="","",'[1]TCE - ANEXO IV - Preencher'!K268)</f>
        <v>46041</v>
      </c>
      <c r="J259" s="5" t="str">
        <f>'[1]TCE - ANEXO IV - Preencher'!L268</f>
        <v>26260114510103000106550020000001011767229044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142</v>
      </c>
    </row>
    <row r="260" spans="1:12" s="8" customFormat="1" ht="19.5" customHeight="1" x14ac:dyDescent="0.25">
      <c r="A260" s="3">
        <f>IFERROR(VLOOKUP(B260,'[1]DADOS (OCULTAR)'!$Q$3:$S$136,3,0),"")</f>
        <v>10739225002323</v>
      </c>
      <c r="B260" s="4" t="str">
        <f>'[1]TCE - ANEXO IV - Preencher'!C269</f>
        <v>HOSPITAL DOM MALAN - CG Nº 027/2022</v>
      </c>
      <c r="C260" s="4" t="str">
        <f>'[1]TCE - ANEXO IV - Preencher'!E269</f>
        <v>3.99 - Outras despesas com Material de Consumo</v>
      </c>
      <c r="D260" s="3">
        <f>'[1]TCE - ANEXO IV - Preencher'!F269</f>
        <v>17539502000198</v>
      </c>
      <c r="E260" s="5" t="str">
        <f>'[1]TCE - ANEXO IV - Preencher'!G269</f>
        <v>N A V DA SILVA ELETRO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136</v>
      </c>
      <c r="I260" s="6">
        <f>IF('[1]TCE - ANEXO IV - Preencher'!K269="","",'[1]TCE - ANEXO IV - Preencher'!K269)</f>
        <v>46014</v>
      </c>
      <c r="J260" s="5" t="str">
        <f>'[1]TCE - ANEXO IV - Preencher'!L269</f>
        <v>26251217539502000198550010000001361812759050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345</v>
      </c>
    </row>
    <row r="261" spans="1:12" s="8" customFormat="1" ht="19.5" customHeight="1" x14ac:dyDescent="0.25">
      <c r="A261" s="3">
        <f>IFERROR(VLOOKUP(B261,'[1]DADOS (OCULTAR)'!$Q$3:$S$136,3,0),"")</f>
        <v>10739225002323</v>
      </c>
      <c r="B261" s="4" t="str">
        <f>'[1]TCE - ANEXO IV - Preencher'!C270</f>
        <v>HOSPITAL DOM MALAN - CG Nº 027/2022</v>
      </c>
      <c r="C261" s="4" t="str">
        <f>'[1]TCE - ANEXO IV - Preencher'!E270</f>
        <v>3.99 - Outras despesas com Material de Consumo</v>
      </c>
      <c r="D261" s="3">
        <f>'[1]TCE - ANEXO IV - Preencher'!F270</f>
        <v>23018348000101</v>
      </c>
      <c r="E261" s="5" t="str">
        <f>'[1]TCE - ANEXO IV - Preencher'!G270</f>
        <v>CAMARA ELETRICIDADE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186</v>
      </c>
      <c r="I261" s="6">
        <f>IF('[1]TCE - ANEXO IV - Preencher'!K270="","",'[1]TCE - ANEXO IV - Preencher'!K270)</f>
        <v>46045</v>
      </c>
      <c r="J261" s="5" t="str">
        <f>'[1]TCE - ANEXO IV - Preencher'!L270</f>
        <v>26260123018348000101550010000001861636197979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159</v>
      </c>
    </row>
    <row r="262" spans="1:12" s="8" customFormat="1" ht="19.5" customHeight="1" x14ac:dyDescent="0.25">
      <c r="A262" s="3">
        <f>IFERROR(VLOOKUP(B262,'[1]DADOS (OCULTAR)'!$Q$3:$S$136,3,0),"")</f>
        <v>10739225002323</v>
      </c>
      <c r="B262" s="4" t="str">
        <f>'[1]TCE - ANEXO IV - Preencher'!C271</f>
        <v>HOSPITAL DOM MALAN - CG Nº 027/2022</v>
      </c>
      <c r="C262" s="4" t="str">
        <f>'[1]TCE - ANEXO IV - Preencher'!E271</f>
        <v>3.99 - Outras despesas com Material de Consumo</v>
      </c>
      <c r="D262" s="3">
        <f>'[1]TCE - ANEXO IV - Preencher'!F271</f>
        <v>23018348000101</v>
      </c>
      <c r="E262" s="5" t="str">
        <f>'[1]TCE - ANEXO IV - Preencher'!G271</f>
        <v>CAMARA ELETRICIDADE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186</v>
      </c>
      <c r="I262" s="6">
        <f>IF('[1]TCE - ANEXO IV - Preencher'!K271="","",'[1]TCE - ANEXO IV - Preencher'!K271)</f>
        <v>46045</v>
      </c>
      <c r="J262" s="5" t="str">
        <f>'[1]TCE - ANEXO IV - Preencher'!L271</f>
        <v>26260123018348000101550010000001861636197979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700</v>
      </c>
    </row>
    <row r="263" spans="1:12" s="8" customFormat="1" ht="19.5" customHeight="1" x14ac:dyDescent="0.25">
      <c r="A263" s="3">
        <f>IFERROR(VLOOKUP(B263,'[1]DADOS (OCULTAR)'!$Q$3:$S$136,3,0),"")</f>
        <v>10739225002323</v>
      </c>
      <c r="B263" s="4" t="str">
        <f>'[1]TCE - ANEXO IV - Preencher'!C272</f>
        <v>HOSPITAL DOM MALAN - CG Nº 027/2022</v>
      </c>
      <c r="C263" s="4" t="str">
        <f>'[1]TCE - ANEXO IV - Preencher'!E272</f>
        <v>3.99 - Outras despesas com Material de Consumo</v>
      </c>
      <c r="D263" s="3">
        <f>'[1]TCE - ANEXO IV - Preencher'!F272</f>
        <v>4864832000107</v>
      </c>
      <c r="E263" s="5" t="str">
        <f>'[1]TCE - ANEXO IV - Preencher'!G272</f>
        <v>GALPAO MATERIAIS DE CONSTRUCAO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15266</v>
      </c>
      <c r="I263" s="6">
        <f>IF('[1]TCE - ANEXO IV - Preencher'!K272="","",'[1]TCE - ANEXO IV - Preencher'!K272)</f>
        <v>46028</v>
      </c>
      <c r="J263" s="5" t="str">
        <f>'[1]TCE - ANEXO IV - Preencher'!L272</f>
        <v>26260104864832000107550010000152661630775232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15</v>
      </c>
    </row>
    <row r="264" spans="1:12" s="8" customFormat="1" ht="19.5" customHeight="1" x14ac:dyDescent="0.25">
      <c r="A264" s="3">
        <f>IFERROR(VLOOKUP(B264,'[1]DADOS (OCULTAR)'!$Q$3:$S$136,3,0),"")</f>
        <v>10739225002323</v>
      </c>
      <c r="B264" s="4" t="str">
        <f>'[1]TCE - ANEXO IV - Preencher'!C273</f>
        <v>HOSPITAL DOM MALAN - CG Nº 027/2022</v>
      </c>
      <c r="C264" s="4" t="str">
        <f>'[1]TCE - ANEXO IV - Preencher'!E273</f>
        <v>3.99 - Outras despesas com Material de Consumo</v>
      </c>
      <c r="D264" s="3">
        <f>'[1]TCE - ANEXO IV - Preencher'!F273</f>
        <v>4864832000107</v>
      </c>
      <c r="E264" s="5" t="str">
        <f>'[1]TCE - ANEXO IV - Preencher'!G273</f>
        <v>GALPAO MATERIAIS DE CONSTRUCAO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15266</v>
      </c>
      <c r="I264" s="6">
        <f>IF('[1]TCE - ANEXO IV - Preencher'!K273="","",'[1]TCE - ANEXO IV - Preencher'!K273)</f>
        <v>46028</v>
      </c>
      <c r="J264" s="5" t="str">
        <f>'[1]TCE - ANEXO IV - Preencher'!L273</f>
        <v>26260104864832000107550010000152661630775232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159.19999999999999</v>
      </c>
    </row>
    <row r="265" spans="1:12" s="8" customFormat="1" ht="19.5" customHeight="1" x14ac:dyDescent="0.25">
      <c r="A265" s="3">
        <f>IFERROR(VLOOKUP(B265,'[1]DADOS (OCULTAR)'!$Q$3:$S$136,3,0),"")</f>
        <v>10739225002323</v>
      </c>
      <c r="B265" s="4" t="str">
        <f>'[1]TCE - ANEXO IV - Preencher'!C274</f>
        <v>HOSPITAL DOM MALAN - CG Nº 027/2022</v>
      </c>
      <c r="C265" s="4" t="str">
        <f>'[1]TCE - ANEXO IV - Preencher'!E274</f>
        <v>3.99 - Outras despesas com Material de Consumo</v>
      </c>
      <c r="D265" s="3">
        <f>'[1]TCE - ANEXO IV - Preencher'!F274</f>
        <v>4864832000107</v>
      </c>
      <c r="E265" s="5" t="str">
        <f>'[1]TCE - ANEXO IV - Preencher'!G274</f>
        <v>GALPAO MATERIAIS DE CONSTRUCAO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15267</v>
      </c>
      <c r="I265" s="6">
        <f>IF('[1]TCE - ANEXO IV - Preencher'!K274="","",'[1]TCE - ANEXO IV - Preencher'!K274)</f>
        <v>46028</v>
      </c>
      <c r="J265" s="5" t="str">
        <f>'[1]TCE - ANEXO IV - Preencher'!L274</f>
        <v>26260104864832000107550010000152671515313547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102.9</v>
      </c>
    </row>
    <row r="266" spans="1:12" s="8" customFormat="1" ht="19.5" customHeight="1" x14ac:dyDescent="0.25">
      <c r="A266" s="3">
        <f>IFERROR(VLOOKUP(B266,'[1]DADOS (OCULTAR)'!$Q$3:$S$136,3,0),"")</f>
        <v>10739225002323</v>
      </c>
      <c r="B266" s="4" t="str">
        <f>'[1]TCE - ANEXO IV - Preencher'!C275</f>
        <v>HOSPITAL DOM MALAN - CG Nº 027/2022</v>
      </c>
      <c r="C266" s="4" t="str">
        <f>'[1]TCE - ANEXO IV - Preencher'!E275</f>
        <v>3.99 - Outras despesas com Material de Consumo</v>
      </c>
      <c r="D266" s="3">
        <f>'[1]TCE - ANEXO IV - Preencher'!F275</f>
        <v>4864832000107</v>
      </c>
      <c r="E266" s="5" t="str">
        <f>'[1]TCE - ANEXO IV - Preencher'!G275</f>
        <v>GALPAO MATERIAIS DE CONSTRUCAO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15270</v>
      </c>
      <c r="I266" s="6">
        <f>IF('[1]TCE - ANEXO IV - Preencher'!K275="","",'[1]TCE - ANEXO IV - Preencher'!K275)</f>
        <v>46031</v>
      </c>
      <c r="J266" s="5" t="str">
        <f>'[1]TCE - ANEXO IV - Preencher'!L275</f>
        <v>26260104864832000107550010000152701811781563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76.5</v>
      </c>
    </row>
    <row r="267" spans="1:12" s="8" customFormat="1" ht="19.5" customHeight="1" x14ac:dyDescent="0.25">
      <c r="A267" s="3">
        <f>IFERROR(VLOOKUP(B267,'[1]DADOS (OCULTAR)'!$Q$3:$S$136,3,0),"")</f>
        <v>10739225002323</v>
      </c>
      <c r="B267" s="4" t="str">
        <f>'[1]TCE - ANEXO IV - Preencher'!C276</f>
        <v>HOSPITAL DOM MALAN - CG Nº 027/2022</v>
      </c>
      <c r="C267" s="4" t="str">
        <f>'[1]TCE - ANEXO IV - Preencher'!E276</f>
        <v>3.99 - Outras despesas com Material de Consumo</v>
      </c>
      <c r="D267" s="3">
        <f>'[1]TCE - ANEXO IV - Preencher'!F276</f>
        <v>27903825000172</v>
      </c>
      <c r="E267" s="5" t="str">
        <f>'[1]TCE - ANEXO IV - Preencher'!G276</f>
        <v>MENEZES E FREITAS MATERIAIS DE CONTR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16307</v>
      </c>
      <c r="I267" s="6">
        <f>IF('[1]TCE - ANEXO IV - Preencher'!K276="","",'[1]TCE - ANEXO IV - Preencher'!K276)</f>
        <v>46030</v>
      </c>
      <c r="J267" s="5" t="str">
        <f>'[1]TCE - ANEXO IV - Preencher'!L276</f>
        <v>26260127903825000172550010000163071732463766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40.659999999999997</v>
      </c>
    </row>
    <row r="268" spans="1:12" s="8" customFormat="1" ht="19.5" customHeight="1" x14ac:dyDescent="0.25">
      <c r="A268" s="3">
        <f>IFERROR(VLOOKUP(B268,'[1]DADOS (OCULTAR)'!$Q$3:$S$136,3,0),"")</f>
        <v>10739225002323</v>
      </c>
      <c r="B268" s="4" t="str">
        <f>'[1]TCE - ANEXO IV - Preencher'!C277</f>
        <v>HOSPITAL DOM MALAN - CG Nº 027/2022</v>
      </c>
      <c r="C268" s="4" t="str">
        <f>'[1]TCE - ANEXO IV - Preencher'!E277</f>
        <v>3.99 - Outras despesas com Material de Consumo</v>
      </c>
      <c r="D268" s="3">
        <f>'[1]TCE - ANEXO IV - Preencher'!F277</f>
        <v>27903825000172</v>
      </c>
      <c r="E268" s="5" t="str">
        <f>'[1]TCE - ANEXO IV - Preencher'!G277</f>
        <v>MENEZES E FREITAS MATERIAIS DE CONTR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16307</v>
      </c>
      <c r="I268" s="6">
        <f>IF('[1]TCE - ANEXO IV - Preencher'!K277="","",'[1]TCE - ANEXO IV - Preencher'!K277)</f>
        <v>46030</v>
      </c>
      <c r="J268" s="5" t="str">
        <f>'[1]TCE - ANEXO IV - Preencher'!L277</f>
        <v>26260127903825000172550010000163071732463766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146.56</v>
      </c>
    </row>
    <row r="269" spans="1:12" s="8" customFormat="1" ht="19.5" customHeight="1" x14ac:dyDescent="0.25">
      <c r="A269" s="3">
        <f>IFERROR(VLOOKUP(B269,'[1]DADOS (OCULTAR)'!$Q$3:$S$136,3,0),"")</f>
        <v>10739225002323</v>
      </c>
      <c r="B269" s="4" t="str">
        <f>'[1]TCE - ANEXO IV - Preencher'!C278</f>
        <v>HOSPITAL DOM MALAN - CG Nº 027/2022</v>
      </c>
      <c r="C269" s="4" t="str">
        <f>'[1]TCE - ANEXO IV - Preencher'!E278</f>
        <v>3.99 - Outras despesas com Material de Consumo</v>
      </c>
      <c r="D269" s="3">
        <f>'[1]TCE - ANEXO IV - Preencher'!F278</f>
        <v>27903825000172</v>
      </c>
      <c r="E269" s="5" t="str">
        <f>'[1]TCE - ANEXO IV - Preencher'!G278</f>
        <v>MENEZES E FREITAS MATERIAIS DE CONTR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16321</v>
      </c>
      <c r="I269" s="6">
        <f>IF('[1]TCE - ANEXO IV - Preencher'!K278="","",'[1]TCE - ANEXO IV - Preencher'!K278)</f>
        <v>46034</v>
      </c>
      <c r="J269" s="5" t="str">
        <f>'[1]TCE - ANEXO IV - Preencher'!L278</f>
        <v>26260127903825000172550010000163211654121962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283.45</v>
      </c>
    </row>
    <row r="270" spans="1:12" s="8" customFormat="1" ht="19.5" customHeight="1" x14ac:dyDescent="0.25">
      <c r="A270" s="3">
        <f>IFERROR(VLOOKUP(B270,'[1]DADOS (OCULTAR)'!$Q$3:$S$136,3,0),"")</f>
        <v>10739225002323</v>
      </c>
      <c r="B270" s="4" t="str">
        <f>'[1]TCE - ANEXO IV - Preencher'!C279</f>
        <v>HOSPITAL DOM MALAN - CG Nº 027/2022</v>
      </c>
      <c r="C270" s="4" t="str">
        <f>'[1]TCE - ANEXO IV - Preencher'!E279</f>
        <v>3.99 - Outras despesas com Material de Consumo</v>
      </c>
      <c r="D270" s="3">
        <f>'[1]TCE - ANEXO IV - Preencher'!F279</f>
        <v>27903825000172</v>
      </c>
      <c r="E270" s="5" t="str">
        <f>'[1]TCE - ANEXO IV - Preencher'!G279</f>
        <v>MENEZES E FREITAS MATERIAIS DE CONTR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16410</v>
      </c>
      <c r="I270" s="6">
        <f>IF('[1]TCE - ANEXO IV - Preencher'!K279="","",'[1]TCE - ANEXO IV - Preencher'!K279)</f>
        <v>46048</v>
      </c>
      <c r="J270" s="5" t="str">
        <f>'[1]TCE - ANEXO IV - Preencher'!L279</f>
        <v>26260127903825000172550010000164101810690363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84.99</v>
      </c>
    </row>
    <row r="271" spans="1:12" s="8" customFormat="1" ht="19.5" customHeight="1" x14ac:dyDescent="0.25">
      <c r="A271" s="3">
        <f>IFERROR(VLOOKUP(B271,'[1]DADOS (OCULTAR)'!$Q$3:$S$136,3,0),"")</f>
        <v>10739225002323</v>
      </c>
      <c r="B271" s="4" t="str">
        <f>'[1]TCE - ANEXO IV - Preencher'!C280</f>
        <v>HOSPITAL DOM MALAN - CG Nº 027/2022</v>
      </c>
      <c r="C271" s="4" t="str">
        <f>'[1]TCE - ANEXO IV - Preencher'!E280</f>
        <v>3.99 - Outras despesas com Material de Consumo</v>
      </c>
      <c r="D271" s="3">
        <f>'[1]TCE - ANEXO IV - Preencher'!F280</f>
        <v>27903825000172</v>
      </c>
      <c r="E271" s="5" t="str">
        <f>'[1]TCE - ANEXO IV - Preencher'!G280</f>
        <v>MENEZES E FREITAS MATERIAIS DE CONTR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16410</v>
      </c>
      <c r="I271" s="6">
        <f>IF('[1]TCE - ANEXO IV - Preencher'!K280="","",'[1]TCE - ANEXO IV - Preencher'!K280)</f>
        <v>46048</v>
      </c>
      <c r="J271" s="5" t="str">
        <f>'[1]TCE - ANEXO IV - Preencher'!L280</f>
        <v>26260127903825000172550010000164101810690363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404.69</v>
      </c>
    </row>
    <row r="272" spans="1:12" s="8" customFormat="1" ht="19.5" customHeight="1" x14ac:dyDescent="0.25">
      <c r="A272" s="3">
        <f>IFERROR(VLOOKUP(B272,'[1]DADOS (OCULTAR)'!$Q$3:$S$136,3,0),"")</f>
        <v>10739225002323</v>
      </c>
      <c r="B272" s="4" t="str">
        <f>'[1]TCE - ANEXO IV - Preencher'!C281</f>
        <v>HOSPITAL DOM MALAN - CG Nº 027/2022</v>
      </c>
      <c r="C272" s="4" t="str">
        <f>'[1]TCE - ANEXO IV - Preencher'!E281</f>
        <v>3.99 - Outras despesas com Material de Consumo</v>
      </c>
      <c r="D272" s="3">
        <f>'[1]TCE - ANEXO IV - Preencher'!F281</f>
        <v>27903825000172</v>
      </c>
      <c r="E272" s="5" t="str">
        <f>'[1]TCE - ANEXO IV - Preencher'!G281</f>
        <v>MENEZES E FREITAS MATERIAIS DE CONTR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16410</v>
      </c>
      <c r="I272" s="6">
        <f>IF('[1]TCE - ANEXO IV - Preencher'!K281="","",'[1]TCE - ANEXO IV - Preencher'!K281)</f>
        <v>46048</v>
      </c>
      <c r="J272" s="5" t="str">
        <f>'[1]TCE - ANEXO IV - Preencher'!L281</f>
        <v>26260127903825000172550010000164101810690363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38.340000000000003</v>
      </c>
    </row>
    <row r="273" spans="1:12" s="8" customFormat="1" ht="19.5" customHeight="1" x14ac:dyDescent="0.25">
      <c r="A273" s="3">
        <f>IFERROR(VLOOKUP(B273,'[1]DADOS (OCULTAR)'!$Q$3:$S$136,3,0),"")</f>
        <v>10739225002323</v>
      </c>
      <c r="B273" s="4" t="str">
        <f>'[1]TCE - ANEXO IV - Preencher'!C282</f>
        <v>HOSPITAL DOM MALAN - CG Nº 027/2022</v>
      </c>
      <c r="C273" s="4" t="str">
        <f>'[1]TCE - ANEXO IV - Preencher'!E282</f>
        <v>3.99 - Outras despesas com Material de Consumo</v>
      </c>
      <c r="D273" s="3">
        <f>'[1]TCE - ANEXO IV - Preencher'!F282</f>
        <v>30611447000168</v>
      </c>
      <c r="E273" s="5" t="str">
        <f>'[1]TCE - ANEXO IV - Preencher'!G282</f>
        <v>RAISSA C R MEDEIROS MOURA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27357</v>
      </c>
      <c r="I273" s="6">
        <f>IF('[1]TCE - ANEXO IV - Preencher'!K282="","",'[1]TCE - ANEXO IV - Preencher'!K282)</f>
        <v>46037</v>
      </c>
      <c r="J273" s="5" t="str">
        <f>'[1]TCE - ANEXO IV - Preencher'!L282</f>
        <v>26260130611447000168550010000273571375799188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146</v>
      </c>
    </row>
    <row r="274" spans="1:12" s="8" customFormat="1" ht="19.5" customHeight="1" x14ac:dyDescent="0.25">
      <c r="A274" s="3">
        <f>IFERROR(VLOOKUP(B274,'[1]DADOS (OCULTAR)'!$Q$3:$S$136,3,0),"")</f>
        <v>10739225002323</v>
      </c>
      <c r="B274" s="4" t="str">
        <f>'[1]TCE - ANEXO IV - Preencher'!C283</f>
        <v>HOSPITAL DOM MALAN - CG Nº 027/2022</v>
      </c>
      <c r="C274" s="4" t="str">
        <f>'[1]TCE - ANEXO IV - Preencher'!E283</f>
        <v>3.99 - Outras despesas com Material de Consumo</v>
      </c>
      <c r="D274" s="3">
        <f>'[1]TCE - ANEXO IV - Preencher'!F283</f>
        <v>24436602000154</v>
      </c>
      <c r="E274" s="5" t="str">
        <f>'[1]TCE - ANEXO IV - Preencher'!G283</f>
        <v>ART CIRURGICA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160230</v>
      </c>
      <c r="I274" s="6">
        <f>IF('[1]TCE - ANEXO IV - Preencher'!K283="","",'[1]TCE - ANEXO IV - Preencher'!K283)</f>
        <v>46038</v>
      </c>
      <c r="J274" s="5" t="str">
        <f>'[1]TCE - ANEXO IV - Preencher'!L283</f>
        <v>26260124436602000154550010001602301162256000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337.88</v>
      </c>
    </row>
    <row r="275" spans="1:12" s="8" customFormat="1" ht="19.5" customHeight="1" x14ac:dyDescent="0.25">
      <c r="A275" s="3">
        <f>IFERROR(VLOOKUP(B275,'[1]DADOS (OCULTAR)'!$Q$3:$S$136,3,0),"")</f>
        <v>10739225002323</v>
      </c>
      <c r="B275" s="4" t="str">
        <f>'[1]TCE - ANEXO IV - Preencher'!C284</f>
        <v>HOSPITAL DOM MALAN - CG Nº 027/2022</v>
      </c>
      <c r="C275" s="4" t="str">
        <f>'[1]TCE - ANEXO IV - Preencher'!E284</f>
        <v>3.99 - Outras despesas com Material de Consumo</v>
      </c>
      <c r="D275" s="3">
        <f>'[1]TCE - ANEXO IV - Preencher'!F284</f>
        <v>16586047000119</v>
      </c>
      <c r="E275" s="5" t="str">
        <f>'[1]TCE - ANEXO IV - Preencher'!G284</f>
        <v>IPE MADEIRAS MAQUINAS E FERRAMENTAS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193281</v>
      </c>
      <c r="I275" s="6">
        <f>IF('[1]TCE - ANEXO IV - Preencher'!K284="","",'[1]TCE - ANEXO IV - Preencher'!K284)</f>
        <v>46034</v>
      </c>
      <c r="J275" s="5" t="str">
        <f>'[1]TCE - ANEXO IV - Preencher'!L284</f>
        <v>26260116586047000119550040001932811945726002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754.5</v>
      </c>
    </row>
    <row r="276" spans="1:12" s="8" customFormat="1" ht="19.5" customHeight="1" x14ac:dyDescent="0.25">
      <c r="A276" s="3">
        <f>IFERROR(VLOOKUP(B276,'[1]DADOS (OCULTAR)'!$Q$3:$S$136,3,0),"")</f>
        <v>10739225002323</v>
      </c>
      <c r="B276" s="4" t="str">
        <f>'[1]TCE - ANEXO IV - Preencher'!C285</f>
        <v>HOSPITAL DOM MALAN - CG Nº 027/2022</v>
      </c>
      <c r="C276" s="4" t="str">
        <f>'[1]TCE - ANEXO IV - Preencher'!E285</f>
        <v>3.99 - Outras despesas com Material de Consumo</v>
      </c>
      <c r="D276" s="3">
        <f>'[1]TCE - ANEXO IV - Preencher'!F285</f>
        <v>16586047000119</v>
      </c>
      <c r="E276" s="5" t="str">
        <f>'[1]TCE - ANEXO IV - Preencher'!G285</f>
        <v>IPE MADEIRAS MAQUINAS E FERRAMENTAS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194149</v>
      </c>
      <c r="I276" s="6">
        <f>IF('[1]TCE - ANEXO IV - Preencher'!K285="","",'[1]TCE - ANEXO IV - Preencher'!K285)</f>
        <v>46045</v>
      </c>
      <c r="J276" s="5" t="str">
        <f>'[1]TCE - ANEXO IV - Preencher'!L285</f>
        <v>26260116586047000119550040001941491401587018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51.2</v>
      </c>
    </row>
    <row r="277" spans="1:12" s="8" customFormat="1" ht="19.5" customHeight="1" x14ac:dyDescent="0.25">
      <c r="A277" s="3">
        <f>IFERROR(VLOOKUP(B277,'[1]DADOS (OCULTAR)'!$Q$3:$S$136,3,0),"")</f>
        <v>10739225002323</v>
      </c>
      <c r="B277" s="4" t="str">
        <f>'[1]TCE - ANEXO IV - Preencher'!C286</f>
        <v>HOSPITAL DOM MALAN - CG Nº 027/2022</v>
      </c>
      <c r="C277" s="4" t="str">
        <f>'[1]TCE - ANEXO IV - Preencher'!E286</f>
        <v>3.99 - Outras despesas com Material de Consumo</v>
      </c>
      <c r="D277" s="3">
        <f>'[1]TCE - ANEXO IV - Preencher'!F286</f>
        <v>2991409000142</v>
      </c>
      <c r="E277" s="5" t="str">
        <f>'[1]TCE - ANEXO IV - Preencher'!G286</f>
        <v>FERRAMENTAL MAQUINAS FERRAMENTAL E PARAFUSOS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251531</v>
      </c>
      <c r="I277" s="6">
        <f>IF('[1]TCE - ANEXO IV - Preencher'!K286="","",'[1]TCE - ANEXO IV - Preencher'!K286)</f>
        <v>46030</v>
      </c>
      <c r="J277" s="5" t="str">
        <f>'[1]TCE - ANEXO IV - Preencher'!L286</f>
        <v>29260102991409000142550010002515311133241877</v>
      </c>
      <c r="K277" s="5" t="str">
        <f>IF(F277="B",LEFT('[1]TCE - ANEXO IV - Preencher'!M286,2),IF(F277="S",LEFT('[1]TCE - ANEXO IV - Preencher'!M286,7),IF('[1]TCE - ANEXO IV - Preencher'!H286="","")))</f>
        <v>29</v>
      </c>
      <c r="L277" s="7">
        <f>'[1]TCE - ANEXO IV - Preencher'!N286</f>
        <v>1105.5</v>
      </c>
    </row>
    <row r="278" spans="1:12" s="8" customFormat="1" ht="19.5" customHeight="1" x14ac:dyDescent="0.25">
      <c r="A278" s="3">
        <f>IFERROR(VLOOKUP(B278,'[1]DADOS (OCULTAR)'!$Q$3:$S$136,3,0),"")</f>
        <v>10739225002323</v>
      </c>
      <c r="B278" s="4" t="str">
        <f>'[1]TCE - ANEXO IV - Preencher'!C287</f>
        <v>HOSPITAL DOM MALAN - CG Nº 027/2022</v>
      </c>
      <c r="C278" s="4" t="str">
        <f>'[1]TCE - ANEXO IV - Preencher'!E287</f>
        <v>3.99 - Outras despesas com Material de Consumo</v>
      </c>
      <c r="D278" s="3">
        <f>'[1]TCE - ANEXO IV - Preencher'!F287</f>
        <v>2991409000142</v>
      </c>
      <c r="E278" s="5" t="str">
        <f>'[1]TCE - ANEXO IV - Preencher'!G287</f>
        <v>FERRAMENTAL MAQUINAS FERRAMENTAL E PARAFUSOS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251531</v>
      </c>
      <c r="I278" s="6">
        <f>IF('[1]TCE - ANEXO IV - Preencher'!K287="","",'[1]TCE - ANEXO IV - Preencher'!K287)</f>
        <v>46030</v>
      </c>
      <c r="J278" s="5" t="str">
        <f>'[1]TCE - ANEXO IV - Preencher'!L287</f>
        <v>29260102991409000142550010002515311133241877</v>
      </c>
      <c r="K278" s="5" t="str">
        <f>IF(F278="B",LEFT('[1]TCE - ANEXO IV - Preencher'!M287,2),IF(F278="S",LEFT('[1]TCE - ANEXO IV - Preencher'!M287,7),IF('[1]TCE - ANEXO IV - Preencher'!H287="","")))</f>
        <v>29</v>
      </c>
      <c r="L278" s="7">
        <f>'[1]TCE - ANEXO IV - Preencher'!N287</f>
        <v>59.86</v>
      </c>
    </row>
    <row r="279" spans="1:12" s="8" customFormat="1" ht="19.5" customHeight="1" x14ac:dyDescent="0.25">
      <c r="A279" s="3">
        <f>IFERROR(VLOOKUP(B279,'[1]DADOS (OCULTAR)'!$Q$3:$S$136,3,0),"")</f>
        <v>10739225002323</v>
      </c>
      <c r="B279" s="4" t="str">
        <f>'[1]TCE - ANEXO IV - Preencher'!C288</f>
        <v>HOSPITAL DOM MALAN - CG Nº 027/2022</v>
      </c>
      <c r="C279" s="4" t="str">
        <f>'[1]TCE - ANEXO IV - Preencher'!E288</f>
        <v>3.99 - Outras despesas com Material de Consumo</v>
      </c>
      <c r="D279" s="3">
        <f>'[1]TCE - ANEXO IV - Preencher'!F288</f>
        <v>2991409000142</v>
      </c>
      <c r="E279" s="5" t="str">
        <f>'[1]TCE - ANEXO IV - Preencher'!G288</f>
        <v>FERRAMENTAL MAQUINAS FERRAMENTAL E PARAFUSOS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251799</v>
      </c>
      <c r="I279" s="6">
        <f>IF('[1]TCE - ANEXO IV - Preencher'!K288="","",'[1]TCE - ANEXO IV - Preencher'!K288)</f>
        <v>46034</v>
      </c>
      <c r="J279" s="5" t="str">
        <f>'[1]TCE - ANEXO IV - Preencher'!L288</f>
        <v>29260102991409000142550010002517991310284414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35</v>
      </c>
    </row>
    <row r="280" spans="1:12" s="8" customFormat="1" ht="19.5" customHeight="1" x14ac:dyDescent="0.25">
      <c r="A280" s="3">
        <f>IFERROR(VLOOKUP(B280,'[1]DADOS (OCULTAR)'!$Q$3:$S$136,3,0),"")</f>
        <v>10739225002323</v>
      </c>
      <c r="B280" s="4" t="str">
        <f>'[1]TCE - ANEXO IV - Preencher'!C289</f>
        <v>HOSPITAL DOM MALAN - CG Nº 027/2022</v>
      </c>
      <c r="C280" s="4" t="str">
        <f>'[1]TCE - ANEXO IV - Preencher'!E289</f>
        <v>3.99 - Outras despesas com Material de Consumo</v>
      </c>
      <c r="D280" s="3">
        <f>'[1]TCE - ANEXO IV - Preencher'!F289</f>
        <v>4265871000198</v>
      </c>
      <c r="E280" s="5" t="str">
        <f>'[1]TCE - ANEXO IV - Preencher'!G289</f>
        <v>LEAO EQUIPADORA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294943</v>
      </c>
      <c r="I280" s="6">
        <f>IF('[1]TCE - ANEXO IV - Preencher'!K289="","",'[1]TCE - ANEXO IV - Preencher'!K289)</f>
        <v>46045</v>
      </c>
      <c r="J280" s="5" t="str">
        <f>'[1]TCE - ANEXO IV - Preencher'!L289</f>
        <v>26260104265871000198550050002949431178134744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477.5</v>
      </c>
    </row>
    <row r="281" spans="1:12" s="8" customFormat="1" ht="19.5" customHeight="1" x14ac:dyDescent="0.25">
      <c r="A281" s="3">
        <f>IFERROR(VLOOKUP(B281,'[1]DADOS (OCULTAR)'!$Q$3:$S$136,3,0),"")</f>
        <v>10739225002323</v>
      </c>
      <c r="B281" s="4" t="str">
        <f>'[1]TCE - ANEXO IV - Preencher'!C290</f>
        <v>HOSPITAL DOM MALAN - CG Nº 027/2022</v>
      </c>
      <c r="C281" s="4" t="str">
        <f>'[1]TCE - ANEXO IV - Preencher'!E290</f>
        <v>3.99 - Outras despesas com Material de Consumo</v>
      </c>
      <c r="D281" s="3">
        <f>'[1]TCE - ANEXO IV - Preencher'!F290</f>
        <v>9436414000132</v>
      </c>
      <c r="E281" s="5" t="str">
        <f>'[1]TCE - ANEXO IV - Preencher'!G290</f>
        <v>PREMOLNITOS MAT DE CONST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409994</v>
      </c>
      <c r="I281" s="6">
        <f>IF('[1]TCE - ANEXO IV - Preencher'!K290="","",'[1]TCE - ANEXO IV - Preencher'!K290)</f>
        <v>46028</v>
      </c>
      <c r="J281" s="5" t="str">
        <f>'[1]TCE - ANEXO IV - Preencher'!L290</f>
        <v>26260109436414000132550020004099941343322911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34.24</v>
      </c>
    </row>
    <row r="282" spans="1:12" s="8" customFormat="1" ht="19.5" customHeight="1" x14ac:dyDescent="0.25">
      <c r="A282" s="3">
        <f>IFERROR(VLOOKUP(B282,'[1]DADOS (OCULTAR)'!$Q$3:$S$136,3,0),"")</f>
        <v>10739225002323</v>
      </c>
      <c r="B282" s="4" t="str">
        <f>'[1]TCE - ANEXO IV - Preencher'!C291</f>
        <v>HOSPITAL DOM MALAN - CG Nº 027/2022</v>
      </c>
      <c r="C282" s="4" t="str">
        <f>'[1]TCE - ANEXO IV - Preencher'!E291</f>
        <v>3.99 - Outras despesas com Material de Consumo</v>
      </c>
      <c r="D282" s="3">
        <f>'[1]TCE - ANEXO IV - Preencher'!F291</f>
        <v>9436414000132</v>
      </c>
      <c r="E282" s="5" t="str">
        <f>'[1]TCE - ANEXO IV - Preencher'!G291</f>
        <v>PREMOLNITOS MAT DE CONST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409994</v>
      </c>
      <c r="I282" s="6">
        <f>IF('[1]TCE - ANEXO IV - Preencher'!K291="","",'[1]TCE - ANEXO IV - Preencher'!K291)</f>
        <v>46028</v>
      </c>
      <c r="J282" s="5" t="str">
        <f>'[1]TCE - ANEXO IV - Preencher'!L291</f>
        <v>26260109436414000132550020004099941343322911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250.72</v>
      </c>
    </row>
    <row r="283" spans="1:12" s="8" customFormat="1" ht="19.5" customHeight="1" x14ac:dyDescent="0.25">
      <c r="A283" s="3">
        <f>IFERROR(VLOOKUP(B283,'[1]DADOS (OCULTAR)'!$Q$3:$S$136,3,0),"")</f>
        <v>10739225002323</v>
      </c>
      <c r="B283" s="4" t="str">
        <f>'[1]TCE - ANEXO IV - Preencher'!C292</f>
        <v>HOSPITAL DOM MALAN - CG Nº 027/2022</v>
      </c>
      <c r="C283" s="4" t="str">
        <f>'[1]TCE - ANEXO IV - Preencher'!E292</f>
        <v>3.99 - Outras despesas com Material de Consumo</v>
      </c>
      <c r="D283" s="3">
        <f>'[1]TCE - ANEXO IV - Preencher'!F292</f>
        <v>9436414000132</v>
      </c>
      <c r="E283" s="5" t="str">
        <f>'[1]TCE - ANEXO IV - Preencher'!G292</f>
        <v>PREMOLNITOS MAT DE CONST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410371</v>
      </c>
      <c r="I283" s="6">
        <f>IF('[1]TCE - ANEXO IV - Preencher'!K292="","",'[1]TCE - ANEXO IV - Preencher'!K292)</f>
        <v>46032</v>
      </c>
      <c r="J283" s="5" t="str">
        <f>'[1]TCE - ANEXO IV - Preencher'!L292</f>
        <v>26260109436414000132550020004103711204181745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1.88</v>
      </c>
    </row>
    <row r="284" spans="1:12" s="8" customFormat="1" ht="19.5" customHeight="1" x14ac:dyDescent="0.25">
      <c r="A284" s="3">
        <f>IFERROR(VLOOKUP(B284,'[1]DADOS (OCULTAR)'!$Q$3:$S$136,3,0),"")</f>
        <v>10739225002323</v>
      </c>
      <c r="B284" s="4" t="str">
        <f>'[1]TCE - ANEXO IV - Preencher'!C293</f>
        <v>HOSPITAL DOM MALAN - CG Nº 027/2022</v>
      </c>
      <c r="C284" s="4" t="str">
        <f>'[1]TCE - ANEXO IV - Preencher'!E293</f>
        <v>3.99 - Outras despesas com Material de Consumo</v>
      </c>
      <c r="D284" s="3">
        <f>'[1]TCE - ANEXO IV - Preencher'!F293</f>
        <v>9436414000132</v>
      </c>
      <c r="E284" s="5" t="str">
        <f>'[1]TCE - ANEXO IV - Preencher'!G293</f>
        <v>PREMOLNITOS MAT DE CONST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410371</v>
      </c>
      <c r="I284" s="6">
        <f>IF('[1]TCE - ANEXO IV - Preencher'!K293="","",'[1]TCE - ANEXO IV - Preencher'!K293)</f>
        <v>46032</v>
      </c>
      <c r="J284" s="5" t="str">
        <f>'[1]TCE - ANEXO IV - Preencher'!L293</f>
        <v>26260109436414000132550020004103711204181745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616.17999999999995</v>
      </c>
    </row>
    <row r="285" spans="1:12" s="8" customFormat="1" ht="19.5" customHeight="1" x14ac:dyDescent="0.25">
      <c r="A285" s="3">
        <f>IFERROR(VLOOKUP(B285,'[1]DADOS (OCULTAR)'!$Q$3:$S$136,3,0),"")</f>
        <v>10739225002323</v>
      </c>
      <c r="B285" s="4" t="str">
        <f>'[1]TCE - ANEXO IV - Preencher'!C294</f>
        <v>HOSPITAL DOM MALAN - CG Nº 027/2022</v>
      </c>
      <c r="C285" s="4" t="str">
        <f>'[1]TCE - ANEXO IV - Preencher'!E294</f>
        <v>3.99 - Outras despesas com Material de Consumo</v>
      </c>
      <c r="D285" s="3">
        <f>'[1]TCE - ANEXO IV - Preencher'!F294</f>
        <v>9436414000132</v>
      </c>
      <c r="E285" s="5" t="str">
        <f>'[1]TCE - ANEXO IV - Preencher'!G294</f>
        <v>PREMOLNITOS MAT DE CONST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410371</v>
      </c>
      <c r="I285" s="6">
        <f>IF('[1]TCE - ANEXO IV - Preencher'!K294="","",'[1]TCE - ANEXO IV - Preencher'!K294)</f>
        <v>46032</v>
      </c>
      <c r="J285" s="5" t="str">
        <f>'[1]TCE - ANEXO IV - Preencher'!L294</f>
        <v>26260109436414000132550020004103711204181745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9.5399999999999991</v>
      </c>
    </row>
    <row r="286" spans="1:12" s="8" customFormat="1" ht="19.5" customHeight="1" x14ac:dyDescent="0.25">
      <c r="A286" s="3">
        <f>IFERROR(VLOOKUP(B286,'[1]DADOS (OCULTAR)'!$Q$3:$S$136,3,0),"")</f>
        <v>10739225002323</v>
      </c>
      <c r="B286" s="4" t="str">
        <f>'[1]TCE - ANEXO IV - Preencher'!C295</f>
        <v>HOSPITAL DOM MALAN - CG Nº 027/2022</v>
      </c>
      <c r="C286" s="4" t="str">
        <f>'[1]TCE - ANEXO IV - Preencher'!E295</f>
        <v>3.99 - Outras despesas com Material de Consumo</v>
      </c>
      <c r="D286" s="3">
        <f>'[1]TCE - ANEXO IV - Preencher'!F295</f>
        <v>9436414000132</v>
      </c>
      <c r="E286" s="5" t="str">
        <f>'[1]TCE - ANEXO IV - Preencher'!G295</f>
        <v>PREMOLNITOS MAT DE CONST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411439</v>
      </c>
      <c r="I286" s="6">
        <f>IF('[1]TCE - ANEXO IV - Preencher'!K295="","",'[1]TCE - ANEXO IV - Preencher'!K295)</f>
        <v>46044</v>
      </c>
      <c r="J286" s="5" t="str">
        <f>'[1]TCE - ANEXO IV - Preencher'!L295</f>
        <v>26260109436414000132550020004114391193116198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636.87</v>
      </c>
    </row>
    <row r="287" spans="1:12" s="8" customFormat="1" ht="19.5" customHeight="1" x14ac:dyDescent="0.25">
      <c r="A287" s="3">
        <f>IFERROR(VLOOKUP(B287,'[1]DADOS (OCULTAR)'!$Q$3:$S$136,3,0),"")</f>
        <v>10739225002323</v>
      </c>
      <c r="B287" s="4" t="str">
        <f>'[1]TCE - ANEXO IV - Preencher'!C296</f>
        <v>HOSPITAL DOM MALAN - CG Nº 027/2022</v>
      </c>
      <c r="C287" s="4" t="str">
        <f>'[1]TCE - ANEXO IV - Preencher'!E296</f>
        <v>3.99 - Outras despesas com Material de Consumo</v>
      </c>
      <c r="D287" s="3">
        <f>'[1]TCE - ANEXO IV - Preencher'!F296</f>
        <v>9436414000132</v>
      </c>
      <c r="E287" s="5" t="str">
        <f>'[1]TCE - ANEXO IV - Preencher'!G296</f>
        <v>PREMOLNITOS MAT DE CONST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411439</v>
      </c>
      <c r="I287" s="6">
        <f>IF('[1]TCE - ANEXO IV - Preencher'!K296="","",'[1]TCE - ANEXO IV - Preencher'!K296)</f>
        <v>46044</v>
      </c>
      <c r="J287" s="5" t="str">
        <f>'[1]TCE - ANEXO IV - Preencher'!L296</f>
        <v>26260109436414000132550020004114391193116198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27</v>
      </c>
    </row>
    <row r="288" spans="1:12" s="8" customFormat="1" ht="19.5" customHeight="1" x14ac:dyDescent="0.25">
      <c r="A288" s="3">
        <f>IFERROR(VLOOKUP(B288,'[1]DADOS (OCULTAR)'!$Q$3:$S$136,3,0),"")</f>
        <v>10739225002323</v>
      </c>
      <c r="B288" s="4" t="str">
        <f>'[1]TCE - ANEXO IV - Preencher'!C297</f>
        <v>HOSPITAL DOM MALAN - CG Nº 027/2022</v>
      </c>
      <c r="C288" s="4" t="str">
        <f>'[1]TCE - ANEXO IV - Preencher'!E297</f>
        <v>3.99 - Outras despesas com Material de Consumo</v>
      </c>
      <c r="D288" s="3">
        <f>'[1]TCE - ANEXO IV - Preencher'!F297</f>
        <v>9436414000132</v>
      </c>
      <c r="E288" s="5" t="str">
        <f>'[1]TCE - ANEXO IV - Preencher'!G297</f>
        <v>PREMOLNITOS MAT DE CONST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411652</v>
      </c>
      <c r="I288" s="6">
        <f>IF('[1]TCE - ANEXO IV - Preencher'!K297="","",'[1]TCE - ANEXO IV - Preencher'!K297)</f>
        <v>46048</v>
      </c>
      <c r="J288" s="5" t="str">
        <f>'[1]TCE - ANEXO IV - Preencher'!L297</f>
        <v>26260109436414000132550020004116521351912464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147.44999999999999</v>
      </c>
    </row>
    <row r="289" spans="1:12" s="8" customFormat="1" ht="19.5" customHeight="1" x14ac:dyDescent="0.25">
      <c r="A289" s="3">
        <f>IFERROR(VLOOKUP(B289,'[1]DADOS (OCULTAR)'!$Q$3:$S$136,3,0),"")</f>
        <v>10739225002323</v>
      </c>
      <c r="B289" s="4" t="str">
        <f>'[1]TCE - ANEXO IV - Preencher'!C298</f>
        <v>HOSPITAL DOM MALAN - CG Nº 027/2022</v>
      </c>
      <c r="C289" s="4" t="str">
        <f>'[1]TCE - ANEXO IV - Preencher'!E298</f>
        <v>3.99 - Outras despesas com Material de Consumo</v>
      </c>
      <c r="D289" s="3">
        <f>'[1]TCE - ANEXO IV - Preencher'!F298</f>
        <v>9436414000132</v>
      </c>
      <c r="E289" s="5" t="str">
        <f>'[1]TCE - ANEXO IV - Preencher'!G298</f>
        <v>PREMOLNITOS MAT DE CONST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411773</v>
      </c>
      <c r="I289" s="6">
        <f>IF('[1]TCE - ANEXO IV - Preencher'!K298="","",'[1]TCE - ANEXO IV - Preencher'!K298)</f>
        <v>46049</v>
      </c>
      <c r="J289" s="5" t="str">
        <f>'[1]TCE - ANEXO IV - Preencher'!L298</f>
        <v>26260109436414000132550020004117731431154553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593.75</v>
      </c>
    </row>
    <row r="290" spans="1:12" s="8" customFormat="1" ht="19.5" customHeight="1" x14ac:dyDescent="0.25">
      <c r="A290" s="3">
        <f>IFERROR(VLOOKUP(B290,'[1]DADOS (OCULTAR)'!$Q$3:$S$136,3,0),"")</f>
        <v>10739225002323</v>
      </c>
      <c r="B290" s="4" t="str">
        <f>'[1]TCE - ANEXO IV - Preencher'!C299</f>
        <v>HOSPITAL DOM MALAN - CG Nº 027/2022</v>
      </c>
      <c r="C290" s="4" t="str">
        <f>'[1]TCE - ANEXO IV - Preencher'!E299</f>
        <v>3.99 - Outras despesas com Material de Consumo</v>
      </c>
      <c r="D290" s="3">
        <f>'[1]TCE - ANEXO IV - Preencher'!F299</f>
        <v>33552783000175</v>
      </c>
      <c r="E290" s="5" t="str">
        <f>'[1]TCE - ANEXO IV - Preencher'!G299</f>
        <v>P R MADEIREIRA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5847</v>
      </c>
      <c r="I290" s="6">
        <f>IF('[1]TCE - ANEXO IV - Preencher'!K299="","",'[1]TCE - ANEXO IV - Preencher'!K299)</f>
        <v>46030</v>
      </c>
      <c r="J290" s="5" t="str">
        <f>'[1]TCE - ANEXO IV - Preencher'!L299</f>
        <v>26260133552783000175550010000058471307292908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152</v>
      </c>
    </row>
    <row r="291" spans="1:12" s="8" customFormat="1" ht="19.5" customHeight="1" x14ac:dyDescent="0.25">
      <c r="A291" s="3">
        <f>IFERROR(VLOOKUP(B291,'[1]DADOS (OCULTAR)'!$Q$3:$S$136,3,0),"")</f>
        <v>10739225002323</v>
      </c>
      <c r="B291" s="4" t="str">
        <f>'[1]TCE - ANEXO IV - Preencher'!C300</f>
        <v>HOSPITAL DOM MALAN - CG Nº 027/2022</v>
      </c>
      <c r="C291" s="4" t="str">
        <f>'[1]TCE - ANEXO IV - Preencher'!E300</f>
        <v>3.99 - Outras despesas com Material de Consumo</v>
      </c>
      <c r="D291" s="3">
        <f>'[1]TCE - ANEXO IV - Preencher'!F300</f>
        <v>33552783000175</v>
      </c>
      <c r="E291" s="5" t="str">
        <f>'[1]TCE - ANEXO IV - Preencher'!G300</f>
        <v>P R MADEIREIRA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5886</v>
      </c>
      <c r="I291" s="6">
        <f>IF('[1]TCE - ANEXO IV - Preencher'!K300="","",'[1]TCE - ANEXO IV - Preencher'!K300)</f>
        <v>46048</v>
      </c>
      <c r="J291" s="5" t="str">
        <f>'[1]TCE - ANEXO IV - Preencher'!L300</f>
        <v>26260133552783000175550010000058861987754651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61.74</v>
      </c>
    </row>
    <row r="292" spans="1:12" s="8" customFormat="1" ht="19.5" customHeight="1" x14ac:dyDescent="0.25">
      <c r="A292" s="3">
        <f>IFERROR(VLOOKUP(B292,'[1]DADOS (OCULTAR)'!$Q$3:$S$136,3,0),"")</f>
        <v>10739225002323</v>
      </c>
      <c r="B292" s="4" t="str">
        <f>'[1]TCE - ANEXO IV - Preencher'!C301</f>
        <v>HOSPITAL DOM MALAN - CG Nº 027/2022</v>
      </c>
      <c r="C292" s="4" t="str">
        <f>'[1]TCE - ANEXO IV - Preencher'!E301</f>
        <v xml:space="preserve">3.8 - Uniformes, Tecidos e Aviamentos </v>
      </c>
      <c r="D292" s="3">
        <f>'[1]TCE - ANEXO IV - Preencher'!F301</f>
        <v>4936163000212</v>
      </c>
      <c r="E292" s="5" t="str">
        <f>'[1]TCE - ANEXO IV - Preencher'!G301</f>
        <v>FRANCINALDO FERREIRA DE ARAUJO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3948</v>
      </c>
      <c r="I292" s="6">
        <f>IF('[1]TCE - ANEXO IV - Preencher'!K301="","",'[1]TCE - ANEXO IV - Preencher'!K301)</f>
        <v>46037</v>
      </c>
      <c r="J292" s="5" t="str">
        <f>'[1]TCE - ANEXO IV - Preencher'!L301</f>
        <v>29260104936163000212550020000039481420905735</v>
      </c>
      <c r="K292" s="5" t="str">
        <f>IF(F292="B",LEFT('[1]TCE - ANEXO IV - Preencher'!M301,2),IF(F292="S",LEFT('[1]TCE - ANEXO IV - Preencher'!M301,7),IF('[1]TCE - ANEXO IV - Preencher'!H301="","")))</f>
        <v>29</v>
      </c>
      <c r="L292" s="7">
        <f>'[1]TCE - ANEXO IV - Preencher'!N301</f>
        <v>460</v>
      </c>
    </row>
    <row r="293" spans="1:12" s="8" customFormat="1" ht="19.5" customHeight="1" x14ac:dyDescent="0.25">
      <c r="A293" s="3">
        <f>IFERROR(VLOOKUP(B293,'[1]DADOS (OCULTAR)'!$Q$3:$S$136,3,0),"")</f>
        <v>10739225002323</v>
      </c>
      <c r="B293" s="4" t="str">
        <f>'[1]TCE - ANEXO IV - Preencher'!C302</f>
        <v>HOSPITAL DOM MALAN - CG Nº 027/2022</v>
      </c>
      <c r="C293" s="4" t="str">
        <f>'[1]TCE - ANEXO IV - Preencher'!E302</f>
        <v xml:space="preserve">3.8 - Uniformes, Tecidos e Aviamentos </v>
      </c>
      <c r="D293" s="3">
        <f>'[1]TCE - ANEXO IV - Preencher'!F302</f>
        <v>17479644000107</v>
      </c>
      <c r="E293" s="5" t="str">
        <f>'[1]TCE - ANEXO IV - Preencher'!G302</f>
        <v>INTEGRACAO DISTRIBUIDORA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21291</v>
      </c>
      <c r="I293" s="6">
        <f>IF('[1]TCE - ANEXO IV - Preencher'!K302="","",'[1]TCE - ANEXO IV - Preencher'!K302)</f>
        <v>46029</v>
      </c>
      <c r="J293" s="5" t="str">
        <f>'[1]TCE - ANEXO IV - Preencher'!L302</f>
        <v>26260117479644000107550010000212911278904130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88</v>
      </c>
    </row>
    <row r="294" spans="1:12" s="8" customFormat="1" ht="19.5" customHeight="1" x14ac:dyDescent="0.25">
      <c r="A294" s="3">
        <f>IFERROR(VLOOKUP(B294,'[1]DADOS (OCULTAR)'!$Q$3:$S$136,3,0),"")</f>
        <v>10739225002323</v>
      </c>
      <c r="B294" s="4" t="str">
        <f>'[1]TCE - ANEXO IV - Preencher'!C303</f>
        <v>HOSPITAL DOM MALAN - CG Nº 027/2022</v>
      </c>
      <c r="C294" s="4" t="str">
        <f>'[1]TCE - ANEXO IV - Preencher'!E303</f>
        <v xml:space="preserve">3.8 - Uniformes, Tecidos e Aviamentos </v>
      </c>
      <c r="D294" s="3">
        <f>'[1]TCE - ANEXO IV - Preencher'!F303</f>
        <v>17479644000107</v>
      </c>
      <c r="E294" s="5" t="str">
        <f>'[1]TCE - ANEXO IV - Preencher'!G303</f>
        <v>INTEGRACAO DISTRIBUIDORA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21342</v>
      </c>
      <c r="I294" s="6">
        <f>IF('[1]TCE - ANEXO IV - Preencher'!K303="","",'[1]TCE - ANEXO IV - Preencher'!K303)</f>
        <v>46034</v>
      </c>
      <c r="J294" s="5" t="str">
        <f>'[1]TCE - ANEXO IV - Preencher'!L303</f>
        <v>26260117479644000107550010000213421962972062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264</v>
      </c>
    </row>
    <row r="295" spans="1:12" s="8" customFormat="1" ht="19.5" customHeight="1" x14ac:dyDescent="0.25">
      <c r="A295" s="3">
        <f>IFERROR(VLOOKUP(B295,'[1]DADOS (OCULTAR)'!$Q$3:$S$136,3,0),"")</f>
        <v>10739225002323</v>
      </c>
      <c r="B295" s="4" t="str">
        <f>'[1]TCE - ANEXO IV - Preencher'!C304</f>
        <v>HOSPITAL DOM MALAN - CG Nº 027/2022</v>
      </c>
      <c r="C295" s="4" t="str">
        <f>'[1]TCE - ANEXO IV - Preencher'!E304</f>
        <v xml:space="preserve">3.8 - Uniformes, Tecidos e Aviamentos </v>
      </c>
      <c r="D295" s="3">
        <f>'[1]TCE - ANEXO IV - Preencher'!F304</f>
        <v>17479644000107</v>
      </c>
      <c r="E295" s="5" t="str">
        <f>'[1]TCE - ANEXO IV - Preencher'!G304</f>
        <v>INTEGRACAO DISTRIBUIDORA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21362</v>
      </c>
      <c r="I295" s="6">
        <f>IF('[1]TCE - ANEXO IV - Preencher'!K304="","",'[1]TCE - ANEXO IV - Preencher'!K304)</f>
        <v>46036</v>
      </c>
      <c r="J295" s="5" t="str">
        <f>'[1]TCE - ANEXO IV - Preencher'!L304</f>
        <v>26260117479644000107550010000213621005974767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214.45</v>
      </c>
    </row>
    <row r="296" spans="1:12" s="8" customFormat="1" ht="19.5" customHeight="1" x14ac:dyDescent="0.25">
      <c r="A296" s="3">
        <f>IFERROR(VLOOKUP(B296,'[1]DADOS (OCULTAR)'!$Q$3:$S$136,3,0),"")</f>
        <v>10739225002323</v>
      </c>
      <c r="B296" s="4" t="str">
        <f>'[1]TCE - ANEXO IV - Preencher'!C305</f>
        <v>HOSPITAL DOM MALAN - CG Nº 027/2022</v>
      </c>
      <c r="C296" s="4" t="str">
        <f>'[1]TCE - ANEXO IV - Preencher'!E305</f>
        <v xml:space="preserve">3.8 - Uniformes, Tecidos e Aviamentos </v>
      </c>
      <c r="D296" s="3">
        <f>'[1]TCE - ANEXO IV - Preencher'!F305</f>
        <v>17479644000107</v>
      </c>
      <c r="E296" s="5" t="str">
        <f>'[1]TCE - ANEXO IV - Preencher'!G305</f>
        <v>INTEGRACAO DISTRIBUIDORA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21435</v>
      </c>
      <c r="I296" s="6">
        <f>IF('[1]TCE - ANEXO IV - Preencher'!K305="","",'[1]TCE - ANEXO IV - Preencher'!K305)</f>
        <v>46042</v>
      </c>
      <c r="J296" s="5" t="str">
        <f>'[1]TCE - ANEXO IV - Preencher'!L305</f>
        <v>26260117479644000107550010000214351933843048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91.9</v>
      </c>
    </row>
    <row r="297" spans="1:12" s="8" customFormat="1" ht="19.5" customHeight="1" x14ac:dyDescent="0.25">
      <c r="A297" s="3">
        <f>IFERROR(VLOOKUP(B297,'[1]DADOS (OCULTAR)'!$Q$3:$S$136,3,0),"")</f>
        <v>10739225002323</v>
      </c>
      <c r="B297" s="4" t="str">
        <f>'[1]TCE - ANEXO IV - Preencher'!C306</f>
        <v>HOSPITAL DOM MALAN - CG Nº 027/2022</v>
      </c>
      <c r="C297" s="4" t="str">
        <f>'[1]TCE - ANEXO IV - Preencher'!E306</f>
        <v xml:space="preserve">3.8 - Uniformes, Tecidos e Aviamentos </v>
      </c>
      <c r="D297" s="3">
        <f>'[1]TCE - ANEXO IV - Preencher'!F306</f>
        <v>30611447000168</v>
      </c>
      <c r="E297" s="5" t="str">
        <f>'[1]TCE - ANEXO IV - Preencher'!G306</f>
        <v>RAISSA C R MEDEIROS MOURA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27357</v>
      </c>
      <c r="I297" s="6">
        <f>IF('[1]TCE - ANEXO IV - Preencher'!K306="","",'[1]TCE - ANEXO IV - Preencher'!K306)</f>
        <v>46037</v>
      </c>
      <c r="J297" s="5" t="str">
        <f>'[1]TCE - ANEXO IV - Preencher'!L306</f>
        <v>26260130611447000168550010000273571375799188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510</v>
      </c>
    </row>
    <row r="298" spans="1:12" s="8" customFormat="1" ht="19.5" customHeight="1" x14ac:dyDescent="0.25">
      <c r="A298" s="3">
        <f>IFERROR(VLOOKUP(B298,'[1]DADOS (OCULTAR)'!$Q$3:$S$136,3,0),"")</f>
        <v>10739225002323</v>
      </c>
      <c r="B298" s="4" t="str">
        <f>'[1]TCE - ANEXO IV - Preencher'!C307</f>
        <v>HOSPITAL DOM MALAN - CG Nº 027/2022</v>
      </c>
      <c r="C298" s="4" t="str">
        <f>'[1]TCE - ANEXO IV - Preencher'!E307</f>
        <v xml:space="preserve">3.8 - Uniformes, Tecidos e Aviamentos </v>
      </c>
      <c r="D298" s="3">
        <f>'[1]TCE - ANEXO IV - Preencher'!F307</f>
        <v>30611447000168</v>
      </c>
      <c r="E298" s="5" t="str">
        <f>'[1]TCE - ANEXO IV - Preencher'!G307</f>
        <v>RAISSA C R MEDEIROS MOURA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27427</v>
      </c>
      <c r="I298" s="6">
        <f>IF('[1]TCE - ANEXO IV - Preencher'!K307="","",'[1]TCE - ANEXO IV - Preencher'!K307)</f>
        <v>46042</v>
      </c>
      <c r="J298" s="5" t="str">
        <f>'[1]TCE - ANEXO IV - Preencher'!L307</f>
        <v>26260130611447000168550010000274271485780097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555</v>
      </c>
    </row>
    <row r="299" spans="1:12" s="8" customFormat="1" ht="19.5" customHeight="1" x14ac:dyDescent="0.25">
      <c r="A299" s="3">
        <f>IFERROR(VLOOKUP(B299,'[1]DADOS (OCULTAR)'!$Q$3:$S$136,3,0),"")</f>
        <v>10739225002323</v>
      </c>
      <c r="B299" s="4" t="str">
        <f>'[1]TCE - ANEXO IV - Preencher'!C308</f>
        <v>HOSPITAL DOM MALAN - CG Nº 027/2022</v>
      </c>
      <c r="C299" s="4" t="str">
        <f>'[1]TCE - ANEXO IV - Preencher'!E308</f>
        <v xml:space="preserve">3.8 - Uniformes, Tecidos e Aviamentos </v>
      </c>
      <c r="D299" s="3">
        <f>'[1]TCE - ANEXO IV - Preencher'!F308</f>
        <v>30611447000168</v>
      </c>
      <c r="E299" s="5" t="str">
        <f>'[1]TCE - ANEXO IV - Preencher'!G308</f>
        <v>RAISSA C R MEDEIROS MOURA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27451</v>
      </c>
      <c r="I299" s="6">
        <f>IF('[1]TCE - ANEXO IV - Preencher'!K308="","",'[1]TCE - ANEXO IV - Preencher'!K308)</f>
        <v>46043</v>
      </c>
      <c r="J299" s="5" t="str">
        <f>'[1]TCE - ANEXO IV - Preencher'!L308</f>
        <v>26260130611447000168550010000274511609347050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240</v>
      </c>
    </row>
    <row r="300" spans="1:12" s="8" customFormat="1" ht="19.5" customHeight="1" x14ac:dyDescent="0.25">
      <c r="A300" s="3">
        <f>IFERROR(VLOOKUP(B300,'[1]DADOS (OCULTAR)'!$Q$3:$S$136,3,0),"")</f>
        <v>10739225002323</v>
      </c>
      <c r="B300" s="4" t="str">
        <f>'[1]TCE - ANEXO IV - Preencher'!C309</f>
        <v>HOSPITAL DOM MALAN - CG Nº 027/2022</v>
      </c>
      <c r="C300" s="4" t="str">
        <f>'[1]TCE - ANEXO IV - Preencher'!E309</f>
        <v xml:space="preserve">3.8 - Uniformes, Tecidos e Aviamentos </v>
      </c>
      <c r="D300" s="3">
        <f>'[1]TCE - ANEXO IV - Preencher'!F309</f>
        <v>33910350000144</v>
      </c>
      <c r="E300" s="5" t="str">
        <f>'[1]TCE - ANEXO IV - Preencher'!G309</f>
        <v>GARDEIS EQUIP DE PROT INDIVIDUAL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53573</v>
      </c>
      <c r="I300" s="6">
        <f>IF('[1]TCE - ANEXO IV - Preencher'!K309="","",'[1]TCE - ANEXO IV - Preencher'!K309)</f>
        <v>46042</v>
      </c>
      <c r="J300" s="5" t="str">
        <f>'[1]TCE - ANEXO IV - Preencher'!L309</f>
        <v>26260133910350000144550010000535731959850120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440</v>
      </c>
    </row>
    <row r="301" spans="1:12" s="8" customFormat="1" ht="19.5" customHeight="1" x14ac:dyDescent="0.25">
      <c r="A301" s="3">
        <f>IFERROR(VLOOKUP(B301,'[1]DADOS (OCULTAR)'!$Q$3:$S$136,3,0),"")</f>
        <v>10739225002323</v>
      </c>
      <c r="B301" s="4" t="str">
        <f>'[1]TCE - ANEXO IV - Preencher'!C310</f>
        <v>HOSPITAL DOM MALAN - CG Nº 027/2022</v>
      </c>
      <c r="C301" s="4" t="str">
        <f>'[1]TCE - ANEXO IV - Preencher'!E310</f>
        <v xml:space="preserve">3.8 - Uniformes, Tecidos e Aviamentos </v>
      </c>
      <c r="D301" s="3">
        <f>'[1]TCE - ANEXO IV - Preencher'!F310</f>
        <v>33910350000144</v>
      </c>
      <c r="E301" s="5" t="str">
        <f>'[1]TCE - ANEXO IV - Preencher'!G310</f>
        <v>GARDEIS EQUIP DE PROT INDIVIDUAL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53608</v>
      </c>
      <c r="I301" s="6">
        <f>IF('[1]TCE - ANEXO IV - Preencher'!K310="","",'[1]TCE - ANEXO IV - Preencher'!K310)</f>
        <v>46043</v>
      </c>
      <c r="J301" s="5" t="str">
        <f>'[1]TCE - ANEXO IV - Preencher'!L310</f>
        <v>26260133910350000144550010000536081363593958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207.8</v>
      </c>
    </row>
    <row r="302" spans="1:12" s="8" customFormat="1" ht="19.5" customHeight="1" x14ac:dyDescent="0.25">
      <c r="A302" s="3">
        <f>IFERROR(VLOOKUP(B302,'[1]DADOS (OCULTAR)'!$Q$3:$S$136,3,0),"")</f>
        <v>10739225002323</v>
      </c>
      <c r="B302" s="4" t="str">
        <f>'[1]TCE - ANEXO IV - Preencher'!C311</f>
        <v>HOSPITAL DOM MALAN - CG Nº 027/2022</v>
      </c>
      <c r="C302" s="4" t="str">
        <f>'[1]TCE - ANEXO IV - Preencher'!E311</f>
        <v xml:space="preserve">3.8 - Uniformes, Tecidos e Aviamentos </v>
      </c>
      <c r="D302" s="3">
        <f>'[1]TCE - ANEXO IV - Preencher'!F311</f>
        <v>33910350000144</v>
      </c>
      <c r="E302" s="5" t="str">
        <f>'[1]TCE - ANEXO IV - Preencher'!G311</f>
        <v>GARDEIS EQUIP DE PROT INDIVIDUAL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53748</v>
      </c>
      <c r="I302" s="6">
        <f>IF('[1]TCE - ANEXO IV - Preencher'!K311="","",'[1]TCE - ANEXO IV - Preencher'!K311)</f>
        <v>46049</v>
      </c>
      <c r="J302" s="5" t="str">
        <f>'[1]TCE - ANEXO IV - Preencher'!L311</f>
        <v>26260133910350000144550010000537481063495498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137.91</v>
      </c>
    </row>
    <row r="303" spans="1:12" s="8" customFormat="1" ht="19.5" customHeight="1" x14ac:dyDescent="0.25">
      <c r="A303" s="3">
        <f>IFERROR(VLOOKUP(B303,'[1]DADOS (OCULTAR)'!$Q$3:$S$136,3,0),"")</f>
        <v>10739225002323</v>
      </c>
      <c r="B303" s="4" t="str">
        <f>'[1]TCE - ANEXO IV - Preencher'!C312</f>
        <v>HOSPITAL DOM MALAN - CG Nº 027/2022</v>
      </c>
      <c r="C303" s="4" t="str">
        <f>'[1]TCE - ANEXO IV - Preencher'!E312</f>
        <v xml:space="preserve">5.21 - Seguros em geral </v>
      </c>
      <c r="D303" s="3">
        <f>'[1]TCE - ANEXO IV - Preencher'!F312</f>
        <v>61198164000160</v>
      </c>
      <c r="E303" s="5" t="str">
        <f>'[1]TCE - ANEXO IV - Preencher'!G312</f>
        <v>PORTO SEGURO AUTO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APÓLICE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35 - Sã</v>
      </c>
      <c r="L303" s="7">
        <f>'[1]TCE - ANEXO IV - Preencher'!N312</f>
        <v>1444.94</v>
      </c>
    </row>
    <row r="304" spans="1:12" s="8" customFormat="1" ht="19.5" customHeight="1" x14ac:dyDescent="0.25">
      <c r="A304" s="3">
        <f>IFERROR(VLOOKUP(B304,'[1]DADOS (OCULTAR)'!$Q$3:$S$136,3,0),"")</f>
        <v>10739225002323</v>
      </c>
      <c r="B304" s="4" t="str">
        <f>'[1]TCE - ANEXO IV - Preencher'!C313</f>
        <v>HOSPITAL DOM MALAN - CG Nº 027/2022</v>
      </c>
      <c r="C304" s="4" t="str">
        <f>'[1]TCE - ANEXO IV - Preencher'!E313</f>
        <v xml:space="preserve">5.21 - Seguros em geral </v>
      </c>
      <c r="D304" s="3" t="str">
        <f>'[1]TCE - ANEXO IV - Preencher'!F313</f>
        <v>60.746.948/0001-12</v>
      </c>
      <c r="E304" s="5" t="str">
        <f>'[1]TCE - ANEXO IV - Preencher'!G313</f>
        <v>BB SEGUROS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APÓLICE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35 - Sã</v>
      </c>
      <c r="L304" s="7">
        <f>'[1]TCE - ANEXO IV - Preencher'!N313</f>
        <v>368.52</v>
      </c>
    </row>
    <row r="305" spans="1:12" s="8" customFormat="1" ht="19.5" customHeight="1" x14ac:dyDescent="0.25">
      <c r="A305" s="3">
        <f>IFERROR(VLOOKUP(B305,'[1]DADOS (OCULTAR)'!$Q$3:$S$136,3,0),"")</f>
        <v>10739225002323</v>
      </c>
      <c r="B305" s="4" t="str">
        <f>'[1]TCE - ANEXO IV - Preencher'!C314</f>
        <v>HOSPITAL DOM MALAN - CG Nº 027/2022</v>
      </c>
      <c r="C305" s="4" t="str">
        <f>'[1]TCE - ANEXO IV - Preencher'!E314</f>
        <v xml:space="preserve">5.25 - Serviços Bancários </v>
      </c>
      <c r="D305" s="3">
        <f>'[1]TCE - ANEXO IV - Preencher'!F314</f>
        <v>90400888244440</v>
      </c>
      <c r="E305" s="5" t="str">
        <f>'[1]TCE - ANEXO IV - Preencher'!G314</f>
        <v>BANCO DO BRASIL C/C 32966-5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Pe</v>
      </c>
      <c r="L305" s="7">
        <f>'[1]TCE - ANEXO IV - Preencher'!N314</f>
        <v>81.400000000000006</v>
      </c>
    </row>
    <row r="306" spans="1:12" s="8" customFormat="1" ht="19.5" customHeight="1" x14ac:dyDescent="0.25">
      <c r="A306" s="3">
        <f>IFERROR(VLOOKUP(B306,'[1]DADOS (OCULTAR)'!$Q$3:$S$136,3,0),"")</f>
        <v>10739225002323</v>
      </c>
      <c r="B306" s="4" t="str">
        <f>'[1]TCE - ANEXO IV - Preencher'!C315</f>
        <v>HOSPITAL DOM MALAN - CG Nº 027/2022</v>
      </c>
      <c r="C306" s="4" t="str">
        <f>'[1]TCE - ANEXO IV - Preencher'!E315</f>
        <v xml:space="preserve">5.25 - Serviços Bancários </v>
      </c>
      <c r="D306" s="3">
        <f>'[1]TCE - ANEXO IV - Preencher'!F315</f>
        <v>10739225002323</v>
      </c>
      <c r="E306" s="5" t="str">
        <f>'[1]TCE - ANEXO IV - Preencher'!G315</f>
        <v>BANCO BRADESCO C/C Nº 37839-9</v>
      </c>
      <c r="F306" s="5" t="str">
        <f>'[1]TCE - ANEXO IV - Preencher'!H315</f>
        <v>S</v>
      </c>
      <c r="G306" s="5" t="str">
        <f>'[1]TCE - ANEXO IV - Preencher'!I315</f>
        <v>N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Pe</v>
      </c>
      <c r="L306" s="7">
        <f>'[1]TCE - ANEXO IV - Preencher'!N315</f>
        <v>168.5</v>
      </c>
    </row>
    <row r="307" spans="1:12" s="8" customFormat="1" ht="19.5" customHeight="1" x14ac:dyDescent="0.25">
      <c r="A307" s="3">
        <f>IFERROR(VLOOKUP(B307,'[1]DADOS (OCULTAR)'!$Q$3:$S$136,3,0),"")</f>
        <v>10739225002323</v>
      </c>
      <c r="B307" s="4" t="str">
        <f>'[1]TCE - ANEXO IV - Preencher'!C316</f>
        <v>HOSPITAL DOM MALAN - CG Nº 027/2022</v>
      </c>
      <c r="C307" s="4" t="str">
        <f>'[1]TCE - ANEXO IV - Preencher'!E316</f>
        <v xml:space="preserve">5.25 - Serviços Bancários </v>
      </c>
      <c r="D307" s="3" t="str">
        <f>'[1]TCE - ANEXO IV - Preencher'!F316</f>
        <v>00.000.000/0001-91</v>
      </c>
      <c r="E307" s="5" t="str">
        <f>'[1]TCE - ANEXO IV - Preencher'!G316</f>
        <v>BANCO DO BRASIL C/C Nº 33503-7</v>
      </c>
      <c r="F307" s="5" t="str">
        <f>'[1]TCE - ANEXO IV - Preencher'!H316</f>
        <v>S</v>
      </c>
      <c r="G307" s="5" t="str">
        <f>'[1]TCE - ANEXO IV - Preencher'!I316</f>
        <v>N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Pe</v>
      </c>
      <c r="L307" s="7">
        <f>'[1]TCE - ANEXO IV - Preencher'!N316</f>
        <v>70.599999999999994</v>
      </c>
    </row>
    <row r="308" spans="1:12" s="8" customFormat="1" ht="19.5" customHeight="1" x14ac:dyDescent="0.25">
      <c r="A308" s="3">
        <f>IFERROR(VLOOKUP(B308,'[1]DADOS (OCULTAR)'!$Q$3:$S$136,3,0),"")</f>
        <v>10739225002323</v>
      </c>
      <c r="B308" s="4" t="str">
        <f>'[1]TCE - ANEXO IV - Preencher'!C317</f>
        <v>HOSPITAL DOM MALAN - CG Nº 027/2022</v>
      </c>
      <c r="C308" s="4" t="str">
        <f>'[1]TCE - ANEXO IV - Preencher'!E317</f>
        <v xml:space="preserve">5.25 - Serviços Bancários </v>
      </c>
      <c r="D308" s="3">
        <f>'[1]TCE - ANEXO IV - Preencher'!F317</f>
        <v>90400888244440</v>
      </c>
      <c r="E308" s="5" t="str">
        <f>'[1]TCE - ANEXO IV - Preencher'!G317</f>
        <v>BANCO DO BRASIL C/C 38412-7</v>
      </c>
      <c r="F308" s="5" t="str">
        <f>'[1]TCE - ANEXO IV - Preencher'!H317</f>
        <v>S</v>
      </c>
      <c r="G308" s="5" t="str">
        <f>'[1]TCE - ANEXO IV - Preencher'!I317</f>
        <v>N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Pe</v>
      </c>
      <c r="L308" s="7">
        <f>'[1]TCE - ANEXO IV - Preencher'!N317</f>
        <v>124.9</v>
      </c>
    </row>
    <row r="309" spans="1:12" s="8" customFormat="1" ht="19.5" customHeight="1" x14ac:dyDescent="0.25">
      <c r="A309" s="3">
        <f>IFERROR(VLOOKUP(B309,'[1]DADOS (OCULTAR)'!$Q$3:$S$136,3,0),"")</f>
        <v>10739225002323</v>
      </c>
      <c r="B309" s="4" t="str">
        <f>'[1]TCE - ANEXO IV - Preencher'!C318</f>
        <v>HOSPITAL DOM MALAN - CG Nº 027/2022</v>
      </c>
      <c r="C309" s="4" t="str">
        <f>'[1]TCE - ANEXO IV - Preencher'!E318</f>
        <v xml:space="preserve">5.25 - Serviços Bancários </v>
      </c>
      <c r="D309" s="3">
        <f>'[1]TCE - ANEXO IV - Preencher'!F318</f>
        <v>90400888244440</v>
      </c>
      <c r="E309" s="5" t="str">
        <f>'[1]TCE - ANEXO IV - Preencher'!G318</f>
        <v>BANCO DO BRASIL C/C 32966-5</v>
      </c>
      <c r="F309" s="5" t="str">
        <f>'[1]TCE - ANEXO IV - Preencher'!H318</f>
        <v>S</v>
      </c>
      <c r="G309" s="5" t="str">
        <f>'[1]TCE - ANEXO IV - Preencher'!I318</f>
        <v>N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Pe</v>
      </c>
      <c r="L309" s="7">
        <f>'[1]TCE - ANEXO IV - Preencher'!N318</f>
        <v>70.98</v>
      </c>
    </row>
    <row r="310" spans="1:12" s="8" customFormat="1" ht="19.5" customHeight="1" x14ac:dyDescent="0.25">
      <c r="A310" s="3">
        <f>IFERROR(VLOOKUP(B310,'[1]DADOS (OCULTAR)'!$Q$3:$S$136,3,0),"")</f>
        <v>10739225002323</v>
      </c>
      <c r="B310" s="4" t="str">
        <f>'[1]TCE - ANEXO IV - Preencher'!C319</f>
        <v>HOSPITAL DOM MALAN - CG Nº 027/2022</v>
      </c>
      <c r="C310" s="4" t="str">
        <f>'[1]TCE - ANEXO IV - Preencher'!E319</f>
        <v xml:space="preserve">5.25 - Serviços Bancários </v>
      </c>
      <c r="D310" s="3" t="str">
        <f>'[1]TCE - ANEXO IV - Preencher'!F319</f>
        <v>00.000.000/0001-91</v>
      </c>
      <c r="E310" s="5" t="str">
        <f>'[1]TCE - ANEXO IV - Preencher'!G319</f>
        <v>BANCO DO BRASIL C/C Nº 33503-7</v>
      </c>
      <c r="F310" s="5" t="str">
        <f>'[1]TCE - ANEXO IV - Preencher'!H319</f>
        <v>S</v>
      </c>
      <c r="G310" s="5" t="str">
        <f>'[1]TCE - ANEXO IV - Preencher'!I319</f>
        <v>N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Pe</v>
      </c>
      <c r="L310" s="7">
        <f>'[1]TCE - ANEXO IV - Preencher'!N319</f>
        <v>1382.42</v>
      </c>
    </row>
    <row r="311" spans="1:12" s="8" customFormat="1" ht="19.5" customHeight="1" x14ac:dyDescent="0.25">
      <c r="A311" s="3">
        <f>IFERROR(VLOOKUP(B311,'[1]DADOS (OCULTAR)'!$Q$3:$S$136,3,0),"")</f>
        <v>10739225002323</v>
      </c>
      <c r="B311" s="4" t="str">
        <f>'[1]TCE - ANEXO IV - Preencher'!C320</f>
        <v>HOSPITAL DOM MALAN - CG Nº 027/2022</v>
      </c>
      <c r="C311" s="4" t="str">
        <f>'[1]TCE - ANEXO IV - Preencher'!E320</f>
        <v>5.18 - Teledonia Fixa</v>
      </c>
      <c r="D311" s="3" t="str">
        <f>'[1]TCE - ANEXO IV - Preencher'!F320</f>
        <v>40.432.544/0001-47</v>
      </c>
      <c r="E311" s="5" t="str">
        <f>'[1]TCE - ANEXO IV - Preencher'!G320</f>
        <v>EMBRATEL</v>
      </c>
      <c r="F311" s="5" t="str">
        <f>'[1]TCE - ANEXO IV - Preencher'!H320</f>
        <v>S</v>
      </c>
      <c r="G311" s="5" t="str">
        <f>'[1]TCE - ANEXO IV - Preencher'!I320</f>
        <v>N</v>
      </c>
      <c r="H311" s="5" t="str">
        <f>'[1]TCE - ANEXO IV - Preencher'!J320</f>
        <v>FATURA</v>
      </c>
      <c r="I311" s="6">
        <f>IF('[1]TCE - ANEXO IV - Preencher'!K320="","",'[1]TCE - ANEXO IV - Preencher'!K320)</f>
        <v>46063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26 - Pe</v>
      </c>
      <c r="L311" s="7">
        <f>'[1]TCE - ANEXO IV - Preencher'!N320</f>
        <v>631.75</v>
      </c>
    </row>
    <row r="312" spans="1:12" s="8" customFormat="1" ht="19.5" customHeight="1" x14ac:dyDescent="0.25">
      <c r="A312" s="3">
        <f>IFERROR(VLOOKUP(B312,'[1]DADOS (OCULTAR)'!$Q$3:$S$136,3,0),"")</f>
        <v>10739225002323</v>
      </c>
      <c r="B312" s="4" t="str">
        <f>'[1]TCE - ANEXO IV - Preencher'!C321</f>
        <v>HOSPITAL DOM MALAN - CG Nº 027/2022</v>
      </c>
      <c r="C312" s="4" t="str">
        <f>'[1]TCE - ANEXO IV - Preencher'!E321</f>
        <v>5.18 - Teledonia Fixa</v>
      </c>
      <c r="D312" s="3" t="str">
        <f>'[1]TCE - ANEXO IV - Preencher'!F321</f>
        <v>11.092.705/0001-00</v>
      </c>
      <c r="E312" s="5" t="str">
        <f>'[1]TCE - ANEXO IV - Preencher'!G321</f>
        <v>L E M TELECOMUNICACOES LTDA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FATURA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2611101</v>
      </c>
      <c r="L312" s="7">
        <f>'[1]TCE - ANEXO IV - Preencher'!N321</f>
        <v>169.9</v>
      </c>
    </row>
    <row r="313" spans="1:12" s="8" customFormat="1" ht="19.5" customHeight="1" x14ac:dyDescent="0.25">
      <c r="A313" s="3">
        <f>IFERROR(VLOOKUP(B313,'[1]DADOS (OCULTAR)'!$Q$3:$S$136,3,0),"")</f>
        <v>10739225002323</v>
      </c>
      <c r="B313" s="4" t="str">
        <f>'[1]TCE - ANEXO IV - Preencher'!C322</f>
        <v>HOSPITAL DOM MALAN - CG Nº 027/2022</v>
      </c>
      <c r="C313" s="4" t="str">
        <f>'[1]TCE - ANEXO IV - Preencher'!E322</f>
        <v>5.18 - Teledonia Fixa</v>
      </c>
      <c r="D313" s="3" t="str">
        <f>'[1]TCE - ANEXO IV - Preencher'!F322</f>
        <v>40.432.544/0001-47</v>
      </c>
      <c r="E313" s="5" t="str">
        <f>'[1]TCE - ANEXO IV - Preencher'!G322</f>
        <v>EMBRATEL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FATURA</v>
      </c>
      <c r="I313" s="6">
        <f>IF('[1]TCE - ANEXO IV - Preencher'!K322="","",'[1]TCE - ANEXO IV - Preencher'!K322)</f>
        <v>46063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26 - Pe</v>
      </c>
      <c r="L313" s="7">
        <f>'[1]TCE - ANEXO IV - Preencher'!N322</f>
        <v>107.17</v>
      </c>
    </row>
    <row r="314" spans="1:12" s="8" customFormat="1" ht="19.5" customHeight="1" x14ac:dyDescent="0.25">
      <c r="A314" s="3">
        <f>IFERROR(VLOOKUP(B314,'[1]DADOS (OCULTAR)'!$Q$3:$S$136,3,0),"")</f>
        <v>10739225002323</v>
      </c>
      <c r="B314" s="4" t="str">
        <f>'[1]TCE - ANEXO IV - Preencher'!C323</f>
        <v>HOSPITAL DOM MALAN - CG Nº 027/2022</v>
      </c>
      <c r="C314" s="4" t="str">
        <f>'[1]TCE - ANEXO IV - Preencher'!E323</f>
        <v>5.18 - Teledonia Fixa</v>
      </c>
      <c r="D314" s="3" t="str">
        <f>'[1]TCE - ANEXO IV - Preencher'!F323</f>
        <v>40.432.544/0001-47</v>
      </c>
      <c r="E314" s="5" t="str">
        <f>'[1]TCE - ANEXO IV - Preencher'!G323</f>
        <v>EMBRATEL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>FATURA</v>
      </c>
      <c r="I314" s="6">
        <f>IF('[1]TCE - ANEXO IV - Preencher'!K323="","",'[1]TCE - ANEXO IV - Preencher'!K323)</f>
        <v>46063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26 - Pe</v>
      </c>
      <c r="L314" s="7">
        <f>'[1]TCE - ANEXO IV - Preencher'!N323</f>
        <v>581.49</v>
      </c>
    </row>
    <row r="315" spans="1:12" s="8" customFormat="1" ht="19.5" customHeight="1" x14ac:dyDescent="0.25">
      <c r="A315" s="3">
        <f>IFERROR(VLOOKUP(B315,'[1]DADOS (OCULTAR)'!$Q$3:$S$136,3,0),"")</f>
        <v>10739225002323</v>
      </c>
      <c r="B315" s="4" t="str">
        <f>'[1]TCE - ANEXO IV - Preencher'!C324</f>
        <v>HOSPITAL DOM MALAN - CG Nº 027/2022</v>
      </c>
      <c r="C315" s="4" t="str">
        <f>'[1]TCE - ANEXO IV - Preencher'!E324</f>
        <v>5.13 - Água e Esgoto</v>
      </c>
      <c r="D315" s="3" t="str">
        <f>'[1]TCE - ANEXO IV - Preencher'!F324</f>
        <v>40.683.544/0001-10</v>
      </c>
      <c r="E315" s="5" t="str">
        <f>'[1]TCE - ANEXO IV - Preencher'!G324</f>
        <v xml:space="preserve">ALMIR MEDRADO DE ALMEIDA 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00000004</v>
      </c>
      <c r="I315" s="6">
        <f>IF('[1]TCE - ANEXO IV - Preencher'!K324="","",'[1]TCE - ANEXO IV - Preencher'!K324)</f>
        <v>46042</v>
      </c>
      <c r="J315" s="5" t="str">
        <f>'[1]TCE - ANEXO IV - Preencher'!L324</f>
        <v>SNA3-HK77</v>
      </c>
      <c r="K315" s="5" t="str">
        <f>IF(F315="B",LEFT('[1]TCE - ANEXO IV - Preencher'!M324,2),IF(F315="S",LEFT('[1]TCE - ANEXO IV - Preencher'!M324,7),IF('[1]TCE - ANEXO IV - Preencher'!H324="","")))</f>
        <v>2918407</v>
      </c>
      <c r="L315" s="7">
        <f>'[1]TCE - ANEXO IV - Preencher'!N324</f>
        <v>3920</v>
      </c>
    </row>
    <row r="316" spans="1:12" s="8" customFormat="1" ht="19.5" customHeight="1" x14ac:dyDescent="0.25">
      <c r="A316" s="3">
        <f>IFERROR(VLOOKUP(B316,'[1]DADOS (OCULTAR)'!$Q$3:$S$136,3,0),"")</f>
        <v>10739225002323</v>
      </c>
      <c r="B316" s="4" t="str">
        <f>'[1]TCE - ANEXO IV - Preencher'!C325</f>
        <v>HOSPITAL DOM MALAN - CG Nº 027/2022</v>
      </c>
      <c r="C316" s="4" t="str">
        <f>'[1]TCE - ANEXO IV - Preencher'!E325</f>
        <v>5.3 - Locação de Máquinas e Equipamentos</v>
      </c>
      <c r="D316" s="3" t="str">
        <f>'[1]TCE - ANEXO IV - Preencher'!F325</f>
        <v>13.584.822/0001-09</v>
      </c>
      <c r="E316" s="5" t="str">
        <f>'[1]TCE - ANEXO IV - Preencher'!G325</f>
        <v>JOHN ARTEC CLIMATIZAÇÃO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3019</v>
      </c>
      <c r="I316" s="6">
        <f>IF('[1]TCE - ANEXO IV - Preencher'!K325="","",'[1]TCE - ANEXO IV - Preencher'!K325)</f>
        <v>46056</v>
      </c>
      <c r="J316" s="5" t="str">
        <f>'[1]TCE - ANEXO IV - Preencher'!L325</f>
        <v>641b2260c</v>
      </c>
      <c r="K316" s="5" t="str">
        <f>IF(F316="B",LEFT('[1]TCE - ANEXO IV - Preencher'!M325,2),IF(F316="S",LEFT('[1]TCE - ANEXO IV - Preencher'!M325,7),IF('[1]TCE - ANEXO IV - Preencher'!H325="","")))</f>
        <v>2611101</v>
      </c>
      <c r="L316" s="7">
        <f>'[1]TCE - ANEXO IV - Preencher'!N325</f>
        <v>22610</v>
      </c>
    </row>
    <row r="317" spans="1:12" s="8" customFormat="1" ht="19.5" customHeight="1" x14ac:dyDescent="0.25">
      <c r="A317" s="3">
        <f>IFERROR(VLOOKUP(B317,'[1]DADOS (OCULTAR)'!$Q$3:$S$136,3,0),"")</f>
        <v>10739225002323</v>
      </c>
      <c r="B317" s="4" t="str">
        <f>'[1]TCE - ANEXO IV - Preencher'!C326</f>
        <v>HOSPITAL DOM MALAN - CG Nº 027/2022</v>
      </c>
      <c r="C317" s="4" t="str">
        <f>'[1]TCE - ANEXO IV - Preencher'!E326</f>
        <v>5.3 - Locação de Máquinas e Equipamentos</v>
      </c>
      <c r="D317" s="3" t="str">
        <f>'[1]TCE - ANEXO IV - Preencher'!F326</f>
        <v>24.801.362/0001-40</v>
      </c>
      <c r="E317" s="5" t="str">
        <f>'[1]TCE - ANEXO IV - Preencher'!G326</f>
        <v>AMD TECNOLOGIA DA INFORMAÇÃO E SISTEMAS LTDA</v>
      </c>
      <c r="F317" s="5" t="str">
        <f>'[1]TCE - ANEXO IV - Preencher'!H326</f>
        <v>S</v>
      </c>
      <c r="G317" s="5" t="str">
        <f>'[1]TCE - ANEXO IV - Preencher'!I326</f>
        <v>N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955</v>
      </c>
    </row>
    <row r="318" spans="1:12" s="8" customFormat="1" ht="19.5" customHeight="1" x14ac:dyDescent="0.25">
      <c r="A318" s="3">
        <f>IFERROR(VLOOKUP(B318,'[1]DADOS (OCULTAR)'!$Q$3:$S$136,3,0),"")</f>
        <v>10739225002323</v>
      </c>
      <c r="B318" s="4" t="str">
        <f>'[1]TCE - ANEXO IV - Preencher'!C327</f>
        <v>HOSPITAL DOM MALAN - CG Nº 027/2022</v>
      </c>
      <c r="C318" s="4" t="str">
        <f>'[1]TCE - ANEXO IV - Preencher'!E327</f>
        <v>5.3 - Locação de Máquinas e Equipamentos</v>
      </c>
      <c r="D318" s="3" t="str">
        <f>'[1]TCE - ANEXO IV - Preencher'!F327</f>
        <v>10.279.299/0001-19</v>
      </c>
      <c r="E318" s="5" t="str">
        <f>'[1]TCE - ANEXO IV - Preencher'!G327</f>
        <v>RGRAPH LOC COM E SERV LTDA</v>
      </c>
      <c r="F318" s="5" t="str">
        <f>'[1]TCE - ANEXO IV - Preencher'!H327</f>
        <v>S</v>
      </c>
      <c r="G318" s="5" t="str">
        <f>'[1]TCE - ANEXO IV - Preencher'!I327</f>
        <v>N</v>
      </c>
      <c r="H318" s="5" t="str">
        <f>'[1]TCE - ANEXO IV - Preencher'!J327</f>
        <v>FATURA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26 - Pe</v>
      </c>
      <c r="L318" s="7">
        <f>'[1]TCE - ANEXO IV - Preencher'!N327</f>
        <v>14981.3</v>
      </c>
    </row>
    <row r="319" spans="1:12" s="8" customFormat="1" ht="19.5" customHeight="1" x14ac:dyDescent="0.25">
      <c r="A319" s="3">
        <f>IFERROR(VLOOKUP(B319,'[1]DADOS (OCULTAR)'!$Q$3:$S$136,3,0),"")</f>
        <v>10739225002323</v>
      </c>
      <c r="B319" s="4" t="str">
        <f>'[1]TCE - ANEXO IV - Preencher'!C328</f>
        <v>HOSPITAL DOM MALAN - CG Nº 027/2022</v>
      </c>
      <c r="C319" s="4" t="str">
        <f>'[1]TCE - ANEXO IV - Preencher'!E328</f>
        <v>5.3 - Locação de Máquinas e Equipamentos</v>
      </c>
      <c r="D319" s="3" t="str">
        <f>'[1]TCE - ANEXO IV - Preencher'!F328</f>
        <v>17.539.502/0001-98</v>
      </c>
      <c r="E319" s="5" t="str">
        <f>'[1]TCE - ANEXO IV - Preencher'!G328</f>
        <v>N A V DA SILVA ELETRO - ME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740</v>
      </c>
      <c r="I319" s="6">
        <f>IF('[1]TCE - ANEXO IV - Preencher'!K328="","",'[1]TCE - ANEXO IV - Preencher'!K328)</f>
        <v>46055</v>
      </c>
      <c r="J319" s="5" t="str">
        <f>'[1]TCE - ANEXO IV - Preencher'!L328</f>
        <v>26011021217539502000198000000000074026023137466260</v>
      </c>
      <c r="K319" s="5" t="str">
        <f>IF(F319="B",LEFT('[1]TCE - ANEXO IV - Preencher'!M328,2),IF(F319="S",LEFT('[1]TCE - ANEXO IV - Preencher'!M328,7),IF('[1]TCE - ANEXO IV - Preencher'!H328="","")))</f>
        <v>2601102</v>
      </c>
      <c r="L319" s="7">
        <f>'[1]TCE - ANEXO IV - Preencher'!N328</f>
        <v>8130</v>
      </c>
    </row>
    <row r="320" spans="1:12" s="8" customFormat="1" ht="19.5" customHeight="1" x14ac:dyDescent="0.25">
      <c r="A320" s="3">
        <f>IFERROR(VLOOKUP(B320,'[1]DADOS (OCULTAR)'!$Q$3:$S$136,3,0),"")</f>
        <v>10739225002323</v>
      </c>
      <c r="B320" s="4" t="str">
        <f>'[1]TCE - ANEXO IV - Preencher'!C329</f>
        <v>HOSPITAL DOM MALAN - CG Nº 027/2022</v>
      </c>
      <c r="C320" s="4" t="str">
        <f>'[1]TCE - ANEXO IV - Preencher'!E329</f>
        <v>5.1 - Locação de Equipamentos Médicos-Hospitalares</v>
      </c>
      <c r="D320" s="3" t="str">
        <f>'[1]TCE - ANEXO IV - Preencher'!F329</f>
        <v>48.146.804/0001-20</v>
      </c>
      <c r="E320" s="5" t="str">
        <f>'[1]TCE - ANEXO IV - Preencher'!G329</f>
        <v>LUMIX HEALTHCARE LTDA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FATURA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5200</v>
      </c>
    </row>
    <row r="321" spans="1:12" s="8" customFormat="1" ht="19.5" customHeight="1" x14ac:dyDescent="0.25">
      <c r="A321" s="3">
        <f>IFERROR(VLOOKUP(B321,'[1]DADOS (OCULTAR)'!$Q$3:$S$136,3,0),"")</f>
        <v>10739225002323</v>
      </c>
      <c r="B321" s="4" t="str">
        <f>'[1]TCE - ANEXO IV - Preencher'!C330</f>
        <v>HOSPITAL DOM MALAN - CG Nº 027/2022</v>
      </c>
      <c r="C321" s="4" t="str">
        <f>'[1]TCE - ANEXO IV - Preencher'!E330</f>
        <v>5.8 - Locação de Veículos Automotores</v>
      </c>
      <c r="D321" s="3" t="str">
        <f>'[1]TCE - ANEXO IV - Preencher'!F330</f>
        <v>46.812.739/0001-07</v>
      </c>
      <c r="E321" s="5" t="str">
        <f>'[1]TCE - ANEXO IV - Preencher'!G330</f>
        <v>VILA X EMPREENDIMENTOS E NEGOCIOS LTDA</v>
      </c>
      <c r="F321" s="5" t="str">
        <f>'[1]TCE - ANEXO IV - Preencher'!H330</f>
        <v>S</v>
      </c>
      <c r="G321" s="5" t="str">
        <f>'[1]TCE - ANEXO IV - Preencher'!I330</f>
        <v>N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4350</v>
      </c>
    </row>
    <row r="322" spans="1:12" s="8" customFormat="1" ht="19.5" customHeight="1" x14ac:dyDescent="0.25">
      <c r="A322" s="3">
        <f>IFERROR(VLOOKUP(B322,'[1]DADOS (OCULTAR)'!$Q$3:$S$136,3,0),"")</f>
        <v>10739225002323</v>
      </c>
      <c r="B322" s="4" t="str">
        <f>'[1]TCE - ANEXO IV - Preencher'!C331</f>
        <v>HOSPITAL DOM MALAN - CG Nº 027/2022</v>
      </c>
      <c r="C322" s="4" t="str">
        <f>'[1]TCE - ANEXO IV - Preencher'!E331</f>
        <v>5.19 - Serviços Gráficos, de Encadernação e de Emolduração</v>
      </c>
      <c r="D322" s="3" t="str">
        <f>'[1]TCE - ANEXO IV - Preencher'!F331</f>
        <v>56.019.287/0001-56</v>
      </c>
      <c r="E322" s="5" t="str">
        <f>'[1]TCE - ANEXO IV - Preencher'!G331</f>
        <v>GUARARAPES COMERCIO E INDUSTRIA TEXTIL DIGITAL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17</v>
      </c>
      <c r="I322" s="6">
        <f>IF('[1]TCE - ANEXO IV - Preencher'!K331="","",'[1]TCE - ANEXO IV - Preencher'!K331)</f>
        <v>46044</v>
      </c>
      <c r="J322" s="5" t="str">
        <f>'[1]TCE - ANEXO IV - Preencher'!L331</f>
        <v>db9dfd02b</v>
      </c>
      <c r="K322" s="5" t="str">
        <f>IF(F322="B",LEFT('[1]TCE - ANEXO IV - Preencher'!M331,2),IF(F322="S",LEFT('[1]TCE - ANEXO IV - Preencher'!M331,7),IF('[1]TCE - ANEXO IV - Preencher'!H331="","")))</f>
        <v>2611101</v>
      </c>
      <c r="L322" s="7">
        <f>'[1]TCE - ANEXO IV - Preencher'!N331</f>
        <v>655.72</v>
      </c>
    </row>
    <row r="323" spans="1:12" s="8" customFormat="1" ht="19.5" customHeight="1" x14ac:dyDescent="0.25">
      <c r="A323" s="3">
        <f>IFERROR(VLOOKUP(B323,'[1]DADOS (OCULTAR)'!$Q$3:$S$136,3,0),"")</f>
        <v>10739225002323</v>
      </c>
      <c r="B323" s="4" t="str">
        <f>'[1]TCE - ANEXO IV - Preencher'!C332</f>
        <v>HOSPITAL DOM MALAN - CG Nº 027/2022</v>
      </c>
      <c r="C323" s="4" t="str">
        <f>'[1]TCE - ANEXO IV - Preencher'!E332</f>
        <v>5.20 - Serviços Judicíarios e Cartoriais</v>
      </c>
      <c r="D323" s="3" t="str">
        <f>'[1]TCE - ANEXO IV - Preencher'!F332</f>
        <v>02.566.224/0001-90</v>
      </c>
      <c r="E323" s="5" t="str">
        <f>'[1]TCE - ANEXO IV - Preencher'!G332</f>
        <v>TRIBUNAL REGIONAL DO TRABALHO - ANNA CAROLINA DOS SANTOS CORDEIRO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1271.9100000000001</v>
      </c>
    </row>
    <row r="324" spans="1:12" s="8" customFormat="1" ht="19.5" customHeight="1" x14ac:dyDescent="0.25">
      <c r="A324" s="3">
        <f>IFERROR(VLOOKUP(B324,'[1]DADOS (OCULTAR)'!$Q$3:$S$136,3,0),"")</f>
        <v>10739225002323</v>
      </c>
      <c r="B324" s="4" t="str">
        <f>'[1]TCE - ANEXO IV - Preencher'!C333</f>
        <v>HOSPITAL DOM MALAN - CG Nº 027/2022</v>
      </c>
      <c r="C324" s="4" t="str">
        <f>'[1]TCE - ANEXO IV - Preencher'!E333</f>
        <v>4.99 - Outros Serviços de Terceiros Pessoa Física</v>
      </c>
      <c r="D324" s="3" t="str">
        <f>'[1]TCE - ANEXO IV - Preencher'!F333</f>
        <v>108.624.854-60</v>
      </c>
      <c r="E324" s="5" t="str">
        <f>'[1]TCE - ANEXO IV - Preencher'!G333</f>
        <v>FRACIELLI SILVA SANTOS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86</v>
      </c>
    </row>
    <row r="325" spans="1:12" s="8" customFormat="1" ht="19.5" customHeight="1" x14ac:dyDescent="0.25">
      <c r="A325" s="3">
        <f>IFERROR(VLOOKUP(B325,'[1]DADOS (OCULTAR)'!$Q$3:$S$136,3,0),"")</f>
        <v>10739225002323</v>
      </c>
      <c r="B325" s="4" t="str">
        <f>'[1]TCE - ANEXO IV - Preencher'!C334</f>
        <v>HOSPITAL DOM MALAN - CG Nº 027/2022</v>
      </c>
      <c r="C325" s="4" t="str">
        <f>'[1]TCE - ANEXO IV - Preencher'!E334</f>
        <v>5.99 - Outros Serviços de Terceiros Pessoa Jurídica</v>
      </c>
      <c r="D325" s="3">
        <f>'[1]TCE - ANEXO IV - Preencher'!F334</f>
        <v>35670157000109</v>
      </c>
      <c r="E325" s="5" t="str">
        <f>'[1]TCE - ANEXO IV - Preencher'!G334</f>
        <v>EMPRESA BRASILEIRA DE CORREIOS E TELÉGRAFOS</v>
      </c>
      <c r="F325" s="5" t="str">
        <f>'[1]TCE - ANEXO IV - Preencher'!H334</f>
        <v>S</v>
      </c>
      <c r="G325" s="5" t="str">
        <f>'[1]TCE - ANEXO IV - Preencher'!I334</f>
        <v>N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26 - Pe</v>
      </c>
      <c r="L325" s="7">
        <f>'[1]TCE - ANEXO IV - Preencher'!N334</f>
        <v>42.43</v>
      </c>
    </row>
    <row r="326" spans="1:12" s="8" customFormat="1" ht="19.5" customHeight="1" x14ac:dyDescent="0.25">
      <c r="A326" s="3">
        <f>IFERROR(VLOOKUP(B326,'[1]DADOS (OCULTAR)'!$Q$3:$S$136,3,0),"")</f>
        <v>10739225002323</v>
      </c>
      <c r="B326" s="4" t="str">
        <f>'[1]TCE - ANEXO IV - Preencher'!C335</f>
        <v>HOSPITAL DOM MALAN - CG Nº 027/2022</v>
      </c>
      <c r="C326" s="4" t="str">
        <f>'[1]TCE - ANEXO IV - Preencher'!E335</f>
        <v>5.99 - Outros Serviços de Terceiros Pessoa Jurídica</v>
      </c>
      <c r="D326" s="3">
        <f>'[1]TCE - ANEXO IV - Preencher'!F335</f>
        <v>35670157000109</v>
      </c>
      <c r="E326" s="5" t="str">
        <f>'[1]TCE - ANEXO IV - Preencher'!G335</f>
        <v>EMPRESA BRASILEIRA DE CORREIOS E TELÉGRAFOS</v>
      </c>
      <c r="F326" s="5" t="str">
        <f>'[1]TCE - ANEXO IV - Preencher'!H335</f>
        <v>S</v>
      </c>
      <c r="G326" s="5" t="str">
        <f>'[1]TCE - ANEXO IV - Preencher'!I335</f>
        <v>N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26 - Pe</v>
      </c>
      <c r="L326" s="7">
        <f>'[1]TCE - ANEXO IV - Preencher'!N335</f>
        <v>112.6</v>
      </c>
    </row>
    <row r="327" spans="1:12" s="8" customFormat="1" ht="19.5" customHeight="1" x14ac:dyDescent="0.25">
      <c r="A327" s="3">
        <f>IFERROR(VLOOKUP(B327,'[1]DADOS (OCULTAR)'!$Q$3:$S$136,3,0),"")</f>
        <v>10739225002323</v>
      </c>
      <c r="B327" s="4" t="str">
        <f>'[1]TCE - ANEXO IV - Preencher'!C336</f>
        <v>HOSPITAL DOM MALAN - CG Nº 027/2022</v>
      </c>
      <c r="C327" s="4" t="str">
        <f>'[1]TCE - ANEXO IV - Preencher'!E336</f>
        <v>5.99 - Outros Serviços de Terceiros Pessoa Jurídica</v>
      </c>
      <c r="D327" s="3">
        <f>'[1]TCE - ANEXO IV - Preencher'!F336</f>
        <v>35670157000109</v>
      </c>
      <c r="E327" s="5" t="str">
        <f>'[1]TCE - ANEXO IV - Preencher'!G336</f>
        <v>EMPRESA BRASILEIRA DE CORREIOS E TELÉGRAFOS</v>
      </c>
      <c r="F327" s="5" t="str">
        <f>'[1]TCE - ANEXO IV - Preencher'!H336</f>
        <v>S</v>
      </c>
      <c r="G327" s="5" t="str">
        <f>'[1]TCE - ANEXO IV - Preencher'!I336</f>
        <v>N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26 - Pe</v>
      </c>
      <c r="L327" s="7">
        <f>'[1]TCE - ANEXO IV - Preencher'!N336</f>
        <v>42.43</v>
      </c>
    </row>
    <row r="328" spans="1:12" s="8" customFormat="1" ht="19.5" customHeight="1" x14ac:dyDescent="0.25">
      <c r="A328" s="3">
        <f>IFERROR(VLOOKUP(B328,'[1]DADOS (OCULTAR)'!$Q$3:$S$136,3,0),"")</f>
        <v>10739225002323</v>
      </c>
      <c r="B328" s="4" t="str">
        <f>'[1]TCE - ANEXO IV - Preencher'!C337</f>
        <v>HOSPITAL DOM MALAN - CG Nº 027/2022</v>
      </c>
      <c r="C328" s="4" t="str">
        <f>'[1]TCE - ANEXO IV - Preencher'!E337</f>
        <v>5.99 - Outros Serviços de Terceiros Pessoa Jurídica</v>
      </c>
      <c r="D328" s="3">
        <f>'[1]TCE - ANEXO IV - Preencher'!F337</f>
        <v>35670157000109</v>
      </c>
      <c r="E328" s="5" t="str">
        <f>'[1]TCE - ANEXO IV - Preencher'!G337</f>
        <v>EMPRESA BRASILEIRA DE CORREIOS E TELÉGRAFOS</v>
      </c>
      <c r="F328" s="5" t="str">
        <f>'[1]TCE - ANEXO IV - Preencher'!H337</f>
        <v>S</v>
      </c>
      <c r="G328" s="5" t="str">
        <f>'[1]TCE - ANEXO IV - Preencher'!I337</f>
        <v>N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26 - Pe</v>
      </c>
      <c r="L328" s="7">
        <f>'[1]TCE - ANEXO IV - Preencher'!N337</f>
        <v>42.43</v>
      </c>
    </row>
    <row r="329" spans="1:12" s="8" customFormat="1" ht="19.5" customHeight="1" x14ac:dyDescent="0.25">
      <c r="A329" s="3">
        <f>IFERROR(VLOOKUP(B329,'[1]DADOS (OCULTAR)'!$Q$3:$S$136,3,0),"")</f>
        <v>10739225002323</v>
      </c>
      <c r="B329" s="4" t="str">
        <f>'[1]TCE - ANEXO IV - Preencher'!C338</f>
        <v>HOSPITAL DOM MALAN - CG Nº 027/2022</v>
      </c>
      <c r="C329" s="4" t="str">
        <f>'[1]TCE - ANEXO IV - Preencher'!E338</f>
        <v>5.99 - Outros Serviços de Terceiros Pessoa Jurídica</v>
      </c>
      <c r="D329" s="3">
        <f>'[1]TCE - ANEXO IV - Preencher'!F338</f>
        <v>35670157000109</v>
      </c>
      <c r="E329" s="5" t="str">
        <f>'[1]TCE - ANEXO IV - Preencher'!G338</f>
        <v>EMPRESA BRASILEIRA DE CORREIOS E TELÉGRAFOS</v>
      </c>
      <c r="F329" s="5" t="str">
        <f>'[1]TCE - ANEXO IV - Preencher'!H338</f>
        <v>S</v>
      </c>
      <c r="G329" s="5" t="str">
        <f>'[1]TCE - ANEXO IV - Preencher'!I338</f>
        <v>N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26 - Pe</v>
      </c>
      <c r="L329" s="7">
        <f>'[1]TCE - ANEXO IV - Preencher'!N338</f>
        <v>31.9</v>
      </c>
    </row>
    <row r="330" spans="1:12" s="8" customFormat="1" ht="19.5" customHeight="1" x14ac:dyDescent="0.25">
      <c r="A330" s="3">
        <f>IFERROR(VLOOKUP(B330,'[1]DADOS (OCULTAR)'!$Q$3:$S$136,3,0),"")</f>
        <v>10739225002323</v>
      </c>
      <c r="B330" s="4" t="str">
        <f>'[1]TCE - ANEXO IV - Preencher'!C339</f>
        <v>HOSPITAL DOM MALAN - CG Nº 027/2022</v>
      </c>
      <c r="C330" s="4" t="str">
        <f>'[1]TCE - ANEXO IV - Preencher'!E339</f>
        <v>5.99 - Outros Serviços de Terceiros Pessoa Jurídica</v>
      </c>
      <c r="D330" s="3">
        <f>'[1]TCE - ANEXO IV - Preencher'!F339</f>
        <v>35670157000109</v>
      </c>
      <c r="E330" s="5" t="str">
        <f>'[1]TCE - ANEXO IV - Preencher'!G339</f>
        <v>EMPRESA BRASILEIRA DE CORREIOS E TELÉGRAFOS</v>
      </c>
      <c r="F330" s="5" t="str">
        <f>'[1]TCE - ANEXO IV - Preencher'!H339</f>
        <v>S</v>
      </c>
      <c r="G330" s="5" t="str">
        <f>'[1]TCE - ANEXO IV - Preencher'!I339</f>
        <v>N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26 - Pe</v>
      </c>
      <c r="L330" s="7">
        <f>'[1]TCE - ANEXO IV - Preencher'!N339</f>
        <v>29.7</v>
      </c>
    </row>
    <row r="331" spans="1:12" s="8" customFormat="1" ht="19.5" customHeight="1" x14ac:dyDescent="0.25">
      <c r="A331" s="3">
        <f>IFERROR(VLOOKUP(B331,'[1]DADOS (OCULTAR)'!$Q$3:$S$136,3,0),"")</f>
        <v>10739225002323</v>
      </c>
      <c r="B331" s="4" t="str">
        <f>'[1]TCE - ANEXO IV - Preencher'!C340</f>
        <v>HOSPITAL DOM MALAN - CG Nº 027/2022</v>
      </c>
      <c r="C331" s="4" t="str">
        <f>'[1]TCE - ANEXO IV - Preencher'!E340</f>
        <v>5.16 - Serviços Médico-Hospitalares, Odotonlogia e Laboratoriais</v>
      </c>
      <c r="D331" s="3" t="str">
        <f>'[1]TCE - ANEXO IV - Preencher'!F340</f>
        <v>11.473.378/0001-29</v>
      </c>
      <c r="E331" s="5" t="str">
        <f>'[1]TCE - ANEXO IV - Preencher'!G340</f>
        <v>CENTRO DE NEUROLOGIA  E CARDIOLOGIA DO SÃO FRANCISCO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47842</v>
      </c>
      <c r="I331" s="6">
        <f>IF('[1]TCE - ANEXO IV - Preencher'!K340="","",'[1]TCE - ANEXO IV - Preencher'!K340)</f>
        <v>46036</v>
      </c>
      <c r="J331" s="5" t="str">
        <f>'[1]TCE - ANEXO IV - Preencher'!L340</f>
        <v>d2d81d14a</v>
      </c>
      <c r="K331" s="5" t="str">
        <f>IF(F331="B",LEFT('[1]TCE - ANEXO IV - Preencher'!M340,2),IF(F331="S",LEFT('[1]TCE - ANEXO IV - Preencher'!M340,7),IF('[1]TCE - ANEXO IV - Preencher'!H340="","")))</f>
        <v>2611101</v>
      </c>
      <c r="L331" s="7">
        <f>'[1]TCE - ANEXO IV - Preencher'!N340</f>
        <v>2966.89</v>
      </c>
    </row>
    <row r="332" spans="1:12" s="8" customFormat="1" ht="19.5" customHeight="1" x14ac:dyDescent="0.25">
      <c r="A332" s="3">
        <f>IFERROR(VLOOKUP(B332,'[1]DADOS (OCULTAR)'!$Q$3:$S$136,3,0),"")</f>
        <v>10739225002323</v>
      </c>
      <c r="B332" s="4" t="str">
        <f>'[1]TCE - ANEXO IV - Preencher'!C341</f>
        <v>HOSPITAL DOM MALAN - CG Nº 027/2022</v>
      </c>
      <c r="C332" s="4" t="str">
        <f>'[1]TCE - ANEXO IV - Preencher'!E341</f>
        <v>5.16 - Serviços Médico-Hospitalares, Odotonlogia e Laboratoriais</v>
      </c>
      <c r="D332" s="3" t="str">
        <f>'[1]TCE - ANEXO IV - Preencher'!F341</f>
        <v>58.277.373/0001-94</v>
      </c>
      <c r="E332" s="5" t="str">
        <f>'[1]TCE - ANEXO IV - Preencher'!G341</f>
        <v>ANESTESIA VALE DO SÃO FRANCISCO 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136</v>
      </c>
      <c r="I332" s="6">
        <f>IF('[1]TCE - ANEXO IV - Preencher'!K341="","",'[1]TCE - ANEXO IV - Preencher'!K341)</f>
        <v>46029</v>
      </c>
      <c r="J332" s="5" t="str">
        <f>'[1]TCE - ANEXO IV - Preencher'!L341</f>
        <v>0d68e83ee</v>
      </c>
      <c r="K332" s="5" t="str">
        <f>IF(F332="B",LEFT('[1]TCE - ANEXO IV - Preencher'!M341,2),IF(F332="S",LEFT('[1]TCE - ANEXO IV - Preencher'!M341,7),IF('[1]TCE - ANEXO IV - Preencher'!H341="","")))</f>
        <v>2611101</v>
      </c>
      <c r="L332" s="7">
        <f>'[1]TCE - ANEXO IV - Preencher'!N341</f>
        <v>1000</v>
      </c>
    </row>
    <row r="333" spans="1:12" s="8" customFormat="1" ht="19.5" customHeight="1" x14ac:dyDescent="0.25">
      <c r="A333" s="3">
        <f>IFERROR(VLOOKUP(B333,'[1]DADOS (OCULTAR)'!$Q$3:$S$136,3,0),"")</f>
        <v>10739225002323</v>
      </c>
      <c r="B333" s="4" t="str">
        <f>'[1]TCE - ANEXO IV - Preencher'!C342</f>
        <v>HOSPITAL DOM MALAN - CG Nº 027/2022</v>
      </c>
      <c r="C333" s="4" t="str">
        <f>'[1]TCE - ANEXO IV - Preencher'!E342</f>
        <v>5.16 - Serviços Médico-Hospitalares, Odotonlogia e Laboratoriais</v>
      </c>
      <c r="D333" s="3" t="str">
        <f>'[1]TCE - ANEXO IV - Preencher'!F342</f>
        <v>32.302.394/0001-29</v>
      </c>
      <c r="E333" s="5" t="str">
        <f>'[1]TCE - ANEXO IV - Preencher'!G342</f>
        <v>ENDOVALE SERVIÇOS ENDOSCOPICOS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835</v>
      </c>
      <c r="I333" s="6">
        <f>IF('[1]TCE - ANEXO IV - Preencher'!K342="","",'[1]TCE - ANEXO IV - Preencher'!K342)</f>
        <v>46034</v>
      </c>
      <c r="J333" s="5" t="str">
        <f>'[1]TCE - ANEXO IV - Preencher'!L342</f>
        <v>b6314e741</v>
      </c>
      <c r="K333" s="5" t="str">
        <f>IF(F333="B",LEFT('[1]TCE - ANEXO IV - Preencher'!M342,2),IF(F333="S",LEFT('[1]TCE - ANEXO IV - Preencher'!M342,7),IF('[1]TCE - ANEXO IV - Preencher'!H342="","")))</f>
        <v>2611101</v>
      </c>
      <c r="L333" s="7">
        <f>'[1]TCE - ANEXO IV - Preencher'!N342</f>
        <v>800</v>
      </c>
    </row>
    <row r="334" spans="1:12" s="8" customFormat="1" ht="19.5" customHeight="1" x14ac:dyDescent="0.25">
      <c r="A334" s="3">
        <f>IFERROR(VLOOKUP(B334,'[1]DADOS (OCULTAR)'!$Q$3:$S$136,3,0),"")</f>
        <v>10739225002323</v>
      </c>
      <c r="B334" s="4" t="str">
        <f>'[1]TCE - ANEXO IV - Preencher'!C343</f>
        <v>HOSPITAL DOM MALAN - CG Nº 027/2022</v>
      </c>
      <c r="C334" s="4" t="str">
        <f>'[1]TCE - ANEXO IV - Preencher'!E343</f>
        <v>5.16 - Serviços Médico-Hospitalares, Odotonlogia e Laboratoriais</v>
      </c>
      <c r="D334" s="3" t="str">
        <f>'[1]TCE - ANEXO IV - Preencher'!F343</f>
        <v>11.473.378/0001-29</v>
      </c>
      <c r="E334" s="5" t="str">
        <f>'[1]TCE - ANEXO IV - Preencher'!G343</f>
        <v>CENTRO DE NEUROLOGIA  E CARDIOLOGIA DO SÃO FRANCISCO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47825</v>
      </c>
      <c r="I334" s="6">
        <f>IF('[1]TCE - ANEXO IV - Preencher'!K343="","",'[1]TCE - ANEXO IV - Preencher'!K343)</f>
        <v>46035</v>
      </c>
      <c r="J334" s="5" t="str">
        <f>'[1]TCE - ANEXO IV - Preencher'!L343</f>
        <v>44872333</v>
      </c>
      <c r="K334" s="5" t="str">
        <f>IF(F334="B",LEFT('[1]TCE - ANEXO IV - Preencher'!M343,2),IF(F334="S",LEFT('[1]TCE - ANEXO IV - Preencher'!M343,7),IF('[1]TCE - ANEXO IV - Preencher'!H343="","")))</f>
        <v>2611101</v>
      </c>
      <c r="L334" s="7">
        <f>'[1]TCE - ANEXO IV - Preencher'!N343</f>
        <v>500</v>
      </c>
    </row>
    <row r="335" spans="1:12" s="8" customFormat="1" ht="19.5" customHeight="1" x14ac:dyDescent="0.25">
      <c r="A335" s="3">
        <f>IFERROR(VLOOKUP(B335,'[1]DADOS (OCULTAR)'!$Q$3:$S$136,3,0),"")</f>
        <v>10739225002323</v>
      </c>
      <c r="B335" s="4" t="str">
        <f>'[1]TCE - ANEXO IV - Preencher'!C344</f>
        <v>HOSPITAL DOM MALAN - CG Nº 027/2022</v>
      </c>
      <c r="C335" s="4" t="str">
        <f>'[1]TCE - ANEXO IV - Preencher'!E344</f>
        <v>5.16 - Serviços Médico-Hospitalares, Odotonlogia e Laboratoriais</v>
      </c>
      <c r="D335" s="3" t="str">
        <f>'[1]TCE - ANEXO IV - Preencher'!F344</f>
        <v>58.277.373/0001-94</v>
      </c>
      <c r="E335" s="5" t="str">
        <f>'[1]TCE - ANEXO IV - Preencher'!G344</f>
        <v>ANESTESIA VALE DO SÃO FRANCISCO 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144</v>
      </c>
      <c r="I335" s="6">
        <f>IF('[1]TCE - ANEXO IV - Preencher'!K344="","",'[1]TCE - ANEXO IV - Preencher'!K344)</f>
        <v>46035</v>
      </c>
      <c r="J335" s="5" t="str">
        <f>'[1]TCE - ANEXO IV - Preencher'!L344</f>
        <v>b0b583a51</v>
      </c>
      <c r="K335" s="5" t="str">
        <f>IF(F335="B",LEFT('[1]TCE - ANEXO IV - Preencher'!M344,2),IF(F335="S",LEFT('[1]TCE - ANEXO IV - Preencher'!M344,7),IF('[1]TCE - ANEXO IV - Preencher'!H344="","")))</f>
        <v>2611101</v>
      </c>
      <c r="L335" s="7">
        <f>'[1]TCE - ANEXO IV - Preencher'!N344</f>
        <v>600</v>
      </c>
    </row>
    <row r="336" spans="1:12" s="8" customFormat="1" ht="19.5" customHeight="1" x14ac:dyDescent="0.25">
      <c r="A336" s="3">
        <f>IFERROR(VLOOKUP(B336,'[1]DADOS (OCULTAR)'!$Q$3:$S$136,3,0),"")</f>
        <v>10739225002323</v>
      </c>
      <c r="B336" s="4" t="str">
        <f>'[1]TCE - ANEXO IV - Preencher'!C345</f>
        <v>HOSPITAL DOM MALAN - CG Nº 027/2022</v>
      </c>
      <c r="C336" s="4" t="str">
        <f>'[1]TCE - ANEXO IV - Preencher'!E345</f>
        <v>5.16 - Serviços Médico-Hospitalares, Odotonlogia e Laboratoriais</v>
      </c>
      <c r="D336" s="3" t="str">
        <f>'[1]TCE - ANEXO IV - Preencher'!F345</f>
        <v>32.302.394/0001-29</v>
      </c>
      <c r="E336" s="5" t="str">
        <f>'[1]TCE - ANEXO IV - Preencher'!G345</f>
        <v>ENDOVALE SERVIÇOS ENDOSCOPICOS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833</v>
      </c>
      <c r="I336" s="6">
        <f>IF('[1]TCE - ANEXO IV - Preencher'!K345="","",'[1]TCE - ANEXO IV - Preencher'!K345)</f>
        <v>46034</v>
      </c>
      <c r="J336" s="5" t="str">
        <f>'[1]TCE - ANEXO IV - Preencher'!L345</f>
        <v>7d2726e7d</v>
      </c>
      <c r="K336" s="5" t="str">
        <f>IF(F336="B",LEFT('[1]TCE - ANEXO IV - Preencher'!M345,2),IF(F336="S",LEFT('[1]TCE - ANEXO IV - Preencher'!M345,7),IF('[1]TCE - ANEXO IV - Preencher'!H345="","")))</f>
        <v>2611101</v>
      </c>
      <c r="L336" s="7">
        <f>'[1]TCE - ANEXO IV - Preencher'!N345</f>
        <v>600</v>
      </c>
    </row>
    <row r="337" spans="1:12" s="8" customFormat="1" ht="19.5" customHeight="1" x14ac:dyDescent="0.25">
      <c r="A337" s="3">
        <f>IFERROR(VLOOKUP(B337,'[1]DADOS (OCULTAR)'!$Q$3:$S$136,3,0),"")</f>
        <v>10739225002323</v>
      </c>
      <c r="B337" s="4" t="str">
        <f>'[1]TCE - ANEXO IV - Preencher'!C346</f>
        <v>HOSPITAL DOM MALAN - CG Nº 027/2022</v>
      </c>
      <c r="C337" s="4" t="str">
        <f>'[1]TCE - ANEXO IV - Preencher'!E346</f>
        <v>5.16 - Serviços Médico-Hospitalares, Odotonlogia e Laboratoriais</v>
      </c>
      <c r="D337" s="3" t="str">
        <f>'[1]TCE - ANEXO IV - Preencher'!F346</f>
        <v>11.473.378/0001-29</v>
      </c>
      <c r="E337" s="5" t="str">
        <f>'[1]TCE - ANEXO IV - Preencher'!G346</f>
        <v>CENTRO DE NEUROLOGIA  E CARDIOLOGIA DO SÃO FRANCISCO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47826</v>
      </c>
      <c r="I337" s="6">
        <f>IF('[1]TCE - ANEXO IV - Preencher'!K346="","",'[1]TCE - ANEXO IV - Preencher'!K346)</f>
        <v>46035</v>
      </c>
      <c r="J337" s="5" t="str">
        <f>'[1]TCE - ANEXO IV - Preencher'!L346</f>
        <v>bd1b78503</v>
      </c>
      <c r="K337" s="5" t="str">
        <f>IF(F337="B",LEFT('[1]TCE - ANEXO IV - Preencher'!M346,2),IF(F337="S",LEFT('[1]TCE - ANEXO IV - Preencher'!M346,7),IF('[1]TCE - ANEXO IV - Preencher'!H346="","")))</f>
        <v>2611101</v>
      </c>
      <c r="L337" s="7">
        <f>'[1]TCE - ANEXO IV - Preencher'!N346</f>
        <v>500</v>
      </c>
    </row>
    <row r="338" spans="1:12" s="8" customFormat="1" ht="19.5" customHeight="1" x14ac:dyDescent="0.25">
      <c r="A338" s="3">
        <f>IFERROR(VLOOKUP(B338,'[1]DADOS (OCULTAR)'!$Q$3:$S$136,3,0),"")</f>
        <v>10739225002323</v>
      </c>
      <c r="B338" s="4" t="str">
        <f>'[1]TCE - ANEXO IV - Preencher'!C347</f>
        <v>HOSPITAL DOM MALAN - CG Nº 027/2022</v>
      </c>
      <c r="C338" s="4" t="str">
        <f>'[1]TCE - ANEXO IV - Preencher'!E347</f>
        <v>5.16 - Serviços Médico-Hospitalares, Odotonlogia e Laboratoriais</v>
      </c>
      <c r="D338" s="3" t="str">
        <f>'[1]TCE - ANEXO IV - Preencher'!F347</f>
        <v>58.277.373/0001-94</v>
      </c>
      <c r="E338" s="5" t="str">
        <f>'[1]TCE - ANEXO IV - Preencher'!G347</f>
        <v>ANESTESIA VALE DO SÃO FRANCISCO  LTDA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143</v>
      </c>
      <c r="I338" s="6">
        <f>IF('[1]TCE - ANEXO IV - Preencher'!K347="","",'[1]TCE - ANEXO IV - Preencher'!K347)</f>
        <v>46035</v>
      </c>
      <c r="J338" s="5" t="str">
        <f>'[1]TCE - ANEXO IV - Preencher'!L347</f>
        <v>7c39cf354</v>
      </c>
      <c r="K338" s="5" t="str">
        <f>IF(F338="B",LEFT('[1]TCE - ANEXO IV - Preencher'!M347,2),IF(F338="S",LEFT('[1]TCE - ANEXO IV - Preencher'!M347,7),IF('[1]TCE - ANEXO IV - Preencher'!H347="","")))</f>
        <v>2611101</v>
      </c>
      <c r="L338" s="7">
        <f>'[1]TCE - ANEXO IV - Preencher'!N347</f>
        <v>600</v>
      </c>
    </row>
    <row r="339" spans="1:12" s="8" customFormat="1" ht="19.5" customHeight="1" x14ac:dyDescent="0.25">
      <c r="A339" s="3">
        <f>IFERROR(VLOOKUP(B339,'[1]DADOS (OCULTAR)'!$Q$3:$S$136,3,0),"")</f>
        <v>10739225002323</v>
      </c>
      <c r="B339" s="4" t="str">
        <f>'[1]TCE - ANEXO IV - Preencher'!C348</f>
        <v>HOSPITAL DOM MALAN - CG Nº 027/2022</v>
      </c>
      <c r="C339" s="4" t="str">
        <f>'[1]TCE - ANEXO IV - Preencher'!E348</f>
        <v>5.16 - Serviços Médico-Hospitalares, Odotonlogia e Laboratoriais</v>
      </c>
      <c r="D339" s="3" t="str">
        <f>'[1]TCE - ANEXO IV - Preencher'!F348</f>
        <v>32.302.394/0001-29</v>
      </c>
      <c r="E339" s="5" t="str">
        <f>'[1]TCE - ANEXO IV - Preencher'!G348</f>
        <v>ENDOVALE SERVIÇOS ENDOSCOPICOS LTDA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834</v>
      </c>
      <c r="I339" s="6">
        <f>IF('[1]TCE - ANEXO IV - Preencher'!K348="","",'[1]TCE - ANEXO IV - Preencher'!K348)</f>
        <v>46034</v>
      </c>
      <c r="J339" s="5" t="str">
        <f>'[1]TCE - ANEXO IV - Preencher'!L348</f>
        <v>f0f766726</v>
      </c>
      <c r="K339" s="5" t="str">
        <f>IF(F339="B",LEFT('[1]TCE - ANEXO IV - Preencher'!M348,2),IF(F339="S",LEFT('[1]TCE - ANEXO IV - Preencher'!M348,7),IF('[1]TCE - ANEXO IV - Preencher'!H348="","")))</f>
        <v>2611101</v>
      </c>
      <c r="L339" s="7">
        <f>'[1]TCE - ANEXO IV - Preencher'!N348</f>
        <v>600</v>
      </c>
    </row>
    <row r="340" spans="1:12" s="8" customFormat="1" ht="19.5" customHeight="1" x14ac:dyDescent="0.25">
      <c r="A340" s="3">
        <f>IFERROR(VLOOKUP(B340,'[1]DADOS (OCULTAR)'!$Q$3:$S$136,3,0),"")</f>
        <v>10739225002323</v>
      </c>
      <c r="B340" s="4" t="str">
        <f>'[1]TCE - ANEXO IV - Preencher'!C349</f>
        <v>HOSPITAL DOM MALAN - CG Nº 027/2022</v>
      </c>
      <c r="C340" s="4" t="str">
        <f>'[1]TCE - ANEXO IV - Preencher'!E349</f>
        <v>5.16 - Serviços Médico-Hospitalares, Odotonlogia e Laboratoriais</v>
      </c>
      <c r="D340" s="3" t="str">
        <f>'[1]TCE - ANEXO IV - Preencher'!F349</f>
        <v>11.473.378/0001-29</v>
      </c>
      <c r="E340" s="5" t="str">
        <f>'[1]TCE - ANEXO IV - Preencher'!G349</f>
        <v>CENTRO DE NEUROLOGIA  E CARDIOLOGIA DO SÃO FRANCISCO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47956</v>
      </c>
      <c r="I340" s="6">
        <f>IF('[1]TCE - ANEXO IV - Preencher'!K349="","",'[1]TCE - ANEXO IV - Preencher'!K349)</f>
        <v>46065</v>
      </c>
      <c r="J340" s="5" t="str">
        <f>'[1]TCE - ANEXO IV - Preencher'!L349</f>
        <v>a9db118dd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800</v>
      </c>
    </row>
    <row r="341" spans="1:12" s="8" customFormat="1" ht="19.5" customHeight="1" x14ac:dyDescent="0.25">
      <c r="A341" s="3">
        <f>IFERROR(VLOOKUP(B341,'[1]DADOS (OCULTAR)'!$Q$3:$S$136,3,0),"")</f>
        <v>10739225002323</v>
      </c>
      <c r="B341" s="4" t="str">
        <f>'[1]TCE - ANEXO IV - Preencher'!C350</f>
        <v>HOSPITAL DOM MALAN - CG Nº 027/2022</v>
      </c>
      <c r="C341" s="4" t="str">
        <f>'[1]TCE - ANEXO IV - Preencher'!E350</f>
        <v>5.16 - Serviços Médico-Hospitalares, Odotonlogia e Laboratoriais</v>
      </c>
      <c r="D341" s="3" t="str">
        <f>'[1]TCE - ANEXO IV - Preencher'!F350</f>
        <v>58.277.373/0001-94</v>
      </c>
      <c r="E341" s="5" t="str">
        <f>'[1]TCE - ANEXO IV - Preencher'!G350</f>
        <v>ANESTESIA VALE DO SÃO FRANCISCO 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149</v>
      </c>
      <c r="I341" s="6">
        <f>IF('[1]TCE - ANEXO IV - Preencher'!K350="","",'[1]TCE - ANEXO IV - Preencher'!K350)</f>
        <v>46044</v>
      </c>
      <c r="J341" s="5" t="str">
        <f>'[1]TCE - ANEXO IV - Preencher'!L350</f>
        <v>3ce6853bc</v>
      </c>
      <c r="K341" s="5" t="str">
        <f>IF(F341="B",LEFT('[1]TCE - ANEXO IV - Preencher'!M350,2),IF(F341="S",LEFT('[1]TCE - ANEXO IV - Preencher'!M350,7),IF('[1]TCE - ANEXO IV - Preencher'!H350="","")))</f>
        <v>2611101</v>
      </c>
      <c r="L341" s="7">
        <f>'[1]TCE - ANEXO IV - Preencher'!N350</f>
        <v>900</v>
      </c>
    </row>
    <row r="342" spans="1:12" s="8" customFormat="1" ht="19.5" customHeight="1" x14ac:dyDescent="0.25">
      <c r="A342" s="3">
        <f>IFERROR(VLOOKUP(B342,'[1]DADOS (OCULTAR)'!$Q$3:$S$136,3,0),"")</f>
        <v>10739225002323</v>
      </c>
      <c r="B342" s="4" t="str">
        <f>'[1]TCE - ANEXO IV - Preencher'!C351</f>
        <v>HOSPITAL DOM MALAN - CG Nº 027/2022</v>
      </c>
      <c r="C342" s="4" t="str">
        <f>'[1]TCE - ANEXO IV - Preencher'!E351</f>
        <v>5.16 - Serviços Médico-Hospitalares, Odotonlogia e Laboratoriais</v>
      </c>
      <c r="D342" s="3" t="str">
        <f>'[1]TCE - ANEXO IV - Preencher'!F351</f>
        <v>32.302.394/0001-29</v>
      </c>
      <c r="E342" s="5" t="str">
        <f>'[1]TCE - ANEXO IV - Preencher'!G351</f>
        <v>ENDOVALE SERVIÇOS ENDOSCOPICOS LTDA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863</v>
      </c>
      <c r="I342" s="6">
        <f>IF('[1]TCE - ANEXO IV - Preencher'!K351="","",'[1]TCE - ANEXO IV - Preencher'!K351)</f>
        <v>46063</v>
      </c>
      <c r="J342" s="5" t="str">
        <f>'[1]TCE - ANEXO IV - Preencher'!L351</f>
        <v>8b99e53e2</v>
      </c>
      <c r="K342" s="5" t="str">
        <f>IF(F342="B",LEFT('[1]TCE - ANEXO IV - Preencher'!M351,2),IF(F342="S",LEFT('[1]TCE - ANEXO IV - Preencher'!M351,7),IF('[1]TCE - ANEXO IV - Preencher'!H351="","")))</f>
        <v>2611101</v>
      </c>
      <c r="L342" s="7">
        <f>'[1]TCE - ANEXO IV - Preencher'!N351</f>
        <v>800</v>
      </c>
    </row>
    <row r="343" spans="1:12" s="8" customFormat="1" ht="19.5" customHeight="1" x14ac:dyDescent="0.25">
      <c r="A343" s="3">
        <f>IFERROR(VLOOKUP(B343,'[1]DADOS (OCULTAR)'!$Q$3:$S$136,3,0),"")</f>
        <v>10739225002323</v>
      </c>
      <c r="B343" s="4" t="str">
        <f>'[1]TCE - ANEXO IV - Preencher'!C352</f>
        <v>HOSPITAL DOM MALAN - CG Nº 027/2022</v>
      </c>
      <c r="C343" s="4" t="str">
        <f>'[1]TCE - ANEXO IV - Preencher'!E352</f>
        <v>5.16 - Serviços Médico-Hospitalares, Odotonlogia e Laboratoriais</v>
      </c>
      <c r="D343" s="3" t="str">
        <f>'[1]TCE - ANEXO IV - Preencher'!F352</f>
        <v>11.473.378/0001-29</v>
      </c>
      <c r="E343" s="5" t="str">
        <f>'[1]TCE - ANEXO IV - Preencher'!G352</f>
        <v>CENTRO DE NEUROLOGIA  E CARDIOLOGIA DO SÃO FRANCISCO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47994</v>
      </c>
      <c r="I343" s="6">
        <f>IF('[1]TCE - ANEXO IV - Preencher'!K352="","",'[1]TCE - ANEXO IV - Preencher'!K352)</f>
        <v>46072</v>
      </c>
      <c r="J343" s="5" t="str">
        <f>'[1]TCE - ANEXO IV - Preencher'!L352</f>
        <v>aa44949fc</v>
      </c>
      <c r="K343" s="5" t="str">
        <f>IF(F343="B",LEFT('[1]TCE - ANEXO IV - Preencher'!M352,2),IF(F343="S",LEFT('[1]TCE - ANEXO IV - Preencher'!M352,7),IF('[1]TCE - ANEXO IV - Preencher'!H352="","")))</f>
        <v>2611101</v>
      </c>
      <c r="L343" s="7">
        <f>'[1]TCE - ANEXO IV - Preencher'!N352</f>
        <v>2650.25</v>
      </c>
    </row>
    <row r="344" spans="1:12" s="8" customFormat="1" ht="19.5" customHeight="1" x14ac:dyDescent="0.25">
      <c r="A344" s="3">
        <f>IFERROR(VLOOKUP(B344,'[1]DADOS (OCULTAR)'!$Q$3:$S$136,3,0),"")</f>
        <v>10739225002323</v>
      </c>
      <c r="B344" s="4" t="str">
        <f>'[1]TCE - ANEXO IV - Preencher'!C353</f>
        <v>HOSPITAL DOM MALAN - CG Nº 027/2022</v>
      </c>
      <c r="C344" s="4" t="str">
        <f>'[1]TCE - ANEXO IV - Preencher'!E353</f>
        <v>5.16 - Serviços Médico-Hospitalares, Odotonlogia e Laboratoriais</v>
      </c>
      <c r="D344" s="3" t="str">
        <f>'[1]TCE - ANEXO IV - Preencher'!F353</f>
        <v>58.277.373/0001-94</v>
      </c>
      <c r="E344" s="5" t="str">
        <f>'[1]TCE - ANEXO IV - Preencher'!G353</f>
        <v>ANESTESIA VALE DO SÃO FRANCISCO  LTDA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150</v>
      </c>
      <c r="I344" s="6">
        <f>IF('[1]TCE - ANEXO IV - Preencher'!K353="","",'[1]TCE - ANEXO IV - Preencher'!K353)</f>
        <v>46044</v>
      </c>
      <c r="J344" s="5" t="str">
        <f>'[1]TCE - ANEXO IV - Preencher'!L353</f>
        <v>bd5e7d4ad</v>
      </c>
      <c r="K344" s="5" t="str">
        <f>IF(F344="B",LEFT('[1]TCE - ANEXO IV - Preencher'!M353,2),IF(F344="S",LEFT('[1]TCE - ANEXO IV - Preencher'!M353,7),IF('[1]TCE - ANEXO IV - Preencher'!H353="","")))</f>
        <v>2611101</v>
      </c>
      <c r="L344" s="7">
        <f>'[1]TCE - ANEXO IV - Preencher'!N353</f>
        <v>1000</v>
      </c>
    </row>
    <row r="345" spans="1:12" s="8" customFormat="1" ht="19.5" customHeight="1" x14ac:dyDescent="0.25">
      <c r="A345" s="3">
        <f>IFERROR(VLOOKUP(B345,'[1]DADOS (OCULTAR)'!$Q$3:$S$136,3,0),"")</f>
        <v>10739225002323</v>
      </c>
      <c r="B345" s="4" t="str">
        <f>'[1]TCE - ANEXO IV - Preencher'!C354</f>
        <v>HOSPITAL DOM MALAN - CG Nº 027/2022</v>
      </c>
      <c r="C345" s="4" t="str">
        <f>'[1]TCE - ANEXO IV - Preencher'!E354</f>
        <v>5.16 - Serviços Médico-Hospitalares, Odotonlogia e Laboratoriais</v>
      </c>
      <c r="D345" s="3" t="str">
        <f>'[1]TCE - ANEXO IV - Preencher'!F354</f>
        <v>32.302.394/0001-29</v>
      </c>
      <c r="E345" s="5" t="str">
        <f>'[1]TCE - ANEXO IV - Preencher'!G354</f>
        <v>ENDOVALE SERVIÇOS ENDOSCOPICOS LTDA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864</v>
      </c>
      <c r="I345" s="6">
        <f>IF('[1]TCE - ANEXO IV - Preencher'!K354="","",'[1]TCE - ANEXO IV - Preencher'!K354)</f>
        <v>46063</v>
      </c>
      <c r="J345" s="5" t="str">
        <f>'[1]TCE - ANEXO IV - Preencher'!L354</f>
        <v>5b517e6f5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800</v>
      </c>
    </row>
    <row r="346" spans="1:12" s="8" customFormat="1" ht="19.5" customHeight="1" x14ac:dyDescent="0.25">
      <c r="A346" s="3">
        <f>IFERROR(VLOOKUP(B346,'[1]DADOS (OCULTAR)'!$Q$3:$S$136,3,0),"")</f>
        <v>10739225002323</v>
      </c>
      <c r="B346" s="4" t="str">
        <f>'[1]TCE - ANEXO IV - Preencher'!C355</f>
        <v>HOSPITAL DOM MALAN - CG Nº 027/2022</v>
      </c>
      <c r="C346" s="4" t="str">
        <f>'[1]TCE - ANEXO IV - Preencher'!E355</f>
        <v>5.16 - Serviços Médico-Hospitalares, Odotonlogia e Laboratoriais</v>
      </c>
      <c r="D346" s="3" t="str">
        <f>'[1]TCE - ANEXO IV - Preencher'!F355</f>
        <v>41.623.761/0001-87</v>
      </c>
      <c r="E346" s="5" t="str">
        <f>'[1]TCE - ANEXO IV - Preencher'!G355</f>
        <v>DAMACENA DE MOURA SERVIÇOS DE SAUDE LTDA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154</v>
      </c>
      <c r="I346" s="6">
        <f>IF('[1]TCE - ANEXO IV - Preencher'!K355="","",'[1]TCE - ANEXO IV - Preencher'!K355)</f>
        <v>46054</v>
      </c>
      <c r="J346" s="5" t="str">
        <f>'[1]TCE - ANEXO IV - Preencher'!L355</f>
        <v>4e3b7fa0b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12500</v>
      </c>
    </row>
    <row r="347" spans="1:12" s="8" customFormat="1" ht="19.5" customHeight="1" x14ac:dyDescent="0.25">
      <c r="A347" s="3">
        <f>IFERROR(VLOOKUP(B347,'[1]DADOS (OCULTAR)'!$Q$3:$S$136,3,0),"")</f>
        <v>10739225002323</v>
      </c>
      <c r="B347" s="4" t="str">
        <f>'[1]TCE - ANEXO IV - Preencher'!C356</f>
        <v>HOSPITAL DOM MALAN - CG Nº 027/2022</v>
      </c>
      <c r="C347" s="4" t="str">
        <f>'[1]TCE - ANEXO IV - Preencher'!E356</f>
        <v>5.16 - Serviços Médico-Hospitalares, Odotonlogia e Laboratoriais</v>
      </c>
      <c r="D347" s="3">
        <f>'[1]TCE - ANEXO IV - Preencher'!F356</f>
        <v>1929606000179</v>
      </c>
      <c r="E347" s="5" t="str">
        <f>'[1]TCE - ANEXO IV - Preencher'!G356</f>
        <v>INSTITUTO DE OLHOS VALE DO SAO FRANCISCO LTDA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17285</v>
      </c>
      <c r="I347" s="6">
        <f>IF('[1]TCE - ANEXO IV - Preencher'!K356="","",'[1]TCE - ANEXO IV - Preencher'!K356)</f>
        <v>46057</v>
      </c>
      <c r="J347" s="5" t="str">
        <f>'[1]TCE - ANEXO IV - Preencher'!L356</f>
        <v>e91341a11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5638</v>
      </c>
    </row>
    <row r="348" spans="1:12" s="8" customFormat="1" ht="19.5" customHeight="1" x14ac:dyDescent="0.25">
      <c r="A348" s="3">
        <f>IFERROR(VLOOKUP(B348,'[1]DADOS (OCULTAR)'!$Q$3:$S$136,3,0),"")</f>
        <v>10739225002323</v>
      </c>
      <c r="B348" s="4" t="str">
        <f>'[1]TCE - ANEXO IV - Preencher'!C357</f>
        <v>HOSPITAL DOM MALAN - CG Nº 027/2022</v>
      </c>
      <c r="C348" s="4" t="str">
        <f>'[1]TCE - ANEXO IV - Preencher'!E357</f>
        <v>5.16 - Serviços Médico-Hospitalares, Odotonlogia e Laboratoriais</v>
      </c>
      <c r="D348" s="3" t="str">
        <f>'[1]TCE - ANEXO IV - Preencher'!F357</f>
        <v>44.366.738/0001-42</v>
      </c>
      <c r="E348" s="5" t="str">
        <f>'[1]TCE - ANEXO IV - Preencher'!G357</f>
        <v>GTA SERVICOS MEDICOS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502</v>
      </c>
      <c r="I348" s="6">
        <f>IF('[1]TCE - ANEXO IV - Preencher'!K357="","",'[1]TCE - ANEXO IV - Preencher'!K357)</f>
        <v>46059</v>
      </c>
      <c r="J348" s="5" t="str">
        <f>'[1]TCE - ANEXO IV - Preencher'!L357</f>
        <v>d76ce4fc9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1500</v>
      </c>
    </row>
    <row r="349" spans="1:12" s="8" customFormat="1" ht="19.5" customHeight="1" x14ac:dyDescent="0.25">
      <c r="A349" s="3">
        <f>IFERROR(VLOOKUP(B349,'[1]DADOS (OCULTAR)'!$Q$3:$S$136,3,0),"")</f>
        <v>10739225002323</v>
      </c>
      <c r="B349" s="4" t="str">
        <f>'[1]TCE - ANEXO IV - Preencher'!C358</f>
        <v>HOSPITAL DOM MALAN - CG Nº 027/2022</v>
      </c>
      <c r="C349" s="4" t="str">
        <f>'[1]TCE - ANEXO IV - Preencher'!E358</f>
        <v>5.16 - Serviços Médico-Hospitalares, Odotonlogia e Laboratoriais</v>
      </c>
      <c r="D349" s="3" t="str">
        <f>'[1]TCE - ANEXO IV - Preencher'!F358</f>
        <v>53.282.602/0001-45</v>
      </c>
      <c r="E349" s="5" t="str">
        <f>'[1]TCE - ANEXO IV - Preencher'!G358</f>
        <v>ALL MEDICAL ATENDIMENTOS MEDICOS LTDA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501</v>
      </c>
      <c r="I349" s="6">
        <f>IF('[1]TCE - ANEXO IV - Preencher'!K358="","",'[1]TCE - ANEXO IV - Preencher'!K358)</f>
        <v>46058</v>
      </c>
      <c r="J349" s="5" t="str">
        <f>'[1]TCE - ANEXO IV - Preencher'!L358</f>
        <v>471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2000</v>
      </c>
    </row>
    <row r="350" spans="1:12" s="8" customFormat="1" ht="19.5" customHeight="1" x14ac:dyDescent="0.25">
      <c r="A350" s="3">
        <f>IFERROR(VLOOKUP(B350,'[1]DADOS (OCULTAR)'!$Q$3:$S$136,3,0),"")</f>
        <v>10739225002323</v>
      </c>
      <c r="B350" s="4" t="str">
        <f>'[1]TCE - ANEXO IV - Preencher'!C359</f>
        <v>HOSPITAL DOM MALAN - CG Nº 027/2022</v>
      </c>
      <c r="C350" s="4" t="str">
        <f>'[1]TCE - ANEXO IV - Preencher'!E359</f>
        <v>5.16 - Serviços Médico-Hospitalares, Odotonlogia e Laboratoriais</v>
      </c>
      <c r="D350" s="3" t="str">
        <f>'[1]TCE - ANEXO IV - Preencher'!F359</f>
        <v>53.282.602/0001-45</v>
      </c>
      <c r="E350" s="5" t="str">
        <f>'[1]TCE - ANEXO IV - Preencher'!G359</f>
        <v>ALL MEDICAL ATENDIMENTOS MEDICOS LTDA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502</v>
      </c>
      <c r="I350" s="6">
        <f>IF('[1]TCE - ANEXO IV - Preencher'!K359="","",'[1]TCE - ANEXO IV - Preencher'!K359)</f>
        <v>46058</v>
      </c>
      <c r="J350" s="5" t="str">
        <f>'[1]TCE - ANEXO IV - Preencher'!L359</f>
        <v>472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2000</v>
      </c>
    </row>
    <row r="351" spans="1:12" s="8" customFormat="1" ht="19.5" customHeight="1" x14ac:dyDescent="0.25">
      <c r="A351" s="3">
        <f>IFERROR(VLOOKUP(B351,'[1]DADOS (OCULTAR)'!$Q$3:$S$136,3,0),"")</f>
        <v>10739225002323</v>
      </c>
      <c r="B351" s="4" t="str">
        <f>'[1]TCE - ANEXO IV - Preencher'!C360</f>
        <v>HOSPITAL DOM MALAN - CG Nº 027/2022</v>
      </c>
      <c r="C351" s="4" t="str">
        <f>'[1]TCE - ANEXO IV - Preencher'!E360</f>
        <v>5.16 - Serviços Médico-Hospitalares, Odotonlogia e Laboratoriais</v>
      </c>
      <c r="D351" s="3">
        <f>'[1]TCE - ANEXO IV - Preencher'!F360</f>
        <v>12342816000182</v>
      </c>
      <c r="E351" s="5" t="str">
        <f>'[1]TCE - ANEXO IV - Preencher'!G360</f>
        <v>ALL MEDICAL SERVIÇOS MÉDICOS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16599</v>
      </c>
      <c r="I351" s="6">
        <f>IF('[1]TCE - ANEXO IV - Preencher'!K360="","",'[1]TCE - ANEXO IV - Preencher'!K360)</f>
        <v>46058</v>
      </c>
      <c r="J351" s="5" t="str">
        <f>'[1]TCE - ANEXO IV - Preencher'!L360</f>
        <v>7121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1500</v>
      </c>
    </row>
    <row r="352" spans="1:12" s="8" customFormat="1" ht="19.5" customHeight="1" x14ac:dyDescent="0.25">
      <c r="A352" s="3">
        <f>IFERROR(VLOOKUP(B352,'[1]DADOS (OCULTAR)'!$Q$3:$S$136,3,0),"")</f>
        <v>10739225002323</v>
      </c>
      <c r="B352" s="4" t="str">
        <f>'[1]TCE - ANEXO IV - Preencher'!C361</f>
        <v>HOSPITAL DOM MALAN - CG Nº 027/2022</v>
      </c>
      <c r="C352" s="4" t="str">
        <f>'[1]TCE - ANEXO IV - Preencher'!E361</f>
        <v>5.16 - Serviços Médico-Hospitalares, Odotonlogia e Laboratoriais</v>
      </c>
      <c r="D352" s="3">
        <f>'[1]TCE - ANEXO IV - Preencher'!F361</f>
        <v>12342816000182</v>
      </c>
      <c r="E352" s="5" t="str">
        <f>'[1]TCE - ANEXO IV - Preencher'!G361</f>
        <v>ALL MEDICAL SERVIÇOS MÉDICOS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16597</v>
      </c>
      <c r="I352" s="6">
        <f>IF('[1]TCE - ANEXO IV - Preencher'!K361="","",'[1]TCE - ANEXO IV - Preencher'!K361)</f>
        <v>46058</v>
      </c>
      <c r="J352" s="5" t="str">
        <f>'[1]TCE - ANEXO IV - Preencher'!L361</f>
        <v>7119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2100</v>
      </c>
    </row>
    <row r="353" spans="1:12" s="8" customFormat="1" ht="19.5" customHeight="1" x14ac:dyDescent="0.25">
      <c r="A353" s="3">
        <f>IFERROR(VLOOKUP(B353,'[1]DADOS (OCULTAR)'!$Q$3:$S$136,3,0),"")</f>
        <v>10739225002323</v>
      </c>
      <c r="B353" s="4" t="str">
        <f>'[1]TCE - ANEXO IV - Preencher'!C362</f>
        <v>HOSPITAL DOM MALAN - CG Nº 027/2022</v>
      </c>
      <c r="C353" s="4" t="str">
        <f>'[1]TCE - ANEXO IV - Preencher'!E362</f>
        <v>5.16 - Serviços Médico-Hospitalares, Odotonlogia e Laboratoriais</v>
      </c>
      <c r="D353" s="3" t="str">
        <f>'[1]TCE - ANEXO IV - Preencher'!F362</f>
        <v>36.608.162/0001-54</v>
      </c>
      <c r="E353" s="5" t="str">
        <f>'[1]TCE - ANEXO IV - Preencher'!G362</f>
        <v>ANA CAROLINA DE CARVALHO ALMEIDA BOSON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1665</v>
      </c>
      <c r="I353" s="6">
        <f>IF('[1]TCE - ANEXO IV - Preencher'!K362="","",'[1]TCE - ANEXO IV - Preencher'!K362)</f>
        <v>46059</v>
      </c>
      <c r="J353" s="5" t="str">
        <f>'[1]TCE - ANEXO IV - Preencher'!L362</f>
        <v>5c30c7331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2550</v>
      </c>
    </row>
    <row r="354" spans="1:12" s="8" customFormat="1" ht="19.5" customHeight="1" x14ac:dyDescent="0.25">
      <c r="A354" s="3">
        <f>IFERROR(VLOOKUP(B354,'[1]DADOS (OCULTAR)'!$Q$3:$S$136,3,0),"")</f>
        <v>10739225002323</v>
      </c>
      <c r="B354" s="4" t="str">
        <f>'[1]TCE - ANEXO IV - Preencher'!C363</f>
        <v>HOSPITAL DOM MALAN - CG Nº 027/2022</v>
      </c>
      <c r="C354" s="4" t="str">
        <f>'[1]TCE - ANEXO IV - Preencher'!E363</f>
        <v>5.16 - Serviços Médico-Hospitalares, Odotonlogia e Laboratoriais</v>
      </c>
      <c r="D354" s="3">
        <f>'[1]TCE - ANEXO IV - Preencher'!F363</f>
        <v>12342816000182</v>
      </c>
      <c r="E354" s="5" t="str">
        <f>'[1]TCE - ANEXO IV - Preencher'!G363</f>
        <v>ALL MEDICAL SERVIÇOS MÉDICOS LTDA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16598</v>
      </c>
      <c r="I354" s="6">
        <f>IF('[1]TCE - ANEXO IV - Preencher'!K363="","",'[1]TCE - ANEXO IV - Preencher'!K363)</f>
        <v>46058</v>
      </c>
      <c r="J354" s="5" t="str">
        <f>'[1]TCE - ANEXO IV - Preencher'!L363</f>
        <v>7120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500</v>
      </c>
    </row>
    <row r="355" spans="1:12" s="8" customFormat="1" ht="19.5" customHeight="1" x14ac:dyDescent="0.25">
      <c r="A355" s="3">
        <f>IFERROR(VLOOKUP(B355,'[1]DADOS (OCULTAR)'!$Q$3:$S$136,3,0),"")</f>
        <v>10739225002323</v>
      </c>
      <c r="B355" s="4" t="str">
        <f>'[1]TCE - ANEXO IV - Preencher'!C364</f>
        <v>HOSPITAL DOM MALAN - CG Nº 027/2022</v>
      </c>
      <c r="C355" s="4" t="str">
        <f>'[1]TCE - ANEXO IV - Preencher'!E364</f>
        <v>5.16 - Serviços Médico-Hospitalares, Odotonlogia e Laboratoriais</v>
      </c>
      <c r="D355" s="3" t="str">
        <f>'[1]TCE - ANEXO IV - Preencher'!F364</f>
        <v>54.610.097/0001-83</v>
      </c>
      <c r="E355" s="5" t="str">
        <f>'[1]TCE - ANEXO IV - Preencher'!G364</f>
        <v>PEDRO CARVALHO DINIZ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24</v>
      </c>
      <c r="I355" s="6">
        <f>IF('[1]TCE - ANEXO IV - Preencher'!K364="","",'[1]TCE - ANEXO IV - Preencher'!K364)</f>
        <v>46059</v>
      </c>
      <c r="J355" s="5" t="str">
        <f>'[1]TCE - ANEXO IV - Preencher'!L364</f>
        <v>7a062e362</v>
      </c>
      <c r="K355" s="5" t="str">
        <f>IF(F355="B",LEFT('[1]TCE - ANEXO IV - Preencher'!M364,2),IF(F355="S",LEFT('[1]TCE - ANEXO IV - Preencher'!M364,7),IF('[1]TCE - ANEXO IV - Preencher'!H364="","")))</f>
        <v>2611101</v>
      </c>
      <c r="L355" s="7">
        <f>'[1]TCE - ANEXO IV - Preencher'!N364</f>
        <v>8000</v>
      </c>
    </row>
    <row r="356" spans="1:12" s="8" customFormat="1" ht="19.5" customHeight="1" x14ac:dyDescent="0.25">
      <c r="A356" s="3">
        <f>IFERROR(VLOOKUP(B356,'[1]DADOS (OCULTAR)'!$Q$3:$S$136,3,0),"")</f>
        <v>10739225002323</v>
      </c>
      <c r="B356" s="4" t="str">
        <f>'[1]TCE - ANEXO IV - Preencher'!C365</f>
        <v>HOSPITAL DOM MALAN - CG Nº 027/2022</v>
      </c>
      <c r="C356" s="4" t="str">
        <f>'[1]TCE - ANEXO IV - Preencher'!E365</f>
        <v>5.16 - Serviços Médico-Hospitalares, Odotonlogia e Laboratoriais</v>
      </c>
      <c r="D356" s="3" t="str">
        <f>'[1]TCE - ANEXO IV - Preencher'!F365</f>
        <v>41.778.954/0001-07</v>
      </c>
      <c r="E356" s="5" t="str">
        <f>'[1]TCE - ANEXO IV - Preencher'!G365</f>
        <v>JULIANA BARBOSA MIRANDA LTDA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00000004</v>
      </c>
      <c r="I356" s="6">
        <f>IF('[1]TCE - ANEXO IV - Preencher'!K365="","",'[1]TCE - ANEXO IV - Preencher'!K365)</f>
        <v>46062</v>
      </c>
      <c r="J356" s="5" t="str">
        <f>'[1]TCE - ANEXO IV - Preencher'!L365</f>
        <v>G8VF-B7WA</v>
      </c>
      <c r="K356" s="5" t="str">
        <f>IF(F356="B",LEFT('[1]TCE - ANEXO IV - Preencher'!M365,2),IF(F356="S",LEFT('[1]TCE - ANEXO IV - Preencher'!M365,7),IF('[1]TCE - ANEXO IV - Preencher'!H365="","")))</f>
        <v>2930105</v>
      </c>
      <c r="L356" s="7">
        <f>'[1]TCE - ANEXO IV - Preencher'!N365</f>
        <v>9750</v>
      </c>
    </row>
    <row r="357" spans="1:12" s="8" customFormat="1" ht="19.5" customHeight="1" x14ac:dyDescent="0.25">
      <c r="A357" s="3">
        <f>IFERROR(VLOOKUP(B357,'[1]DADOS (OCULTAR)'!$Q$3:$S$136,3,0),"")</f>
        <v>10739225002323</v>
      </c>
      <c r="B357" s="4" t="str">
        <f>'[1]TCE - ANEXO IV - Preencher'!C366</f>
        <v>HOSPITAL DOM MALAN - CG Nº 027/2022</v>
      </c>
      <c r="C357" s="4" t="str">
        <f>'[1]TCE - ANEXO IV - Preencher'!E366</f>
        <v>5.16 - Serviços Médico-Hospitalares, Odotonlogia e Laboratoriais</v>
      </c>
      <c r="D357" s="3" t="str">
        <f>'[1]TCE - ANEXO IV - Preencher'!F366</f>
        <v>34.178.931/0001-04</v>
      </c>
      <c r="E357" s="5" t="str">
        <f>'[1]TCE - ANEXO IV - Preencher'!G366</f>
        <v>CLINICA MEDICA MATERCLIN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1307</v>
      </c>
      <c r="I357" s="6">
        <f>IF('[1]TCE - ANEXO IV - Preencher'!K366="","",'[1]TCE - ANEXO IV - Preencher'!K366)</f>
        <v>46059</v>
      </c>
      <c r="J357" s="5" t="str">
        <f>'[1]TCE - ANEXO IV - Preencher'!L366</f>
        <v>0884891f0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2000</v>
      </c>
    </row>
    <row r="358" spans="1:12" s="8" customFormat="1" ht="19.5" customHeight="1" x14ac:dyDescent="0.25">
      <c r="A358" s="3">
        <f>IFERROR(VLOOKUP(B358,'[1]DADOS (OCULTAR)'!$Q$3:$S$136,3,0),"")</f>
        <v>10739225002323</v>
      </c>
      <c r="B358" s="4" t="str">
        <f>'[1]TCE - ANEXO IV - Preencher'!C367</f>
        <v>HOSPITAL DOM MALAN - CG Nº 027/2022</v>
      </c>
      <c r="C358" s="4" t="str">
        <f>'[1]TCE - ANEXO IV - Preencher'!E367</f>
        <v>5.16 - Serviços Médico-Hospitalares, Odotonlogia e Laboratoriais</v>
      </c>
      <c r="D358" s="3" t="str">
        <f>'[1]TCE - ANEXO IV - Preencher'!F367</f>
        <v>53.676.491/0001-51</v>
      </c>
      <c r="E358" s="5" t="str">
        <f>'[1]TCE - ANEXO IV - Preencher'!G367</f>
        <v>DANIELLE MATOSO TORREAO LTDA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986</v>
      </c>
      <c r="I358" s="6">
        <f>IF('[1]TCE - ANEXO IV - Preencher'!K367="","",'[1]TCE - ANEXO IV - Preencher'!K367)</f>
        <v>46059</v>
      </c>
      <c r="J358" s="5" t="str">
        <f>'[1]TCE - ANEXO IV - Preencher'!L367</f>
        <v>ad46ea378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2000</v>
      </c>
    </row>
    <row r="359" spans="1:12" s="8" customFormat="1" ht="19.5" customHeight="1" x14ac:dyDescent="0.25">
      <c r="A359" s="3">
        <f>IFERROR(VLOOKUP(B359,'[1]DADOS (OCULTAR)'!$Q$3:$S$136,3,0),"")</f>
        <v>10739225002323</v>
      </c>
      <c r="B359" s="4" t="str">
        <f>'[1]TCE - ANEXO IV - Preencher'!C368</f>
        <v>HOSPITAL DOM MALAN - CG Nº 027/2022</v>
      </c>
      <c r="C359" s="4" t="str">
        <f>'[1]TCE - ANEXO IV - Preencher'!E368</f>
        <v>5.16 - Serviços Médico-Hospitalares, Odotonlogia e Laboratoriais</v>
      </c>
      <c r="D359" s="3" t="str">
        <f>'[1]TCE - ANEXO IV - Preencher'!F368</f>
        <v>61.268.113/0001-67</v>
      </c>
      <c r="E359" s="5" t="str">
        <f>'[1]TCE - ANEXO IV - Preencher'!G368</f>
        <v xml:space="preserve">LARA HORTENCIA BARBOSA DE BRITO 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0000000009</v>
      </c>
      <c r="I359" s="6">
        <f>IF('[1]TCE - ANEXO IV - Preencher'!K368="","",'[1]TCE - ANEXO IV - Preencher'!K368)</f>
        <v>46064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2600203</v>
      </c>
      <c r="L359" s="7">
        <f>'[1]TCE - ANEXO IV - Preencher'!N368</f>
        <v>10625</v>
      </c>
    </row>
    <row r="360" spans="1:12" s="8" customFormat="1" ht="19.5" customHeight="1" x14ac:dyDescent="0.25">
      <c r="A360" s="3">
        <f>IFERROR(VLOOKUP(B360,'[1]DADOS (OCULTAR)'!$Q$3:$S$136,3,0),"")</f>
        <v>10739225002323</v>
      </c>
      <c r="B360" s="4" t="str">
        <f>'[1]TCE - ANEXO IV - Preencher'!C369</f>
        <v>HOSPITAL DOM MALAN - CG Nº 027/2022</v>
      </c>
      <c r="C360" s="4" t="str">
        <f>'[1]TCE - ANEXO IV - Preencher'!E369</f>
        <v>5.16 - Serviços Médico-Hospitalares, Odotonlogia e Laboratoriais</v>
      </c>
      <c r="D360" s="3" t="str">
        <f>'[1]TCE - ANEXO IV - Preencher'!F369</f>
        <v>44.025.255/0001-84</v>
      </c>
      <c r="E360" s="5" t="str">
        <f>'[1]TCE - ANEXO IV - Preencher'!G369</f>
        <v>CAIO CAVALCANTI FERREIRA SERVICOS MEDICOS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00000110</v>
      </c>
      <c r="I360" s="6">
        <f>IF('[1]TCE - ANEXO IV - Preencher'!K369="","",'[1]TCE - ANEXO IV - Preencher'!K369)</f>
        <v>46064</v>
      </c>
      <c r="J360" s="5" t="str">
        <f>'[1]TCE - ANEXO IV - Preencher'!L369</f>
        <v>FPH6-XLGU</v>
      </c>
      <c r="K360" s="5" t="str">
        <f>IF(F360="B",LEFT('[1]TCE - ANEXO IV - Preencher'!M369,2),IF(F360="S",LEFT('[1]TCE - ANEXO IV - Preencher'!M369,7),IF('[1]TCE - ANEXO IV - Preencher'!H369="","")))</f>
        <v>2927408</v>
      </c>
      <c r="L360" s="7">
        <f>'[1]TCE - ANEXO IV - Preencher'!N369</f>
        <v>14250</v>
      </c>
    </row>
    <row r="361" spans="1:12" s="8" customFormat="1" ht="19.5" customHeight="1" x14ac:dyDescent="0.25">
      <c r="A361" s="3">
        <f>IFERROR(VLOOKUP(B361,'[1]DADOS (OCULTAR)'!$Q$3:$S$136,3,0),"")</f>
        <v>10739225002323</v>
      </c>
      <c r="B361" s="4" t="str">
        <f>'[1]TCE - ANEXO IV - Preencher'!C370</f>
        <v>HOSPITAL DOM MALAN - CG Nº 027/2022</v>
      </c>
      <c r="C361" s="4" t="str">
        <f>'[1]TCE - ANEXO IV - Preencher'!E370</f>
        <v>5.16 - Serviços Médico-Hospitalares, Odotonlogia e Laboratoriais</v>
      </c>
      <c r="D361" s="3" t="str">
        <f>'[1]TCE - ANEXO IV - Preencher'!F370</f>
        <v>23.181.128/0001-02</v>
      </c>
      <c r="E361" s="5" t="str">
        <f>'[1]TCE - ANEXO IV - Preencher'!G370</f>
        <v>J M J SERVIÇOS EM SAUDE LTDA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00000006</v>
      </c>
      <c r="I361" s="6">
        <f>IF('[1]TCE - ANEXO IV - Preencher'!K370="","",'[1]TCE - ANEXO IV - Preencher'!K370)</f>
        <v>46064</v>
      </c>
      <c r="J361" s="5" t="str">
        <f>'[1]TCE - ANEXO IV - Preencher'!L370</f>
        <v>6Q7W-97U8</v>
      </c>
      <c r="K361" s="5" t="str">
        <f>IF(F361="B",LEFT('[1]TCE - ANEXO IV - Preencher'!M370,2),IF(F361="S",LEFT('[1]TCE - ANEXO IV - Preencher'!M370,7),IF('[1]TCE - ANEXO IV - Preencher'!H370="","")))</f>
        <v>2918407</v>
      </c>
      <c r="L361" s="7">
        <f>'[1]TCE - ANEXO IV - Preencher'!N370</f>
        <v>36250</v>
      </c>
    </row>
    <row r="362" spans="1:12" s="8" customFormat="1" ht="19.5" customHeight="1" x14ac:dyDescent="0.25">
      <c r="A362" s="3">
        <f>IFERROR(VLOOKUP(B362,'[1]DADOS (OCULTAR)'!$Q$3:$S$136,3,0),"")</f>
        <v>10739225002323</v>
      </c>
      <c r="B362" s="4" t="str">
        <f>'[1]TCE - ANEXO IV - Preencher'!C371</f>
        <v>HOSPITAL DOM MALAN - CG Nº 027/2022</v>
      </c>
      <c r="C362" s="4" t="str">
        <f>'[1]TCE - ANEXO IV - Preencher'!E371</f>
        <v>5.16 - Serviços Médico-Hospitalares, Odotonlogia e Laboratoriais</v>
      </c>
      <c r="D362" s="3" t="str">
        <f>'[1]TCE - ANEXO IV - Preencher'!F371</f>
        <v>03.757.098/0001-14</v>
      </c>
      <c r="E362" s="5" t="str">
        <f>'[1]TCE - ANEXO IV - Preencher'!G371</f>
        <v>CIPEVASF - CIRURGIÕES PEDIATRICOS DO VALE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3120</v>
      </c>
      <c r="I362" s="6">
        <f>IF('[1]TCE - ANEXO IV - Preencher'!K371="","",'[1]TCE - ANEXO IV - Preencher'!K371)</f>
        <v>46063</v>
      </c>
      <c r="J362" s="5" t="str">
        <f>'[1]TCE - ANEXO IV - Preencher'!L371</f>
        <v>fa3df0a2b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76750</v>
      </c>
    </row>
    <row r="363" spans="1:12" s="8" customFormat="1" ht="19.5" customHeight="1" x14ac:dyDescent="0.25">
      <c r="A363" s="3">
        <f>IFERROR(VLOOKUP(B363,'[1]DADOS (OCULTAR)'!$Q$3:$S$136,3,0),"")</f>
        <v>10739225002323</v>
      </c>
      <c r="B363" s="4" t="str">
        <f>'[1]TCE - ANEXO IV - Preencher'!C372</f>
        <v>HOSPITAL DOM MALAN - CG Nº 027/2022</v>
      </c>
      <c r="C363" s="4" t="str">
        <f>'[1]TCE - ANEXO IV - Preencher'!E372</f>
        <v>5.16 - Serviços Médico-Hospitalares, Odotonlogia e Laboratoriais</v>
      </c>
      <c r="D363" s="3" t="str">
        <f>'[1]TCE - ANEXO IV - Preencher'!F372</f>
        <v>52.006.539/0001-51</v>
      </c>
      <c r="E363" s="5" t="str">
        <f>'[1]TCE - ANEXO IV - Preencher'!G372</f>
        <v>MV MED SERVIÇOS MEDICOS AMBULATORIAL LTDA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00000006</v>
      </c>
      <c r="I363" s="6">
        <f>IF('[1]TCE - ANEXO IV - Preencher'!K372="","",'[1]TCE - ANEXO IV - Preencher'!K372)</f>
        <v>46064</v>
      </c>
      <c r="J363" s="5" t="str">
        <f>'[1]TCE - ANEXO IV - Preencher'!L372</f>
        <v>4TGY-RWMP</v>
      </c>
      <c r="K363" s="5" t="str">
        <f>IF(F363="B",LEFT('[1]TCE - ANEXO IV - Preencher'!M372,2),IF(F363="S",LEFT('[1]TCE - ANEXO IV - Preencher'!M372,7),IF('[1]TCE - ANEXO IV - Preencher'!H372="","")))</f>
        <v>2918407</v>
      </c>
      <c r="L363" s="7">
        <f>'[1]TCE - ANEXO IV - Preencher'!N372</f>
        <v>18500</v>
      </c>
    </row>
    <row r="364" spans="1:12" s="8" customFormat="1" ht="19.5" customHeight="1" x14ac:dyDescent="0.25">
      <c r="A364" s="3">
        <f>IFERROR(VLOOKUP(B364,'[1]DADOS (OCULTAR)'!$Q$3:$S$136,3,0),"")</f>
        <v>10739225002323</v>
      </c>
      <c r="B364" s="4" t="str">
        <f>'[1]TCE - ANEXO IV - Preencher'!C373</f>
        <v>HOSPITAL DOM MALAN - CG Nº 027/2022</v>
      </c>
      <c r="C364" s="4" t="str">
        <f>'[1]TCE - ANEXO IV - Preencher'!E373</f>
        <v>5.16 - Serviços Médico-Hospitalares, Odotonlogia e Laboratoriais</v>
      </c>
      <c r="D364" s="3" t="str">
        <f>'[1]TCE - ANEXO IV - Preencher'!F373</f>
        <v>61.366.727/0001-81</v>
      </c>
      <c r="E364" s="5" t="str">
        <f>'[1]TCE - ANEXO IV - Preencher'!G373</f>
        <v xml:space="preserve">LUIZ LEITE MEDICINA LTDA 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12</v>
      </c>
      <c r="I364" s="6">
        <f>IF('[1]TCE - ANEXO IV - Preencher'!K373="","",'[1]TCE - ANEXO IV - Preencher'!K373)</f>
        <v>46064</v>
      </c>
      <c r="J364" s="5" t="str">
        <f>'[1]TCE - ANEXO IV - Preencher'!L373</f>
        <v>eac8069c7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24250</v>
      </c>
    </row>
    <row r="365" spans="1:12" s="8" customFormat="1" ht="19.5" customHeight="1" x14ac:dyDescent="0.25">
      <c r="A365" s="3">
        <f>IFERROR(VLOOKUP(B365,'[1]DADOS (OCULTAR)'!$Q$3:$S$136,3,0),"")</f>
        <v>10739225002323</v>
      </c>
      <c r="B365" s="4" t="str">
        <f>'[1]TCE - ANEXO IV - Preencher'!C374</f>
        <v>HOSPITAL DOM MALAN - CG Nº 027/2022</v>
      </c>
      <c r="C365" s="4" t="str">
        <f>'[1]TCE - ANEXO IV - Preencher'!E374</f>
        <v>5.16 - Serviços Médico-Hospitalares, Odotonlogia e Laboratoriais</v>
      </c>
      <c r="D365" s="3" t="str">
        <f>'[1]TCE - ANEXO IV - Preencher'!F374</f>
        <v>55.327.897/0001-54</v>
      </c>
      <c r="E365" s="5" t="str">
        <f>'[1]TCE - ANEXO IV - Preencher'!G374</f>
        <v>KATIA REGINA DE OLIVEIRA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00000004</v>
      </c>
      <c r="I365" s="6">
        <f>IF('[1]TCE - ANEXO IV - Preencher'!K374="","",'[1]TCE - ANEXO IV - Preencher'!K374)</f>
        <v>46056</v>
      </c>
      <c r="J365" s="5" t="str">
        <f>'[1]TCE - ANEXO IV - Preencher'!L374</f>
        <v>G8VI-MCXI</v>
      </c>
      <c r="K365" s="5" t="str">
        <f>IF(F365="B",LEFT('[1]TCE - ANEXO IV - Preencher'!M374,2),IF(F365="S",LEFT('[1]TCE - ANEXO IV - Preencher'!M374,7),IF('[1]TCE - ANEXO IV - Preencher'!H374="","")))</f>
        <v>2918407</v>
      </c>
      <c r="L365" s="7">
        <f>'[1]TCE - ANEXO IV - Preencher'!N374</f>
        <v>5000</v>
      </c>
    </row>
    <row r="366" spans="1:12" s="8" customFormat="1" ht="19.5" customHeight="1" x14ac:dyDescent="0.25">
      <c r="A366" s="3">
        <f>IFERROR(VLOOKUP(B366,'[1]DADOS (OCULTAR)'!$Q$3:$S$136,3,0),"")</f>
        <v>10739225002323</v>
      </c>
      <c r="B366" s="4" t="str">
        <f>'[1]TCE - ANEXO IV - Preencher'!C375</f>
        <v>HOSPITAL DOM MALAN - CG Nº 027/2022</v>
      </c>
      <c r="C366" s="4" t="str">
        <f>'[1]TCE - ANEXO IV - Preencher'!E375</f>
        <v>5.16 - Serviços Médico-Hospitalares, Odotonlogia e Laboratoriais</v>
      </c>
      <c r="D366" s="3" t="str">
        <f>'[1]TCE - ANEXO IV - Preencher'!F375</f>
        <v>53.627.959/0001-18</v>
      </c>
      <c r="E366" s="5" t="str">
        <f>'[1]TCE - ANEXO IV - Preencher'!G375</f>
        <v>JOAO ANTONIO RAMOS DOS SANTOS SERVICOS DE SAUDE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00000006</v>
      </c>
      <c r="I366" s="6">
        <f>IF('[1]TCE - ANEXO IV - Preencher'!K375="","",'[1]TCE - ANEXO IV - Preencher'!K375)</f>
        <v>46071</v>
      </c>
      <c r="J366" s="5" t="str">
        <f>'[1]TCE - ANEXO IV - Preencher'!L375</f>
        <v>NUTY-7B5K</v>
      </c>
      <c r="K366" s="5" t="str">
        <f>IF(F366="B",LEFT('[1]TCE - ANEXO IV - Preencher'!M375,2),IF(F366="S",LEFT('[1]TCE - ANEXO IV - Preencher'!M375,7),IF('[1]TCE - ANEXO IV - Preencher'!H375="","")))</f>
        <v>2910800</v>
      </c>
      <c r="L366" s="7">
        <f>'[1]TCE - ANEXO IV - Preencher'!N375</f>
        <v>2750</v>
      </c>
    </row>
    <row r="367" spans="1:12" s="8" customFormat="1" ht="19.5" customHeight="1" x14ac:dyDescent="0.25">
      <c r="A367" s="3">
        <f>IFERROR(VLOOKUP(B367,'[1]DADOS (OCULTAR)'!$Q$3:$S$136,3,0),"")</f>
        <v>10739225002323</v>
      </c>
      <c r="B367" s="4" t="str">
        <f>'[1]TCE - ANEXO IV - Preencher'!C376</f>
        <v>HOSPITAL DOM MALAN - CG Nº 027/2022</v>
      </c>
      <c r="C367" s="4" t="str">
        <f>'[1]TCE - ANEXO IV - Preencher'!E376</f>
        <v>5.16 - Serviços Médico-Hospitalares, Odotonlogia e Laboratoriais</v>
      </c>
      <c r="D367" s="3" t="str">
        <f>'[1]TCE - ANEXO IV - Preencher'!F376</f>
        <v>37.023707/0001-23</v>
      </c>
      <c r="E367" s="5" t="str">
        <f>'[1]TCE - ANEXO IV - Preencher'!G376</f>
        <v>DURAO SERVICOS MEDICOS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148</v>
      </c>
      <c r="I367" s="6">
        <f>IF('[1]TCE - ANEXO IV - Preencher'!K376="","",'[1]TCE - ANEXO IV - Preencher'!K376)</f>
        <v>46071</v>
      </c>
      <c r="J367" s="5" t="str">
        <f>'[1]TCE - ANEXO IV - Preencher'!L376</f>
        <v>B24D0D593</v>
      </c>
      <c r="K367" s="5" t="str">
        <f>IF(F367="B",LEFT('[1]TCE - ANEXO IV - Preencher'!M376,2),IF(F367="S",LEFT('[1]TCE - ANEXO IV - Preencher'!M376,7),IF('[1]TCE - ANEXO IV - Preencher'!H376="","")))</f>
        <v>3543402</v>
      </c>
      <c r="L367" s="7">
        <f>'[1]TCE - ANEXO IV - Preencher'!N376</f>
        <v>2000</v>
      </c>
    </row>
    <row r="368" spans="1:12" s="8" customFormat="1" ht="19.5" customHeight="1" x14ac:dyDescent="0.25">
      <c r="A368" s="3">
        <f>IFERROR(VLOOKUP(B368,'[1]DADOS (OCULTAR)'!$Q$3:$S$136,3,0),"")</f>
        <v>10739225002323</v>
      </c>
      <c r="B368" s="4" t="str">
        <f>'[1]TCE - ANEXO IV - Preencher'!C377</f>
        <v>HOSPITAL DOM MALAN - CG Nº 027/2022</v>
      </c>
      <c r="C368" s="4" t="str">
        <f>'[1]TCE - ANEXO IV - Preencher'!E377</f>
        <v>5.16 - Serviços Médico-Hospitalares, Odotonlogia e Laboratoriais</v>
      </c>
      <c r="D368" s="3" t="str">
        <f>'[1]TCE - ANEXO IV - Preencher'!F377</f>
        <v>58.229.867/0001-01</v>
      </c>
      <c r="E368" s="5" t="str">
        <f>'[1]TCE - ANEXO IV - Preencher'!G377</f>
        <v xml:space="preserve">JULIA VITAE SERVICOS MEDICOS LTDS 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10</v>
      </c>
      <c r="I368" s="6">
        <f>IF('[1]TCE - ANEXO IV - Preencher'!K377="","",'[1]TCE - ANEXO IV - Preencher'!K377)</f>
        <v>46071</v>
      </c>
      <c r="J368" s="5" t="str">
        <f>'[1]TCE - ANEXO IV - Preencher'!L377</f>
        <v>c4155646e</v>
      </c>
      <c r="K368" s="5" t="str">
        <f>IF(F368="B",LEFT('[1]TCE - ANEXO IV - Preencher'!M377,2),IF(F368="S",LEFT('[1]TCE - ANEXO IV - Preencher'!M377,7),IF('[1]TCE - ANEXO IV - Preencher'!H377="","")))</f>
        <v>2611101</v>
      </c>
      <c r="L368" s="7">
        <f>'[1]TCE - ANEXO IV - Preencher'!N377</f>
        <v>9575</v>
      </c>
    </row>
    <row r="369" spans="1:12" s="8" customFormat="1" ht="19.5" customHeight="1" x14ac:dyDescent="0.25">
      <c r="A369" s="3">
        <f>IFERROR(VLOOKUP(B369,'[1]DADOS (OCULTAR)'!$Q$3:$S$136,3,0),"")</f>
        <v>10739225002323</v>
      </c>
      <c r="B369" s="4" t="str">
        <f>'[1]TCE - ANEXO IV - Preencher'!C378</f>
        <v>HOSPITAL DOM MALAN - CG Nº 027/2022</v>
      </c>
      <c r="C369" s="4" t="str">
        <f>'[1]TCE - ANEXO IV - Preencher'!E378</f>
        <v>5.16 - Serviços Médico-Hospitalares, Odotonlogia e Laboratoriais</v>
      </c>
      <c r="D369" s="3" t="str">
        <f>'[1]TCE - ANEXO IV - Preencher'!F378</f>
        <v>14.023538/0001-26</v>
      </c>
      <c r="E369" s="5" t="str">
        <f>'[1]TCE - ANEXO IV - Preencher'!G378</f>
        <v xml:space="preserve">ULTRAFETAL MEDICINA ESPECIALIZADA LTDA 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15753</v>
      </c>
      <c r="I369" s="6">
        <f>IF('[1]TCE - ANEXO IV - Preencher'!K378="","",'[1]TCE - ANEXO IV - Preencher'!K378)</f>
        <v>46072</v>
      </c>
      <c r="J369" s="5" t="str">
        <f>'[1]TCE - ANEXO IV - Preencher'!L378</f>
        <v>bd1db2da5</v>
      </c>
      <c r="K369" s="5" t="str">
        <f>IF(F369="B",LEFT('[1]TCE - ANEXO IV - Preencher'!M378,2),IF(F369="S",LEFT('[1]TCE - ANEXO IV - Preencher'!M378,7),IF('[1]TCE - ANEXO IV - Preencher'!H378="","")))</f>
        <v>2611101</v>
      </c>
      <c r="L369" s="7">
        <f>'[1]TCE - ANEXO IV - Preencher'!N378</f>
        <v>3200</v>
      </c>
    </row>
    <row r="370" spans="1:12" s="8" customFormat="1" ht="19.5" customHeight="1" x14ac:dyDescent="0.25">
      <c r="A370" s="3">
        <f>IFERROR(VLOOKUP(B370,'[1]DADOS (OCULTAR)'!$Q$3:$S$136,3,0),"")</f>
        <v>10739225002323</v>
      </c>
      <c r="B370" s="4" t="str">
        <f>'[1]TCE - ANEXO IV - Preencher'!C379</f>
        <v>HOSPITAL DOM MALAN - CG Nº 027/2022</v>
      </c>
      <c r="C370" s="4" t="str">
        <f>'[1]TCE - ANEXO IV - Preencher'!E379</f>
        <v>5.16 - Serviços Médico-Hospitalares, Odotonlogia e Laboratoriais</v>
      </c>
      <c r="D370" s="3" t="str">
        <f>'[1]TCE - ANEXO IV - Preencher'!F379</f>
        <v>60.156.995/0001-06</v>
      </c>
      <c r="E370" s="5" t="str">
        <f>'[1]TCE - ANEXO IV - Preencher'!G379</f>
        <v xml:space="preserve">RENATA GOMES PEREIRA DE CARVALHO 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00000027</v>
      </c>
      <c r="I370" s="6">
        <f>IF('[1]TCE - ANEXO IV - Preencher'!K379="","",'[1]TCE - ANEXO IV - Preencher'!K379)</f>
        <v>46072</v>
      </c>
      <c r="J370" s="5" t="str">
        <f>'[1]TCE - ANEXO IV - Preencher'!L379</f>
        <v>293020412601569950001000000000002726020713868638</v>
      </c>
      <c r="K370" s="5" t="str">
        <f>IF(F370="B",LEFT('[1]TCE - ANEXO IV - Preencher'!M379,2),IF(F370="S",LEFT('[1]TCE - ANEXO IV - Preencher'!M379,7),IF('[1]TCE - ANEXO IV - Preencher'!H379="","")))</f>
        <v>2930204</v>
      </c>
      <c r="L370" s="7">
        <f>'[1]TCE - ANEXO IV - Preencher'!N379</f>
        <v>18750</v>
      </c>
    </row>
    <row r="371" spans="1:12" s="8" customFormat="1" ht="19.5" customHeight="1" x14ac:dyDescent="0.25">
      <c r="A371" s="3">
        <f>IFERROR(VLOOKUP(B371,'[1]DADOS (OCULTAR)'!$Q$3:$S$136,3,0),"")</f>
        <v>10739225002323</v>
      </c>
      <c r="B371" s="4" t="str">
        <f>'[1]TCE - ANEXO IV - Preencher'!C380</f>
        <v>HOSPITAL DOM MALAN - CG Nº 027/2022</v>
      </c>
      <c r="C371" s="4" t="str">
        <f>'[1]TCE - ANEXO IV - Preencher'!E380</f>
        <v>5.16 - Serviços Médico-Hospitalares, Odotonlogia e Laboratoriais</v>
      </c>
      <c r="D371" s="3" t="str">
        <f>'[1]TCE - ANEXO IV - Preencher'!F380</f>
        <v>34.178.931/0001-04</v>
      </c>
      <c r="E371" s="5" t="str">
        <f>'[1]TCE - ANEXO IV - Preencher'!G380</f>
        <v>CLINICA MEDICA MATERCLIN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1317</v>
      </c>
      <c r="I371" s="6">
        <f>IF('[1]TCE - ANEXO IV - Preencher'!K380="","",'[1]TCE - ANEXO IV - Preencher'!K380)</f>
        <v>46071</v>
      </c>
      <c r="J371" s="5" t="str">
        <f>'[1]TCE - ANEXO IV - Preencher'!L380</f>
        <v>88bc88a13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800</v>
      </c>
    </row>
    <row r="372" spans="1:12" s="8" customFormat="1" ht="19.5" customHeight="1" x14ac:dyDescent="0.25">
      <c r="A372" s="3">
        <f>IFERROR(VLOOKUP(B372,'[1]DADOS (OCULTAR)'!$Q$3:$S$136,3,0),"")</f>
        <v>10739225002323</v>
      </c>
      <c r="B372" s="4" t="str">
        <f>'[1]TCE - ANEXO IV - Preencher'!C381</f>
        <v>HOSPITAL DOM MALAN - CG Nº 027/2022</v>
      </c>
      <c r="C372" s="4" t="str">
        <f>'[1]TCE - ANEXO IV - Preencher'!E381</f>
        <v>5.16 - Serviços Médico-Hospitalares, Odotonlogia e Laboratoriais</v>
      </c>
      <c r="D372" s="3" t="str">
        <f>'[1]TCE - ANEXO IV - Preencher'!F381</f>
        <v>09.602.235/0001-28</v>
      </c>
      <c r="E372" s="5" t="str">
        <f>'[1]TCE - ANEXO IV - Preencher'!G381</f>
        <v>FLAMAR ATIVIDADES MEDICAS RADIOLOGICAS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721</v>
      </c>
      <c r="I372" s="6">
        <f>IF('[1]TCE - ANEXO IV - Preencher'!K381="","",'[1]TCE - ANEXO IV - Preencher'!K381)</f>
        <v>46072</v>
      </c>
      <c r="J372" s="5" t="str">
        <f>'[1]TCE - ANEXO IV - Preencher'!L381</f>
        <v>a5e4f3d05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6950</v>
      </c>
    </row>
    <row r="373" spans="1:12" s="8" customFormat="1" ht="19.5" customHeight="1" x14ac:dyDescent="0.25">
      <c r="A373" s="3">
        <f>IFERROR(VLOOKUP(B373,'[1]DADOS (OCULTAR)'!$Q$3:$S$136,3,0),"")</f>
        <v>10739225002323</v>
      </c>
      <c r="B373" s="4" t="str">
        <f>'[1]TCE - ANEXO IV - Preencher'!C382</f>
        <v>HOSPITAL DOM MALAN - CG Nº 027/2022</v>
      </c>
      <c r="C373" s="4" t="str">
        <f>'[1]TCE - ANEXO IV - Preencher'!E382</f>
        <v>5.16 - Serviços Médico-Hospitalares, Odotonlogia e Laboratoriais</v>
      </c>
      <c r="D373" s="3" t="str">
        <f>'[1]TCE - ANEXO IV - Preencher'!F382</f>
        <v>58.277.373/0001-94</v>
      </c>
      <c r="E373" s="5" t="str">
        <f>'[1]TCE - ANEXO IV - Preencher'!G382</f>
        <v>ANESTESIA VALE DO SÃO FRANCISCO LTDA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155</v>
      </c>
      <c r="I373" s="6">
        <f>IF('[1]TCE - ANEXO IV - Preencher'!K382="","",'[1]TCE - ANEXO IV - Preencher'!K382)</f>
        <v>46071</v>
      </c>
      <c r="J373" s="5" t="str">
        <f>'[1]TCE - ANEXO IV - Preencher'!L382</f>
        <v>b3fcb9755</v>
      </c>
      <c r="K373" s="5" t="str">
        <f>IF(F373="B",LEFT('[1]TCE - ANEXO IV - Preencher'!M382,2),IF(F373="S",LEFT('[1]TCE - ANEXO IV - Preencher'!M382,7),IF('[1]TCE - ANEXO IV - Preencher'!H382="","")))</f>
        <v>2611101</v>
      </c>
      <c r="L373" s="7">
        <f>'[1]TCE - ANEXO IV - Preencher'!N382</f>
        <v>467921.09</v>
      </c>
    </row>
    <row r="374" spans="1:12" s="8" customFormat="1" ht="19.5" customHeight="1" x14ac:dyDescent="0.25">
      <c r="A374" s="3">
        <f>IFERROR(VLOOKUP(B374,'[1]DADOS (OCULTAR)'!$Q$3:$S$136,3,0),"")</f>
        <v>10739225002323</v>
      </c>
      <c r="B374" s="4" t="str">
        <f>'[1]TCE - ANEXO IV - Preencher'!C383</f>
        <v>HOSPITAL DOM MALAN - CG Nº 027/2022</v>
      </c>
      <c r="C374" s="4" t="str">
        <f>'[1]TCE - ANEXO IV - Preencher'!E383</f>
        <v>5.16 - Serviços Médico-Hospitalares, Odotonlogia e Laboratoriais</v>
      </c>
      <c r="D374" s="3" t="str">
        <f>'[1]TCE - ANEXO IV - Preencher'!F383</f>
        <v>13.503.961/0001-60</v>
      </c>
      <c r="E374" s="5" t="str">
        <f>'[1]TCE - ANEXO IV - Preencher'!G383</f>
        <v>NOBREGA SERVICOS MEDICOS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346</v>
      </c>
      <c r="I374" s="6">
        <f>IF('[1]TCE - ANEXO IV - Preencher'!K383="","",'[1]TCE - ANEXO IV - Preencher'!K383)</f>
        <v>46066</v>
      </c>
      <c r="J374" s="5" t="str">
        <f>'[1]TCE - ANEXO IV - Preencher'!L383</f>
        <v>acf46c1ed</v>
      </c>
      <c r="K374" s="5" t="str">
        <f>IF(F374="B",LEFT('[1]TCE - ANEXO IV - Preencher'!M383,2),IF(F374="S",LEFT('[1]TCE - ANEXO IV - Preencher'!M383,7),IF('[1]TCE - ANEXO IV - Preencher'!H383="","")))</f>
        <v>2611101</v>
      </c>
      <c r="L374" s="7">
        <f>'[1]TCE - ANEXO IV - Preencher'!N383</f>
        <v>14400</v>
      </c>
    </row>
    <row r="375" spans="1:12" s="8" customFormat="1" ht="19.5" customHeight="1" x14ac:dyDescent="0.25">
      <c r="A375" s="3">
        <f>IFERROR(VLOOKUP(B375,'[1]DADOS (OCULTAR)'!$Q$3:$S$136,3,0),"")</f>
        <v>10739225002323</v>
      </c>
      <c r="B375" s="4" t="str">
        <f>'[1]TCE - ANEXO IV - Preencher'!C384</f>
        <v>HOSPITAL DOM MALAN - CG Nº 027/2022</v>
      </c>
      <c r="C375" s="4" t="str">
        <f>'[1]TCE - ANEXO IV - Preencher'!E384</f>
        <v>5.16 - Serviços Médico-Hospitalares, Odotonlogia e Laboratoriais</v>
      </c>
      <c r="D375" s="3" t="str">
        <f>'[1]TCE - ANEXO IV - Preencher'!F384</f>
        <v>53.282.602/0001-45</v>
      </c>
      <c r="E375" s="5" t="str">
        <f>'[1]TCE - ANEXO IV - Preencher'!G384</f>
        <v>ALL MEDICAL ATENDIMENTOS MEDICOS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553</v>
      </c>
      <c r="I375" s="6">
        <f>IF('[1]TCE - ANEXO IV - Preencher'!K384="","",'[1]TCE - ANEXO IV - Preencher'!K384)</f>
        <v>46071</v>
      </c>
      <c r="J375" s="5" t="str">
        <f>'[1]TCE - ANEXO IV - Preencher'!L384</f>
        <v>524</v>
      </c>
      <c r="K375" s="5" t="str">
        <f>IF(F375="B",LEFT('[1]TCE - ANEXO IV - Preencher'!M384,2),IF(F375="S",LEFT('[1]TCE - ANEXO IV - Preencher'!M384,7),IF('[1]TCE - ANEXO IV - Preencher'!H384="","")))</f>
        <v>2611101</v>
      </c>
      <c r="L375" s="7">
        <f>'[1]TCE - ANEXO IV - Preencher'!N384</f>
        <v>17750</v>
      </c>
    </row>
    <row r="376" spans="1:12" s="8" customFormat="1" ht="19.5" customHeight="1" x14ac:dyDescent="0.25">
      <c r="A376" s="3">
        <f>IFERROR(VLOOKUP(B376,'[1]DADOS (OCULTAR)'!$Q$3:$S$136,3,0),"")</f>
        <v>10739225002323</v>
      </c>
      <c r="B376" s="4" t="str">
        <f>'[1]TCE - ANEXO IV - Preencher'!C385</f>
        <v>HOSPITAL DOM MALAN - CG Nº 027/2022</v>
      </c>
      <c r="C376" s="4" t="str">
        <f>'[1]TCE - ANEXO IV - Preencher'!E385</f>
        <v>5.16 - Serviços Médico-Hospitalares, Odotonlogia e Laboratoriais</v>
      </c>
      <c r="D376" s="3">
        <f>'[1]TCE - ANEXO IV - Preencher'!F385</f>
        <v>12342816000182</v>
      </c>
      <c r="E376" s="5" t="str">
        <f>'[1]TCE - ANEXO IV - Preencher'!G385</f>
        <v>ALL MEDICAL SERVIÇOS MÉDICOS LTDA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16682</v>
      </c>
      <c r="I376" s="6">
        <f>IF('[1]TCE - ANEXO IV - Preencher'!K385="","",'[1]TCE - ANEXO IV - Preencher'!K385)</f>
        <v>46071</v>
      </c>
      <c r="J376" s="5" t="str">
        <f>'[1]TCE - ANEXO IV - Preencher'!L385</f>
        <v>7204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7175</v>
      </c>
    </row>
    <row r="377" spans="1:12" s="8" customFormat="1" ht="19.5" customHeight="1" x14ac:dyDescent="0.25">
      <c r="A377" s="3">
        <f>IFERROR(VLOOKUP(B377,'[1]DADOS (OCULTAR)'!$Q$3:$S$136,3,0),"")</f>
        <v>10739225002323</v>
      </c>
      <c r="B377" s="4" t="str">
        <f>'[1]TCE - ANEXO IV - Preencher'!C386</f>
        <v>HOSPITAL DOM MALAN - CG Nº 027/2022</v>
      </c>
      <c r="C377" s="4" t="str">
        <f>'[1]TCE - ANEXO IV - Preencher'!E386</f>
        <v>5.16 - Serviços Médico-Hospitalares, Odotonlogia e Laboratoriais</v>
      </c>
      <c r="D377" s="3">
        <f>'[1]TCE - ANEXO IV - Preencher'!F386</f>
        <v>12342816000182</v>
      </c>
      <c r="E377" s="5" t="str">
        <f>'[1]TCE - ANEXO IV - Preencher'!G386</f>
        <v>ALL MEDICAL SERVIÇOS MÉDICOS LTDA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16683</v>
      </c>
      <c r="I377" s="6">
        <f>IF('[1]TCE - ANEXO IV - Preencher'!K386="","",'[1]TCE - ANEXO IV - Preencher'!K386)</f>
        <v>46071</v>
      </c>
      <c r="J377" s="5" t="str">
        <f>'[1]TCE - ANEXO IV - Preencher'!L386</f>
        <v>7205</v>
      </c>
      <c r="K377" s="5" t="str">
        <f>IF(F377="B",LEFT('[1]TCE - ANEXO IV - Preencher'!M386,2),IF(F377="S",LEFT('[1]TCE - ANEXO IV - Preencher'!M386,7),IF('[1]TCE - ANEXO IV - Preencher'!H386="","")))</f>
        <v>2611101</v>
      </c>
      <c r="L377" s="7">
        <f>'[1]TCE - ANEXO IV - Preencher'!N386</f>
        <v>3750</v>
      </c>
    </row>
    <row r="378" spans="1:12" s="8" customFormat="1" ht="19.5" customHeight="1" x14ac:dyDescent="0.25">
      <c r="A378" s="3">
        <f>IFERROR(VLOOKUP(B378,'[1]DADOS (OCULTAR)'!$Q$3:$S$136,3,0),"")</f>
        <v>10739225002323</v>
      </c>
      <c r="B378" s="4" t="str">
        <f>'[1]TCE - ANEXO IV - Preencher'!C387</f>
        <v>HOSPITAL DOM MALAN - CG Nº 027/2022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12342816000182</v>
      </c>
      <c r="E378" s="5" t="str">
        <f>'[1]TCE - ANEXO IV - Preencher'!G387</f>
        <v>ALL MEDICAL SERVIÇOS MÉDICOS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16684</v>
      </c>
      <c r="I378" s="6">
        <f>IF('[1]TCE - ANEXO IV - Preencher'!K387="","",'[1]TCE - ANEXO IV - Preencher'!K387)</f>
        <v>46071</v>
      </c>
      <c r="J378" s="5" t="str">
        <f>'[1]TCE - ANEXO IV - Preencher'!L387</f>
        <v>7206</v>
      </c>
      <c r="K378" s="5" t="str">
        <f>IF(F378="B",LEFT('[1]TCE - ANEXO IV - Preencher'!M387,2),IF(F378="S",LEFT('[1]TCE - ANEXO IV - Preencher'!M387,7),IF('[1]TCE - ANEXO IV - Preencher'!H387="","")))</f>
        <v>2611101</v>
      </c>
      <c r="L378" s="7">
        <f>'[1]TCE - ANEXO IV - Preencher'!N387</f>
        <v>5550</v>
      </c>
    </row>
    <row r="379" spans="1:12" s="8" customFormat="1" ht="19.5" customHeight="1" x14ac:dyDescent="0.25">
      <c r="A379" s="3">
        <f>IFERROR(VLOOKUP(B379,'[1]DADOS (OCULTAR)'!$Q$3:$S$136,3,0),"")</f>
        <v>10739225002323</v>
      </c>
      <c r="B379" s="4" t="str">
        <f>'[1]TCE - ANEXO IV - Preencher'!C388</f>
        <v>HOSPITAL DOM MALAN - CG Nº 027/2022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12342816000182</v>
      </c>
      <c r="E379" s="5" t="str">
        <f>'[1]TCE - ANEXO IV - Preencher'!G388</f>
        <v>ALL MEDICAL SERVIÇOS MÉDICOS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16676</v>
      </c>
      <c r="I379" s="6">
        <f>IF('[1]TCE - ANEXO IV - Preencher'!K388="","",'[1]TCE - ANEXO IV - Preencher'!K388)</f>
        <v>46071</v>
      </c>
      <c r="J379" s="5" t="str">
        <f>'[1]TCE - ANEXO IV - Preencher'!L388</f>
        <v>7198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700</v>
      </c>
    </row>
    <row r="380" spans="1:12" s="8" customFormat="1" ht="19.5" customHeight="1" x14ac:dyDescent="0.25">
      <c r="A380" s="3">
        <f>IFERROR(VLOOKUP(B380,'[1]DADOS (OCULTAR)'!$Q$3:$S$136,3,0),"")</f>
        <v>10739225002323</v>
      </c>
      <c r="B380" s="4" t="str">
        <f>'[1]TCE - ANEXO IV - Preencher'!C389</f>
        <v>HOSPITAL DOM MALAN - CG Nº 027/2022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12342816000182</v>
      </c>
      <c r="E380" s="5" t="str">
        <f>'[1]TCE - ANEXO IV - Preencher'!G389</f>
        <v>ALL MEDICAL SERVIÇOS MÉDICOS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16677</v>
      </c>
      <c r="I380" s="6">
        <f>IF('[1]TCE - ANEXO IV - Preencher'!K389="","",'[1]TCE - ANEXO IV - Preencher'!K389)</f>
        <v>46071</v>
      </c>
      <c r="J380" s="5" t="str">
        <f>'[1]TCE - ANEXO IV - Preencher'!L389</f>
        <v>7199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1750</v>
      </c>
    </row>
    <row r="381" spans="1:12" s="8" customFormat="1" ht="19.5" customHeight="1" x14ac:dyDescent="0.25">
      <c r="A381" s="3">
        <f>IFERROR(VLOOKUP(B381,'[1]DADOS (OCULTAR)'!$Q$3:$S$136,3,0),"")</f>
        <v>10739225002323</v>
      </c>
      <c r="B381" s="4" t="str">
        <f>'[1]TCE - ANEXO IV - Preencher'!C390</f>
        <v>HOSPITAL DOM MALAN - CG Nº 027/2022</v>
      </c>
      <c r="C381" s="4" t="str">
        <f>'[1]TCE - ANEXO IV - Preencher'!E390</f>
        <v>5.16 - Serviços Médico-Hospitalares, Odotonlogia e Laboratoriais</v>
      </c>
      <c r="D381" s="3" t="str">
        <f>'[1]TCE - ANEXO IV - Preencher'!F390</f>
        <v>30.416.743/0001-08</v>
      </c>
      <c r="E381" s="5" t="str">
        <f>'[1]TCE - ANEXO IV - Preencher'!G390</f>
        <v>A G SERVIÇOS MEDICOS AMBULATORIAIS LTDA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00000005</v>
      </c>
      <c r="I381" s="6">
        <f>IF('[1]TCE - ANEXO IV - Preencher'!K390="","",'[1]TCE - ANEXO IV - Preencher'!K390)</f>
        <v>46066</v>
      </c>
      <c r="J381" s="5" t="str">
        <f>'[1]TCE - ANEXO IV - Preencher'!L390</f>
        <v>G8VI-MWHQ</v>
      </c>
      <c r="K381" s="5" t="str">
        <f>IF(F381="B",LEFT('[1]TCE - ANEXO IV - Preencher'!M390,2),IF(F381="S",LEFT('[1]TCE - ANEXO IV - Preencher'!M390,7),IF('[1]TCE - ANEXO IV - Preencher'!H390="","")))</f>
        <v>2918407</v>
      </c>
      <c r="L381" s="7">
        <f>'[1]TCE - ANEXO IV - Preencher'!N390</f>
        <v>23750</v>
      </c>
    </row>
    <row r="382" spans="1:12" s="8" customFormat="1" ht="19.5" customHeight="1" x14ac:dyDescent="0.25">
      <c r="A382" s="3">
        <f>IFERROR(VLOOKUP(B382,'[1]DADOS (OCULTAR)'!$Q$3:$S$136,3,0),"")</f>
        <v>10739225002323</v>
      </c>
      <c r="B382" s="4" t="str">
        <f>'[1]TCE - ANEXO IV - Preencher'!C391</f>
        <v>HOSPITAL DOM MALAN - CG Nº 027/2022</v>
      </c>
      <c r="C382" s="4" t="str">
        <f>'[1]TCE - ANEXO IV - Preencher'!E391</f>
        <v>5.16 - Serviços Médico-Hospitalares, Odotonlogia e Laboratoriais</v>
      </c>
      <c r="D382" s="3" t="str">
        <f>'[1]TCE - ANEXO IV - Preencher'!F391</f>
        <v>47.954.294/0001-54</v>
      </c>
      <c r="E382" s="5" t="str">
        <f>'[1]TCE - ANEXO IV - Preencher'!G391</f>
        <v>ALBERTINO JOSE FERREIRA NETO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00000009</v>
      </c>
      <c r="I382" s="6">
        <f>IF('[1]TCE - ANEXO IV - Preencher'!K391="","",'[1]TCE - ANEXO IV - Preencher'!K391)</f>
        <v>46066</v>
      </c>
      <c r="J382" s="5" t="str">
        <f>'[1]TCE - ANEXO IV - Preencher'!L391</f>
        <v>6Q7W-9DUR</v>
      </c>
      <c r="K382" s="5" t="str">
        <f>IF(F382="B",LEFT('[1]TCE - ANEXO IV - Preencher'!M391,2),IF(F382="S",LEFT('[1]TCE - ANEXO IV - Preencher'!M391,7),IF('[1]TCE - ANEXO IV - Preencher'!H391="","")))</f>
        <v>2918407</v>
      </c>
      <c r="L382" s="7">
        <f>'[1]TCE - ANEXO IV - Preencher'!N391</f>
        <v>14000</v>
      </c>
    </row>
    <row r="383" spans="1:12" s="8" customFormat="1" ht="19.5" customHeight="1" x14ac:dyDescent="0.25">
      <c r="A383" s="3">
        <f>IFERROR(VLOOKUP(B383,'[1]DADOS (OCULTAR)'!$Q$3:$S$136,3,0),"")</f>
        <v>10739225002323</v>
      </c>
      <c r="B383" s="4" t="str">
        <f>'[1]TCE - ANEXO IV - Preencher'!C392</f>
        <v>HOSPITAL DOM MALAN - CG Nº 027/2022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12342816000182</v>
      </c>
      <c r="E383" s="5" t="str">
        <f>'[1]TCE - ANEXO IV - Preencher'!G392</f>
        <v>ALL MEDICAL SERVIÇOS MÉDICOS LTDA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16669</v>
      </c>
      <c r="I383" s="6">
        <f>IF('[1]TCE - ANEXO IV - Preencher'!K392="","",'[1]TCE - ANEXO IV - Preencher'!K392)</f>
        <v>46066</v>
      </c>
      <c r="J383" s="5" t="str">
        <f>'[1]TCE - ANEXO IV - Preencher'!L392</f>
        <v>7191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6000</v>
      </c>
    </row>
    <row r="384" spans="1:12" s="8" customFormat="1" ht="19.5" customHeight="1" x14ac:dyDescent="0.25">
      <c r="A384" s="3">
        <f>IFERROR(VLOOKUP(B384,'[1]DADOS (OCULTAR)'!$Q$3:$S$136,3,0),"")</f>
        <v>10739225002323</v>
      </c>
      <c r="B384" s="4" t="str">
        <f>'[1]TCE - ANEXO IV - Preencher'!C393</f>
        <v>HOSPITAL DOM MALAN - CG Nº 027/2022</v>
      </c>
      <c r="C384" s="4" t="str">
        <f>'[1]TCE - ANEXO IV - Preencher'!E393</f>
        <v>5.16 - Serviços Médico-Hospitalares, Odotonlogia e Laboratoriais</v>
      </c>
      <c r="D384" s="3" t="str">
        <f>'[1]TCE - ANEXO IV - Preencher'!F393</f>
        <v>58.366.783/0001-01</v>
      </c>
      <c r="E384" s="5" t="str">
        <f>'[1]TCE - ANEXO IV - Preencher'!G393</f>
        <v xml:space="preserve">ALL MEDICAL VALE LTDA 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00000096</v>
      </c>
      <c r="I384" s="6">
        <f>IF('[1]TCE - ANEXO IV - Preencher'!K393="","",'[1]TCE - ANEXO IV - Preencher'!K393)</f>
        <v>46066</v>
      </c>
      <c r="J384" s="5" t="str">
        <f>'[1]TCE - ANEXO IV - Preencher'!L393</f>
        <v>G8VI-KKM9</v>
      </c>
      <c r="K384" s="5" t="str">
        <f>IF(F384="B",LEFT('[1]TCE - ANEXO IV - Preencher'!M393,2),IF(F384="S",LEFT('[1]TCE - ANEXO IV - Preencher'!M393,7),IF('[1]TCE - ANEXO IV - Preencher'!H393="","")))</f>
        <v>2918407</v>
      </c>
      <c r="L384" s="7">
        <f>'[1]TCE - ANEXO IV - Preencher'!N393</f>
        <v>16000</v>
      </c>
    </row>
    <row r="385" spans="1:12" s="8" customFormat="1" ht="19.5" customHeight="1" x14ac:dyDescent="0.25">
      <c r="A385" s="3">
        <f>IFERROR(VLOOKUP(B385,'[1]DADOS (OCULTAR)'!$Q$3:$S$136,3,0),"")</f>
        <v>10739225002323</v>
      </c>
      <c r="B385" s="4" t="str">
        <f>'[1]TCE - ANEXO IV - Preencher'!C394</f>
        <v>HOSPITAL DOM MALAN - CG Nº 027/2022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12342816000182</v>
      </c>
      <c r="E385" s="5" t="str">
        <f>'[1]TCE - ANEXO IV - Preencher'!G394</f>
        <v>ALL MEDICAL SERVIÇOS MÉDICOS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16670</v>
      </c>
      <c r="I385" s="6">
        <f>IF('[1]TCE - ANEXO IV - Preencher'!K394="","",'[1]TCE - ANEXO IV - Preencher'!K394)</f>
        <v>46066</v>
      </c>
      <c r="J385" s="5" t="str">
        <f>'[1]TCE - ANEXO IV - Preencher'!L394</f>
        <v>R_7192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4200</v>
      </c>
    </row>
    <row r="386" spans="1:12" s="8" customFormat="1" ht="19.5" customHeight="1" x14ac:dyDescent="0.25">
      <c r="A386" s="3">
        <f>IFERROR(VLOOKUP(B386,'[1]DADOS (OCULTAR)'!$Q$3:$S$136,3,0),"")</f>
        <v>10739225002323</v>
      </c>
      <c r="B386" s="4" t="str">
        <f>'[1]TCE - ANEXO IV - Preencher'!C395</f>
        <v>HOSPITAL DOM MALAN - CG Nº 027/2022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12342816000182</v>
      </c>
      <c r="E386" s="5" t="str">
        <f>'[1]TCE - ANEXO IV - Preencher'!G395</f>
        <v>ALL MEDICAL SERVIÇOS MÉDICOS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16657</v>
      </c>
      <c r="I386" s="6">
        <f>IF('[1]TCE - ANEXO IV - Preencher'!K395="","",'[1]TCE - ANEXO IV - Preencher'!K395)</f>
        <v>46066</v>
      </c>
      <c r="J386" s="5">
        <f>'[1]TCE - ANEXO IV - Preencher'!L395</f>
        <v>7179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4400</v>
      </c>
    </row>
    <row r="387" spans="1:12" s="8" customFormat="1" ht="19.5" customHeight="1" x14ac:dyDescent="0.25">
      <c r="A387" s="3">
        <f>IFERROR(VLOOKUP(B387,'[1]DADOS (OCULTAR)'!$Q$3:$S$136,3,0),"")</f>
        <v>10739225002323</v>
      </c>
      <c r="B387" s="4" t="str">
        <f>'[1]TCE - ANEXO IV - Preencher'!C396</f>
        <v>HOSPITAL DOM MALAN - CG Nº 027/2022</v>
      </c>
      <c r="C387" s="4" t="str">
        <f>'[1]TCE - ANEXO IV - Preencher'!E396</f>
        <v>5.16 - Serviços Médico-Hospitalares, Odotonlogia e Laboratoriais</v>
      </c>
      <c r="D387" s="3" t="str">
        <f>'[1]TCE - ANEXO IV - Preencher'!F396</f>
        <v>49.802.797/0001-30</v>
      </c>
      <c r="E387" s="5" t="str">
        <f>'[1]TCE - ANEXO IV - Preencher'!G396</f>
        <v>CARDIOKIDS SERVICOS MEDICOS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419</v>
      </c>
      <c r="I387" s="6">
        <f>IF('[1]TCE - ANEXO IV - Preencher'!K396="","",'[1]TCE - ANEXO IV - Preencher'!K396)</f>
        <v>46071</v>
      </c>
      <c r="J387" s="5" t="str">
        <f>'[1]TCE - ANEXO IV - Preencher'!L396</f>
        <v>407473ee8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3200</v>
      </c>
    </row>
    <row r="388" spans="1:12" s="8" customFormat="1" ht="19.5" customHeight="1" x14ac:dyDescent="0.25">
      <c r="A388" s="3">
        <f>IFERROR(VLOOKUP(B388,'[1]DADOS (OCULTAR)'!$Q$3:$S$136,3,0),"")</f>
        <v>10739225002323</v>
      </c>
      <c r="B388" s="4" t="str">
        <f>'[1]TCE - ANEXO IV - Preencher'!C397</f>
        <v>HOSPITAL DOM MALAN - CG Nº 027/2022</v>
      </c>
      <c r="C388" s="4" t="str">
        <f>'[1]TCE - ANEXO IV - Preencher'!E397</f>
        <v>5.16 - Serviços Médico-Hospitalares, Odotonlogia e Laboratoriais</v>
      </c>
      <c r="D388" s="3" t="str">
        <f>'[1]TCE - ANEXO IV - Preencher'!F397</f>
        <v>03.264.990/0001-63</v>
      </c>
      <c r="E388" s="5" t="str">
        <f>'[1]TCE - ANEXO IV - Preencher'!G397</f>
        <v>CLIAM - CLIN INTEG DE ASSIST A MULHER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5628</v>
      </c>
      <c r="I388" s="6">
        <f>IF('[1]TCE - ANEXO IV - Preencher'!K397="","",'[1]TCE - ANEXO IV - Preencher'!K397)</f>
        <v>46066</v>
      </c>
      <c r="J388" s="5" t="str">
        <f>'[1]TCE - ANEXO IV - Preencher'!L397</f>
        <v>638ee722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3950</v>
      </c>
    </row>
    <row r="389" spans="1:12" s="8" customFormat="1" ht="19.5" customHeight="1" x14ac:dyDescent="0.25">
      <c r="A389" s="3">
        <f>IFERROR(VLOOKUP(B389,'[1]DADOS (OCULTAR)'!$Q$3:$S$136,3,0),"")</f>
        <v>10739225002323</v>
      </c>
      <c r="B389" s="4" t="str">
        <f>'[1]TCE - ANEXO IV - Preencher'!C398</f>
        <v>HOSPITAL DOM MALAN - CG Nº 027/2022</v>
      </c>
      <c r="C389" s="4" t="str">
        <f>'[1]TCE - ANEXO IV - Preencher'!E398</f>
        <v>5.16 - Serviços Médico-Hospitalares, Odotonlogia e Laboratoriais</v>
      </c>
      <c r="D389" s="3" t="str">
        <f>'[1]TCE - ANEXO IV - Preencher'!F398</f>
        <v>60.420.134/0001-93</v>
      </c>
      <c r="E389" s="5" t="str">
        <f>'[1]TCE - ANEXO IV - Preencher'!G398</f>
        <v>CELENE SOARES KESTERING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14</v>
      </c>
      <c r="I389" s="6">
        <f>IF('[1]TCE - ANEXO IV - Preencher'!K398="","",'[1]TCE - ANEXO IV - Preencher'!K398)</f>
        <v>46066</v>
      </c>
      <c r="J389" s="5" t="str">
        <f>'[1]TCE - ANEXO IV - Preencher'!L398</f>
        <v>IRYWZQVF</v>
      </c>
      <c r="K389" s="5" t="str">
        <f>IF(F389="B",LEFT('[1]TCE - ANEXO IV - Preencher'!M398,2),IF(F389="S",LEFT('[1]TCE - ANEXO IV - Preencher'!M398,7),IF('[1]TCE - ANEXO IV - Preencher'!H398="","")))</f>
        <v>2927408</v>
      </c>
      <c r="L389" s="7">
        <f>'[1]TCE - ANEXO IV - Preencher'!N398</f>
        <v>5750</v>
      </c>
    </row>
    <row r="390" spans="1:12" s="8" customFormat="1" ht="19.5" customHeight="1" x14ac:dyDescent="0.25">
      <c r="A390" s="3">
        <f>IFERROR(VLOOKUP(B390,'[1]DADOS (OCULTAR)'!$Q$3:$S$136,3,0),"")</f>
        <v>10739225002323</v>
      </c>
      <c r="B390" s="4" t="str">
        <f>'[1]TCE - ANEXO IV - Preencher'!C399</f>
        <v>HOSPITAL DOM MALAN - CG Nº 027/2022</v>
      </c>
      <c r="C390" s="4" t="str">
        <f>'[1]TCE - ANEXO IV - Preencher'!E399</f>
        <v>5.16 - Serviços Médico-Hospitalares, Odotonlogia e Laboratoriais</v>
      </c>
      <c r="D390" s="3" t="str">
        <f>'[1]TCE - ANEXO IV - Preencher'!F399</f>
        <v>54.699.458/0001-00</v>
      </c>
      <c r="E390" s="5" t="str">
        <f>'[1]TCE - ANEXO IV - Preencher'!G399</f>
        <v>CLEMENTINO SERVIÇOS DE SAUDE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17</v>
      </c>
      <c r="I390" s="6">
        <f>IF('[1]TCE - ANEXO IV - Preencher'!K399="","",'[1]TCE - ANEXO IV - Preencher'!K399)</f>
        <v>46066</v>
      </c>
      <c r="J390" s="5" t="str">
        <f>'[1]TCE - ANEXO IV - Preencher'!L399</f>
        <v>31062002254699458000100000000000001726020739010774</v>
      </c>
      <c r="K390" s="5" t="str">
        <f>IF(F390="B",LEFT('[1]TCE - ANEXO IV - Preencher'!M399,2),IF(F390="S",LEFT('[1]TCE - ANEXO IV - Preencher'!M399,7),IF('[1]TCE - ANEXO IV - Preencher'!H399="","")))</f>
        <v>3106200</v>
      </c>
      <c r="L390" s="7">
        <f>'[1]TCE - ANEXO IV - Preencher'!N399</f>
        <v>2000</v>
      </c>
    </row>
    <row r="391" spans="1:12" s="8" customFormat="1" ht="19.5" customHeight="1" x14ac:dyDescent="0.25">
      <c r="A391" s="3">
        <f>IFERROR(VLOOKUP(B391,'[1]DADOS (OCULTAR)'!$Q$3:$S$136,3,0),"")</f>
        <v>10739225002323</v>
      </c>
      <c r="B391" s="4" t="str">
        <f>'[1]TCE - ANEXO IV - Preencher'!C400</f>
        <v>HOSPITAL DOM MALAN - CG Nº 027/2022</v>
      </c>
      <c r="C391" s="4" t="str">
        <f>'[1]TCE - ANEXO IV - Preencher'!E400</f>
        <v>5.16 - Serviços Médico-Hospitalares, Odotonlogia e Laboratoriais</v>
      </c>
      <c r="D391" s="3" t="str">
        <f>'[1]TCE - ANEXO IV - Preencher'!F400</f>
        <v>09.569.536/0001-05</v>
      </c>
      <c r="E391" s="5" t="str">
        <f>'[1]TCE - ANEXO IV - Preencher'!G400</f>
        <v>CARDIOVASF ISTITUTO DO CORACAO DO VALE DO SÃO FRANCISCO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47676</v>
      </c>
      <c r="I391" s="6">
        <f>IF('[1]TCE - ANEXO IV - Preencher'!K400="","",'[1]TCE - ANEXO IV - Preencher'!K400)</f>
        <v>46065</v>
      </c>
      <c r="J391" s="5" t="str">
        <f>'[1]TCE - ANEXO IV - Preencher'!L400</f>
        <v>39e7f9a77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6829.8</v>
      </c>
    </row>
    <row r="392" spans="1:12" s="8" customFormat="1" ht="19.5" customHeight="1" x14ac:dyDescent="0.25">
      <c r="A392" s="3">
        <f>IFERROR(VLOOKUP(B392,'[1]DADOS (OCULTAR)'!$Q$3:$S$136,3,0),"")</f>
        <v>10739225002323</v>
      </c>
      <c r="B392" s="4" t="str">
        <f>'[1]TCE - ANEXO IV - Preencher'!C401</f>
        <v>HOSPITAL DOM MALAN - CG Nº 027/2022</v>
      </c>
      <c r="C392" s="4" t="str">
        <f>'[1]TCE - ANEXO IV - Preencher'!E401</f>
        <v>5.16 - Serviços Médico-Hospitalares, Odotonlogia e Laboratoriais</v>
      </c>
      <c r="D392" s="3" t="str">
        <f>'[1]TCE - ANEXO IV - Preencher'!F401</f>
        <v>47.085.853/0001-37</v>
      </c>
      <c r="E392" s="5" t="str">
        <f>'[1]TCE - ANEXO IV - Preencher'!G401</f>
        <v>EDUARDA ROLIM MEDICINA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113</v>
      </c>
      <c r="I392" s="6">
        <f>IF('[1]TCE - ANEXO IV - Preencher'!K401="","",'[1]TCE - ANEXO IV - Preencher'!K401)</f>
        <v>46065</v>
      </c>
      <c r="J392" s="5" t="str">
        <f>'[1]TCE - ANEXO IV - Preencher'!L401</f>
        <v>3db39fc9c</v>
      </c>
      <c r="K392" s="5" t="str">
        <f>IF(F392="B",LEFT('[1]TCE - ANEXO IV - Preencher'!M401,2),IF(F392="S",LEFT('[1]TCE - ANEXO IV - Preencher'!M401,7),IF('[1]TCE - ANEXO IV - Preencher'!H401="","")))</f>
        <v>2611101</v>
      </c>
      <c r="L392" s="7">
        <f>'[1]TCE - ANEXO IV - Preencher'!N401</f>
        <v>8000</v>
      </c>
    </row>
    <row r="393" spans="1:12" s="8" customFormat="1" ht="19.5" customHeight="1" x14ac:dyDescent="0.25">
      <c r="A393" s="3">
        <f>IFERROR(VLOOKUP(B393,'[1]DADOS (OCULTAR)'!$Q$3:$S$136,3,0),"")</f>
        <v>10739225002323</v>
      </c>
      <c r="B393" s="4" t="str">
        <f>'[1]TCE - ANEXO IV - Preencher'!C402</f>
        <v>HOSPITAL DOM MALAN - CG Nº 027/2022</v>
      </c>
      <c r="C393" s="4" t="str">
        <f>'[1]TCE - ANEXO IV - Preencher'!E402</f>
        <v>5.16 - Serviços Médico-Hospitalares, Odotonlogia e Laboratoriais</v>
      </c>
      <c r="D393" s="3" t="str">
        <f>'[1]TCE - ANEXO IV - Preencher'!F402</f>
        <v>53.523.900/0001-80</v>
      </c>
      <c r="E393" s="5" t="str">
        <f>'[1]TCE - ANEXO IV - Preencher'!G402</f>
        <v>GERALDO L. A. COELHO SERVIÇOS MEDICOS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54</v>
      </c>
      <c r="I393" s="6">
        <f>IF('[1]TCE - ANEXO IV - Preencher'!K402="","",'[1]TCE - ANEXO IV - Preencher'!K402)</f>
        <v>46065</v>
      </c>
      <c r="J393" s="5" t="str">
        <f>'[1]TCE - ANEXO IV - Preencher'!L402</f>
        <v>4960b25d3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13500</v>
      </c>
    </row>
    <row r="394" spans="1:12" s="8" customFormat="1" ht="19.5" customHeight="1" x14ac:dyDescent="0.25">
      <c r="A394" s="3">
        <f>IFERROR(VLOOKUP(B394,'[1]DADOS (OCULTAR)'!$Q$3:$S$136,3,0),"")</f>
        <v>10739225002323</v>
      </c>
      <c r="B394" s="4" t="str">
        <f>'[1]TCE - ANEXO IV - Preencher'!C403</f>
        <v>HOSPITAL DOM MALAN - CG Nº 027/2022</v>
      </c>
      <c r="C394" s="4" t="str">
        <f>'[1]TCE - ANEXO IV - Preencher'!E403</f>
        <v>5.16 - Serviços Médico-Hospitalares, Odotonlogia e Laboratoriais</v>
      </c>
      <c r="D394" s="3" t="str">
        <f>'[1]TCE - ANEXO IV - Preencher'!F403</f>
        <v>60.226.470/0001-08</v>
      </c>
      <c r="E394" s="5" t="str">
        <f>'[1]TCE - ANEXO IV - Preencher'!G403</f>
        <v>INAYARA THAMIRES LAVOR CASTRO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30</v>
      </c>
      <c r="I394" s="6">
        <f>IF('[1]TCE - ANEXO IV - Preencher'!K403="","",'[1]TCE - ANEXO IV - Preencher'!K403)</f>
        <v>46066</v>
      </c>
      <c r="J394" s="5" t="str">
        <f>'[1]TCE - ANEXO IV - Preencher'!L403</f>
        <v>LRN1CAIS</v>
      </c>
      <c r="K394" s="5" t="str">
        <f>IF(F394="B",LEFT('[1]TCE - ANEXO IV - Preencher'!M403,2),IF(F394="S",LEFT('[1]TCE - ANEXO IV - Preencher'!M403,7),IF('[1]TCE - ANEXO IV - Preencher'!H403="","")))</f>
        <v>2927408</v>
      </c>
      <c r="L394" s="7">
        <f>'[1]TCE - ANEXO IV - Preencher'!N403</f>
        <v>5250</v>
      </c>
    </row>
    <row r="395" spans="1:12" s="8" customFormat="1" ht="19.5" customHeight="1" x14ac:dyDescent="0.25">
      <c r="A395" s="3">
        <f>IFERROR(VLOOKUP(B395,'[1]DADOS (OCULTAR)'!$Q$3:$S$136,3,0),"")</f>
        <v>10739225002323</v>
      </c>
      <c r="B395" s="4" t="str">
        <f>'[1]TCE - ANEXO IV - Preencher'!C404</f>
        <v>HOSPITAL DOM MALAN - CG Nº 027/2022</v>
      </c>
      <c r="C395" s="4" t="str">
        <f>'[1]TCE - ANEXO IV - Preencher'!E404</f>
        <v>5.16 - Serviços Médico-Hospitalares, Odotonlogia e Laboratoriais</v>
      </c>
      <c r="D395" s="3" t="str">
        <f>'[1]TCE - ANEXO IV - Preencher'!F404</f>
        <v>30.583.216/0001-98</v>
      </c>
      <c r="E395" s="5" t="str">
        <f>'[1]TCE - ANEXO IV - Preencher'!G404</f>
        <v>IZABELLE LUISE RODRIGUES DE QUEIROZ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00000012</v>
      </c>
      <c r="I395" s="6">
        <f>IF('[1]TCE - ANEXO IV - Preencher'!K404="","",'[1]TCE - ANEXO IV - Preencher'!K404)</f>
        <v>46071</v>
      </c>
      <c r="J395" s="5" t="str">
        <f>'[1]TCE - ANEXO IV - Preencher'!L404</f>
        <v>2WR2-B2W9</v>
      </c>
      <c r="K395" s="5" t="str">
        <f>IF(F395="B",LEFT('[1]TCE - ANEXO IV - Preencher'!M404,2),IF(F395="S",LEFT('[1]TCE - ANEXO IV - Preencher'!M404,7),IF('[1]TCE - ANEXO IV - Preencher'!H404="","")))</f>
        <v>2918407</v>
      </c>
      <c r="L395" s="7">
        <f>'[1]TCE - ANEXO IV - Preencher'!N404</f>
        <v>2850</v>
      </c>
    </row>
    <row r="396" spans="1:12" s="8" customFormat="1" ht="19.5" customHeight="1" x14ac:dyDescent="0.25">
      <c r="A396" s="3">
        <f>IFERROR(VLOOKUP(B396,'[1]DADOS (OCULTAR)'!$Q$3:$S$136,3,0),"")</f>
        <v>10739225002323</v>
      </c>
      <c r="B396" s="4" t="str">
        <f>'[1]TCE - ANEXO IV - Preencher'!C405</f>
        <v>HOSPITAL DOM MALAN - CG Nº 027/2022</v>
      </c>
      <c r="C396" s="4" t="str">
        <f>'[1]TCE - ANEXO IV - Preencher'!E405</f>
        <v>5.16 - Serviços Médico-Hospitalares, Odotonlogia e Laboratoriais</v>
      </c>
      <c r="D396" s="3" t="str">
        <f>'[1]TCE - ANEXO IV - Preencher'!F405</f>
        <v>36.448.708/0001-57</v>
      </c>
      <c r="E396" s="5" t="str">
        <f>'[1]TCE - ANEXO IV - Preencher'!G405</f>
        <v>JDPC SERVIÇOS MEDICOS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206</v>
      </c>
      <c r="I396" s="6">
        <f>IF('[1]TCE - ANEXO IV - Preencher'!K405="","",'[1]TCE - ANEXO IV - Preencher'!K405)</f>
        <v>46066</v>
      </c>
      <c r="J396" s="5" t="str">
        <f>'[1]TCE - ANEXO IV - Preencher'!L405</f>
        <v>911201977515713022026</v>
      </c>
      <c r="K396" s="5" t="str">
        <f>IF(F396="B",LEFT('[1]TCE - ANEXO IV - Preencher'!M405,2),IF(F396="S",LEFT('[1]TCE - ANEXO IV - Preencher'!M405,7),IF('[1]TCE - ANEXO IV - Preencher'!H405="","")))</f>
        <v>2910701</v>
      </c>
      <c r="L396" s="7">
        <f>'[1]TCE - ANEXO IV - Preencher'!N405</f>
        <v>11500</v>
      </c>
    </row>
    <row r="397" spans="1:12" s="8" customFormat="1" ht="19.5" customHeight="1" x14ac:dyDescent="0.25">
      <c r="A397" s="3">
        <f>IFERROR(VLOOKUP(B397,'[1]DADOS (OCULTAR)'!$Q$3:$S$136,3,0),"")</f>
        <v>10739225002323</v>
      </c>
      <c r="B397" s="4" t="str">
        <f>'[1]TCE - ANEXO IV - Preencher'!C406</f>
        <v>HOSPITAL DOM MALAN - CG Nº 027/2022</v>
      </c>
      <c r="C397" s="4" t="str">
        <f>'[1]TCE - ANEXO IV - Preencher'!E406</f>
        <v>5.16 - Serviços Médico-Hospitalares, Odotonlogia e Laboratoriais</v>
      </c>
      <c r="D397" s="3" t="str">
        <f>'[1]TCE - ANEXO IV - Preencher'!F406</f>
        <v>61.348.131/0001-59</v>
      </c>
      <c r="E397" s="5" t="str">
        <f>'[1]TCE - ANEXO IV - Preencher'!G406</f>
        <v>61.348.131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8</v>
      </c>
      <c r="I397" s="6">
        <f>IF('[1]TCE - ANEXO IV - Preencher'!K406="","",'[1]TCE - ANEXO IV - Preencher'!K406)</f>
        <v>46065</v>
      </c>
      <c r="J397" s="5" t="str">
        <f>'[1]TCE - ANEXO IV - Preencher'!L406</f>
        <v>b2a826364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21875</v>
      </c>
    </row>
    <row r="398" spans="1:12" s="8" customFormat="1" ht="19.5" customHeight="1" x14ac:dyDescent="0.25">
      <c r="A398" s="3">
        <f>IFERROR(VLOOKUP(B398,'[1]DADOS (OCULTAR)'!$Q$3:$S$136,3,0),"")</f>
        <v>10739225002323</v>
      </c>
      <c r="B398" s="4" t="str">
        <f>'[1]TCE - ANEXO IV - Preencher'!C407</f>
        <v>HOSPITAL DOM MALAN - CG Nº 027/2022</v>
      </c>
      <c r="C398" s="4" t="str">
        <f>'[1]TCE - ANEXO IV - Preencher'!E407</f>
        <v>5.16 - Serviços Médico-Hospitalares, Odotonlogia e Laboratoriais</v>
      </c>
      <c r="D398" s="3" t="str">
        <f>'[1]TCE - ANEXO IV - Preencher'!F407</f>
        <v>48.740.004/0001-32</v>
      </c>
      <c r="E398" s="5" t="str">
        <f>'[1]TCE - ANEXO IV - Preencher'!G407</f>
        <v>LUANNA PESQUEIRA SERVICOS MEDICOS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00000009</v>
      </c>
      <c r="I398" s="6">
        <f>IF('[1]TCE - ANEXO IV - Preencher'!K407="","",'[1]TCE - ANEXO IV - Preencher'!K407)</f>
        <v>46066</v>
      </c>
      <c r="J398" s="5" t="str">
        <f>'[1]TCE - ANEXO IV - Preencher'!L407</f>
        <v>EC5L-S5TC</v>
      </c>
      <c r="K398" s="5" t="str">
        <f>IF(F398="B",LEFT('[1]TCE - ANEXO IV - Preencher'!M407,2),IF(F398="S",LEFT('[1]TCE - ANEXO IV - Preencher'!M407,7),IF('[1]TCE - ANEXO IV - Preencher'!H407="","")))</f>
        <v>2928703</v>
      </c>
      <c r="L398" s="7">
        <f>'[1]TCE - ANEXO IV - Preencher'!N407</f>
        <v>4500</v>
      </c>
    </row>
    <row r="399" spans="1:12" s="8" customFormat="1" ht="19.5" customHeight="1" x14ac:dyDescent="0.25">
      <c r="A399" s="3">
        <f>IFERROR(VLOOKUP(B399,'[1]DADOS (OCULTAR)'!$Q$3:$S$136,3,0),"")</f>
        <v>10739225002323</v>
      </c>
      <c r="B399" s="4" t="str">
        <f>'[1]TCE - ANEXO IV - Preencher'!C408</f>
        <v>HOSPITAL DOM MALAN - CG Nº 027/2022</v>
      </c>
      <c r="C399" s="4" t="str">
        <f>'[1]TCE - ANEXO IV - Preencher'!E408</f>
        <v>5.16 - Serviços Médico-Hospitalares, Odotonlogia e Laboratoriais</v>
      </c>
      <c r="D399" s="3" t="str">
        <f>'[1]TCE - ANEXO IV - Preencher'!F408</f>
        <v>53.416.841/0001-40</v>
      </c>
      <c r="E399" s="5" t="str">
        <f>'[1]TCE - ANEXO IV - Preencher'!G408</f>
        <v xml:space="preserve">M MOREIRA ROCHA PRESTACOES DE SERVICOS HOSPITALARES LTDA 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00000159</v>
      </c>
      <c r="I399" s="6">
        <f>IF('[1]TCE - ANEXO IV - Preencher'!K408="","",'[1]TCE - ANEXO IV - Preencher'!K408)</f>
        <v>46071</v>
      </c>
      <c r="J399" s="5" t="str">
        <f>'[1]TCE - ANEXO IV - Preencher'!L408</f>
        <v>R1N8-18N9</v>
      </c>
      <c r="K399" s="5" t="str">
        <f>IF(F399="B",LEFT('[1]TCE - ANEXO IV - Preencher'!M408,2),IF(F399="S",LEFT('[1]TCE - ANEXO IV - Preencher'!M408,7),IF('[1]TCE - ANEXO IV - Preencher'!H408="","")))</f>
        <v>2609402</v>
      </c>
      <c r="L399" s="7">
        <f>'[1]TCE - ANEXO IV - Preencher'!N408</f>
        <v>2200</v>
      </c>
    </row>
    <row r="400" spans="1:12" s="8" customFormat="1" ht="19.5" customHeight="1" x14ac:dyDescent="0.25">
      <c r="A400" s="3">
        <f>IFERROR(VLOOKUP(B400,'[1]DADOS (OCULTAR)'!$Q$3:$S$136,3,0),"")</f>
        <v>10739225002323</v>
      </c>
      <c r="B400" s="4" t="str">
        <f>'[1]TCE - ANEXO IV - Preencher'!C409</f>
        <v>HOSPITAL DOM MALAN - CG Nº 027/2022</v>
      </c>
      <c r="C400" s="4" t="str">
        <f>'[1]TCE - ANEXO IV - Preencher'!E409</f>
        <v>5.16 - Serviços Médico-Hospitalares, Odotonlogia e Laboratoriais</v>
      </c>
      <c r="D400" s="3" t="str">
        <f>'[1]TCE - ANEXO IV - Preencher'!F409</f>
        <v>58.620.646/0001-51</v>
      </c>
      <c r="E400" s="5" t="str">
        <f>'[1]TCE - ANEXO IV - Preencher'!G409</f>
        <v>MARIA EDUARDA ANGELIM JAMBEIRO SERVICOS MEDICOS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43</v>
      </c>
      <c r="I400" s="6">
        <f>IF('[1]TCE - ANEXO IV - Preencher'!K409="","",'[1]TCE - ANEXO IV - Preencher'!K409)</f>
        <v>46065</v>
      </c>
      <c r="J400" s="5" t="str">
        <f>'[1]TCE - ANEXO IV - Preencher'!L409</f>
        <v>23044001258620646000151000000000004326020692382359</v>
      </c>
      <c r="K400" s="5" t="str">
        <f>IF(F400="B",LEFT('[1]TCE - ANEXO IV - Preencher'!M409,2),IF(F400="S",LEFT('[1]TCE - ANEXO IV - Preencher'!M409,7),IF('[1]TCE - ANEXO IV - Preencher'!H409="","")))</f>
        <v>2304400</v>
      </c>
      <c r="L400" s="7">
        <f>'[1]TCE - ANEXO IV - Preencher'!N409</f>
        <v>7000</v>
      </c>
    </row>
    <row r="401" spans="1:12" s="8" customFormat="1" ht="19.5" customHeight="1" x14ac:dyDescent="0.25">
      <c r="A401" s="3">
        <f>IFERROR(VLOOKUP(B401,'[1]DADOS (OCULTAR)'!$Q$3:$S$136,3,0),"")</f>
        <v>10739225002323</v>
      </c>
      <c r="B401" s="4" t="str">
        <f>'[1]TCE - ANEXO IV - Preencher'!C410</f>
        <v>HOSPITAL DOM MALAN - CG Nº 027/2022</v>
      </c>
      <c r="C401" s="4" t="str">
        <f>'[1]TCE - ANEXO IV - Preencher'!E410</f>
        <v>5.16 - Serviços Médico-Hospitalares, Odotonlogia e Laboratoriais</v>
      </c>
      <c r="D401" s="3" t="str">
        <f>'[1]TCE - ANEXO IV - Preencher'!F410</f>
        <v>54.496.912/0001-25</v>
      </c>
      <c r="E401" s="5" t="str">
        <f>'[1]TCE - ANEXO IV - Preencher'!G410</f>
        <v>54.496.912 MANUELLY JOSELY ALVES PRAZERES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61</v>
      </c>
      <c r="I401" s="6">
        <f>IF('[1]TCE - ANEXO IV - Preencher'!K410="","",'[1]TCE - ANEXO IV - Preencher'!K410)</f>
        <v>46065</v>
      </c>
      <c r="J401" s="5" t="str">
        <f>'[1]TCE - ANEXO IV - Preencher'!L410</f>
        <v>54ad1bde7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15000</v>
      </c>
    </row>
    <row r="402" spans="1:12" s="8" customFormat="1" ht="19.5" customHeight="1" x14ac:dyDescent="0.25">
      <c r="A402" s="3">
        <f>IFERROR(VLOOKUP(B402,'[1]DADOS (OCULTAR)'!$Q$3:$S$136,3,0),"")</f>
        <v>10739225002323</v>
      </c>
      <c r="B402" s="4" t="str">
        <f>'[1]TCE - ANEXO IV - Preencher'!C411</f>
        <v>HOSPITAL DOM MALAN - CG Nº 027/2022</v>
      </c>
      <c r="C402" s="4" t="str">
        <f>'[1]TCE - ANEXO IV - Preencher'!E411</f>
        <v>5.16 - Serviços Médico-Hospitalares, Odotonlogia e Laboratoriais</v>
      </c>
      <c r="D402" s="3" t="str">
        <f>'[1]TCE - ANEXO IV - Preencher'!F411</f>
        <v>39.758.600/0001-59</v>
      </c>
      <c r="E402" s="5" t="str">
        <f>'[1]TCE - ANEXO IV - Preencher'!G411</f>
        <v>MED INTEGRA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73</v>
      </c>
      <c r="I402" s="6">
        <f>IF('[1]TCE - ANEXO IV - Preencher'!K411="","",'[1]TCE - ANEXO IV - Preencher'!K411)</f>
        <v>46071</v>
      </c>
      <c r="J402" s="5" t="str">
        <f>'[1]TCE - ANEXO IV - Preencher'!L411</f>
        <v>6f69ecbf1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1750</v>
      </c>
    </row>
    <row r="403" spans="1:12" s="8" customFormat="1" ht="19.5" customHeight="1" x14ac:dyDescent="0.25">
      <c r="A403" s="3">
        <f>IFERROR(VLOOKUP(B403,'[1]DADOS (OCULTAR)'!$Q$3:$S$136,3,0),"")</f>
        <v>10739225002323</v>
      </c>
      <c r="B403" s="4" t="str">
        <f>'[1]TCE - ANEXO IV - Preencher'!C412</f>
        <v>HOSPITAL DOM MALAN - CG Nº 027/2022</v>
      </c>
      <c r="C403" s="4" t="str">
        <f>'[1]TCE - ANEXO IV - Preencher'!E412</f>
        <v>5.16 - Serviços Médico-Hospitalares, Odotonlogia e Laboratoriais</v>
      </c>
      <c r="D403" s="3" t="str">
        <f>'[1]TCE - ANEXO IV - Preencher'!F412</f>
        <v>58.951.791/0001-15</v>
      </c>
      <c r="E403" s="5" t="str">
        <f>'[1]TCE - ANEXO IV - Preencher'!G412</f>
        <v>RPMB SERVICOS MEDICOS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00000006</v>
      </c>
      <c r="I403" s="6">
        <f>IF('[1]TCE - ANEXO IV - Preencher'!K412="","",'[1]TCE - ANEXO IV - Preencher'!K412)</f>
        <v>46065</v>
      </c>
      <c r="J403" s="5" t="str">
        <f>'[1]TCE - ANEXO IV - Preencher'!L412</f>
        <v>EC5L-6JBT</v>
      </c>
      <c r="K403" s="5" t="str">
        <f>IF(F403="B",LEFT('[1]TCE - ANEXO IV - Preencher'!M412,2),IF(F403="S",LEFT('[1]TCE - ANEXO IV - Preencher'!M412,7),IF('[1]TCE - ANEXO IV - Preencher'!H412="","")))</f>
        <v>2918407</v>
      </c>
      <c r="L403" s="7">
        <f>'[1]TCE - ANEXO IV - Preencher'!N412</f>
        <v>20125</v>
      </c>
    </row>
    <row r="404" spans="1:12" s="8" customFormat="1" ht="19.5" customHeight="1" x14ac:dyDescent="0.25">
      <c r="A404" s="3">
        <f>IFERROR(VLOOKUP(B404,'[1]DADOS (OCULTAR)'!$Q$3:$S$136,3,0),"")</f>
        <v>10739225002323</v>
      </c>
      <c r="B404" s="4" t="str">
        <f>'[1]TCE - ANEXO IV - Preencher'!C413</f>
        <v>HOSPITAL DOM MALAN - CG Nº 027/2022</v>
      </c>
      <c r="C404" s="4" t="str">
        <f>'[1]TCE - ANEXO IV - Preencher'!E413</f>
        <v>5.16 - Serviços Médico-Hospitalares, Odotonlogia e Laboratoriais</v>
      </c>
      <c r="D404" s="3" t="str">
        <f>'[1]TCE - ANEXO IV - Preencher'!F413</f>
        <v>58.401.018/0001-85</v>
      </c>
      <c r="E404" s="5" t="str">
        <f>'[1]TCE - ANEXO IV - Preencher'!G413</f>
        <v>RUTH ABGAIL B DA SILVA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9</v>
      </c>
      <c r="I404" s="6">
        <f>IF('[1]TCE - ANEXO IV - Preencher'!K413="","",'[1]TCE - ANEXO IV - Preencher'!K413)</f>
        <v>46066</v>
      </c>
      <c r="J404" s="5" t="str">
        <f>'[1]TCE - ANEXO IV - Preencher'!L413</f>
        <v>230380822584010800018500000000000926023491874667</v>
      </c>
      <c r="K404" s="5" t="str">
        <f>IF(F404="B",LEFT('[1]TCE - ANEXO IV - Preencher'!M413,2),IF(F404="S",LEFT('[1]TCE - ANEXO IV - Preencher'!M413,7),IF('[1]TCE - ANEXO IV - Preencher'!H413="","")))</f>
        <v>2303808</v>
      </c>
      <c r="L404" s="7">
        <f>'[1]TCE - ANEXO IV - Preencher'!N413</f>
        <v>47500</v>
      </c>
    </row>
    <row r="405" spans="1:12" s="8" customFormat="1" ht="19.5" customHeight="1" x14ac:dyDescent="0.25">
      <c r="A405" s="3">
        <f>IFERROR(VLOOKUP(B405,'[1]DADOS (OCULTAR)'!$Q$3:$S$136,3,0),"")</f>
        <v>10739225002323</v>
      </c>
      <c r="B405" s="4" t="str">
        <f>'[1]TCE - ANEXO IV - Preencher'!C414</f>
        <v>HOSPITAL DOM MALAN - CG Nº 027/2022</v>
      </c>
      <c r="C405" s="4" t="str">
        <f>'[1]TCE - ANEXO IV - Preencher'!E414</f>
        <v>5.16 - Serviços Médico-Hospitalares, Odotonlogia e Laboratoriais</v>
      </c>
      <c r="D405" s="3" t="str">
        <f>'[1]TCE - ANEXO IV - Preencher'!F414</f>
        <v>02.904.007/0001-63</v>
      </c>
      <c r="E405" s="5" t="str">
        <f>'[1]TCE - ANEXO IV - Preencher'!G414</f>
        <v>SYLVIA MARIA DE LEMOS HINRICHSEN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11</v>
      </c>
      <c r="I405" s="6">
        <f>IF('[1]TCE - ANEXO IV - Preencher'!K414="","",'[1]TCE - ANEXO IV - Preencher'!K414)</f>
        <v>46066</v>
      </c>
      <c r="J405" s="5" t="str">
        <f>'[1]TCE - ANEXO IV - Preencher'!L414</f>
        <v>26116062202904007000163000000000001126020343185896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4501.97</v>
      </c>
    </row>
    <row r="406" spans="1:12" s="8" customFormat="1" ht="19.5" customHeight="1" x14ac:dyDescent="0.25">
      <c r="A406" s="3">
        <f>IFERROR(VLOOKUP(B406,'[1]DADOS (OCULTAR)'!$Q$3:$S$136,3,0),"")</f>
        <v>10739225002323</v>
      </c>
      <c r="B406" s="4" t="str">
        <f>'[1]TCE - ANEXO IV - Preencher'!C415</f>
        <v>HOSPITAL DOM MALAN - CG Nº 027/2022</v>
      </c>
      <c r="C406" s="4" t="str">
        <f>'[1]TCE - ANEXO IV - Preencher'!E415</f>
        <v>5.16 - Serviços Médico-Hospitalares, Odotonlogia e Laboratoriais</v>
      </c>
      <c r="D406" s="3" t="str">
        <f>'[1]TCE - ANEXO IV - Preencher'!F415</f>
        <v>56.221.933/0001-63</v>
      </c>
      <c r="E406" s="5" t="str">
        <f>'[1]TCE - ANEXO IV - Preencher'!G415</f>
        <v>PEDRO MELO SERVICOS MEDICOS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29</v>
      </c>
      <c r="I406" s="6">
        <f>IF('[1]TCE - ANEXO IV - Preencher'!K415="","",'[1]TCE - ANEXO IV - Preencher'!K415)</f>
        <v>46064</v>
      </c>
      <c r="J406" s="5" t="str">
        <f>'[1]TCE - ANEXO IV - Preencher'!L415</f>
        <v>344265b63</v>
      </c>
      <c r="K406" s="5" t="str">
        <f>IF(F406="B",LEFT('[1]TCE - ANEXO IV - Preencher'!M415,2),IF(F406="S",LEFT('[1]TCE - ANEXO IV - Preencher'!M415,7),IF('[1]TCE - ANEXO IV - Preencher'!H415="","")))</f>
        <v>2611101</v>
      </c>
      <c r="L406" s="7">
        <f>'[1]TCE - ANEXO IV - Preencher'!N415</f>
        <v>6000</v>
      </c>
    </row>
    <row r="407" spans="1:12" s="8" customFormat="1" ht="19.5" customHeight="1" x14ac:dyDescent="0.25">
      <c r="A407" s="3">
        <f>IFERROR(VLOOKUP(B407,'[1]DADOS (OCULTAR)'!$Q$3:$S$136,3,0),"")</f>
        <v>10739225002323</v>
      </c>
      <c r="B407" s="4" t="str">
        <f>'[1]TCE - ANEXO IV - Preencher'!C416</f>
        <v>HOSPITAL DOM MALAN - CG Nº 027/2022</v>
      </c>
      <c r="C407" s="4" t="str">
        <f>'[1]TCE - ANEXO IV - Preencher'!E416</f>
        <v>5.16 - Serviços Médico-Hospitalares, Odotonlogia e Laboratoriais</v>
      </c>
      <c r="D407" s="3" t="str">
        <f>'[1]TCE - ANEXO IV - Preencher'!F416</f>
        <v>58.860.307/0001-42</v>
      </c>
      <c r="E407" s="5" t="str">
        <f>'[1]TCE - ANEXO IV - Preencher'!G416</f>
        <v>VALENTIM SERVICOS MEDICOS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28</v>
      </c>
      <c r="I407" s="6">
        <f>IF('[1]TCE - ANEXO IV - Preencher'!K416="","",'[1]TCE - ANEXO IV - Preencher'!K416)</f>
        <v>46065</v>
      </c>
      <c r="J407" s="5" t="str">
        <f>'[1]TCE - ANEXO IV - Preencher'!L416</f>
        <v>783894028</v>
      </c>
      <c r="K407" s="5" t="str">
        <f>IF(F407="B",LEFT('[1]TCE - ANEXO IV - Preencher'!M416,2),IF(F407="S",LEFT('[1]TCE - ANEXO IV - Preencher'!M416,7),IF('[1]TCE - ANEXO IV - Preencher'!H416="","")))</f>
        <v>2304400</v>
      </c>
      <c r="L407" s="7">
        <f>'[1]TCE - ANEXO IV - Preencher'!N416</f>
        <v>12750</v>
      </c>
    </row>
    <row r="408" spans="1:12" s="8" customFormat="1" ht="19.5" customHeight="1" x14ac:dyDescent="0.25">
      <c r="A408" s="3">
        <f>IFERROR(VLOOKUP(B408,'[1]DADOS (OCULTAR)'!$Q$3:$S$136,3,0),"")</f>
        <v>10739225002323</v>
      </c>
      <c r="B408" s="4" t="str">
        <f>'[1]TCE - ANEXO IV - Preencher'!C417</f>
        <v>HOSPITAL DOM MALAN - CG Nº 027/2022</v>
      </c>
      <c r="C408" s="4" t="str">
        <f>'[1]TCE - ANEXO IV - Preencher'!E417</f>
        <v>5.16 - Serviços Médico-Hospitalares, Odotonlogia e Laboratoriais</v>
      </c>
      <c r="D408" s="3" t="str">
        <f>'[1]TCE - ANEXO IV - Preencher'!F417</f>
        <v>53.282.602/0001-45</v>
      </c>
      <c r="E408" s="5" t="str">
        <f>'[1]TCE - ANEXO IV - Preencher'!G417</f>
        <v>ALL MEDICAL ATENDIMENTOS MEDICOS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574</v>
      </c>
      <c r="I408" s="6">
        <f>IF('[1]TCE - ANEXO IV - Preencher'!K417="","",'[1]TCE - ANEXO IV - Preencher'!K417)</f>
        <v>46076</v>
      </c>
      <c r="J408" s="5" t="str">
        <f>'[1]TCE - ANEXO IV - Preencher'!L417</f>
        <v>545</v>
      </c>
      <c r="K408" s="5" t="str">
        <f>IF(F408="B",LEFT('[1]TCE - ANEXO IV - Preencher'!M417,2),IF(F408="S",LEFT('[1]TCE - ANEXO IV - Preencher'!M417,7),IF('[1]TCE - ANEXO IV - Preencher'!H417="","")))</f>
        <v>2611101</v>
      </c>
      <c r="L408" s="7">
        <f>'[1]TCE - ANEXO IV - Preencher'!N417</f>
        <v>7000</v>
      </c>
    </row>
    <row r="409" spans="1:12" s="8" customFormat="1" ht="19.5" customHeight="1" x14ac:dyDescent="0.25">
      <c r="A409" s="3">
        <f>IFERROR(VLOOKUP(B409,'[1]DADOS (OCULTAR)'!$Q$3:$S$136,3,0),"")</f>
        <v>10739225002323</v>
      </c>
      <c r="B409" s="4" t="str">
        <f>'[1]TCE - ANEXO IV - Preencher'!C418</f>
        <v>HOSPITAL DOM MALAN - CG Nº 027/2022</v>
      </c>
      <c r="C409" s="4" t="str">
        <f>'[1]TCE - ANEXO IV - Preencher'!E418</f>
        <v>5.16 - Serviços Médico-Hospitalares, Odotonlogia e Laboratoriais</v>
      </c>
      <c r="D409" s="3" t="str">
        <f>'[1]TCE - ANEXO IV - Preencher'!F418</f>
        <v>58.366.783/0001-01</v>
      </c>
      <c r="E409" s="5" t="str">
        <f>'[1]TCE - ANEXO IV - Preencher'!G418</f>
        <v xml:space="preserve">ALL MEDICAL VALE LTDA 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00000099</v>
      </c>
      <c r="I409" s="6">
        <f>IF('[1]TCE - ANEXO IV - Preencher'!K418="","",'[1]TCE - ANEXO IV - Preencher'!K418)</f>
        <v>46076</v>
      </c>
      <c r="J409" s="5" t="str">
        <f>'[1]TCE - ANEXO IV - Preencher'!L418</f>
        <v>4TGY-SKK3</v>
      </c>
      <c r="K409" s="5" t="str">
        <f>IF(F409="B",LEFT('[1]TCE - ANEXO IV - Preencher'!M418,2),IF(F409="S",LEFT('[1]TCE - ANEXO IV - Preencher'!M418,7),IF('[1]TCE - ANEXO IV - Preencher'!H418="","")))</f>
        <v>2918407</v>
      </c>
      <c r="L409" s="7">
        <f>'[1]TCE - ANEXO IV - Preencher'!N418</f>
        <v>5750</v>
      </c>
    </row>
    <row r="410" spans="1:12" s="8" customFormat="1" ht="19.5" customHeight="1" x14ac:dyDescent="0.25">
      <c r="A410" s="3">
        <f>IFERROR(VLOOKUP(B410,'[1]DADOS (OCULTAR)'!$Q$3:$S$136,3,0),"")</f>
        <v>10739225002323</v>
      </c>
      <c r="B410" s="4" t="str">
        <f>'[1]TCE - ANEXO IV - Preencher'!C419</f>
        <v>HOSPITAL DOM MALAN - CG Nº 027/2022</v>
      </c>
      <c r="C410" s="4" t="str">
        <f>'[1]TCE - ANEXO IV - Preencher'!E419</f>
        <v>5.16 - Serviços Médico-Hospitalares, Odotonlogia e Laboratoriais</v>
      </c>
      <c r="D410" s="3" t="str">
        <f>'[1]TCE - ANEXO IV - Preencher'!F419</f>
        <v>58.366.783/0001-01</v>
      </c>
      <c r="E410" s="5" t="str">
        <f>'[1]TCE - ANEXO IV - Preencher'!G419</f>
        <v xml:space="preserve">ALL MEDICAL VALE LTDA 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00000098</v>
      </c>
      <c r="I410" s="6">
        <f>IF('[1]TCE - ANEXO IV - Preencher'!K419="","",'[1]TCE - ANEXO IV - Preencher'!K419)</f>
        <v>46073</v>
      </c>
      <c r="J410" s="5" t="str">
        <f>'[1]TCE - ANEXO IV - Preencher'!L419</f>
        <v>SNA3-J4QN</v>
      </c>
      <c r="K410" s="5" t="str">
        <f>IF(F410="B",LEFT('[1]TCE - ANEXO IV - Preencher'!M419,2),IF(F410="S",LEFT('[1]TCE - ANEXO IV - Preencher'!M419,7),IF('[1]TCE - ANEXO IV - Preencher'!H419="","")))</f>
        <v>2918407</v>
      </c>
      <c r="L410" s="7">
        <f>'[1]TCE - ANEXO IV - Preencher'!N419</f>
        <v>8000</v>
      </c>
    </row>
    <row r="411" spans="1:12" s="8" customFormat="1" ht="19.5" customHeight="1" x14ac:dyDescent="0.25">
      <c r="A411" s="3">
        <f>IFERROR(VLOOKUP(B411,'[1]DADOS (OCULTAR)'!$Q$3:$S$136,3,0),"")</f>
        <v>10739225002323</v>
      </c>
      <c r="B411" s="4" t="str">
        <f>'[1]TCE - ANEXO IV - Preencher'!C420</f>
        <v>HOSPITAL DOM MALAN - CG Nº 027/2022</v>
      </c>
      <c r="C411" s="4" t="str">
        <f>'[1]TCE - ANEXO IV - Preencher'!E420</f>
        <v>5.16 - Serviços Médico-Hospitalares, Odotonlogia e Laboratoriais</v>
      </c>
      <c r="D411" s="3" t="str">
        <f>'[1]TCE - ANEXO IV - Preencher'!F420</f>
        <v>23.734.644/0001-09</v>
      </c>
      <c r="E411" s="5" t="str">
        <f>'[1]TCE - ANEXO IV - Preencher'!G420</f>
        <v>ALVES E BRITO SERVIÇOS MEDICOS LTDA ME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1383</v>
      </c>
      <c r="I411" s="6">
        <f>IF('[1]TCE - ANEXO IV - Preencher'!K420="","",'[1]TCE - ANEXO IV - Preencher'!K420)</f>
        <v>46072</v>
      </c>
      <c r="J411" s="5" t="str">
        <f>'[1]TCE - ANEXO IV - Preencher'!L420</f>
        <v>48d25f564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6900</v>
      </c>
    </row>
    <row r="412" spans="1:12" s="8" customFormat="1" ht="19.5" customHeight="1" x14ac:dyDescent="0.25">
      <c r="A412" s="3">
        <f>IFERROR(VLOOKUP(B412,'[1]DADOS (OCULTAR)'!$Q$3:$S$136,3,0),"")</f>
        <v>10739225002323</v>
      </c>
      <c r="B412" s="4" t="str">
        <f>'[1]TCE - ANEXO IV - Preencher'!C421</f>
        <v>HOSPITAL DOM MALAN - CG Nº 027/2022</v>
      </c>
      <c r="C412" s="4" t="str">
        <f>'[1]TCE - ANEXO IV - Preencher'!E421</f>
        <v>5.16 - Serviços Médico-Hospitalares, Odotonlogia e Laboratoriais</v>
      </c>
      <c r="D412" s="3" t="str">
        <f>'[1]TCE - ANEXO IV - Preencher'!F421</f>
        <v>30.101.954/0001-51</v>
      </c>
      <c r="E412" s="5" t="str">
        <f>'[1]TCE - ANEXO IV - Preencher'!G421</f>
        <v>JOSE MARIA DE ARAUJO FILHO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255</v>
      </c>
      <c r="I412" s="6">
        <f>IF('[1]TCE - ANEXO IV - Preencher'!K421="","",'[1]TCE - ANEXO IV - Preencher'!K421)</f>
        <v>46065</v>
      </c>
      <c r="J412" s="5" t="str">
        <f>'[1]TCE - ANEXO IV - Preencher'!L421</f>
        <v>ZIH1Z8CZE</v>
      </c>
      <c r="K412" s="5" t="str">
        <f>IF(F412="B",LEFT('[1]TCE - ANEXO IV - Preencher'!M421,2),IF(F412="S",LEFT('[1]TCE - ANEXO IV - Preencher'!M421,7),IF('[1]TCE - ANEXO IV - Preencher'!H421="","")))</f>
        <v>2208007</v>
      </c>
      <c r="L412" s="7">
        <f>'[1]TCE - ANEXO IV - Preencher'!N421</f>
        <v>4000</v>
      </c>
    </row>
    <row r="413" spans="1:12" s="8" customFormat="1" ht="19.5" customHeight="1" x14ac:dyDescent="0.25">
      <c r="A413" s="3">
        <f>IFERROR(VLOOKUP(B413,'[1]DADOS (OCULTAR)'!$Q$3:$S$136,3,0),"")</f>
        <v>10739225002323</v>
      </c>
      <c r="B413" s="4" t="str">
        <f>'[1]TCE - ANEXO IV - Preencher'!C422</f>
        <v>HOSPITAL DOM MALAN - CG Nº 027/2022</v>
      </c>
      <c r="C413" s="4" t="str">
        <f>'[1]TCE - ANEXO IV - Preencher'!E422</f>
        <v>5.16 - Serviços Médico-Hospitalares, Odotonlogia e Laboratoriais</v>
      </c>
      <c r="D413" s="3" t="str">
        <f>'[1]TCE - ANEXO IV - Preencher'!F422</f>
        <v>58.286.920/0001-06</v>
      </c>
      <c r="E413" s="5" t="str">
        <f>'[1]TCE - ANEXO IV - Preencher'!G422</f>
        <v>RAFAEL MASON SERVICOS MEDICOS LTDA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49</v>
      </c>
      <c r="I413" s="6">
        <f>IF('[1]TCE - ANEXO IV - Preencher'!K422="","",'[1]TCE - ANEXO IV - Preencher'!K422)</f>
        <v>46072</v>
      </c>
      <c r="J413" s="5" t="str">
        <f>'[1]TCE - ANEXO IV - Preencher'!L422</f>
        <v>182c8969b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2100</v>
      </c>
    </row>
    <row r="414" spans="1:12" s="8" customFormat="1" ht="19.5" customHeight="1" x14ac:dyDescent="0.25">
      <c r="A414" s="3">
        <f>IFERROR(VLOOKUP(B414,'[1]DADOS (OCULTAR)'!$Q$3:$S$136,3,0),"")</f>
        <v>10739225002323</v>
      </c>
      <c r="B414" s="4" t="str">
        <f>'[1]TCE - ANEXO IV - Preencher'!C423</f>
        <v>HOSPITAL DOM MALAN - CG Nº 027/2022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12342816000182</v>
      </c>
      <c r="E414" s="5" t="str">
        <f>'[1]TCE - ANEXO IV - Preencher'!G423</f>
        <v>ALL MEDICAL SERVIÇOS MÉDICOS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16703</v>
      </c>
      <c r="I414" s="6">
        <f>IF('[1]TCE - ANEXO IV - Preencher'!K423="","",'[1]TCE - ANEXO IV - Preencher'!K423)</f>
        <v>46072</v>
      </c>
      <c r="J414" s="5" t="str">
        <f>'[1]TCE - ANEXO IV - Preencher'!L423</f>
        <v>7225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2200</v>
      </c>
    </row>
    <row r="415" spans="1:12" s="8" customFormat="1" ht="19.5" customHeight="1" x14ac:dyDescent="0.25">
      <c r="A415" s="3">
        <f>IFERROR(VLOOKUP(B415,'[1]DADOS (OCULTAR)'!$Q$3:$S$136,3,0),"")</f>
        <v>10739225002323</v>
      </c>
      <c r="B415" s="4" t="str">
        <f>'[1]TCE - ANEXO IV - Preencher'!C424</f>
        <v>HOSPITAL DOM MALAN - CG Nº 027/2022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12342816000182</v>
      </c>
      <c r="E415" s="5" t="str">
        <f>'[1]TCE - ANEXO IV - Preencher'!G424</f>
        <v>ALL MEDICAL SERVIÇOS MÉDICOS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16700</v>
      </c>
      <c r="I415" s="6">
        <f>IF('[1]TCE - ANEXO IV - Preencher'!K424="","",'[1]TCE - ANEXO IV - Preencher'!K424)</f>
        <v>46072</v>
      </c>
      <c r="J415" s="5" t="str">
        <f>'[1]TCE - ANEXO IV - Preencher'!L424</f>
        <v>R_7222</v>
      </c>
      <c r="K415" s="5" t="str">
        <f>IF(F415="B",LEFT('[1]TCE - ANEXO IV - Preencher'!M424,2),IF(F415="S",LEFT('[1]TCE - ANEXO IV - Preencher'!M424,7),IF('[1]TCE - ANEXO IV - Preencher'!H424="","")))</f>
        <v>2611101</v>
      </c>
      <c r="L415" s="7">
        <f>'[1]TCE - ANEXO IV - Preencher'!N424</f>
        <v>5500</v>
      </c>
    </row>
    <row r="416" spans="1:12" s="8" customFormat="1" ht="19.5" customHeight="1" x14ac:dyDescent="0.25">
      <c r="A416" s="3">
        <f>IFERROR(VLOOKUP(B416,'[1]DADOS (OCULTAR)'!$Q$3:$S$136,3,0),"")</f>
        <v>10739225002323</v>
      </c>
      <c r="B416" s="4" t="str">
        <f>'[1]TCE - ANEXO IV - Preencher'!C425</f>
        <v>HOSPITAL DOM MALAN - CG Nº 027/2022</v>
      </c>
      <c r="C416" s="4" t="str">
        <f>'[1]TCE - ANEXO IV - Preencher'!E425</f>
        <v>5.16 - Serviços Médico-Hospitalares, Odotonlogia e Laboratoriais</v>
      </c>
      <c r="D416" s="3" t="str">
        <f>'[1]TCE - ANEXO IV - Preencher'!F425</f>
        <v>46.387.887/0001-13</v>
      </c>
      <c r="E416" s="5" t="str">
        <f>'[1]TCE - ANEXO IV - Preencher'!G425</f>
        <v>D S A SAUDE E BEM ESTAR CLINICA MEDICA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00000004</v>
      </c>
      <c r="I416" s="6">
        <f>IF('[1]TCE - ANEXO IV - Preencher'!K425="","",'[1]TCE - ANEXO IV - Preencher'!K425)</f>
        <v>46072</v>
      </c>
      <c r="J416" s="5" t="str">
        <f>'[1]TCE - ANEXO IV - Preencher'!L425</f>
        <v>QR16-2RJK</v>
      </c>
      <c r="K416" s="5" t="str">
        <f>IF(F416="B",LEFT('[1]TCE - ANEXO IV - Preencher'!M425,2),IF(F416="S",LEFT('[1]TCE - ANEXO IV - Preencher'!M425,7),IF('[1]TCE - ANEXO IV - Preencher'!H425="","")))</f>
        <v>2918407</v>
      </c>
      <c r="L416" s="7">
        <f>'[1]TCE - ANEXO IV - Preencher'!N425</f>
        <v>3100</v>
      </c>
    </row>
    <row r="417" spans="1:12" s="8" customFormat="1" ht="19.5" customHeight="1" x14ac:dyDescent="0.25">
      <c r="A417" s="3">
        <f>IFERROR(VLOOKUP(B417,'[1]DADOS (OCULTAR)'!$Q$3:$S$136,3,0),"")</f>
        <v>10739225002323</v>
      </c>
      <c r="B417" s="4" t="str">
        <f>'[1]TCE - ANEXO IV - Preencher'!C426</f>
        <v>HOSPITAL DOM MALAN - CG Nº 027/2022</v>
      </c>
      <c r="C417" s="4" t="str">
        <f>'[1]TCE - ANEXO IV - Preencher'!E426</f>
        <v>5.16 - Serviços Médico-Hospitalares, Odotonlogia e Laboratoriais</v>
      </c>
      <c r="D417" s="3" t="str">
        <f>'[1]TCE - ANEXO IV - Preencher'!F426</f>
        <v>49.638.469/0001-40</v>
      </c>
      <c r="E417" s="5" t="str">
        <f>'[1]TCE - ANEXO IV - Preencher'!G426</f>
        <v>L &amp; O SERVIÇOS MEDICOS ESPECIALIZADOS LTDA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139</v>
      </c>
      <c r="I417" s="6">
        <f>IF('[1]TCE - ANEXO IV - Preencher'!K426="","",'[1]TCE - ANEXO IV - Preencher'!K426)</f>
        <v>46072</v>
      </c>
      <c r="J417" s="5" t="str">
        <f>'[1]TCE - ANEXO IV - Preencher'!L426</f>
        <v>e92c18458</v>
      </c>
      <c r="K417" s="5" t="str">
        <f>IF(F417="B",LEFT('[1]TCE - ANEXO IV - Preencher'!M426,2),IF(F417="S",LEFT('[1]TCE - ANEXO IV - Preencher'!M426,7),IF('[1]TCE - ANEXO IV - Preencher'!H426="","")))</f>
        <v>2611101</v>
      </c>
      <c r="L417" s="7">
        <f>'[1]TCE - ANEXO IV - Preencher'!N426</f>
        <v>7400</v>
      </c>
    </row>
    <row r="418" spans="1:12" s="8" customFormat="1" ht="19.5" customHeight="1" x14ac:dyDescent="0.25">
      <c r="A418" s="3">
        <f>IFERROR(VLOOKUP(B418,'[1]DADOS (OCULTAR)'!$Q$3:$S$136,3,0),"")</f>
        <v>10739225002323</v>
      </c>
      <c r="B418" s="4" t="str">
        <f>'[1]TCE - ANEXO IV - Preencher'!C427</f>
        <v>HOSPITAL DOM MALAN - CG Nº 027/2022</v>
      </c>
      <c r="C418" s="4" t="str">
        <f>'[1]TCE - ANEXO IV - Preencher'!E427</f>
        <v>5.16 - Serviços Médico-Hospitalares, Odotonlogia e Laboratoriais</v>
      </c>
      <c r="D418" s="3" t="str">
        <f>'[1]TCE - ANEXO IV - Preencher'!F427</f>
        <v>60.942.667/0001-35</v>
      </c>
      <c r="E418" s="5" t="str">
        <f>'[1]TCE - ANEXO IV - Preencher'!G427</f>
        <v>AMANDA SEIXAS DA SILVA LTDA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88</v>
      </c>
      <c r="I418" s="6">
        <f>IF('[1]TCE - ANEXO IV - Preencher'!K427="","",'[1]TCE - ANEXO IV - Preencher'!K427)</f>
        <v>46073</v>
      </c>
      <c r="J418" s="5" t="str">
        <f>'[1]TCE - ANEXO IV - Preencher'!L427</f>
        <v>847105be1</v>
      </c>
      <c r="K418" s="5" t="str">
        <f>IF(F418="B",LEFT('[1]TCE - ANEXO IV - Preencher'!M427,2),IF(F418="S",LEFT('[1]TCE - ANEXO IV - Preencher'!M427,7),IF('[1]TCE - ANEXO IV - Preencher'!H427="","")))</f>
        <v>2611101</v>
      </c>
      <c r="L418" s="7">
        <f>'[1]TCE - ANEXO IV - Preencher'!N427</f>
        <v>900</v>
      </c>
    </row>
    <row r="419" spans="1:12" s="8" customFormat="1" ht="19.5" customHeight="1" x14ac:dyDescent="0.25">
      <c r="A419" s="3">
        <f>IFERROR(VLOOKUP(B419,'[1]DADOS (OCULTAR)'!$Q$3:$S$136,3,0),"")</f>
        <v>10739225002323</v>
      </c>
      <c r="B419" s="4" t="str">
        <f>'[1]TCE - ANEXO IV - Preencher'!C428</f>
        <v>HOSPITAL DOM MALAN - CG Nº 027/2022</v>
      </c>
      <c r="C419" s="4" t="str">
        <f>'[1]TCE - ANEXO IV - Preencher'!E428</f>
        <v>5.16 - Serviços Médico-Hospitalares, Odotonlogia e Laboratoriais</v>
      </c>
      <c r="D419" s="3" t="str">
        <f>'[1]TCE - ANEXO IV - Preencher'!F428</f>
        <v>61.545.223/0001-29</v>
      </c>
      <c r="E419" s="5" t="str">
        <f>'[1]TCE - ANEXO IV - Preencher'!G428</f>
        <v>G&amp;G AGUIAR LTDA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164</v>
      </c>
      <c r="I419" s="6">
        <f>IF('[1]TCE - ANEXO IV - Preencher'!K428="","",'[1]TCE - ANEXO IV - Preencher'!K428)</f>
        <v>46065</v>
      </c>
      <c r="J419" s="5" t="str">
        <f>'[1]TCE - ANEXO IV - Preencher'!L428</f>
        <v>01a7e3830</v>
      </c>
      <c r="K419" s="5" t="str">
        <f>IF(F419="B",LEFT('[1]TCE - ANEXO IV - Preencher'!M428,2),IF(F419="S",LEFT('[1]TCE - ANEXO IV - Preencher'!M428,7),IF('[1]TCE - ANEXO IV - Preencher'!H428="","")))</f>
        <v>2611101</v>
      </c>
      <c r="L419" s="7">
        <f>'[1]TCE - ANEXO IV - Preencher'!N428</f>
        <v>3100</v>
      </c>
    </row>
    <row r="420" spans="1:12" s="8" customFormat="1" ht="19.5" customHeight="1" x14ac:dyDescent="0.25">
      <c r="A420" s="3">
        <f>IFERROR(VLOOKUP(B420,'[1]DADOS (OCULTAR)'!$Q$3:$S$136,3,0),"")</f>
        <v>10739225002323</v>
      </c>
      <c r="B420" s="4" t="str">
        <f>'[1]TCE - ANEXO IV - Preencher'!C429</f>
        <v>HOSPITAL DOM MALAN - CG Nº 027/2022</v>
      </c>
      <c r="C420" s="4" t="str">
        <f>'[1]TCE - ANEXO IV - Preencher'!E429</f>
        <v>5.16 - Serviços Médico-Hospitalares, Odotonlogia e Laboratoriais</v>
      </c>
      <c r="D420" s="3" t="str">
        <f>'[1]TCE - ANEXO IV - Preencher'!F429</f>
        <v>58.591.938/0001-03</v>
      </c>
      <c r="E420" s="5" t="str">
        <f>'[1]TCE - ANEXO IV - Preencher'!G429</f>
        <v>MARIA LUIZA COELHO DE SOUSA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17</v>
      </c>
      <c r="I420" s="6">
        <f>IF('[1]TCE - ANEXO IV - Preencher'!K429="","",'[1]TCE - ANEXO IV - Preencher'!K429)</f>
        <v>46073</v>
      </c>
      <c r="J420" s="5" t="str">
        <f>'[1]TCE - ANEXO IV - Preencher'!L429</f>
        <v>TIGEVKRMI</v>
      </c>
      <c r="K420" s="5" t="str">
        <f>IF(F420="B",LEFT('[1]TCE - ANEXO IV - Preencher'!M429,2),IF(F420="S",LEFT('[1]TCE - ANEXO IV - Preencher'!M429,7),IF('[1]TCE - ANEXO IV - Preencher'!H429="","")))</f>
        <v>2605152</v>
      </c>
      <c r="L420" s="7">
        <f>'[1]TCE - ANEXO IV - Preencher'!N429</f>
        <v>7000</v>
      </c>
    </row>
    <row r="421" spans="1:12" s="8" customFormat="1" ht="19.5" customHeight="1" x14ac:dyDescent="0.25">
      <c r="A421" s="3">
        <f>IFERROR(VLOOKUP(B421,'[1]DADOS (OCULTAR)'!$Q$3:$S$136,3,0),"")</f>
        <v>10739225002323</v>
      </c>
      <c r="B421" s="4" t="str">
        <f>'[1]TCE - ANEXO IV - Preencher'!C430</f>
        <v>HOSPITAL DOM MALAN - CG Nº 027/2022</v>
      </c>
      <c r="C421" s="4" t="str">
        <f>'[1]TCE - ANEXO IV - Preencher'!E430</f>
        <v>5.16 - Serviços Médico-Hospitalares, Odotonlogia e Laboratoriais</v>
      </c>
      <c r="D421" s="3" t="str">
        <f>'[1]TCE - ANEXO IV - Preencher'!F430</f>
        <v>45.210.907/0001-13</v>
      </c>
      <c r="E421" s="5" t="str">
        <f>'[1]TCE - ANEXO IV - Preencher'!G430</f>
        <v>MEDEIROS AMORIM SERVICOS MEDICOS LTDA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00000022</v>
      </c>
      <c r="I421" s="6">
        <f>IF('[1]TCE - ANEXO IV - Preencher'!K430="","",'[1]TCE - ANEXO IV - Preencher'!K430)</f>
        <v>46072</v>
      </c>
      <c r="J421" s="5" t="str">
        <f>'[1]TCE - ANEXO IV - Preencher'!L430</f>
        <v>K2CD-LTJB</v>
      </c>
      <c r="K421" s="5" t="str">
        <f>IF(F421="B",LEFT('[1]TCE - ANEXO IV - Preencher'!M430,2),IF(F421="S",LEFT('[1]TCE - ANEXO IV - Preencher'!M430,7),IF('[1]TCE - ANEXO IV - Preencher'!H430="","")))</f>
        <v>2918407</v>
      </c>
      <c r="L421" s="7">
        <f>'[1]TCE - ANEXO IV - Preencher'!N430</f>
        <v>3500</v>
      </c>
    </row>
    <row r="422" spans="1:12" s="8" customFormat="1" ht="19.5" customHeight="1" x14ac:dyDescent="0.25">
      <c r="A422" s="3">
        <f>IFERROR(VLOOKUP(B422,'[1]DADOS (OCULTAR)'!$Q$3:$S$136,3,0),"")</f>
        <v>10739225002323</v>
      </c>
      <c r="B422" s="4" t="str">
        <f>'[1]TCE - ANEXO IV - Preencher'!C431</f>
        <v>HOSPITAL DOM MALAN - CG Nº 027/2022</v>
      </c>
      <c r="C422" s="4" t="str">
        <f>'[1]TCE - ANEXO IV - Preencher'!E431</f>
        <v>5.16 - Serviços Médico-Hospitalares, Odotonlogia e Laboratoriais</v>
      </c>
      <c r="D422" s="3">
        <f>'[1]TCE - ANEXO IV - Preencher'!F431</f>
        <v>12342816000182</v>
      </c>
      <c r="E422" s="5" t="str">
        <f>'[1]TCE - ANEXO IV - Preencher'!G431</f>
        <v>ALL MEDICAL SERVIÇOS MÉDICOS LTDA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16708</v>
      </c>
      <c r="I422" s="6">
        <f>IF('[1]TCE - ANEXO IV - Preencher'!K431="","",'[1]TCE - ANEXO IV - Preencher'!K431)</f>
        <v>46073</v>
      </c>
      <c r="J422" s="5" t="str">
        <f>'[1]TCE - ANEXO IV - Preencher'!L431</f>
        <v>7230</v>
      </c>
      <c r="K422" s="5" t="str">
        <f>IF(F422="B",LEFT('[1]TCE - ANEXO IV - Preencher'!M431,2),IF(F422="S",LEFT('[1]TCE - ANEXO IV - Preencher'!M431,7),IF('[1]TCE - ANEXO IV - Preencher'!H431="","")))</f>
        <v>2611101</v>
      </c>
      <c r="L422" s="7">
        <f>'[1]TCE - ANEXO IV - Preencher'!N431</f>
        <v>4050</v>
      </c>
    </row>
    <row r="423" spans="1:12" s="8" customFormat="1" ht="19.5" customHeight="1" x14ac:dyDescent="0.25">
      <c r="A423" s="3">
        <f>IFERROR(VLOOKUP(B423,'[1]DADOS (OCULTAR)'!$Q$3:$S$136,3,0),"")</f>
        <v>10739225002323</v>
      </c>
      <c r="B423" s="4" t="str">
        <f>'[1]TCE - ANEXO IV - Preencher'!C432</f>
        <v>HOSPITAL DOM MALAN - CG Nº 027/2022</v>
      </c>
      <c r="C423" s="4" t="str">
        <f>'[1]TCE - ANEXO IV - Preencher'!E432</f>
        <v>5.16 - Serviços Médico-Hospitalares, Odotonlogia e Laboratoriais</v>
      </c>
      <c r="D423" s="3" t="str">
        <f>'[1]TCE - ANEXO IV - Preencher'!F432</f>
        <v>63.532.962/0001-01</v>
      </c>
      <c r="E423" s="5" t="str">
        <f>'[1]TCE - ANEXO IV - Preencher'!G432</f>
        <v xml:space="preserve">ATUALLE CLINICA GINECOLOGICA LTDA 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20</v>
      </c>
      <c r="I423" s="6">
        <f>IF('[1]TCE - ANEXO IV - Preencher'!K432="","",'[1]TCE - ANEXO IV - Preencher'!K432)</f>
        <v>46071</v>
      </c>
      <c r="J423" s="5" t="str">
        <f>'[1]TCE - ANEXO IV - Preencher'!L432</f>
        <v>a8a756ad4</v>
      </c>
      <c r="K423" s="5" t="str">
        <f>IF(F423="B",LEFT('[1]TCE - ANEXO IV - Preencher'!M432,2),IF(F423="S",LEFT('[1]TCE - ANEXO IV - Preencher'!M432,7),IF('[1]TCE - ANEXO IV - Preencher'!H432="","")))</f>
        <v>2611101</v>
      </c>
      <c r="L423" s="7">
        <f>'[1]TCE - ANEXO IV - Preencher'!N432</f>
        <v>8000</v>
      </c>
    </row>
    <row r="424" spans="1:12" s="8" customFormat="1" ht="19.5" customHeight="1" x14ac:dyDescent="0.25">
      <c r="A424" s="3">
        <f>IFERROR(VLOOKUP(B424,'[1]DADOS (OCULTAR)'!$Q$3:$S$136,3,0),"")</f>
        <v>10739225002323</v>
      </c>
      <c r="B424" s="4" t="str">
        <f>'[1]TCE - ANEXO IV - Preencher'!C433</f>
        <v>HOSPITAL DOM MALAN - CG Nº 027/2022</v>
      </c>
      <c r="C424" s="4" t="str">
        <f>'[1]TCE - ANEXO IV - Preencher'!E433</f>
        <v>5.16 - Serviços Médico-Hospitalares, Odotonlogia e Laboratoriais</v>
      </c>
      <c r="D424" s="3" t="str">
        <f>'[1]TCE - ANEXO IV - Preencher'!F433</f>
        <v>53.282.602/0001-45</v>
      </c>
      <c r="E424" s="5" t="str">
        <f>'[1]TCE - ANEXO IV - Preencher'!G433</f>
        <v>ALL MEDICAL ATENDIMENTOS MEDICOS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565</v>
      </c>
      <c r="I424" s="6">
        <f>IF('[1]TCE - ANEXO IV - Preencher'!K433="","",'[1]TCE - ANEXO IV - Preencher'!K433)</f>
        <v>46073</v>
      </c>
      <c r="J424" s="5" t="str">
        <f>'[1]TCE - ANEXO IV - Preencher'!L433</f>
        <v>536</v>
      </c>
      <c r="K424" s="5" t="str">
        <f>IF(F424="B",LEFT('[1]TCE - ANEXO IV - Preencher'!M433,2),IF(F424="S",LEFT('[1]TCE - ANEXO IV - Preencher'!M433,7),IF('[1]TCE - ANEXO IV - Preencher'!H433="","")))</f>
        <v>2611101</v>
      </c>
      <c r="L424" s="7">
        <f>'[1]TCE - ANEXO IV - Preencher'!N433</f>
        <v>14000</v>
      </c>
    </row>
    <row r="425" spans="1:12" s="8" customFormat="1" ht="19.5" customHeight="1" x14ac:dyDescent="0.25">
      <c r="A425" s="3">
        <f>IFERROR(VLOOKUP(B425,'[1]DADOS (OCULTAR)'!$Q$3:$S$136,3,0),"")</f>
        <v>10739225002323</v>
      </c>
      <c r="B425" s="4" t="str">
        <f>'[1]TCE - ANEXO IV - Preencher'!C434</f>
        <v>HOSPITAL DOM MALAN - CG Nº 027/2022</v>
      </c>
      <c r="C425" s="4" t="str">
        <f>'[1]TCE - ANEXO IV - Preencher'!E434</f>
        <v>5.16 - Serviços Médico-Hospitalares, Odotonlogia e Laboratoriais</v>
      </c>
      <c r="D425" s="3" t="str">
        <f>'[1]TCE - ANEXO IV - Preencher'!F434</f>
        <v>57.470.309/0001-62</v>
      </c>
      <c r="E425" s="5" t="str">
        <f>'[1]TCE - ANEXO IV - Preencher'!G434</f>
        <v xml:space="preserve">THAIS ALVES DE ARAUJO CAVALCANTE 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25</v>
      </c>
      <c r="I425" s="6">
        <f>IF('[1]TCE - ANEXO IV - Preencher'!K434="","",'[1]TCE - ANEXO IV - Preencher'!K434)</f>
        <v>46062</v>
      </c>
      <c r="J425" s="5" t="str">
        <f>'[1]TCE - ANEXO IV - Preencher'!L434</f>
        <v>dfacd5c13</v>
      </c>
      <c r="K425" s="5" t="str">
        <f>IF(F425="B",LEFT('[1]TCE - ANEXO IV - Preencher'!M434,2),IF(F425="S",LEFT('[1]TCE - ANEXO IV - Preencher'!M434,7),IF('[1]TCE - ANEXO IV - Preencher'!H434="","")))</f>
        <v>2611101</v>
      </c>
      <c r="L425" s="7">
        <f>'[1]TCE - ANEXO IV - Preencher'!N434</f>
        <v>7000</v>
      </c>
    </row>
    <row r="426" spans="1:12" s="8" customFormat="1" ht="19.5" customHeight="1" x14ac:dyDescent="0.25">
      <c r="A426" s="3">
        <f>IFERROR(VLOOKUP(B426,'[1]DADOS (OCULTAR)'!$Q$3:$S$136,3,0),"")</f>
        <v>10739225002323</v>
      </c>
      <c r="B426" s="4" t="str">
        <f>'[1]TCE - ANEXO IV - Preencher'!C435</f>
        <v>HOSPITAL DOM MALAN - CG Nº 027/2022</v>
      </c>
      <c r="C426" s="4" t="str">
        <f>'[1]TCE - ANEXO IV - Preencher'!E435</f>
        <v>5.16 - Serviços Médico-Hospitalares, Odotonlogia e Laboratoriais</v>
      </c>
      <c r="D426" s="3" t="str">
        <f>'[1]TCE - ANEXO IV - Preencher'!F435</f>
        <v>11.165.743/0001-38</v>
      </c>
      <c r="E426" s="5" t="str">
        <f>'[1]TCE - ANEXO IV - Preencher'!G435</f>
        <v xml:space="preserve">LACESP LABORATORIO DE ANALISES CLIN ESPEC DE PETRO LTDA 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13058</v>
      </c>
      <c r="I426" s="6">
        <f>IF('[1]TCE - ANEXO IV - Preencher'!K435="","",'[1]TCE - ANEXO IV - Preencher'!K435)</f>
        <v>46056</v>
      </c>
      <c r="J426" s="5" t="str">
        <f>'[1]TCE - ANEXO IV - Preencher'!L435</f>
        <v>1165c7f98</v>
      </c>
      <c r="K426" s="5" t="str">
        <f>IF(F426="B",LEFT('[1]TCE - ANEXO IV - Preencher'!M435,2),IF(F426="S",LEFT('[1]TCE - ANEXO IV - Preencher'!M435,7),IF('[1]TCE - ANEXO IV - Preencher'!H435="","")))</f>
        <v>2611101</v>
      </c>
      <c r="L426" s="7">
        <f>'[1]TCE - ANEXO IV - Preencher'!N435</f>
        <v>145542.98000000001</v>
      </c>
    </row>
    <row r="427" spans="1:12" s="8" customFormat="1" ht="19.5" customHeight="1" x14ac:dyDescent="0.25">
      <c r="A427" s="3">
        <f>IFERROR(VLOOKUP(B427,'[1]DADOS (OCULTAR)'!$Q$3:$S$136,3,0),"")</f>
        <v>10739225002323</v>
      </c>
      <c r="B427" s="4" t="str">
        <f>'[1]TCE - ANEXO IV - Preencher'!C436</f>
        <v>HOSPITAL DOM MALAN - CG Nº 027/2022</v>
      </c>
      <c r="C427" s="4" t="str">
        <f>'[1]TCE - ANEXO IV - Preencher'!E436</f>
        <v>5.16 - Serviços Médico-Hospitalares, Odotonlogia e Laboratoriais</v>
      </c>
      <c r="D427" s="3" t="str">
        <f>'[1]TCE - ANEXO IV - Preencher'!F436</f>
        <v>28.751.370/0001-80</v>
      </c>
      <c r="E427" s="5" t="str">
        <f>'[1]TCE - ANEXO IV - Preencher'!G436</f>
        <v xml:space="preserve">SILVA COUTINHO &amp; BEZERRA PATOLOGIA DO PERNAMBUCO LTDA - ME 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991</v>
      </c>
      <c r="I427" s="6">
        <f>IF('[1]TCE - ANEXO IV - Preencher'!K436="","",'[1]TCE - ANEXO IV - Preencher'!K436)</f>
        <v>46063</v>
      </c>
      <c r="J427" s="5" t="str">
        <f>'[1]TCE - ANEXO IV - Preencher'!L436</f>
        <v>51323e912</v>
      </c>
      <c r="K427" s="5" t="str">
        <f>IF(F427="B",LEFT('[1]TCE - ANEXO IV - Preencher'!M436,2),IF(F427="S",LEFT('[1]TCE - ANEXO IV - Preencher'!M436,7),IF('[1]TCE - ANEXO IV - Preencher'!H436="","")))</f>
        <v>2611101</v>
      </c>
      <c r="L427" s="7">
        <f>'[1]TCE - ANEXO IV - Preencher'!N436</f>
        <v>18679</v>
      </c>
    </row>
    <row r="428" spans="1:12" s="8" customFormat="1" ht="19.5" customHeight="1" x14ac:dyDescent="0.25">
      <c r="A428" s="3">
        <f>IFERROR(VLOOKUP(B428,'[1]DADOS (OCULTAR)'!$Q$3:$S$136,3,0),"")</f>
        <v>10739225002323</v>
      </c>
      <c r="B428" s="4" t="str">
        <f>'[1]TCE - ANEXO IV - Preencher'!C437</f>
        <v>HOSPITAL DOM MALAN - CG Nº 027/2022</v>
      </c>
      <c r="C428" s="4" t="str">
        <f>'[1]TCE - ANEXO IV - Preencher'!E437</f>
        <v>5.8 - Locação de Veículos Automotores</v>
      </c>
      <c r="D428" s="3">
        <f>'[1]TCE - ANEXO IV - Preencher'!F437</f>
        <v>17863255000180</v>
      </c>
      <c r="E428" s="5" t="str">
        <f>'[1]TCE - ANEXO IV - Preencher'!G437</f>
        <v>HUMANAS S HOME CARE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5679</v>
      </c>
      <c r="I428" s="6">
        <f>IF('[1]TCE - ANEXO IV - Preencher'!K437="","",'[1]TCE - ANEXO IV - Preencher'!K437)</f>
        <v>46056</v>
      </c>
      <c r="J428" s="5" t="str">
        <f>'[1]TCE - ANEXO IV - Preencher'!L437</f>
        <v>4794c5847</v>
      </c>
      <c r="K428" s="5" t="str">
        <f>IF(F428="B",LEFT('[1]TCE - ANEXO IV - Preencher'!M437,2),IF(F428="S",LEFT('[1]TCE - ANEXO IV - Preencher'!M437,7),IF('[1]TCE - ANEXO IV - Preencher'!H437="","")))</f>
        <v>2611101</v>
      </c>
      <c r="L428" s="7">
        <f>'[1]TCE - ANEXO IV - Preencher'!N437</f>
        <v>26616.799999999999</v>
      </c>
    </row>
    <row r="429" spans="1:12" s="8" customFormat="1" ht="19.5" customHeight="1" x14ac:dyDescent="0.25">
      <c r="A429" s="3">
        <f>IFERROR(VLOOKUP(B429,'[1]DADOS (OCULTAR)'!$Q$3:$S$136,3,0),"")</f>
        <v>10739225002323</v>
      </c>
      <c r="B429" s="4" t="str">
        <f>'[1]TCE - ANEXO IV - Preencher'!C438</f>
        <v>HOSPITAL DOM MALAN - CG Nº 027/2022</v>
      </c>
      <c r="C429" s="4" t="str">
        <f>'[1]TCE - ANEXO IV - Preencher'!E438</f>
        <v>5.99 - Outros Serviços de Terceiros Pessoa Jurídica</v>
      </c>
      <c r="D429" s="3" t="str">
        <f>'[1]TCE - ANEXO IV - Preencher'!F438</f>
        <v>31.176.395/0001-01</v>
      </c>
      <c r="E429" s="5" t="str">
        <f>'[1]TCE - ANEXO IV - Preencher'!G438</f>
        <v>AFETUS EXCELENCIA EM TRASSONOGRAFIA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1734</v>
      </c>
      <c r="I429" s="6">
        <f>IF('[1]TCE - ANEXO IV - Preencher'!K438="","",'[1]TCE - ANEXO IV - Preencher'!K438)</f>
        <v>46042</v>
      </c>
      <c r="J429" s="5" t="str">
        <f>'[1]TCE - ANEXO IV - Preencher'!L438</f>
        <v>90ae0e4c3</v>
      </c>
      <c r="K429" s="5" t="str">
        <f>IF(F429="B",LEFT('[1]TCE - ANEXO IV - Preencher'!M438,2),IF(F429="S",LEFT('[1]TCE - ANEXO IV - Preencher'!M438,7),IF('[1]TCE - ANEXO IV - Preencher'!H438="","")))</f>
        <v>2611101</v>
      </c>
      <c r="L429" s="7">
        <f>'[1]TCE - ANEXO IV - Preencher'!N438</f>
        <v>350</v>
      </c>
    </row>
    <row r="430" spans="1:12" s="8" customFormat="1" ht="19.5" customHeight="1" x14ac:dyDescent="0.25">
      <c r="A430" s="3">
        <f>IFERROR(VLOOKUP(B430,'[1]DADOS (OCULTAR)'!$Q$3:$S$136,3,0),"")</f>
        <v>10739225002323</v>
      </c>
      <c r="B430" s="4" t="str">
        <f>'[1]TCE - ANEXO IV - Preencher'!C439</f>
        <v>HOSPITAL DOM MALAN - CG Nº 027/2022</v>
      </c>
      <c r="C430" s="4" t="str">
        <f>'[1]TCE - ANEXO IV - Preencher'!E439</f>
        <v>5.99 - Outros Serviços de Terceiros Pessoa Jurídica</v>
      </c>
      <c r="D430" s="3" t="str">
        <f>'[1]TCE - ANEXO IV - Preencher'!F439</f>
        <v>31.176.395/0001-01</v>
      </c>
      <c r="E430" s="5" t="str">
        <f>'[1]TCE - ANEXO IV - Preencher'!G439</f>
        <v>AFETUS EXCELENCIA EM TRASSONOGRAFIA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1744</v>
      </c>
      <c r="I430" s="6">
        <f>IF('[1]TCE - ANEXO IV - Preencher'!K439="","",'[1]TCE - ANEXO IV - Preencher'!K439)</f>
        <v>46045</v>
      </c>
      <c r="J430" s="5" t="str">
        <f>'[1]TCE - ANEXO IV - Preencher'!L439</f>
        <v>49090db75</v>
      </c>
      <c r="K430" s="5" t="str">
        <f>IF(F430="B",LEFT('[1]TCE - ANEXO IV - Preencher'!M439,2),IF(F430="S",LEFT('[1]TCE - ANEXO IV - Preencher'!M439,7),IF('[1]TCE - ANEXO IV - Preencher'!H439="","")))</f>
        <v>2611101</v>
      </c>
      <c r="L430" s="7">
        <f>'[1]TCE - ANEXO IV - Preencher'!N439</f>
        <v>350</v>
      </c>
    </row>
    <row r="431" spans="1:12" s="8" customFormat="1" ht="19.5" customHeight="1" x14ac:dyDescent="0.25">
      <c r="A431" s="3">
        <f>IFERROR(VLOOKUP(B431,'[1]DADOS (OCULTAR)'!$Q$3:$S$136,3,0),"")</f>
        <v>10739225002323</v>
      </c>
      <c r="B431" s="4" t="str">
        <f>'[1]TCE - ANEXO IV - Preencher'!C440</f>
        <v>HOSPITAL DOM MALAN - CG Nº 027/2022</v>
      </c>
      <c r="C431" s="4" t="str">
        <f>'[1]TCE - ANEXO IV - Preencher'!E440</f>
        <v>5.99 - Outros Serviços de Terceiros Pessoa Jurídica</v>
      </c>
      <c r="D431" s="3" t="str">
        <f>'[1]TCE - ANEXO IV - Preencher'!F440</f>
        <v>12.657.631/0001-67</v>
      </c>
      <c r="E431" s="5" t="str">
        <f>'[1]TCE - ANEXO IV - Preencher'!G440</f>
        <v>CDI - CENTRO DE DIAGNOSTICO CLINICO E POR IMAGEM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84380</v>
      </c>
      <c r="I431" s="6">
        <f>IF('[1]TCE - ANEXO IV - Preencher'!K440="","",'[1]TCE - ANEXO IV - Preencher'!K440)</f>
        <v>46058</v>
      </c>
      <c r="J431" s="5" t="str">
        <f>'[1]TCE - ANEXO IV - Preencher'!L440</f>
        <v>7f6fe01c2</v>
      </c>
      <c r="K431" s="5" t="str">
        <f>IF(F431="B",LEFT('[1]TCE - ANEXO IV - Preencher'!M440,2),IF(F431="S",LEFT('[1]TCE - ANEXO IV - Preencher'!M440,7),IF('[1]TCE - ANEXO IV - Preencher'!H440="","")))</f>
        <v>2611101</v>
      </c>
      <c r="L431" s="7">
        <f>'[1]TCE - ANEXO IV - Preencher'!N440</f>
        <v>50184</v>
      </c>
    </row>
    <row r="432" spans="1:12" s="8" customFormat="1" ht="19.5" customHeight="1" x14ac:dyDescent="0.25">
      <c r="A432" s="3">
        <f>IFERROR(VLOOKUP(B432,'[1]DADOS (OCULTAR)'!$Q$3:$S$136,3,0),"")</f>
        <v>10739225002323</v>
      </c>
      <c r="B432" s="4" t="str">
        <f>'[1]TCE - ANEXO IV - Preencher'!C441</f>
        <v>HOSPITAL DOM MALAN - CG Nº 027/2022</v>
      </c>
      <c r="C432" s="4" t="str">
        <f>'[1]TCE - ANEXO IV - Preencher'!E441</f>
        <v>5.99 - Outros Serviços de Terceiros Pessoa Jurídica</v>
      </c>
      <c r="D432" s="3" t="str">
        <f>'[1]TCE - ANEXO IV - Preencher'!F441</f>
        <v>06.016.419/0003-80</v>
      </c>
      <c r="E432" s="5" t="str">
        <f>'[1]TCE - ANEXO IV - Preencher'!G441</f>
        <v>CENTRO MEDICO POR IMAGEM DR. ALEXANDRE RAMOS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9334</v>
      </c>
      <c r="I432" s="6">
        <f>IF('[1]TCE - ANEXO IV - Preencher'!K441="","",'[1]TCE - ANEXO IV - Preencher'!K441)</f>
        <v>46057</v>
      </c>
      <c r="J432" s="5" t="str">
        <f>'[1]TCE - ANEXO IV - Preencher'!L441</f>
        <v>98b2939fb</v>
      </c>
      <c r="K432" s="5" t="str">
        <f>IF(F432="B",LEFT('[1]TCE - ANEXO IV - Preencher'!M441,2),IF(F432="S",LEFT('[1]TCE - ANEXO IV - Preencher'!M441,7),IF('[1]TCE - ANEXO IV - Preencher'!H441="","")))</f>
        <v>2611101</v>
      </c>
      <c r="L432" s="7">
        <f>'[1]TCE - ANEXO IV - Preencher'!N441</f>
        <v>8880</v>
      </c>
    </row>
    <row r="433" spans="1:12" s="8" customFormat="1" ht="19.5" customHeight="1" x14ac:dyDescent="0.25">
      <c r="A433" s="3">
        <f>IFERROR(VLOOKUP(B433,'[1]DADOS (OCULTAR)'!$Q$3:$S$136,3,0),"")</f>
        <v>10739225002323</v>
      </c>
      <c r="B433" s="4" t="str">
        <f>'[1]TCE - ANEXO IV - Preencher'!C442</f>
        <v>HOSPITAL DOM MALAN - CG Nº 027/2022</v>
      </c>
      <c r="C433" s="4" t="str">
        <f>'[1]TCE - ANEXO IV - Preencher'!E442</f>
        <v>5.99 - Outros Serviços de Terceiros Pessoa Jurídica</v>
      </c>
      <c r="D433" s="3" t="str">
        <f>'[1]TCE - ANEXO IV - Preencher'!F442</f>
        <v>43.156.972/0001-82</v>
      </c>
      <c r="E433" s="5" t="str">
        <f>'[1]TCE - ANEXO IV - Preencher'!G442</f>
        <v>NEUROIMUNOLOGIA CENTRO DIAGNOSTICO LTDA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63</v>
      </c>
      <c r="I433" s="6">
        <f>IF('[1]TCE - ANEXO IV - Preencher'!K442="","",'[1]TCE - ANEXO IV - Preencher'!K442)</f>
        <v>46006</v>
      </c>
      <c r="J433" s="5" t="str">
        <f>'[1]TCE - ANEXO IV - Preencher'!L442</f>
        <v>26116062243156972000182000000000006326026323141903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1590</v>
      </c>
    </row>
    <row r="434" spans="1:12" s="8" customFormat="1" ht="19.5" customHeight="1" x14ac:dyDescent="0.25">
      <c r="A434" s="3">
        <f>IFERROR(VLOOKUP(B434,'[1]DADOS (OCULTAR)'!$Q$3:$S$136,3,0),"")</f>
        <v>10739225002323</v>
      </c>
      <c r="B434" s="4" t="str">
        <f>'[1]TCE - ANEXO IV - Preencher'!C443</f>
        <v>HOSPITAL DOM MALAN - CG Nº 027/2022</v>
      </c>
      <c r="C434" s="4" t="str">
        <f>'[1]TCE - ANEXO IV - Preencher'!E443</f>
        <v>5.99 - Outros Serviços de Terceiros Pessoa Jurídica</v>
      </c>
      <c r="D434" s="3" t="str">
        <f>'[1]TCE - ANEXO IV - Preencher'!F443</f>
        <v>52.625.310/0001-03</v>
      </c>
      <c r="E434" s="5" t="str">
        <f>'[1]TCE - ANEXO IV - Preencher'!G443</f>
        <v xml:space="preserve">CRIAR LTDA 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719</v>
      </c>
      <c r="I434" s="6">
        <f>IF('[1]TCE - ANEXO IV - Preencher'!K443="","",'[1]TCE - ANEXO IV - Preencher'!K443)</f>
        <v>46062</v>
      </c>
      <c r="J434" s="5" t="str">
        <f>'[1]TCE - ANEXO IV - Preencher'!L443</f>
        <v>aa65383af</v>
      </c>
      <c r="K434" s="5" t="str">
        <f>IF(F434="B",LEFT('[1]TCE - ANEXO IV - Preencher'!M443,2),IF(F434="S",LEFT('[1]TCE - ANEXO IV - Preencher'!M443,7),IF('[1]TCE - ANEXO IV - Preencher'!H443="","")))</f>
        <v>2611101</v>
      </c>
      <c r="L434" s="7">
        <f>'[1]TCE - ANEXO IV - Preencher'!N443</f>
        <v>4000</v>
      </c>
    </row>
    <row r="435" spans="1:12" s="8" customFormat="1" ht="19.5" customHeight="1" x14ac:dyDescent="0.25">
      <c r="A435" s="3">
        <f>IFERROR(VLOOKUP(B435,'[1]DADOS (OCULTAR)'!$Q$3:$S$136,3,0),"")</f>
        <v>10739225002323</v>
      </c>
      <c r="B435" s="4" t="str">
        <f>'[1]TCE - ANEXO IV - Preencher'!C444</f>
        <v>HOSPITAL DOM MALAN - CG Nº 027/2022</v>
      </c>
      <c r="C435" s="4" t="str">
        <f>'[1]TCE - ANEXO IV - Preencher'!E444</f>
        <v>5.17 - Manutenção de Software, Certificação Digital e Microfilmagem</v>
      </c>
      <c r="D435" s="3" t="str">
        <f>'[1]TCE - ANEXO IV - Preencher'!F444</f>
        <v>04.069.709/0001-02</v>
      </c>
      <c r="E435" s="5" t="str">
        <f>'[1]TCE - ANEXO IV - Preencher'!G444</f>
        <v>BIONEXO S.A.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00617930</v>
      </c>
      <c r="I435" s="6">
        <f>IF('[1]TCE - ANEXO IV - Preencher'!K444="","",'[1]TCE - ANEXO IV - Preencher'!K444)</f>
        <v>46029</v>
      </c>
      <c r="J435" s="5" t="str">
        <f>'[1]TCE - ANEXO IV - Preencher'!L444</f>
        <v>KISB-PLKA</v>
      </c>
      <c r="K435" s="5" t="str">
        <f>IF(F435="B",LEFT('[1]TCE - ANEXO IV - Preencher'!M444,2),IF(F435="S",LEFT('[1]TCE - ANEXO IV - Preencher'!M444,7),IF('[1]TCE - ANEXO IV - Preencher'!H444="","")))</f>
        <v>3550308</v>
      </c>
      <c r="L435" s="7">
        <f>'[1]TCE - ANEXO IV - Preencher'!N444</f>
        <v>2517.46</v>
      </c>
    </row>
    <row r="436" spans="1:12" s="8" customFormat="1" ht="19.5" customHeight="1" x14ac:dyDescent="0.25">
      <c r="A436" s="3">
        <f>IFERROR(VLOOKUP(B436,'[1]DADOS (OCULTAR)'!$Q$3:$S$136,3,0),"")</f>
        <v>10739225002323</v>
      </c>
      <c r="B436" s="4" t="str">
        <f>'[1]TCE - ANEXO IV - Preencher'!C445</f>
        <v>HOSPITAL DOM MALAN - CG Nº 027/2022</v>
      </c>
      <c r="C436" s="4" t="str">
        <f>'[1]TCE - ANEXO IV - Preencher'!E445</f>
        <v>5.17 - Manutenção de Software, Certificação Digital e Microfilmagem</v>
      </c>
      <c r="D436" s="3" t="str">
        <f>'[1]TCE - ANEXO IV - Preencher'!F445</f>
        <v>69.920.213/0001-38</v>
      </c>
      <c r="E436" s="5" t="str">
        <f>'[1]TCE - ANEXO IV - Preencher'!G445</f>
        <v>PALAS INFORMATICA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371</v>
      </c>
      <c r="I436" s="6">
        <f>IF('[1]TCE - ANEXO IV - Preencher'!K445="","",'[1]TCE - ANEXO IV - Preencher'!K445)</f>
        <v>46030</v>
      </c>
      <c r="J436" s="5" t="str">
        <f>'[1]TCE - ANEXO IV - Preencher'!L445</f>
        <v>26116062269920213000138000000000037126010054920109</v>
      </c>
      <c r="K436" s="5" t="str">
        <f>IF(F436="B",LEFT('[1]TCE - ANEXO IV - Preencher'!M445,2),IF(F436="S",LEFT('[1]TCE - ANEXO IV - Preencher'!M445,7),IF('[1]TCE - ANEXO IV - Preencher'!H445="","")))</f>
        <v>2611606</v>
      </c>
      <c r="L436" s="7">
        <f>'[1]TCE - ANEXO IV - Preencher'!N445</f>
        <v>1417.77</v>
      </c>
    </row>
    <row r="437" spans="1:12" s="8" customFormat="1" ht="19.5" customHeight="1" x14ac:dyDescent="0.25">
      <c r="A437" s="3">
        <f>IFERROR(VLOOKUP(B437,'[1]DADOS (OCULTAR)'!$Q$3:$S$136,3,0),"")</f>
        <v>10739225002323</v>
      </c>
      <c r="B437" s="4" t="str">
        <f>'[1]TCE - ANEXO IV - Preencher'!C446</f>
        <v>HOSPITAL DOM MALAN - CG Nº 027/2022</v>
      </c>
      <c r="C437" s="4" t="str">
        <f>'[1]TCE - ANEXO IV - Preencher'!E446</f>
        <v>5.17 - Manutenção de Software, Certificação Digital e Microfilmagem</v>
      </c>
      <c r="D437" s="3" t="str">
        <f>'[1]TCE - ANEXO IV - Preencher'!F446</f>
        <v>09.393.611/0001-11</v>
      </c>
      <c r="E437" s="5" t="str">
        <f>'[1]TCE - ANEXO IV - Preencher'!G446</f>
        <v>NYX SERVICOS EM INFORMATICA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126</v>
      </c>
      <c r="I437" s="6">
        <f>IF('[1]TCE - ANEXO IV - Preencher'!K446="","",'[1]TCE - ANEXO IV - Preencher'!K446)</f>
        <v>46056</v>
      </c>
      <c r="J437" s="5" t="str">
        <f>'[1]TCE - ANEXO IV - Preencher'!L446</f>
        <v>261160622093936110001000000000012626020050121551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1400</v>
      </c>
    </row>
    <row r="438" spans="1:12" s="8" customFormat="1" ht="19.5" customHeight="1" x14ac:dyDescent="0.25">
      <c r="A438" s="3">
        <f>IFERROR(VLOOKUP(B438,'[1]DADOS (OCULTAR)'!$Q$3:$S$136,3,0),"")</f>
        <v>10739225002323</v>
      </c>
      <c r="B438" s="4" t="str">
        <f>'[1]TCE - ANEXO IV - Preencher'!C447</f>
        <v>HOSPITAL DOM MALAN - CG Nº 027/2022</v>
      </c>
      <c r="C438" s="4" t="str">
        <f>'[1]TCE - ANEXO IV - Preencher'!E447</f>
        <v>5.17 - Manutenção de Software, Certificação Digital e Microfilmagem</v>
      </c>
      <c r="D438" s="3" t="str">
        <f>'[1]TCE - ANEXO IV - Preencher'!F447</f>
        <v>92.306.257/0007-80</v>
      </c>
      <c r="E438" s="5" t="str">
        <f>'[1]TCE - ANEXO IV - Preencher'!G447</f>
        <v>MV INFORMATICA NORDESTE LTDA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2184</v>
      </c>
      <c r="I438" s="6">
        <f>IF('[1]TCE - ANEXO IV - Preencher'!K447="","",'[1]TCE - ANEXO IV - Preencher'!K447)</f>
        <v>46056</v>
      </c>
      <c r="J438" s="5" t="str">
        <f>'[1]TCE - ANEXO IV - Preencher'!L447</f>
        <v>26116062292306257000780000000000218426023584286158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30717.27</v>
      </c>
    </row>
    <row r="439" spans="1:12" s="8" customFormat="1" ht="19.5" customHeight="1" x14ac:dyDescent="0.25">
      <c r="A439" s="3">
        <f>IFERROR(VLOOKUP(B439,'[1]DADOS (OCULTAR)'!$Q$3:$S$136,3,0),"")</f>
        <v>10739225002323</v>
      </c>
      <c r="B439" s="4" t="str">
        <f>'[1]TCE - ANEXO IV - Preencher'!C448</f>
        <v>HOSPITAL DOM MALAN - CG Nº 027/2022</v>
      </c>
      <c r="C439" s="4" t="str">
        <f>'[1]TCE - ANEXO IV - Preencher'!E448</f>
        <v>5.17 - Manutenção de Software, Certificação Digital e Microfilmagem</v>
      </c>
      <c r="D439" s="3" t="str">
        <f>'[1]TCE - ANEXO IV - Preencher'!F448</f>
        <v>17.933.606/0001-82</v>
      </c>
      <c r="E439" s="5" t="str">
        <f>'[1]TCE - ANEXO IV - Preencher'!G448</f>
        <v>LABOREDO - SOLUÇÕES EM TECNOLOGIA E SERVIÇOS EMPRESARIAIS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5505</v>
      </c>
      <c r="I439" s="6">
        <f>IF('[1]TCE - ANEXO IV - Preencher'!K448="","",'[1]TCE - ANEXO IV - Preencher'!K448)</f>
        <v>46056</v>
      </c>
      <c r="J439" s="5" t="str">
        <f>'[1]TCE - ANEXO IV - Preencher'!L448</f>
        <v>793553620</v>
      </c>
      <c r="K439" s="5" t="str">
        <f>IF(F439="B",LEFT('[1]TCE - ANEXO IV - Preencher'!M448,2),IF(F439="S",LEFT('[1]TCE - ANEXO IV - Preencher'!M448,7),IF('[1]TCE - ANEXO IV - Preencher'!H448="","")))</f>
        <v>2304400</v>
      </c>
      <c r="L439" s="7">
        <f>'[1]TCE - ANEXO IV - Preencher'!N448</f>
        <v>2000</v>
      </c>
    </row>
    <row r="440" spans="1:12" s="8" customFormat="1" ht="19.5" customHeight="1" x14ac:dyDescent="0.25">
      <c r="A440" s="3">
        <f>IFERROR(VLOOKUP(B440,'[1]DADOS (OCULTAR)'!$Q$3:$S$136,3,0),"")</f>
        <v>10739225002323</v>
      </c>
      <c r="B440" s="4" t="str">
        <f>'[1]TCE - ANEXO IV - Preencher'!C449</f>
        <v>HOSPITAL DOM MALAN - CG Nº 027/2022</v>
      </c>
      <c r="C440" s="4" t="str">
        <f>'[1]TCE - ANEXO IV - Preencher'!E449</f>
        <v>5.22 - Vigilância Ostensiva / Monitorada</v>
      </c>
      <c r="D440" s="3" t="str">
        <f>'[1]TCE - ANEXO IV - Preencher'!F449</f>
        <v>41.422.801/0001-22</v>
      </c>
      <c r="E440" s="5" t="str">
        <f>'[1]TCE - ANEXO IV - Preencher'!G449</f>
        <v>GTFORTE SEGURANÇA E VIGILANCIA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00000701</v>
      </c>
      <c r="I440" s="6">
        <f>IF('[1]TCE - ANEXO IV - Preencher'!K449="","",'[1]TCE - ANEXO IV - Preencher'!K449)</f>
        <v>46055</v>
      </c>
      <c r="J440" s="5" t="str">
        <f>'[1]TCE - ANEXO IV - Preencher'!L449</f>
        <v>22EW-NHY4T</v>
      </c>
      <c r="K440" s="5" t="str">
        <f>IF(F440="B",LEFT('[1]TCE - ANEXO IV - Preencher'!M449,2),IF(F440="S",LEFT('[1]TCE - ANEXO IV - Preencher'!M449,7),IF('[1]TCE - ANEXO IV - Preencher'!H449="","")))</f>
        <v>2600054</v>
      </c>
      <c r="L440" s="7">
        <f>'[1]TCE - ANEXO IV - Preencher'!N449</f>
        <v>22022</v>
      </c>
    </row>
    <row r="441" spans="1:12" s="8" customFormat="1" ht="19.5" customHeight="1" x14ac:dyDescent="0.25">
      <c r="A441" s="3">
        <f>IFERROR(VLOOKUP(B441,'[1]DADOS (OCULTAR)'!$Q$3:$S$136,3,0),"")</f>
        <v>10739225002323</v>
      </c>
      <c r="B441" s="4" t="str">
        <f>'[1]TCE - ANEXO IV - Preencher'!C450</f>
        <v>HOSPITAL DOM MALAN - CG Nº 027/2022</v>
      </c>
      <c r="C441" s="4" t="str">
        <f>'[1]TCE - ANEXO IV - Preencher'!E450</f>
        <v>5.2 - Serviços Técnicos Profissionais</v>
      </c>
      <c r="D441" s="3" t="str">
        <f>'[1]TCE - ANEXO IV - Preencher'!F450</f>
        <v>36.710.076/0001-58</v>
      </c>
      <c r="E441" s="5" t="str">
        <f>'[1]TCE - ANEXO IV - Preencher'!G450</f>
        <v>APS APOIO ADMINISTRATIVO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14</v>
      </c>
      <c r="I441" s="6">
        <f>IF('[1]TCE - ANEXO IV - Preencher'!K450="","",'[1]TCE - ANEXO IV - Preencher'!K450)</f>
        <v>46055</v>
      </c>
      <c r="J441" s="5" t="str">
        <f>'[1]TCE - ANEXO IV - Preencher'!L450</f>
        <v>26116062236710076000158000000000001426028617476849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7500</v>
      </c>
    </row>
    <row r="442" spans="1:12" s="8" customFormat="1" ht="19.5" customHeight="1" x14ac:dyDescent="0.25">
      <c r="A442" s="3">
        <f>IFERROR(VLOOKUP(B442,'[1]DADOS (OCULTAR)'!$Q$3:$S$136,3,0),"")</f>
        <v>10739225002323</v>
      </c>
      <c r="B442" s="4" t="str">
        <f>'[1]TCE - ANEXO IV - Preencher'!C451</f>
        <v>HOSPITAL DOM MALAN - CG Nº 027/2022</v>
      </c>
      <c r="C442" s="4" t="str">
        <f>'[1]TCE - ANEXO IV - Preencher'!E451</f>
        <v>5.2 - Serviços Técnicos Profissionais</v>
      </c>
      <c r="D442" s="3">
        <f>'[1]TCE - ANEXO IV - Preencher'!F451</f>
        <v>8190737000126</v>
      </c>
      <c r="E442" s="5" t="str">
        <f>'[1]TCE - ANEXO IV - Preencher'!G451</f>
        <v xml:space="preserve">PH CONTABILIDADE SOCIEDADE SIMPLES LTDA - ME 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00002023</v>
      </c>
      <c r="I442" s="6">
        <f>IF('[1]TCE - ANEXO IV - Preencher'!K451="","",'[1]TCE - ANEXO IV - Preencher'!K451)</f>
        <v>46045</v>
      </c>
      <c r="J442" s="5" t="str">
        <f>'[1]TCE - ANEXO IV - Preencher'!L451</f>
        <v>XJI7-GGS3</v>
      </c>
      <c r="K442" s="5" t="str">
        <f>IF(F442="B",LEFT('[1]TCE - ANEXO IV - Preencher'!M451,2),IF(F442="S",LEFT('[1]TCE - ANEXO IV - Preencher'!M451,7),IF('[1]TCE - ANEXO IV - Preencher'!H451="","")))</f>
        <v>2927408</v>
      </c>
      <c r="L442" s="7">
        <f>'[1]TCE - ANEXO IV - Preencher'!N451</f>
        <v>21252</v>
      </c>
    </row>
    <row r="443" spans="1:12" s="8" customFormat="1" ht="19.5" customHeight="1" x14ac:dyDescent="0.25">
      <c r="A443" s="3">
        <f>IFERROR(VLOOKUP(B443,'[1]DADOS (OCULTAR)'!$Q$3:$S$136,3,0),"")</f>
        <v>10739225002323</v>
      </c>
      <c r="B443" s="4" t="str">
        <f>'[1]TCE - ANEXO IV - Preencher'!C452</f>
        <v>HOSPITAL DOM MALAN - CG Nº 027/2022</v>
      </c>
      <c r="C443" s="4" t="str">
        <f>'[1]TCE - ANEXO IV - Preencher'!E452</f>
        <v>5.2 - Serviços Técnicos Profissionais</v>
      </c>
      <c r="D443" s="3" t="str">
        <f>'[1]TCE - ANEXO IV - Preencher'!F452</f>
        <v>36.863.533/0001-44</v>
      </c>
      <c r="E443" s="5" t="str">
        <f>'[1]TCE - ANEXO IV - Preencher'!G452</f>
        <v>MARIA FRANCINEIDE LIMA DE SOUZA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109</v>
      </c>
      <c r="I443" s="6">
        <f>IF('[1]TCE - ANEXO IV - Preencher'!K452="","",'[1]TCE - ANEXO IV - Preencher'!K452)</f>
        <v>46042</v>
      </c>
      <c r="J443" s="5" t="str">
        <f>'[1]TCE - ANEXO IV - Preencher'!L452</f>
        <v>dbb514f0f</v>
      </c>
      <c r="K443" s="5" t="str">
        <f>IF(F443="B",LEFT('[1]TCE - ANEXO IV - Preencher'!M452,2),IF(F443="S",LEFT('[1]TCE - ANEXO IV - Preencher'!M452,7),IF('[1]TCE - ANEXO IV - Preencher'!H452="","")))</f>
        <v>2611101</v>
      </c>
      <c r="L443" s="7">
        <f>'[1]TCE - ANEXO IV - Preencher'!N452</f>
        <v>5500</v>
      </c>
    </row>
    <row r="444" spans="1:12" s="8" customFormat="1" ht="19.5" customHeight="1" x14ac:dyDescent="0.25">
      <c r="A444" s="3">
        <f>IFERROR(VLOOKUP(B444,'[1]DADOS (OCULTAR)'!$Q$3:$S$136,3,0),"")</f>
        <v>10739225002323</v>
      </c>
      <c r="B444" s="4" t="str">
        <f>'[1]TCE - ANEXO IV - Preencher'!C453</f>
        <v>HOSPITAL DOM MALAN - CG Nº 027/2022</v>
      </c>
      <c r="C444" s="4" t="str">
        <f>'[1]TCE - ANEXO IV - Preencher'!E453</f>
        <v>5.2 - Serviços Técnicos Profissionais</v>
      </c>
      <c r="D444" s="3" t="str">
        <f>'[1]TCE - ANEXO IV - Preencher'!F453</f>
        <v>63.973.961/0001-00</v>
      </c>
      <c r="E444" s="5" t="str">
        <f>'[1]TCE - ANEXO IV - Preencher'!G453</f>
        <v>VERIS SERVICOS E SOLUCOES LTDA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24</v>
      </c>
      <c r="I444" s="6">
        <f>IF('[1]TCE - ANEXO IV - Preencher'!K453="","",'[1]TCE - ANEXO IV - Preencher'!K453)</f>
        <v>46054</v>
      </c>
      <c r="J444" s="5" t="str">
        <f>'[1]TCE - ANEXO IV - Preencher'!L453</f>
        <v>23073041263973961000100000000000002426021383187280</v>
      </c>
      <c r="K444" s="5" t="str">
        <f>IF(F444="B",LEFT('[1]TCE - ANEXO IV - Preencher'!M453,2),IF(F444="S",LEFT('[1]TCE - ANEXO IV - Preencher'!M453,7),IF('[1]TCE - ANEXO IV - Preencher'!H453="","")))</f>
        <v>2307304</v>
      </c>
      <c r="L444" s="7">
        <f>'[1]TCE - ANEXO IV - Preencher'!N453</f>
        <v>10000</v>
      </c>
    </row>
    <row r="445" spans="1:12" s="8" customFormat="1" ht="19.5" customHeight="1" x14ac:dyDescent="0.25">
      <c r="A445" s="3">
        <f>IFERROR(VLOOKUP(B445,'[1]DADOS (OCULTAR)'!$Q$3:$S$136,3,0),"")</f>
        <v>10739225002323</v>
      </c>
      <c r="B445" s="4" t="str">
        <f>'[1]TCE - ANEXO IV - Preencher'!C454</f>
        <v>HOSPITAL DOM MALAN - CG Nº 027/2022</v>
      </c>
      <c r="C445" s="4" t="str">
        <f>'[1]TCE - ANEXO IV - Preencher'!E454</f>
        <v>5.2 - Serviços Técnicos Profissionais</v>
      </c>
      <c r="D445" s="3" t="str">
        <f>'[1]TCE - ANEXO IV - Preencher'!F454</f>
        <v>23.107.889/0001-06</v>
      </c>
      <c r="E445" s="5" t="str">
        <f>'[1]TCE - ANEXO IV - Preencher'!G454</f>
        <v>ARELI COELHO PEDROSA SOCIEDADE INDIVIDUAL DE ADVOCACIA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18</v>
      </c>
      <c r="I445" s="6">
        <f>IF('[1]TCE - ANEXO IV - Preencher'!K454="","",'[1]TCE - ANEXO IV - Preencher'!K454)</f>
        <v>46065</v>
      </c>
      <c r="J445" s="5" t="str">
        <f>'[1]TCE - ANEXO IV - Preencher'!L454</f>
        <v>26116062223107889000106000000000001826023747627322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24315</v>
      </c>
    </row>
    <row r="446" spans="1:12" s="8" customFormat="1" ht="19.5" customHeight="1" x14ac:dyDescent="0.25">
      <c r="A446" s="3">
        <f>IFERROR(VLOOKUP(B446,'[1]DADOS (OCULTAR)'!$Q$3:$S$136,3,0),"")</f>
        <v>10739225002323</v>
      </c>
      <c r="B446" s="4" t="str">
        <f>'[1]TCE - ANEXO IV - Preencher'!C455</f>
        <v>HOSPITAL DOM MALAN - CG Nº 027/2022</v>
      </c>
      <c r="C446" s="4" t="str">
        <f>'[1]TCE - ANEXO IV - Preencher'!E455</f>
        <v>5.2 - Serviços Técnicos Profissionais</v>
      </c>
      <c r="D446" s="3" t="str">
        <f>'[1]TCE - ANEXO IV - Preencher'!F455</f>
        <v>41.894.073/0001-51</v>
      </c>
      <c r="E446" s="5" t="str">
        <f>'[1]TCE - ANEXO IV - Preencher'!G455</f>
        <v>ELETRIK ENGENHARIA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2600000000036</v>
      </c>
      <c r="I446" s="6">
        <f>IF('[1]TCE - ANEXO IV - Preencher'!K455="","",'[1]TCE - ANEXO IV - Preencher'!K455)</f>
        <v>46064</v>
      </c>
      <c r="J446" s="5" t="str">
        <f>'[1]TCE - ANEXO IV - Preencher'!L455</f>
        <v>26096001241894073000151260000000003626021156777724</v>
      </c>
      <c r="K446" s="5" t="str">
        <f>IF(F446="B",LEFT('[1]TCE - ANEXO IV - Preencher'!M455,2),IF(F446="S",LEFT('[1]TCE - ANEXO IV - Preencher'!M455,7),IF('[1]TCE - ANEXO IV - Preencher'!H455="","")))</f>
        <v>2609600</v>
      </c>
      <c r="L446" s="7">
        <f>'[1]TCE - ANEXO IV - Preencher'!N455</f>
        <v>5500</v>
      </c>
    </row>
    <row r="447" spans="1:12" s="8" customFormat="1" ht="19.5" customHeight="1" x14ac:dyDescent="0.25">
      <c r="A447" s="3">
        <f>IFERROR(VLOOKUP(B447,'[1]DADOS (OCULTAR)'!$Q$3:$S$136,3,0),"")</f>
        <v>10739225002323</v>
      </c>
      <c r="B447" s="4" t="str">
        <f>'[1]TCE - ANEXO IV - Preencher'!C456</f>
        <v>HOSPITAL DOM MALAN - CG Nº 027/2022</v>
      </c>
      <c r="C447" s="4" t="str">
        <f>'[1]TCE - ANEXO IV - Preencher'!E456</f>
        <v>5.2 - Serviços Técnicos Profissionais</v>
      </c>
      <c r="D447" s="3" t="str">
        <f>'[1]TCE - ANEXO IV - Preencher'!F456</f>
        <v>11.313.358/0001-90</v>
      </c>
      <c r="E447" s="5" t="str">
        <f>'[1]TCE - ANEXO IV - Preencher'!G456</f>
        <v>GIRO ENGENHARIA LTDA ME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6</v>
      </c>
      <c r="I447" s="6">
        <f>IF('[1]TCE - ANEXO IV - Preencher'!K456="","",'[1]TCE - ANEXO IV - Preencher'!K456)</f>
        <v>46073</v>
      </c>
      <c r="J447" s="5" t="str">
        <f>'[1]TCE - ANEXO IV - Preencher'!L456</f>
        <v>261160622113133580001900000000000006262024805489152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7000</v>
      </c>
    </row>
    <row r="448" spans="1:12" s="8" customFormat="1" ht="19.5" customHeight="1" x14ac:dyDescent="0.25">
      <c r="A448" s="3">
        <f>IFERROR(VLOOKUP(B448,'[1]DADOS (OCULTAR)'!$Q$3:$S$136,3,0),"")</f>
        <v>10739225002323</v>
      </c>
      <c r="B448" s="4" t="str">
        <f>'[1]TCE - ANEXO IV - Preencher'!C457</f>
        <v>HOSPITAL DOM MALAN - CG Nº 027/2022</v>
      </c>
      <c r="C448" s="4" t="str">
        <f>'[1]TCE - ANEXO IV - Preencher'!E457</f>
        <v>5.10 - Detetização/Tratamento de Resíduos e Afins</v>
      </c>
      <c r="D448" s="3" t="str">
        <f>'[1]TCE - ANEXO IV - Preencher'!F457</f>
        <v>10.333.266/0001-00</v>
      </c>
      <c r="E448" s="5" t="str">
        <f>'[1]TCE - ANEXO IV - Preencher'!G457</f>
        <v>CARLOS ANTONIO DE OLIVEIRA MILET JUNIOR - ME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133</v>
      </c>
      <c r="I448" s="6">
        <f>IF('[1]TCE - ANEXO IV - Preencher'!K457="","",'[1]TCE - ANEXO IV - Preencher'!K457)</f>
        <v>46058</v>
      </c>
      <c r="J448" s="5" t="str">
        <f>'[1]TCE - ANEXO IV - Preencher'!L457</f>
        <v>2611606221033326000100000000000013326023472347637</v>
      </c>
      <c r="K448" s="5" t="str">
        <f>IF(F448="B",LEFT('[1]TCE - ANEXO IV - Preencher'!M457,2),IF(F448="S",LEFT('[1]TCE - ANEXO IV - Preencher'!M457,7),IF('[1]TCE - ANEXO IV - Preencher'!H457="","")))</f>
        <v>2611606</v>
      </c>
      <c r="L448" s="7">
        <f>'[1]TCE - ANEXO IV - Preencher'!N457</f>
        <v>1800</v>
      </c>
    </row>
    <row r="449" spans="1:12" s="8" customFormat="1" ht="19.5" customHeight="1" x14ac:dyDescent="0.25">
      <c r="A449" s="3">
        <f>IFERROR(VLOOKUP(B449,'[1]DADOS (OCULTAR)'!$Q$3:$S$136,3,0),"")</f>
        <v>10739225002323</v>
      </c>
      <c r="B449" s="4" t="str">
        <f>'[1]TCE - ANEXO IV - Preencher'!C458</f>
        <v>HOSPITAL DOM MALAN - CG Nº 027/2022</v>
      </c>
      <c r="C449" s="4" t="str">
        <f>'[1]TCE - ANEXO IV - Preencher'!E458</f>
        <v>5.23 - Limpeza e Conservação</v>
      </c>
      <c r="D449" s="3">
        <f>'[1]TCE - ANEXO IV - Preencher'!F458</f>
        <v>36481763000149</v>
      </c>
      <c r="E449" s="5" t="str">
        <f>'[1]TCE - ANEXO IV - Preencher'!G458</f>
        <v>THL SOLUÇÕES E SERVIÇOS LTDA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8</v>
      </c>
      <c r="I449" s="6">
        <f>IF('[1]TCE - ANEXO IV - Preencher'!K458="","",'[1]TCE - ANEXO IV - Preencher'!K458)</f>
        <v>46055</v>
      </c>
      <c r="J449" s="5" t="str">
        <f>'[1]TCE - ANEXO IV - Preencher'!L458</f>
        <v>26116062236481763000149000000000000826021247786045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233438.53</v>
      </c>
    </row>
    <row r="450" spans="1:12" s="8" customFormat="1" ht="19.5" customHeight="1" x14ac:dyDescent="0.25">
      <c r="A450" s="3">
        <f>IFERROR(VLOOKUP(B450,'[1]DADOS (OCULTAR)'!$Q$3:$S$136,3,0),"")</f>
        <v>10739225002323</v>
      </c>
      <c r="B450" s="4" t="str">
        <f>'[1]TCE - ANEXO IV - Preencher'!C459</f>
        <v>HOSPITAL DOM MALAN - CG Nº 027/2022</v>
      </c>
      <c r="C450" s="4" t="str">
        <f>'[1]TCE - ANEXO IV - Preencher'!E459</f>
        <v>5.99 - Outros Serviços de Terceiros Pessoa Jurídica</v>
      </c>
      <c r="D450" s="3" t="str">
        <f>'[1]TCE - ANEXO IV - Preencher'!F459</f>
        <v>10.998.292/0001-57</v>
      </c>
      <c r="E450" s="5" t="str">
        <f>'[1]TCE - ANEXO IV - Preencher'!G459</f>
        <v>CIEE - CENTRO DE INTEGRAÇÃO EMPRESA ESCOLA DE PERNAMBUCO</v>
      </c>
      <c r="F450" s="5" t="str">
        <f>'[1]TCE - ANEXO IV - Preencher'!H459</f>
        <v>S</v>
      </c>
      <c r="G450" s="5" t="str">
        <f>'[1]TCE - ANEXO IV - Preencher'!I459</f>
        <v>N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3052.92</v>
      </c>
    </row>
    <row r="451" spans="1:12" s="8" customFormat="1" ht="19.5" customHeight="1" x14ac:dyDescent="0.25">
      <c r="A451" s="3">
        <f>IFERROR(VLOOKUP(B451,'[1]DADOS (OCULTAR)'!$Q$3:$S$136,3,0),"")</f>
        <v>10739225002323</v>
      </c>
      <c r="B451" s="4" t="str">
        <f>'[1]TCE - ANEXO IV - Preencher'!C460</f>
        <v>HOSPITAL DOM MALAN - CG Nº 027/2022</v>
      </c>
      <c r="C451" s="4" t="str">
        <f>'[1]TCE - ANEXO IV - Preencher'!E460</f>
        <v>5.99 - Outros Serviços de Terceiros Pessoa Jurídica</v>
      </c>
      <c r="D451" s="3" t="str">
        <f>'[1]TCE - ANEXO IV - Preencher'!F460</f>
        <v>07.212.990/0001-70</v>
      </c>
      <c r="E451" s="5" t="str">
        <f>'[1]TCE - ANEXO IV - Preencher'!G460</f>
        <v>PAPA ENTULHO DO VALE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00000204</v>
      </c>
      <c r="I451" s="6">
        <f>IF('[1]TCE - ANEXO IV - Preencher'!K460="","",'[1]TCE - ANEXO IV - Preencher'!K460)</f>
        <v>46063</v>
      </c>
      <c r="J451" s="5" t="str">
        <f>'[1]TCE - ANEXO IV - Preencher'!L460</f>
        <v>CFEN-P17M</v>
      </c>
      <c r="K451" s="5" t="str">
        <f>IF(F451="B",LEFT('[1]TCE - ANEXO IV - Preencher'!M460,2),IF(F451="S",LEFT('[1]TCE - ANEXO IV - Preencher'!M460,7),IF('[1]TCE - ANEXO IV - Preencher'!H460="","")))</f>
        <v>2918407</v>
      </c>
      <c r="L451" s="7">
        <f>'[1]TCE - ANEXO IV - Preencher'!N460</f>
        <v>1070</v>
      </c>
    </row>
    <row r="452" spans="1:12" s="8" customFormat="1" ht="19.5" customHeight="1" x14ac:dyDescent="0.25">
      <c r="A452" s="3">
        <f>IFERROR(VLOOKUP(B452,'[1]DADOS (OCULTAR)'!$Q$3:$S$136,3,0),"")</f>
        <v>10739225002323</v>
      </c>
      <c r="B452" s="4" t="str">
        <f>'[1]TCE - ANEXO IV - Preencher'!C461</f>
        <v>HOSPITAL DOM MALAN - CG Nº 027/2022</v>
      </c>
      <c r="C452" s="4" t="str">
        <f>'[1]TCE - ANEXO IV - Preencher'!E461</f>
        <v>5.99 - Outros Serviços de Terceiros Pessoa Jurídica</v>
      </c>
      <c r="D452" s="3" t="str">
        <f>'[1]TCE - ANEXO IV - Preencher'!F461</f>
        <v>50.429.810/0001-36</v>
      </c>
      <c r="E452" s="5" t="str">
        <f>'[1]TCE - ANEXO IV - Preencher'!G461</f>
        <v>SAPRA LANDAUER SERVIÇOS DE ASSESSORIA E PROTEÇÃO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6337</v>
      </c>
      <c r="I452" s="6">
        <f>IF('[1]TCE - ANEXO IV - Preencher'!K461="","",'[1]TCE - ANEXO IV - Preencher'!K461)</f>
        <v>46055</v>
      </c>
      <c r="J452" s="5" t="str">
        <f>'[1]TCE - ANEXO IV - Preencher'!L461</f>
        <v>35489062250429810000136000000000633726020661802326</v>
      </c>
      <c r="K452" s="5" t="str">
        <f>IF(F452="B",LEFT('[1]TCE - ANEXO IV - Preencher'!M461,2),IF(F452="S",LEFT('[1]TCE - ANEXO IV - Preencher'!M461,7),IF('[1]TCE - ANEXO IV - Preencher'!H461="","")))</f>
        <v>3548906</v>
      </c>
      <c r="L452" s="7">
        <f>'[1]TCE - ANEXO IV - Preencher'!N461</f>
        <v>246.48</v>
      </c>
    </row>
    <row r="453" spans="1:12" s="8" customFormat="1" ht="19.5" customHeight="1" x14ac:dyDescent="0.25">
      <c r="A453" s="3">
        <f>IFERROR(VLOOKUP(B453,'[1]DADOS (OCULTAR)'!$Q$3:$S$136,3,0),"")</f>
        <v>10739225002323</v>
      </c>
      <c r="B453" s="4" t="str">
        <f>'[1]TCE - ANEXO IV - Preencher'!C462</f>
        <v>HOSPITAL DOM MALAN - CG Nº 027/2022</v>
      </c>
      <c r="C453" s="4" t="str">
        <f>'[1]TCE - ANEXO IV - Preencher'!E462</f>
        <v>5.99 - Outros Serviços de Terceiros Pessoa Jurídica</v>
      </c>
      <c r="D453" s="3" t="str">
        <f>'[1]TCE - ANEXO IV - Preencher'!F462</f>
        <v>20.809.123/0001-85</v>
      </c>
      <c r="E453" s="5" t="str">
        <f>'[1]TCE - ANEXO IV - Preencher'!G462</f>
        <v>WORK MEDICINA DO TRABALHO LTDA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57066</v>
      </c>
      <c r="I453" s="6">
        <f>IF('[1]TCE - ANEXO IV - Preencher'!K462="","",'[1]TCE - ANEXO IV - Preencher'!K462)</f>
        <v>46064</v>
      </c>
      <c r="J453" s="5" t="str">
        <f>'[1]TCE - ANEXO IV - Preencher'!L462</f>
        <v>db712f2c1</v>
      </c>
      <c r="K453" s="5" t="str">
        <f>IF(F453="B",LEFT('[1]TCE - ANEXO IV - Preencher'!M462,2),IF(F453="S",LEFT('[1]TCE - ANEXO IV - Preencher'!M462,7),IF('[1]TCE - ANEXO IV - Preencher'!H462="","")))</f>
        <v>2611101</v>
      </c>
      <c r="L453" s="7">
        <f>'[1]TCE - ANEXO IV - Preencher'!N462</f>
        <v>200</v>
      </c>
    </row>
    <row r="454" spans="1:12" s="8" customFormat="1" ht="19.5" customHeight="1" x14ac:dyDescent="0.25">
      <c r="A454" s="3">
        <f>IFERROR(VLOOKUP(B454,'[1]DADOS (OCULTAR)'!$Q$3:$S$136,3,0),"")</f>
        <v>10739225002323</v>
      </c>
      <c r="B454" s="4" t="str">
        <f>'[1]TCE - ANEXO IV - Preencher'!C463</f>
        <v>HOSPITAL DOM MALAN - CG Nº 027/2022</v>
      </c>
      <c r="C454" s="4" t="str">
        <f>'[1]TCE - ANEXO IV - Preencher'!E463</f>
        <v>5.99 - Outros Serviços de Terceiros Pessoa Jurídica</v>
      </c>
      <c r="D454" s="3" t="str">
        <f>'[1]TCE - ANEXO IV - Preencher'!F463</f>
        <v>27.917.411/0001-00</v>
      </c>
      <c r="E454" s="5" t="str">
        <f>'[1]TCE - ANEXO IV - Preencher'!G463</f>
        <v>HALLISON BATISTA MONTEIRO LTDA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734</v>
      </c>
      <c r="I454" s="6">
        <f>IF('[1]TCE - ANEXO IV - Preencher'!K463="","",'[1]TCE - ANEXO IV - Preencher'!K463)</f>
        <v>46063</v>
      </c>
      <c r="J454" s="5" t="str">
        <f>'[1]TCE - ANEXO IV - Preencher'!L463</f>
        <v>92caf8be2</v>
      </c>
      <c r="K454" s="5" t="str">
        <f>IF(F454="B",LEFT('[1]TCE - ANEXO IV - Preencher'!M463,2),IF(F454="S",LEFT('[1]TCE - ANEXO IV - Preencher'!M463,7),IF('[1]TCE - ANEXO IV - Preencher'!H463="","")))</f>
        <v>2611101</v>
      </c>
      <c r="L454" s="7">
        <f>'[1]TCE - ANEXO IV - Preencher'!N463</f>
        <v>6466</v>
      </c>
    </row>
    <row r="455" spans="1:12" s="8" customFormat="1" ht="19.5" customHeight="1" x14ac:dyDescent="0.25">
      <c r="A455" s="3">
        <f>IFERROR(VLOOKUP(B455,'[1]DADOS (OCULTAR)'!$Q$3:$S$136,3,0),"")</f>
        <v>10739225002323</v>
      </c>
      <c r="B455" s="4" t="str">
        <f>'[1]TCE - ANEXO IV - Preencher'!C464</f>
        <v>HOSPITAL DOM MALAN - CG Nº 027/2022</v>
      </c>
      <c r="C455" s="4" t="str">
        <f>'[1]TCE - ANEXO IV - Preencher'!E464</f>
        <v>5.99 - Outros Serviços de Terceiros Pessoa Jurídica</v>
      </c>
      <c r="D455" s="3" t="str">
        <f>'[1]TCE - ANEXO IV - Preencher'!F464</f>
        <v>13.409.775/0006-71</v>
      </c>
      <c r="E455" s="5" t="str">
        <f>'[1]TCE - ANEXO IV - Preencher'!G464</f>
        <v>LINUS LOG LTDA ME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504</v>
      </c>
      <c r="I455" s="6">
        <f>IF('[1]TCE - ANEXO IV - Preencher'!K464="","",'[1]TCE - ANEXO IV - Preencher'!K464)</f>
        <v>46073</v>
      </c>
      <c r="J455" s="5" t="str">
        <f>'[1]TCE - ANEXO IV - Preencher'!L464</f>
        <v>cc3036c55</v>
      </c>
      <c r="K455" s="5" t="str">
        <f>IF(F455="B",LEFT('[1]TCE - ANEXO IV - Preencher'!M464,2),IF(F455="S",LEFT('[1]TCE - ANEXO IV - Preencher'!M464,7),IF('[1]TCE - ANEXO IV - Preencher'!H464="","")))</f>
        <v>2611101</v>
      </c>
      <c r="L455" s="7">
        <f>'[1]TCE - ANEXO IV - Preencher'!N464</f>
        <v>8283.6</v>
      </c>
    </row>
    <row r="456" spans="1:12" s="8" customFormat="1" ht="19.5" customHeight="1" x14ac:dyDescent="0.25">
      <c r="A456" s="3">
        <f>IFERROR(VLOOKUP(B456,'[1]DADOS (OCULTAR)'!$Q$3:$S$136,3,0),"")</f>
        <v>10739225002323</v>
      </c>
      <c r="B456" s="4" t="str">
        <f>'[1]TCE - ANEXO IV - Preencher'!C465</f>
        <v>HOSPITAL DOM MALAN - CG Nº 027/2022</v>
      </c>
      <c r="C456" s="4" t="str">
        <f>'[1]TCE - ANEXO IV - Preencher'!E465</f>
        <v>5.5 - Reparo e Manutenção de Máquinas e Equipamentos</v>
      </c>
      <c r="D456" s="3" t="str">
        <f>'[1]TCE - ANEXO IV - Preencher'!F465</f>
        <v>06.025.185/0001-75</v>
      </c>
      <c r="E456" s="5" t="str">
        <f>'[1]TCE - ANEXO IV - Preencher'!G465</f>
        <v>LINKMED SOLUCAO EM EQUIPAMENTO MEDICO HOSPITALAR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38</v>
      </c>
      <c r="I456" s="6">
        <f>IF('[1]TCE - ANEXO IV - Preencher'!K465="","",'[1]TCE - ANEXO IV - Preencher'!K465)</f>
        <v>46037</v>
      </c>
      <c r="J456" s="5" t="str">
        <f>'[1]TCE - ANEXO IV - Preencher'!L465</f>
        <v>26116062206025185000175000000000003826010296223130</v>
      </c>
      <c r="K456" s="5" t="str">
        <f>IF(F456="B",LEFT('[1]TCE - ANEXO IV - Preencher'!M465,2),IF(F456="S",LEFT('[1]TCE - ANEXO IV - Preencher'!M465,7),IF('[1]TCE - ANEXO IV - Preencher'!H465="","")))</f>
        <v>2611606</v>
      </c>
      <c r="L456" s="7">
        <f>'[1]TCE - ANEXO IV - Preencher'!N465</f>
        <v>5600.88</v>
      </c>
    </row>
    <row r="457" spans="1:12" s="8" customFormat="1" ht="19.5" customHeight="1" x14ac:dyDescent="0.25">
      <c r="A457" s="3">
        <f>IFERROR(VLOOKUP(B457,'[1]DADOS (OCULTAR)'!$Q$3:$S$136,3,0),"")</f>
        <v>10739225002323</v>
      </c>
      <c r="B457" s="4" t="str">
        <f>'[1]TCE - ANEXO IV - Preencher'!C466</f>
        <v>HOSPITAL DOM MALAN - CG Nº 027/2022</v>
      </c>
      <c r="C457" s="4" t="str">
        <f>'[1]TCE - ANEXO IV - Preencher'!E466</f>
        <v>5.5 - Reparo e Manutenção de Máquinas e Equipamentos</v>
      </c>
      <c r="D457" s="3" t="str">
        <f>'[1]TCE - ANEXO IV - Preencher'!F466</f>
        <v>18.204.483/0001-01</v>
      </c>
      <c r="E457" s="5" t="str">
        <f>'[1]TCE - ANEXO IV - Preencher'!G466</f>
        <v>WAGNER FERNANDES SALES DA SILVA &amp; CIA LTDA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6037</v>
      </c>
      <c r="I457" s="6">
        <f>IF('[1]TCE - ANEXO IV - Preencher'!K466="","",'[1]TCE - ANEXO IV - Preencher'!K466)</f>
        <v>46055</v>
      </c>
      <c r="J457" s="5" t="str">
        <f>'[1]TCE - ANEXO IV - Preencher'!L466</f>
        <v>1NVPS3R1X</v>
      </c>
      <c r="K457" s="5" t="str">
        <f>IF(F457="B",LEFT('[1]TCE - ANEXO IV - Preencher'!M466,2),IF(F457="S",LEFT('[1]TCE - ANEXO IV - Preencher'!M466,7),IF('[1]TCE - ANEXO IV - Preencher'!H466="","")))</f>
        <v>2704302</v>
      </c>
      <c r="L457" s="7">
        <f>'[1]TCE - ANEXO IV - Preencher'!N466</f>
        <v>10140</v>
      </c>
    </row>
    <row r="458" spans="1:12" s="8" customFormat="1" ht="19.5" customHeight="1" x14ac:dyDescent="0.25">
      <c r="A458" s="3">
        <f>IFERROR(VLOOKUP(B458,'[1]DADOS (OCULTAR)'!$Q$3:$S$136,3,0),"")</f>
        <v>10739225002323</v>
      </c>
      <c r="B458" s="4" t="str">
        <f>'[1]TCE - ANEXO IV - Preencher'!C467</f>
        <v>HOSPITAL DOM MALAN - CG Nº 027/2022</v>
      </c>
      <c r="C458" s="4" t="str">
        <f>'[1]TCE - ANEXO IV - Preencher'!E467</f>
        <v>5.5 - Reparo e Manutenção de Máquinas e Equipamentos</v>
      </c>
      <c r="D458" s="3" t="str">
        <f>'[1]TCE - ANEXO IV - Preencher'!F467</f>
        <v>14.883.237/0001-72</v>
      </c>
      <c r="E458" s="5" t="str">
        <f>'[1]TCE - ANEXO IV - Preencher'!G467</f>
        <v>INSTRUMENTEC COMERCIO E SERVICOS DE MAQUINAS E EQUIPAMENTOS LTDA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4</v>
      </c>
      <c r="I458" s="6">
        <f>IF('[1]TCE - ANEXO IV - Preencher'!K467="","",'[1]TCE - ANEXO IV - Preencher'!K467)</f>
        <v>46056</v>
      </c>
      <c r="J458" s="5" t="str">
        <f>'[1]TCE - ANEXO IV - Preencher'!L467</f>
        <v>0NGBAWZL3</v>
      </c>
      <c r="K458" s="5" t="str">
        <f>IF(F458="B",LEFT('[1]TCE - ANEXO IV - Preencher'!M467,2),IF(F458="S",LEFT('[1]TCE - ANEXO IV - Preencher'!M467,7),IF('[1]TCE - ANEXO IV - Preencher'!H467="","")))</f>
        <v>2611101</v>
      </c>
      <c r="L458" s="7">
        <f>'[1]TCE - ANEXO IV - Preencher'!N467</f>
        <v>3897</v>
      </c>
    </row>
    <row r="459" spans="1:12" s="8" customFormat="1" ht="19.5" customHeight="1" x14ac:dyDescent="0.25">
      <c r="A459" s="3">
        <f>IFERROR(VLOOKUP(B459,'[1]DADOS (OCULTAR)'!$Q$3:$S$136,3,0),"")</f>
        <v>10739225002323</v>
      </c>
      <c r="B459" s="4" t="str">
        <f>'[1]TCE - ANEXO IV - Preencher'!C468</f>
        <v>HOSPITAL DOM MALAN - CG Nº 027/2022</v>
      </c>
      <c r="C459" s="4" t="str">
        <f>'[1]TCE - ANEXO IV - Preencher'!E468</f>
        <v>5.5 - Reparo e Manutenção de Máquinas e Equipamentos</v>
      </c>
      <c r="D459" s="3" t="str">
        <f>'[1]TCE - ANEXO IV - Preencher'!F468</f>
        <v>14.510.103/0001-06</v>
      </c>
      <c r="E459" s="5" t="str">
        <f>'[1]TCE - ANEXO IV - Preencher'!G468</f>
        <v>LEAO FERRAMENTAS LTDA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9977</v>
      </c>
      <c r="I459" s="6">
        <f>IF('[1]TCE - ANEXO IV - Preencher'!K468="","",'[1]TCE - ANEXO IV - Preencher'!K468)</f>
        <v>46041</v>
      </c>
      <c r="J459" s="5" t="str">
        <f>'[1]TCE - ANEXO IV - Preencher'!L468</f>
        <v>37a747d43</v>
      </c>
      <c r="K459" s="5" t="str">
        <f>IF(F459="B",LEFT('[1]TCE - ANEXO IV - Preencher'!M468,2),IF(F459="S",LEFT('[1]TCE - ANEXO IV - Preencher'!M468,7),IF('[1]TCE - ANEXO IV - Preencher'!H468="","")))</f>
        <v>2611101</v>
      </c>
      <c r="L459" s="7">
        <f>'[1]TCE - ANEXO IV - Preencher'!N468</f>
        <v>110</v>
      </c>
    </row>
    <row r="460" spans="1:12" s="8" customFormat="1" ht="19.5" customHeight="1" x14ac:dyDescent="0.25">
      <c r="A460" s="3">
        <f>IFERROR(VLOOKUP(B460,'[1]DADOS (OCULTAR)'!$Q$3:$S$136,3,0),"")</f>
        <v>10739225002323</v>
      </c>
      <c r="B460" s="4" t="str">
        <f>'[1]TCE - ANEXO IV - Preencher'!C469</f>
        <v>HOSPITAL DOM MALAN - CG Nº 027/2022</v>
      </c>
      <c r="C460" s="4" t="str">
        <f>'[1]TCE - ANEXO IV - Preencher'!E469</f>
        <v>5.5 - Reparo e Manutenção de Máquinas e Equipamentos</v>
      </c>
      <c r="D460" s="3" t="str">
        <f>'[1]TCE - ANEXO IV - Preencher'!F469</f>
        <v>14.510.103/0001-06</v>
      </c>
      <c r="E460" s="5" t="str">
        <f>'[1]TCE - ANEXO IV - Preencher'!G469</f>
        <v>LEAO FERRAMENTAS LTDA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9965</v>
      </c>
      <c r="I460" s="6">
        <f>IF('[1]TCE - ANEXO IV - Preencher'!K469="","",'[1]TCE - ANEXO IV - Preencher'!K469)</f>
        <v>46041</v>
      </c>
      <c r="J460" s="5" t="str">
        <f>'[1]TCE - ANEXO IV - Preencher'!L469</f>
        <v>2c296d602</v>
      </c>
      <c r="K460" s="5" t="str">
        <f>IF(F460="B",LEFT('[1]TCE - ANEXO IV - Preencher'!M469,2),IF(F460="S",LEFT('[1]TCE - ANEXO IV - Preencher'!M469,7),IF('[1]TCE - ANEXO IV - Preencher'!H469="","")))</f>
        <v>2611101</v>
      </c>
      <c r="L460" s="7">
        <f>'[1]TCE - ANEXO IV - Preencher'!N469</f>
        <v>80</v>
      </c>
    </row>
    <row r="461" spans="1:12" s="8" customFormat="1" ht="19.5" customHeight="1" x14ac:dyDescent="0.25">
      <c r="A461" s="3">
        <f>IFERROR(VLOOKUP(B461,'[1]DADOS (OCULTAR)'!$Q$3:$S$136,3,0),"")</f>
        <v>10739225002323</v>
      </c>
      <c r="B461" s="4" t="str">
        <f>'[1]TCE - ANEXO IV - Preencher'!C470</f>
        <v>HOSPITAL DOM MALAN - CG Nº 027/2022</v>
      </c>
      <c r="C461" s="4" t="str">
        <f>'[1]TCE - ANEXO IV - Preencher'!E470</f>
        <v>5.5 - Reparo e Manutenção de Máquinas e Equipamentos</v>
      </c>
      <c r="D461" s="3" t="str">
        <f>'[1]TCE - ANEXO IV - Preencher'!F470</f>
        <v>13.584.822/0001-09</v>
      </c>
      <c r="E461" s="5" t="str">
        <f>'[1]TCE - ANEXO IV - Preencher'!G470</f>
        <v>JOHN ARTEC CLIMATIZAÇÃO LTDA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3018</v>
      </c>
      <c r="I461" s="6">
        <f>IF('[1]TCE - ANEXO IV - Preencher'!K470="","",'[1]TCE - ANEXO IV - Preencher'!K470)</f>
        <v>46055</v>
      </c>
      <c r="J461" s="5" t="str">
        <f>'[1]TCE - ANEXO IV - Preencher'!L470</f>
        <v>c818532d2</v>
      </c>
      <c r="K461" s="5" t="str">
        <f>IF(F461="B",LEFT('[1]TCE - ANEXO IV - Preencher'!M470,2),IF(F461="S",LEFT('[1]TCE - ANEXO IV - Preencher'!M470,7),IF('[1]TCE - ANEXO IV - Preencher'!H470="","")))</f>
        <v>2611101</v>
      </c>
      <c r="L461" s="7">
        <f>'[1]TCE - ANEXO IV - Preencher'!N470</f>
        <v>23493.38</v>
      </c>
    </row>
    <row r="462" spans="1:12" s="8" customFormat="1" ht="19.5" customHeight="1" x14ac:dyDescent="0.25">
      <c r="A462" s="3">
        <f>IFERROR(VLOOKUP(B462,'[1]DADOS (OCULTAR)'!$Q$3:$S$136,3,0),"")</f>
        <v>10739225002323</v>
      </c>
      <c r="B462" s="4" t="str">
        <f>'[1]TCE - ANEXO IV - Preencher'!C471</f>
        <v>HOSPITAL DOM MALAN - CG Nº 027/2022</v>
      </c>
      <c r="C462" s="4" t="str">
        <f>'[1]TCE - ANEXO IV - Preencher'!E471</f>
        <v>5.5 - Reparo e Manutenção de Máquinas e Equipamentos</v>
      </c>
      <c r="D462" s="3" t="str">
        <f>'[1]TCE - ANEXO IV - Preencher'!F471</f>
        <v>17.539.502/0001-98</v>
      </c>
      <c r="E462" s="5" t="str">
        <f>'[1]TCE - ANEXO IV - Preencher'!G471</f>
        <v>N A V DA SILVA ELETRO - ME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741</v>
      </c>
      <c r="I462" s="6">
        <f>IF('[1]TCE - ANEXO IV - Preencher'!K471="","",'[1]TCE - ANEXO IV - Preencher'!K471)</f>
        <v>46055</v>
      </c>
      <c r="J462" s="5" t="str">
        <f>'[1]TCE - ANEXO IV - Preencher'!L471</f>
        <v>26011021217539502000198000000000074126029653304386</v>
      </c>
      <c r="K462" s="5" t="str">
        <f>IF(F462="B",LEFT('[1]TCE - ANEXO IV - Preencher'!M471,2),IF(F462="S",LEFT('[1]TCE - ANEXO IV - Preencher'!M471,7),IF('[1]TCE - ANEXO IV - Preencher'!H471="","")))</f>
        <v>2601102</v>
      </c>
      <c r="L462" s="7">
        <f>'[1]TCE - ANEXO IV - Preencher'!N471</f>
        <v>2645.57</v>
      </c>
    </row>
    <row r="463" spans="1:12" s="8" customFormat="1" ht="19.5" customHeight="1" x14ac:dyDescent="0.25">
      <c r="A463" s="3">
        <f>IFERROR(VLOOKUP(B463,'[1]DADOS (OCULTAR)'!$Q$3:$S$136,3,0),"")</f>
        <v>10739225002323</v>
      </c>
      <c r="B463" s="4" t="str">
        <f>'[1]TCE - ANEXO IV - Preencher'!C472</f>
        <v>HOSPITAL DOM MALAN - CG Nº 027/2022</v>
      </c>
      <c r="C463" s="4" t="str">
        <f>'[1]TCE - ANEXO IV - Preencher'!E472</f>
        <v>5.5 - Reparo e Manutenção de Máquinas e Equipamentos</v>
      </c>
      <c r="D463" s="3" t="str">
        <f>'[1]TCE - ANEXO IV - Preencher'!F472</f>
        <v>50.254.586/0001-99</v>
      </c>
      <c r="E463" s="5" t="str">
        <f>'[1]TCE - ANEXO IV - Preencher'!G472</f>
        <v xml:space="preserve">RAFAELLA NUNES DA SILVA 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145</v>
      </c>
      <c r="I463" s="6">
        <f>IF('[1]TCE - ANEXO IV - Preencher'!K472="","",'[1]TCE - ANEXO IV - Preencher'!K472)</f>
        <v>46063</v>
      </c>
      <c r="J463" s="5" t="str">
        <f>'[1]TCE - ANEXO IV - Preencher'!L472</f>
        <v>26111012250254586000199000000000014526028180016503</v>
      </c>
      <c r="K463" s="5" t="str">
        <f>IF(F463="B",LEFT('[1]TCE - ANEXO IV - Preencher'!M472,2),IF(F463="S",LEFT('[1]TCE - ANEXO IV - Preencher'!M472,7),IF('[1]TCE - ANEXO IV - Preencher'!H472="","")))</f>
        <v>2611101</v>
      </c>
      <c r="L463" s="7">
        <f>'[1]TCE - ANEXO IV - Preencher'!N472</f>
        <v>2800</v>
      </c>
    </row>
    <row r="464" spans="1:12" s="8" customFormat="1" ht="19.5" customHeight="1" x14ac:dyDescent="0.25">
      <c r="A464" s="3">
        <f>IFERROR(VLOOKUP(B464,'[1]DADOS (OCULTAR)'!$Q$3:$S$136,3,0),"")</f>
        <v>10739225002323</v>
      </c>
      <c r="B464" s="4" t="str">
        <f>'[1]TCE - ANEXO IV - Preencher'!C473</f>
        <v>HOSPITAL DOM MALAN - CG Nº 027/2022</v>
      </c>
      <c r="C464" s="4" t="str">
        <f>'[1]TCE - ANEXO IV - Preencher'!E473</f>
        <v>5.4 - Reparo e Manutenção de Bens Imóveis</v>
      </c>
      <c r="D464" s="3" t="str">
        <f>'[1]TCE - ANEXO IV - Preencher'!F473</f>
        <v>08.804.889/0001-71</v>
      </c>
      <c r="E464" s="5" t="str">
        <f>'[1]TCE - ANEXO IV - Preencher'!G473</f>
        <v xml:space="preserve">E DA SILVA PEREIRA ARTEFATOS DE GESSO-ME 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682</v>
      </c>
      <c r="I464" s="6">
        <f>IF('[1]TCE - ANEXO IV - Preencher'!K473="","",'[1]TCE - ANEXO IV - Preencher'!K473)</f>
        <v>46048</v>
      </c>
      <c r="J464" s="5" t="str">
        <f>'[1]TCE - ANEXO IV - Preencher'!L473</f>
        <v>ddb226c40</v>
      </c>
      <c r="K464" s="5" t="str">
        <f>IF(F464="B",LEFT('[1]TCE - ANEXO IV - Preencher'!M473,2),IF(F464="S",LEFT('[1]TCE - ANEXO IV - Preencher'!M473,7),IF('[1]TCE - ANEXO IV - Preencher'!H473="","")))</f>
        <v>2611101</v>
      </c>
      <c r="L464" s="7">
        <f>'[1]TCE - ANEXO IV - Preencher'!N473</f>
        <v>2210</v>
      </c>
    </row>
    <row r="465" spans="1:12" s="8" customFormat="1" ht="19.5" customHeight="1" x14ac:dyDescent="0.25">
      <c r="A465" s="3">
        <f>IFERROR(VLOOKUP(B465,'[1]DADOS (OCULTAR)'!$Q$3:$S$136,3,0),"")</f>
        <v>10739225002323</v>
      </c>
      <c r="B465" s="4" t="str">
        <f>'[1]TCE - ANEXO IV - Preencher'!C474</f>
        <v>HOSPITAL DOM MALAN - CG Nº 027/2022</v>
      </c>
      <c r="C465" s="4" t="str">
        <f>'[1]TCE - ANEXO IV - Preencher'!E474</f>
        <v>6 - Equipamento e Material Permanente</v>
      </c>
      <c r="D465" s="3">
        <f>'[1]TCE - ANEXO IV - Preencher'!F474</f>
        <v>54611678000130</v>
      </c>
      <c r="E465" s="5" t="str">
        <f>'[1]TCE - ANEXO IV - Preencher'!G474</f>
        <v>WEM EQUIPAMENTOS ELETRONICOS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48450</v>
      </c>
      <c r="I465" s="6">
        <f>IF('[1]TCE - ANEXO IV - Preencher'!K474="","",'[1]TCE - ANEXO IV - Preencher'!K474)</f>
        <v>46036</v>
      </c>
      <c r="J465" s="5" t="str">
        <f>'[1]TCE - ANEXO IV - Preencher'!L474</f>
        <v>35260154611678000130550010000484501287967960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60000</v>
      </c>
    </row>
    <row r="466" spans="1:12" s="8" customFormat="1" ht="19.5" customHeight="1" x14ac:dyDescent="0.25">
      <c r="A466" s="3">
        <f>IFERROR(VLOOKUP(B466,'[1]DADOS (OCULTAR)'!$Q$3:$S$136,3,0),"")</f>
        <v>10739225002323</v>
      </c>
      <c r="B466" s="4" t="str">
        <f>'[1]TCE - ANEXO IV - Preencher'!C475</f>
        <v>HOSPITAL DOM MALAN - CG Nº 027/2022</v>
      </c>
      <c r="C466" s="4" t="str">
        <f>'[1]TCE - ANEXO IV - Preencher'!E475</f>
        <v>5.1 - Locação de Equipamentos Médicos-Hospitalares</v>
      </c>
      <c r="D466" s="3" t="str">
        <f>'[1]TCE - ANEXO IV - Preencher'!F475</f>
        <v>06.907.719/0001-97</v>
      </c>
      <c r="E466" s="5" t="str">
        <f>'[1]TCE - ANEXO IV - Preencher'!G475</f>
        <v>FAG DE OLIVEIRA LTDA</v>
      </c>
      <c r="F466" s="5" t="str">
        <f>'[1]TCE - ANEXO IV - Preencher'!H475</f>
        <v>S</v>
      </c>
      <c r="G466" s="5" t="str">
        <f>'[1]TCE - ANEXO IV - Preencher'!I475</f>
        <v>N</v>
      </c>
      <c r="H466" s="5" t="str">
        <f>'[1]TCE - ANEXO IV - Preencher'!J475</f>
        <v>FATURA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6235.64</v>
      </c>
    </row>
    <row r="467" spans="1:12" s="8" customFormat="1" ht="19.5" customHeight="1" x14ac:dyDescent="0.25">
      <c r="A467" s="3">
        <f>IFERROR(VLOOKUP(B467,'[1]DADOS (OCULTAR)'!$Q$3:$S$136,3,0),"")</f>
        <v>10739225002323</v>
      </c>
      <c r="B467" s="4" t="str">
        <f>'[1]TCE - ANEXO IV - Preencher'!C476</f>
        <v>HOSPITAL DOM MALAN - CG Nº 027/2022</v>
      </c>
      <c r="C467" s="4" t="str">
        <f>'[1]TCE - ANEXO IV - Preencher'!E476</f>
        <v>5.1 - Locação de Equipamentos Médicos-Hospitalares</v>
      </c>
      <c r="D467" s="3" t="str">
        <f>'[1]TCE - ANEXO IV - Preencher'!F476</f>
        <v>06.907.719/0001-97</v>
      </c>
      <c r="E467" s="5" t="str">
        <f>'[1]TCE - ANEXO IV - Preencher'!G476</f>
        <v>FAG DE OLIVEIRA LTDA</v>
      </c>
      <c r="F467" s="5" t="str">
        <f>'[1]TCE - ANEXO IV - Preencher'!H476</f>
        <v>S</v>
      </c>
      <c r="G467" s="5" t="str">
        <f>'[1]TCE - ANEXO IV - Preencher'!I476</f>
        <v>N</v>
      </c>
      <c r="H467" s="5" t="str">
        <f>'[1]TCE - ANEXO IV - Preencher'!J476</f>
        <v>FATURA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6235.64</v>
      </c>
    </row>
    <row r="468" spans="1:12" s="8" customFormat="1" ht="19.5" customHeight="1" x14ac:dyDescent="0.25">
      <c r="A468" s="3">
        <f>IFERROR(VLOOKUP(B468,'[1]DADOS (OCULTAR)'!$Q$3:$S$136,3,0),"")</f>
        <v>10739225002323</v>
      </c>
      <c r="B468" s="4" t="str">
        <f>'[1]TCE - ANEXO IV - Preencher'!C477</f>
        <v>HOSPITAL DOM MALAN - CG Nº 027/2022</v>
      </c>
      <c r="C468" s="4" t="str">
        <f>'[1]TCE - ANEXO IV - Preencher'!E477</f>
        <v>5.16 - Serviços Médico-Hospitalares, Odotonlogia e Laboratoriais</v>
      </c>
      <c r="D468" s="3" t="str">
        <f>'[1]TCE - ANEXO IV - Preencher'!F477</f>
        <v>53.282.602/0001-45</v>
      </c>
      <c r="E468" s="5" t="str">
        <f>'[1]TCE - ANEXO IV - Preencher'!G477</f>
        <v>ALL MEDICAL ATENDIMENTOS MEDICOS LTDA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484</v>
      </c>
      <c r="I468" s="6">
        <f>IF('[1]TCE - ANEXO IV - Preencher'!K477="","",'[1]TCE - ANEXO IV - Preencher'!K477)</f>
        <v>46056</v>
      </c>
      <c r="J468" s="5" t="str">
        <f>'[1]TCE - ANEXO IV - Preencher'!L477</f>
        <v>454</v>
      </c>
      <c r="K468" s="5" t="str">
        <f>IF(F468="B",LEFT('[1]TCE - ANEXO IV - Preencher'!M477,2),IF(F468="S",LEFT('[1]TCE - ANEXO IV - Preencher'!M477,7),IF('[1]TCE - ANEXO IV - Preencher'!H477="","")))</f>
        <v>2611101</v>
      </c>
      <c r="L468" s="7">
        <f>'[1]TCE - ANEXO IV - Preencher'!N477</f>
        <v>3000</v>
      </c>
    </row>
    <row r="469" spans="1:12" s="8" customFormat="1" ht="19.5" customHeight="1" x14ac:dyDescent="0.25">
      <c r="A469" s="3">
        <f>IFERROR(VLOOKUP(B469,'[1]DADOS (OCULTAR)'!$Q$3:$S$136,3,0),"")</f>
        <v>10739225002323</v>
      </c>
      <c r="B469" s="4" t="str">
        <f>'[1]TCE - ANEXO IV - Preencher'!C478</f>
        <v>HOSPITAL DOM MALAN - CG Nº 027/2022</v>
      </c>
      <c r="C469" s="4" t="str">
        <f>'[1]TCE - ANEXO IV - Preencher'!E478</f>
        <v>5.16 - Serviços Médico-Hospitalares, Odotonlogia e Laboratoriais</v>
      </c>
      <c r="D469" s="3" t="str">
        <f>'[1]TCE - ANEXO IV - Preencher'!F478</f>
        <v>13.503.961/0001-60</v>
      </c>
      <c r="E469" s="5" t="str">
        <f>'[1]TCE - ANEXO IV - Preencher'!G478</f>
        <v>NOBREGA SERVIÇOS MEDICOS LTDA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345</v>
      </c>
      <c r="I469" s="6">
        <f>IF('[1]TCE - ANEXO IV - Preencher'!K478="","",'[1]TCE - ANEXO IV - Preencher'!K478)</f>
        <v>46049</v>
      </c>
      <c r="J469" s="5" t="str">
        <f>'[1]TCE - ANEXO IV - Preencher'!L478</f>
        <v>551cv8d9c</v>
      </c>
      <c r="K469" s="5" t="str">
        <f>IF(F469="B",LEFT('[1]TCE - ANEXO IV - Preencher'!M478,2),IF(F469="S",LEFT('[1]TCE - ANEXO IV - Preencher'!M478,7),IF('[1]TCE - ANEXO IV - Preencher'!H478="","")))</f>
        <v>2611101</v>
      </c>
      <c r="L469" s="7">
        <f>'[1]TCE - ANEXO IV - Preencher'!N478</f>
        <v>23000</v>
      </c>
    </row>
    <row r="470" spans="1:12" s="8" customFormat="1" ht="19.5" customHeight="1" x14ac:dyDescent="0.25">
      <c r="A470" s="3">
        <f>IFERROR(VLOOKUP(B470,'[1]DADOS (OCULTAR)'!$Q$3:$S$136,3,0),"")</f>
        <v>10739225002323</v>
      </c>
      <c r="B470" s="4" t="str">
        <f>'[1]TCE - ANEXO IV - Preencher'!C479</f>
        <v>HOSPITAL DOM MALAN - CG Nº 027/2022</v>
      </c>
      <c r="C470" s="4" t="str">
        <f>'[1]TCE - ANEXO IV - Preencher'!E479</f>
        <v>5.16 - Serviços Médico-Hospitalares, Odotonlogia e Laboratoriais</v>
      </c>
      <c r="D470" s="3" t="str">
        <f>'[1]TCE - ANEXO IV - Preencher'!F479</f>
        <v>58.591.938/0001-03</v>
      </c>
      <c r="E470" s="5" t="str">
        <f>'[1]TCE - ANEXO IV - Preencher'!G479</f>
        <v>MARIA LUIZA COELHO DE SOUSA LTDA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14</v>
      </c>
      <c r="I470" s="6">
        <f>IF('[1]TCE - ANEXO IV - Preencher'!K479="","",'[1]TCE - ANEXO IV - Preencher'!K479)</f>
        <v>46045</v>
      </c>
      <c r="J470" s="5" t="str">
        <f>'[1]TCE - ANEXO IV - Preencher'!L479</f>
        <v>WWFTP1QCC</v>
      </c>
      <c r="K470" s="5" t="str">
        <f>IF(F470="B",LEFT('[1]TCE - ANEXO IV - Preencher'!M479,2),IF(F470="S",LEFT('[1]TCE - ANEXO IV - Preencher'!M479,7),IF('[1]TCE - ANEXO IV - Preencher'!H479="","")))</f>
        <v>2605152</v>
      </c>
      <c r="L470" s="7">
        <f>'[1]TCE - ANEXO IV - Preencher'!N479</f>
        <v>4000</v>
      </c>
    </row>
    <row r="471" spans="1:12" s="8" customFormat="1" ht="19.5" customHeight="1" x14ac:dyDescent="0.25">
      <c r="A471" s="3">
        <f>IFERROR(VLOOKUP(B471,'[1]DADOS (OCULTAR)'!$Q$3:$S$136,3,0),"")</f>
        <v>10739225002323</v>
      </c>
      <c r="B471" s="4" t="str">
        <f>'[1]TCE - ANEXO IV - Preencher'!C480</f>
        <v>HOSPITAL DOM MALAN - CG Nº 027/2022</v>
      </c>
      <c r="C471" s="4" t="str">
        <f>'[1]TCE - ANEXO IV - Preencher'!E480</f>
        <v>5.16 - Serviços Médico-Hospitalares, Odotonlogia e Laboratoriais</v>
      </c>
      <c r="D471" s="3" t="str">
        <f>'[1]TCE - ANEXO IV - Preencher'!F480</f>
        <v>53.282.602/0001-45</v>
      </c>
      <c r="E471" s="5" t="str">
        <f>'[1]TCE - ANEXO IV - Preencher'!G480</f>
        <v>ALL MEDICAL ATENDIMENTOS MEDICOS LTDA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457</v>
      </c>
      <c r="I471" s="6">
        <f>IF('[1]TCE - ANEXO IV - Preencher'!K480="","",'[1]TCE - ANEXO IV - Preencher'!K480)</f>
        <v>46049</v>
      </c>
      <c r="J471" s="5" t="str">
        <f>'[1]TCE - ANEXO IV - Preencher'!L480</f>
        <v>427</v>
      </c>
      <c r="K471" s="5" t="str">
        <f>IF(F471="B",LEFT('[1]TCE - ANEXO IV - Preencher'!M480,2),IF(F471="S",LEFT('[1]TCE - ANEXO IV - Preencher'!M480,7),IF('[1]TCE - ANEXO IV - Preencher'!H480="","")))</f>
        <v>2611101</v>
      </c>
      <c r="L471" s="7">
        <f>'[1]TCE - ANEXO IV - Preencher'!N480</f>
        <v>16750</v>
      </c>
    </row>
    <row r="472" spans="1:12" s="8" customFormat="1" ht="19.5" customHeight="1" x14ac:dyDescent="0.25">
      <c r="A472" s="3">
        <f>IFERROR(VLOOKUP(B472,'[1]DADOS (OCULTAR)'!$Q$3:$S$136,3,0),"")</f>
        <v>10739225002323</v>
      </c>
      <c r="B472" s="4" t="str">
        <f>'[1]TCE - ANEXO IV - Preencher'!C481</f>
        <v>HOSPITAL DOM MALAN - CG Nº 027/2022</v>
      </c>
      <c r="C472" s="4" t="str">
        <f>'[1]TCE - ANEXO IV - Preencher'!E481</f>
        <v>5.16 - Serviços Médico-Hospitalares, Odotonlogia e Laboratoriais</v>
      </c>
      <c r="D472" s="3" t="str">
        <f>'[1]TCE - ANEXO IV - Preencher'!F481</f>
        <v>21.152.394/0001-73</v>
      </c>
      <c r="E472" s="5" t="str">
        <f>'[1]TCE - ANEXO IV - Preencher'!G481</f>
        <v xml:space="preserve">SANTE SERVICOS DE SAUDE LTDA ME </v>
      </c>
      <c r="F472" s="5" t="str">
        <f>'[1]TCE - ANEXO IV - Preencher'!H481</f>
        <v>S</v>
      </c>
      <c r="G472" s="5" t="str">
        <f>'[1]TCE - ANEXO IV - Preencher'!I481</f>
        <v>S</v>
      </c>
      <c r="H472" s="5" t="str">
        <f>'[1]TCE - ANEXO IV - Preencher'!J481</f>
        <v>155</v>
      </c>
      <c r="I472" s="6">
        <f>IF('[1]TCE - ANEXO IV - Preencher'!K481="","",'[1]TCE - ANEXO IV - Preencher'!K481)</f>
        <v>46045</v>
      </c>
      <c r="J472" s="5" t="str">
        <f>'[1]TCE - ANEXO IV - Preencher'!L481</f>
        <v>d864270e6</v>
      </c>
      <c r="K472" s="5" t="str">
        <f>IF(F472="B",LEFT('[1]TCE - ANEXO IV - Preencher'!M481,2),IF(F472="S",LEFT('[1]TCE - ANEXO IV - Preencher'!M481,7),IF('[1]TCE - ANEXO IV - Preencher'!H481="","")))</f>
        <v>2611101</v>
      </c>
      <c r="L472" s="7">
        <f>'[1]TCE - ANEXO IV - Preencher'!N481</f>
        <v>13650</v>
      </c>
    </row>
    <row r="473" spans="1:12" s="8" customFormat="1" ht="19.5" customHeight="1" x14ac:dyDescent="0.25">
      <c r="A473" s="3">
        <f>IFERROR(VLOOKUP(B473,'[1]DADOS (OCULTAR)'!$Q$3:$S$136,3,0),"")</f>
        <v>10739225002323</v>
      </c>
      <c r="B473" s="4" t="str">
        <f>'[1]TCE - ANEXO IV - Preencher'!C482</f>
        <v>HOSPITAL DOM MALAN - CG Nº 027/2022</v>
      </c>
      <c r="C473" s="4" t="str">
        <f>'[1]TCE - ANEXO IV - Preencher'!E482</f>
        <v>5.16 - Serviços Médico-Hospitalares, Odotonlogia e Laboratoriais</v>
      </c>
      <c r="D473" s="3" t="str">
        <f>'[1]TCE - ANEXO IV - Preencher'!F482</f>
        <v>48.740.004/0001-32</v>
      </c>
      <c r="E473" s="5" t="str">
        <f>'[1]TCE - ANEXO IV - Preencher'!G482</f>
        <v>LUANNA PESQUEIRA SERVICOS MEDICOS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00000008</v>
      </c>
      <c r="I473" s="6">
        <f>IF('[1]TCE - ANEXO IV - Preencher'!K482="","",'[1]TCE - ANEXO IV - Preencher'!K482)</f>
        <v>46066</v>
      </c>
      <c r="J473" s="5" t="str">
        <f>'[1]TCE - ANEXO IV - Preencher'!L482</f>
        <v>BLXU-C8VE</v>
      </c>
      <c r="K473" s="5" t="str">
        <f>IF(F473="B",LEFT('[1]TCE - ANEXO IV - Preencher'!M482,2),IF(F473="S",LEFT('[1]TCE - ANEXO IV - Preencher'!M482,7),IF('[1]TCE - ANEXO IV - Preencher'!H482="","")))</f>
        <v>2928703</v>
      </c>
      <c r="L473" s="7">
        <f>'[1]TCE - ANEXO IV - Preencher'!N482</f>
        <v>3500</v>
      </c>
    </row>
    <row r="474" spans="1:12" s="8" customFormat="1" ht="19.5" customHeight="1" x14ac:dyDescent="0.25">
      <c r="A474" s="3">
        <f>IFERROR(VLOOKUP(B474,'[1]DADOS (OCULTAR)'!$Q$3:$S$136,3,0),"")</f>
        <v>10739225002323</v>
      </c>
      <c r="B474" s="4" t="str">
        <f>'[1]TCE - ANEXO IV - Preencher'!C483</f>
        <v>HOSPITAL DOM MALAN - CG Nº 027/2022</v>
      </c>
      <c r="C474" s="4" t="str">
        <f>'[1]TCE - ANEXO IV - Preencher'!E483</f>
        <v>5.99 - Outros Serviços de Terceiros Pessoa Jurídica</v>
      </c>
      <c r="D474" s="3" t="str">
        <f>'[1]TCE - ANEXO IV - Preencher'!F483</f>
        <v>35.726.665/0001-61</v>
      </c>
      <c r="E474" s="5" t="str">
        <f>'[1]TCE - ANEXO IV - Preencher'!G483</f>
        <v>NUNES E SANTOS SERVICOS MEDICOS LTDA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1406</v>
      </c>
      <c r="I474" s="6">
        <f>IF('[1]TCE - ANEXO IV - Preencher'!K483="","",'[1]TCE - ANEXO IV - Preencher'!K483)</f>
        <v>46031</v>
      </c>
      <c r="J474" s="5" t="str">
        <f>'[1]TCE - ANEXO IV - Preencher'!L483</f>
        <v>9742d3f07</v>
      </c>
      <c r="K474" s="5" t="str">
        <f>IF(F474="B",LEFT('[1]TCE - ANEXO IV - Preencher'!M483,2),IF(F474="S",LEFT('[1]TCE - ANEXO IV - Preencher'!M483,7),IF('[1]TCE - ANEXO IV - Preencher'!H483="","")))</f>
        <v>2611101</v>
      </c>
      <c r="L474" s="7">
        <f>'[1]TCE - ANEXO IV - Preencher'!N483</f>
        <v>1400</v>
      </c>
    </row>
    <row r="475" spans="1:12" s="8" customFormat="1" ht="19.5" customHeight="1" x14ac:dyDescent="0.25">
      <c r="A475" s="3">
        <f>IFERROR(VLOOKUP(B475,'[1]DADOS (OCULTAR)'!$Q$3:$S$136,3,0),"")</f>
        <v>10739225002323</v>
      </c>
      <c r="B475" s="4" t="str">
        <f>'[1]TCE - ANEXO IV - Preencher'!C484</f>
        <v>HOSPITAL DOM MALAN - CG Nº 027/2022</v>
      </c>
      <c r="C475" s="4" t="str">
        <f>'[1]TCE - ANEXO IV - Preencher'!E484</f>
        <v>5.99 - Outros Serviços de Terceiros Pessoa Jurídica</v>
      </c>
      <c r="D475" s="3" t="str">
        <f>'[1]TCE - ANEXO IV - Preencher'!F484</f>
        <v>12.657.631/0001-67</v>
      </c>
      <c r="E475" s="5" t="str">
        <f>'[1]TCE - ANEXO IV - Preencher'!G484</f>
        <v>CDI - CENTRO DE DIAGNOSTICO CLINICO E POR IMAGEM LTDA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83512</v>
      </c>
      <c r="I475" s="6">
        <f>IF('[1]TCE - ANEXO IV - Preencher'!K484="","",'[1]TCE - ANEXO IV - Preencher'!K484)</f>
        <v>46028</v>
      </c>
      <c r="J475" s="5" t="str">
        <f>'[1]TCE - ANEXO IV - Preencher'!L484</f>
        <v>964a748dc</v>
      </c>
      <c r="K475" s="5" t="str">
        <f>IF(F475="B",LEFT('[1]TCE - ANEXO IV - Preencher'!M484,2),IF(F475="S",LEFT('[1]TCE - ANEXO IV - Preencher'!M484,7),IF('[1]TCE - ANEXO IV - Preencher'!H484="","")))</f>
        <v>2611101</v>
      </c>
      <c r="L475" s="7">
        <f>'[1]TCE - ANEXO IV - Preencher'!N484</f>
        <v>44455</v>
      </c>
    </row>
    <row r="476" spans="1:12" s="8" customFormat="1" ht="19.5" customHeight="1" x14ac:dyDescent="0.25">
      <c r="A476" s="3">
        <f>IFERROR(VLOOKUP(B476,'[1]DADOS (OCULTAR)'!$Q$3:$S$136,3,0),"")</f>
        <v>10739225002323</v>
      </c>
      <c r="B476" s="4" t="str">
        <f>'[1]TCE - ANEXO IV - Preencher'!C485</f>
        <v>HOSPITAL DOM MALAN - CG Nº 027/2022</v>
      </c>
      <c r="C476" s="4" t="str">
        <f>'[1]TCE - ANEXO IV - Preencher'!E485</f>
        <v>5.2 - Serviços Técnicos Profissionais</v>
      </c>
      <c r="D476" s="3" t="str">
        <f>'[1]TCE - ANEXO IV - Preencher'!F485</f>
        <v>63.973.961/0001-00</v>
      </c>
      <c r="E476" s="5" t="str">
        <f>'[1]TCE - ANEXO IV - Preencher'!G485</f>
        <v>VERIS SERVICOS E SOLUCOES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14</v>
      </c>
      <c r="I476" s="6">
        <f>IF('[1]TCE - ANEXO IV - Preencher'!K485="","",'[1]TCE - ANEXO IV - Preencher'!K485)</f>
        <v>46050</v>
      </c>
      <c r="J476" s="5" t="str">
        <f>'[1]TCE - ANEXO IV - Preencher'!L485</f>
        <v>23073041263973961000100000000000001426018062595771</v>
      </c>
      <c r="K476" s="5" t="str">
        <f>IF(F476="B",LEFT('[1]TCE - ANEXO IV - Preencher'!M485,2),IF(F476="S",LEFT('[1]TCE - ANEXO IV - Preencher'!M485,7),IF('[1]TCE - ANEXO IV - Preencher'!H485="","")))</f>
        <v>2307304</v>
      </c>
      <c r="L476" s="7">
        <f>'[1]TCE - ANEXO IV - Preencher'!N485</f>
        <v>7000</v>
      </c>
    </row>
    <row r="477" spans="1:12" s="8" customFormat="1" ht="19.5" customHeight="1" x14ac:dyDescent="0.25">
      <c r="A477" s="3">
        <f>IFERROR(VLOOKUP(B477,'[1]DADOS (OCULTAR)'!$Q$3:$S$136,3,0),"")</f>
        <v>10739225002323</v>
      </c>
      <c r="B477" s="4" t="str">
        <f>'[1]TCE - ANEXO IV - Preencher'!C486</f>
        <v>HOSPITAL DOM MALAN - CG Nº 027/2022</v>
      </c>
      <c r="C477" s="4" t="str">
        <f>'[1]TCE - ANEXO IV - Preencher'!E486</f>
        <v>5.5 - Reparo e Manutenção de Máquinas e Equipamentos</v>
      </c>
      <c r="D477" s="3" t="str">
        <f>'[1]TCE - ANEXO IV - Preencher'!F486</f>
        <v>50.254.586/0001-99</v>
      </c>
      <c r="E477" s="5" t="str">
        <f>'[1]TCE - ANEXO IV - Preencher'!G486</f>
        <v>RAFAELLA NUNES DA SILVA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143</v>
      </c>
      <c r="I477" s="6">
        <f>IF('[1]TCE - ANEXO IV - Preencher'!K486="","",'[1]TCE - ANEXO IV - Preencher'!K486)</f>
        <v>46045</v>
      </c>
      <c r="J477" s="5" t="str">
        <f>'[1]TCE - ANEXO IV - Preencher'!L486</f>
        <v>26111012250254586000199000000000014326010680792111</v>
      </c>
      <c r="K477" s="5" t="str">
        <f>IF(F477="B",LEFT('[1]TCE - ANEXO IV - Preencher'!M486,2),IF(F477="S",LEFT('[1]TCE - ANEXO IV - Preencher'!M486,7),IF('[1]TCE - ANEXO IV - Preencher'!H486="","")))</f>
        <v>2611101</v>
      </c>
      <c r="L477" s="7">
        <f>'[1]TCE - ANEXO IV - Preencher'!N486</f>
        <v>2800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2026-02-26T00:50:00Z</dcterms:created>
  <dcterms:modified xsi:type="dcterms:W3CDTF">2026-02-26T00:50:16Z</dcterms:modified>
</cp:coreProperties>
</file>