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F:\PCFS FINANCEIRO\2026\Processo 01-2026\TCE\"/>
    </mc:Choice>
  </mc:AlternateContent>
  <xr:revisionPtr revIDLastSave="0" documentId="8_{1D5F5A32-2C7E-4B81-9298-3AB3D4CF0AC3}" xr6:coauthVersionLast="47" xr6:coauthVersionMax="47" xr10:uidLastSave="{00000000-0000-0000-0000-000000000000}"/>
  <bookViews>
    <workbookView xWindow="-120" yWindow="-120" windowWidth="29040" windowHeight="15720" xr2:uid="{72BC3034-C610-442C-BED4-7EE4965BE6D9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 s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 s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 s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 s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 s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 s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 s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 s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 s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 s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 s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 s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 s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 s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 s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 s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 s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 s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 s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 s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 s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 s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 s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 s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 s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 s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 s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 s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 s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 s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 s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 s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 s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 s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 s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 s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 s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 s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 s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 s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 s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 s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 s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 s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 s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 s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 s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 s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 s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 s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 s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 s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 s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 s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 s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 s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 s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 s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 s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 s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 s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 s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 s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 s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 s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 s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 s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 s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 s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/>
  <c r="L8675" i="1"/>
  <c r="J8675" i="1"/>
  <c r="I8675" i="1"/>
  <c r="H8675" i="1"/>
  <c r="G8675" i="1"/>
  <c r="F8675" i="1"/>
  <c r="K8675" i="1" s="1"/>
  <c r="E8675" i="1"/>
  <c r="D8675" i="1"/>
  <c r="C8675" i="1"/>
  <c r="B8675" i="1"/>
  <c r="A8675" i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/>
  <c r="L8657" i="1"/>
  <c r="J8657" i="1"/>
  <c r="I8657" i="1"/>
  <c r="H8657" i="1"/>
  <c r="G8657" i="1"/>
  <c r="F8657" i="1"/>
  <c r="K8657" i="1" s="1"/>
  <c r="E8657" i="1"/>
  <c r="D8657" i="1"/>
  <c r="C8657" i="1"/>
  <c r="B8657" i="1"/>
  <c r="A8657" i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/>
  <c r="L8653" i="1"/>
  <c r="J8653" i="1"/>
  <c r="I8653" i="1"/>
  <c r="H8653" i="1"/>
  <c r="G8653" i="1"/>
  <c r="F8653" i="1"/>
  <c r="K8653" i="1" s="1"/>
  <c r="E8653" i="1"/>
  <c r="D8653" i="1"/>
  <c r="C8653" i="1"/>
  <c r="B8653" i="1"/>
  <c r="A8653" i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/>
  <c r="L8651" i="1"/>
  <c r="J8651" i="1"/>
  <c r="I8651" i="1"/>
  <c r="H8651" i="1"/>
  <c r="G8651" i="1"/>
  <c r="F8651" i="1"/>
  <c r="K8651" i="1" s="1"/>
  <c r="E8651" i="1"/>
  <c r="D8651" i="1"/>
  <c r="C8651" i="1"/>
  <c r="B8651" i="1"/>
  <c r="A8651" i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/>
  <c r="L8649" i="1"/>
  <c r="J8649" i="1"/>
  <c r="I8649" i="1"/>
  <c r="H8649" i="1"/>
  <c r="G8649" i="1"/>
  <c r="F8649" i="1"/>
  <c r="K8649" i="1" s="1"/>
  <c r="E8649" i="1"/>
  <c r="D8649" i="1"/>
  <c r="C8649" i="1"/>
  <c r="B8649" i="1"/>
  <c r="A8649" i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/>
  <c r="L8645" i="1"/>
  <c r="J8645" i="1"/>
  <c r="I8645" i="1"/>
  <c r="H8645" i="1"/>
  <c r="G8645" i="1"/>
  <c r="F8645" i="1"/>
  <c r="K8645" i="1" s="1"/>
  <c r="E8645" i="1"/>
  <c r="D8645" i="1"/>
  <c r="C8645" i="1"/>
  <c r="B8645" i="1"/>
  <c r="A8645" i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/>
  <c r="L8643" i="1"/>
  <c r="J8643" i="1"/>
  <c r="I8643" i="1"/>
  <c r="H8643" i="1"/>
  <c r="G8643" i="1"/>
  <c r="F8643" i="1"/>
  <c r="K8643" i="1" s="1"/>
  <c r="E8643" i="1"/>
  <c r="D8643" i="1"/>
  <c r="C8643" i="1"/>
  <c r="B8643" i="1"/>
  <c r="A8643" i="1"/>
  <c r="L8642" i="1"/>
  <c r="J8642" i="1"/>
  <c r="I8642" i="1"/>
  <c r="H8642" i="1"/>
  <c r="G8642" i="1"/>
  <c r="F8642" i="1"/>
  <c r="K8642" i="1" s="1"/>
  <c r="E8642" i="1"/>
  <c r="D8642" i="1"/>
  <c r="C8642" i="1"/>
  <c r="B8642" i="1"/>
  <c r="A8642" i="1"/>
  <c r="L8641" i="1"/>
  <c r="J8641" i="1"/>
  <c r="I8641" i="1"/>
  <c r="H8641" i="1"/>
  <c r="G8641" i="1"/>
  <c r="F8641" i="1"/>
  <c r="K8641" i="1" s="1"/>
  <c r="E8641" i="1"/>
  <c r="D8641" i="1"/>
  <c r="C8641" i="1"/>
  <c r="B8641" i="1"/>
  <c r="A8641" i="1"/>
  <c r="L8640" i="1"/>
  <c r="J8640" i="1"/>
  <c r="I8640" i="1"/>
  <c r="H8640" i="1"/>
  <c r="G8640" i="1"/>
  <c r="F8640" i="1"/>
  <c r="K8640" i="1" s="1"/>
  <c r="E8640" i="1"/>
  <c r="D8640" i="1"/>
  <c r="C8640" i="1"/>
  <c r="B8640" i="1"/>
  <c r="A8640" i="1"/>
  <c r="L8639" i="1"/>
  <c r="J8639" i="1"/>
  <c r="I8639" i="1"/>
  <c r="H8639" i="1"/>
  <c r="G8639" i="1"/>
  <c r="F8639" i="1"/>
  <c r="K8639" i="1" s="1"/>
  <c r="E8639" i="1"/>
  <c r="D8639" i="1"/>
  <c r="C8639" i="1"/>
  <c r="B8639" i="1"/>
  <c r="A8639" i="1"/>
  <c r="L8638" i="1"/>
  <c r="J8638" i="1"/>
  <c r="I8638" i="1"/>
  <c r="H8638" i="1"/>
  <c r="G8638" i="1"/>
  <c r="F8638" i="1"/>
  <c r="K8638" i="1" s="1"/>
  <c r="E8638" i="1"/>
  <c r="D8638" i="1"/>
  <c r="C8638" i="1"/>
  <c r="B8638" i="1"/>
  <c r="A8638" i="1"/>
  <c r="L8637" i="1"/>
  <c r="J8637" i="1"/>
  <c r="I8637" i="1"/>
  <c r="H8637" i="1"/>
  <c r="G8637" i="1"/>
  <c r="F8637" i="1"/>
  <c r="K8637" i="1" s="1"/>
  <c r="E8637" i="1"/>
  <c r="D8637" i="1"/>
  <c r="C8637" i="1"/>
  <c r="B8637" i="1"/>
  <c r="A8637" i="1"/>
  <c r="L8636" i="1"/>
  <c r="J8636" i="1"/>
  <c r="I8636" i="1"/>
  <c r="H8636" i="1"/>
  <c r="G8636" i="1"/>
  <c r="F8636" i="1"/>
  <c r="K8636" i="1" s="1"/>
  <c r="E8636" i="1"/>
  <c r="D8636" i="1"/>
  <c r="C8636" i="1"/>
  <c r="B8636" i="1"/>
  <c r="A8636" i="1"/>
  <c r="L8635" i="1"/>
  <c r="J8635" i="1"/>
  <c r="I8635" i="1"/>
  <c r="H8635" i="1"/>
  <c r="G8635" i="1"/>
  <c r="F8635" i="1"/>
  <c r="K8635" i="1" s="1"/>
  <c r="E8635" i="1"/>
  <c r="D8635" i="1"/>
  <c r="C8635" i="1"/>
  <c r="B8635" i="1"/>
  <c r="A8635" i="1"/>
  <c r="L8634" i="1"/>
  <c r="J8634" i="1"/>
  <c r="I8634" i="1"/>
  <c r="H8634" i="1"/>
  <c r="G8634" i="1"/>
  <c r="F8634" i="1"/>
  <c r="K8634" i="1" s="1"/>
  <c r="E8634" i="1"/>
  <c r="D8634" i="1"/>
  <c r="C8634" i="1"/>
  <c r="B8634" i="1"/>
  <c r="A8634" i="1"/>
  <c r="L8633" i="1"/>
  <c r="J8633" i="1"/>
  <c r="I8633" i="1"/>
  <c r="H8633" i="1"/>
  <c r="G8633" i="1"/>
  <c r="F8633" i="1"/>
  <c r="K8633" i="1" s="1"/>
  <c r="E8633" i="1"/>
  <c r="D8633" i="1"/>
  <c r="C8633" i="1"/>
  <c r="B8633" i="1"/>
  <c r="A8633" i="1"/>
  <c r="L8632" i="1"/>
  <c r="J8632" i="1"/>
  <c r="I8632" i="1"/>
  <c r="H8632" i="1"/>
  <c r="G8632" i="1"/>
  <c r="F8632" i="1"/>
  <c r="K8632" i="1" s="1"/>
  <c r="E8632" i="1"/>
  <c r="D8632" i="1"/>
  <c r="C8632" i="1"/>
  <c r="B8632" i="1"/>
  <c r="A8632" i="1"/>
  <c r="L8631" i="1"/>
  <c r="J8631" i="1"/>
  <c r="I8631" i="1"/>
  <c r="H8631" i="1"/>
  <c r="G8631" i="1"/>
  <c r="F8631" i="1"/>
  <c r="K8631" i="1" s="1"/>
  <c r="E8631" i="1"/>
  <c r="D8631" i="1"/>
  <c r="C8631" i="1"/>
  <c r="B8631" i="1"/>
  <c r="A8631" i="1"/>
  <c r="L8630" i="1"/>
  <c r="J8630" i="1"/>
  <c r="I8630" i="1"/>
  <c r="H8630" i="1"/>
  <c r="G8630" i="1"/>
  <c r="F8630" i="1"/>
  <c r="K8630" i="1" s="1"/>
  <c r="E8630" i="1"/>
  <c r="D8630" i="1"/>
  <c r="C8630" i="1"/>
  <c r="B8630" i="1"/>
  <c r="A8630" i="1"/>
  <c r="L8629" i="1"/>
  <c r="J8629" i="1"/>
  <c r="I8629" i="1"/>
  <c r="H8629" i="1"/>
  <c r="G8629" i="1"/>
  <c r="F8629" i="1"/>
  <c r="K8629" i="1" s="1"/>
  <c r="E8629" i="1"/>
  <c r="D8629" i="1"/>
  <c r="C8629" i="1"/>
  <c r="B8629" i="1"/>
  <c r="A8629" i="1"/>
  <c r="L8628" i="1"/>
  <c r="J8628" i="1"/>
  <c r="I8628" i="1"/>
  <c r="H8628" i="1"/>
  <c r="G8628" i="1"/>
  <c r="F8628" i="1"/>
  <c r="K8628" i="1" s="1"/>
  <c r="E8628" i="1"/>
  <c r="D8628" i="1"/>
  <c r="C8628" i="1"/>
  <c r="B8628" i="1"/>
  <c r="A8628" i="1"/>
  <c r="L8627" i="1"/>
  <c r="J8627" i="1"/>
  <c r="I8627" i="1"/>
  <c r="H8627" i="1"/>
  <c r="G8627" i="1"/>
  <c r="F8627" i="1"/>
  <c r="K8627" i="1" s="1"/>
  <c r="E8627" i="1"/>
  <c r="D8627" i="1"/>
  <c r="C8627" i="1"/>
  <c r="B8627" i="1"/>
  <c r="A8627" i="1"/>
  <c r="L8626" i="1"/>
  <c r="J8626" i="1"/>
  <c r="I8626" i="1"/>
  <c r="H8626" i="1"/>
  <c r="G8626" i="1"/>
  <c r="F8626" i="1"/>
  <c r="K8626" i="1" s="1"/>
  <c r="E8626" i="1"/>
  <c r="D8626" i="1"/>
  <c r="C8626" i="1"/>
  <c r="B8626" i="1"/>
  <c r="A8626" i="1"/>
  <c r="L8625" i="1"/>
  <c r="J8625" i="1"/>
  <c r="I8625" i="1"/>
  <c r="H8625" i="1"/>
  <c r="G8625" i="1"/>
  <c r="F8625" i="1"/>
  <c r="K8625" i="1" s="1"/>
  <c r="E8625" i="1"/>
  <c r="D8625" i="1"/>
  <c r="C8625" i="1"/>
  <c r="B8625" i="1"/>
  <c r="A8625" i="1"/>
  <c r="L8624" i="1"/>
  <c r="J8624" i="1"/>
  <c r="I8624" i="1"/>
  <c r="H8624" i="1"/>
  <c r="G8624" i="1"/>
  <c r="F8624" i="1"/>
  <c r="K8624" i="1" s="1"/>
  <c r="E8624" i="1"/>
  <c r="D8624" i="1"/>
  <c r="C8624" i="1"/>
  <c r="B8624" i="1"/>
  <c r="A8624" i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/>
  <c r="L8622" i="1"/>
  <c r="J8622" i="1"/>
  <c r="I8622" i="1"/>
  <c r="H8622" i="1"/>
  <c r="G8622" i="1"/>
  <c r="F8622" i="1"/>
  <c r="K8622" i="1" s="1"/>
  <c r="E8622" i="1"/>
  <c r="D8622" i="1"/>
  <c r="C8622" i="1"/>
  <c r="B8622" i="1"/>
  <c r="A8622" i="1"/>
  <c r="L8621" i="1"/>
  <c r="J8621" i="1"/>
  <c r="I8621" i="1"/>
  <c r="H8621" i="1"/>
  <c r="G8621" i="1"/>
  <c r="F8621" i="1"/>
  <c r="K8621" i="1" s="1"/>
  <c r="E8621" i="1"/>
  <c r="D8621" i="1"/>
  <c r="C8621" i="1"/>
  <c r="B8621" i="1"/>
  <c r="A8621" i="1"/>
  <c r="L8620" i="1"/>
  <c r="J8620" i="1"/>
  <c r="I8620" i="1"/>
  <c r="H8620" i="1"/>
  <c r="G8620" i="1"/>
  <c r="F8620" i="1"/>
  <c r="K8620" i="1" s="1"/>
  <c r="E8620" i="1"/>
  <c r="D8620" i="1"/>
  <c r="C8620" i="1"/>
  <c r="B8620" i="1"/>
  <c r="A8620" i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/>
  <c r="L8618" i="1"/>
  <c r="J8618" i="1"/>
  <c r="I8618" i="1"/>
  <c r="H8618" i="1"/>
  <c r="G8618" i="1"/>
  <c r="F8618" i="1"/>
  <c r="K8618" i="1" s="1"/>
  <c r="E8618" i="1"/>
  <c r="D8618" i="1"/>
  <c r="C8618" i="1"/>
  <c r="B8618" i="1"/>
  <c r="A8618" i="1"/>
  <c r="L8617" i="1"/>
  <c r="J8617" i="1"/>
  <c r="I8617" i="1"/>
  <c r="H8617" i="1"/>
  <c r="G8617" i="1"/>
  <c r="F8617" i="1"/>
  <c r="K8617" i="1" s="1"/>
  <c r="E8617" i="1"/>
  <c r="D8617" i="1"/>
  <c r="C8617" i="1"/>
  <c r="B8617" i="1"/>
  <c r="A8617" i="1"/>
  <c r="L8616" i="1"/>
  <c r="J8616" i="1"/>
  <c r="I8616" i="1"/>
  <c r="H8616" i="1"/>
  <c r="G8616" i="1"/>
  <c r="F8616" i="1"/>
  <c r="K8616" i="1" s="1"/>
  <c r="E8616" i="1"/>
  <c r="D8616" i="1"/>
  <c r="C8616" i="1"/>
  <c r="B8616" i="1"/>
  <c r="A8616" i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/>
  <c r="L8614" i="1"/>
  <c r="J8614" i="1"/>
  <c r="I8614" i="1"/>
  <c r="H8614" i="1"/>
  <c r="G8614" i="1"/>
  <c r="F8614" i="1"/>
  <c r="K8614" i="1" s="1"/>
  <c r="E8614" i="1"/>
  <c r="D8614" i="1"/>
  <c r="C8614" i="1"/>
  <c r="B8614" i="1"/>
  <c r="A8614" i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/>
  <c r="L8612" i="1"/>
  <c r="J8612" i="1"/>
  <c r="I8612" i="1"/>
  <c r="H8612" i="1"/>
  <c r="G8612" i="1"/>
  <c r="F8612" i="1"/>
  <c r="K8612" i="1" s="1"/>
  <c r="E8612" i="1"/>
  <c r="D8612" i="1"/>
  <c r="C8612" i="1"/>
  <c r="B8612" i="1"/>
  <c r="A8612" i="1"/>
  <c r="L8611" i="1"/>
  <c r="J8611" i="1"/>
  <c r="I8611" i="1"/>
  <c r="H8611" i="1"/>
  <c r="G8611" i="1"/>
  <c r="F8611" i="1"/>
  <c r="K8611" i="1" s="1"/>
  <c r="E8611" i="1"/>
  <c r="D8611" i="1"/>
  <c r="C8611" i="1"/>
  <c r="B8611" i="1"/>
  <c r="A8611" i="1"/>
  <c r="L8610" i="1"/>
  <c r="J8610" i="1"/>
  <c r="I8610" i="1"/>
  <c r="H8610" i="1"/>
  <c r="G8610" i="1"/>
  <c r="F8610" i="1"/>
  <c r="K8610" i="1" s="1"/>
  <c r="E8610" i="1"/>
  <c r="D8610" i="1"/>
  <c r="C8610" i="1"/>
  <c r="B8610" i="1"/>
  <c r="A8610" i="1"/>
  <c r="L8609" i="1"/>
  <c r="J8609" i="1"/>
  <c r="I8609" i="1"/>
  <c r="H8609" i="1"/>
  <c r="G8609" i="1"/>
  <c r="F8609" i="1"/>
  <c r="K8609" i="1" s="1"/>
  <c r="E8609" i="1"/>
  <c r="D8609" i="1"/>
  <c r="C8609" i="1"/>
  <c r="B8609" i="1"/>
  <c r="A8609" i="1"/>
  <c r="L8608" i="1"/>
  <c r="J8608" i="1"/>
  <c r="I8608" i="1"/>
  <c r="H8608" i="1"/>
  <c r="G8608" i="1"/>
  <c r="F8608" i="1"/>
  <c r="K8608" i="1" s="1"/>
  <c r="E8608" i="1"/>
  <c r="D8608" i="1"/>
  <c r="C8608" i="1"/>
  <c r="B8608" i="1"/>
  <c r="A8608" i="1"/>
  <c r="L8607" i="1"/>
  <c r="J8607" i="1"/>
  <c r="I8607" i="1"/>
  <c r="H8607" i="1"/>
  <c r="G8607" i="1"/>
  <c r="F8607" i="1"/>
  <c r="K8607" i="1" s="1"/>
  <c r="E8607" i="1"/>
  <c r="D8607" i="1"/>
  <c r="C8607" i="1"/>
  <c r="B8607" i="1"/>
  <c r="A8607" i="1"/>
  <c r="L8606" i="1"/>
  <c r="J8606" i="1"/>
  <c r="I8606" i="1"/>
  <c r="H8606" i="1"/>
  <c r="G8606" i="1"/>
  <c r="F8606" i="1"/>
  <c r="K8606" i="1" s="1"/>
  <c r="E8606" i="1"/>
  <c r="D8606" i="1"/>
  <c r="C8606" i="1"/>
  <c r="B8606" i="1"/>
  <c r="A8606" i="1"/>
  <c r="L8605" i="1"/>
  <c r="J8605" i="1"/>
  <c r="I8605" i="1"/>
  <c r="H8605" i="1"/>
  <c r="G8605" i="1"/>
  <c r="F8605" i="1"/>
  <c r="K8605" i="1" s="1"/>
  <c r="E8605" i="1"/>
  <c r="D8605" i="1"/>
  <c r="C8605" i="1"/>
  <c r="B8605" i="1"/>
  <c r="A8605" i="1"/>
  <c r="L8604" i="1"/>
  <c r="J8604" i="1"/>
  <c r="I8604" i="1"/>
  <c r="H8604" i="1"/>
  <c r="G8604" i="1"/>
  <c r="F8604" i="1"/>
  <c r="K8604" i="1" s="1"/>
  <c r="E8604" i="1"/>
  <c r="D8604" i="1"/>
  <c r="C8604" i="1"/>
  <c r="B8604" i="1"/>
  <c r="A8604" i="1"/>
  <c r="L8603" i="1"/>
  <c r="J8603" i="1"/>
  <c r="I8603" i="1"/>
  <c r="H8603" i="1"/>
  <c r="G8603" i="1"/>
  <c r="F8603" i="1"/>
  <c r="K8603" i="1" s="1"/>
  <c r="E8603" i="1"/>
  <c r="D8603" i="1"/>
  <c r="C8603" i="1"/>
  <c r="B8603" i="1"/>
  <c r="A8603" i="1"/>
  <c r="L8602" i="1"/>
  <c r="J8602" i="1"/>
  <c r="I8602" i="1"/>
  <c r="H8602" i="1"/>
  <c r="G8602" i="1"/>
  <c r="F8602" i="1"/>
  <c r="K8602" i="1" s="1"/>
  <c r="E8602" i="1"/>
  <c r="D8602" i="1"/>
  <c r="C8602" i="1"/>
  <c r="B8602" i="1"/>
  <c r="A8602" i="1"/>
  <c r="L8601" i="1"/>
  <c r="J8601" i="1"/>
  <c r="I8601" i="1"/>
  <c r="H8601" i="1"/>
  <c r="G8601" i="1"/>
  <c r="F8601" i="1"/>
  <c r="K8601" i="1" s="1"/>
  <c r="E8601" i="1"/>
  <c r="D8601" i="1"/>
  <c r="C8601" i="1"/>
  <c r="B8601" i="1"/>
  <c r="A8601" i="1"/>
  <c r="L8600" i="1"/>
  <c r="J8600" i="1"/>
  <c r="I8600" i="1"/>
  <c r="H8600" i="1"/>
  <c r="G8600" i="1"/>
  <c r="F8600" i="1"/>
  <c r="K8600" i="1" s="1"/>
  <c r="E8600" i="1"/>
  <c r="D8600" i="1"/>
  <c r="C8600" i="1"/>
  <c r="B8600" i="1"/>
  <c r="A8600" i="1"/>
  <c r="L8599" i="1"/>
  <c r="J8599" i="1"/>
  <c r="I8599" i="1"/>
  <c r="H8599" i="1"/>
  <c r="G8599" i="1"/>
  <c r="F8599" i="1"/>
  <c r="K8599" i="1" s="1"/>
  <c r="E8599" i="1"/>
  <c r="D8599" i="1"/>
  <c r="C8599" i="1"/>
  <c r="B8599" i="1"/>
  <c r="A8599" i="1"/>
  <c r="L8598" i="1"/>
  <c r="J8598" i="1"/>
  <c r="I8598" i="1"/>
  <c r="H8598" i="1"/>
  <c r="G8598" i="1"/>
  <c r="F8598" i="1"/>
  <c r="K8598" i="1" s="1"/>
  <c r="E8598" i="1"/>
  <c r="D8598" i="1"/>
  <c r="C8598" i="1"/>
  <c r="B8598" i="1"/>
  <c r="A8598" i="1"/>
  <c r="L8597" i="1"/>
  <c r="J8597" i="1"/>
  <c r="I8597" i="1"/>
  <c r="H8597" i="1"/>
  <c r="G8597" i="1"/>
  <c r="F8597" i="1"/>
  <c r="K8597" i="1" s="1"/>
  <c r="E8597" i="1"/>
  <c r="D8597" i="1"/>
  <c r="C8597" i="1"/>
  <c r="B8597" i="1"/>
  <c r="A8597" i="1"/>
  <c r="L8596" i="1"/>
  <c r="J8596" i="1"/>
  <c r="I8596" i="1"/>
  <c r="H8596" i="1"/>
  <c r="G8596" i="1"/>
  <c r="F8596" i="1"/>
  <c r="K8596" i="1" s="1"/>
  <c r="E8596" i="1"/>
  <c r="D8596" i="1"/>
  <c r="C8596" i="1"/>
  <c r="B8596" i="1"/>
  <c r="A8596" i="1"/>
  <c r="L8595" i="1"/>
  <c r="J8595" i="1"/>
  <c r="I8595" i="1"/>
  <c r="H8595" i="1"/>
  <c r="G8595" i="1"/>
  <c r="F8595" i="1"/>
  <c r="K8595" i="1" s="1"/>
  <c r="E8595" i="1"/>
  <c r="D8595" i="1"/>
  <c r="C8595" i="1"/>
  <c r="B8595" i="1"/>
  <c r="A8595" i="1"/>
  <c r="L8594" i="1"/>
  <c r="J8594" i="1"/>
  <c r="I8594" i="1"/>
  <c r="H8594" i="1"/>
  <c r="G8594" i="1"/>
  <c r="F8594" i="1"/>
  <c r="K8594" i="1" s="1"/>
  <c r="E8594" i="1"/>
  <c r="D8594" i="1"/>
  <c r="C8594" i="1"/>
  <c r="B8594" i="1"/>
  <c r="A8594" i="1"/>
  <c r="L8593" i="1"/>
  <c r="J8593" i="1"/>
  <c r="I8593" i="1"/>
  <c r="H8593" i="1"/>
  <c r="G8593" i="1"/>
  <c r="F8593" i="1"/>
  <c r="K8593" i="1" s="1"/>
  <c r="E8593" i="1"/>
  <c r="D8593" i="1"/>
  <c r="C8593" i="1"/>
  <c r="B8593" i="1"/>
  <c r="A8593" i="1"/>
  <c r="L8592" i="1"/>
  <c r="J8592" i="1"/>
  <c r="I8592" i="1"/>
  <c r="H8592" i="1"/>
  <c r="G8592" i="1"/>
  <c r="F8592" i="1"/>
  <c r="K8592" i="1" s="1"/>
  <c r="E8592" i="1"/>
  <c r="D8592" i="1"/>
  <c r="C8592" i="1"/>
  <c r="B8592" i="1"/>
  <c r="A8592" i="1"/>
  <c r="L8591" i="1"/>
  <c r="J8591" i="1"/>
  <c r="I8591" i="1"/>
  <c r="H8591" i="1"/>
  <c r="G8591" i="1"/>
  <c r="F8591" i="1"/>
  <c r="K8591" i="1" s="1"/>
  <c r="E8591" i="1"/>
  <c r="D8591" i="1"/>
  <c r="C8591" i="1"/>
  <c r="B8591" i="1"/>
  <c r="A8591" i="1"/>
  <c r="L8590" i="1"/>
  <c r="J8590" i="1"/>
  <c r="I8590" i="1"/>
  <c r="H8590" i="1"/>
  <c r="G8590" i="1"/>
  <c r="F8590" i="1"/>
  <c r="K8590" i="1" s="1"/>
  <c r="E8590" i="1"/>
  <c r="D8590" i="1"/>
  <c r="C8590" i="1"/>
  <c r="B8590" i="1"/>
  <c r="A8590" i="1"/>
  <c r="L8589" i="1"/>
  <c r="J8589" i="1"/>
  <c r="I8589" i="1"/>
  <c r="H8589" i="1"/>
  <c r="G8589" i="1"/>
  <c r="F8589" i="1"/>
  <c r="K8589" i="1" s="1"/>
  <c r="E8589" i="1"/>
  <c r="D8589" i="1"/>
  <c r="C8589" i="1"/>
  <c r="B8589" i="1"/>
  <c r="A8589" i="1"/>
  <c r="L8588" i="1"/>
  <c r="J8588" i="1"/>
  <c r="I8588" i="1"/>
  <c r="H8588" i="1"/>
  <c r="G8588" i="1"/>
  <c r="F8588" i="1"/>
  <c r="K8588" i="1" s="1"/>
  <c r="E8588" i="1"/>
  <c r="D8588" i="1"/>
  <c r="C8588" i="1"/>
  <c r="B8588" i="1"/>
  <c r="A8588" i="1"/>
  <c r="L8587" i="1"/>
  <c r="J8587" i="1"/>
  <c r="I8587" i="1"/>
  <c r="H8587" i="1"/>
  <c r="G8587" i="1"/>
  <c r="F8587" i="1"/>
  <c r="K8587" i="1" s="1"/>
  <c r="E8587" i="1"/>
  <c r="D8587" i="1"/>
  <c r="C8587" i="1"/>
  <c r="B8587" i="1"/>
  <c r="A8587" i="1"/>
  <c r="L8586" i="1"/>
  <c r="J8586" i="1"/>
  <c r="I8586" i="1"/>
  <c r="H8586" i="1"/>
  <c r="G8586" i="1"/>
  <c r="F8586" i="1"/>
  <c r="K8586" i="1" s="1"/>
  <c r="E8586" i="1"/>
  <c r="D8586" i="1"/>
  <c r="C8586" i="1"/>
  <c r="B8586" i="1"/>
  <c r="A8586" i="1"/>
  <c r="L8585" i="1"/>
  <c r="J8585" i="1"/>
  <c r="I8585" i="1"/>
  <c r="H8585" i="1"/>
  <c r="G8585" i="1"/>
  <c r="F8585" i="1"/>
  <c r="K8585" i="1" s="1"/>
  <c r="E8585" i="1"/>
  <c r="D8585" i="1"/>
  <c r="C8585" i="1"/>
  <c r="B8585" i="1"/>
  <c r="A8585" i="1"/>
  <c r="L8584" i="1"/>
  <c r="J8584" i="1"/>
  <c r="I8584" i="1"/>
  <c r="H8584" i="1"/>
  <c r="G8584" i="1"/>
  <c r="F8584" i="1"/>
  <c r="K8584" i="1" s="1"/>
  <c r="E8584" i="1"/>
  <c r="D8584" i="1"/>
  <c r="C8584" i="1"/>
  <c r="B8584" i="1"/>
  <c r="A8584" i="1"/>
  <c r="L8583" i="1"/>
  <c r="J8583" i="1"/>
  <c r="I8583" i="1"/>
  <c r="H8583" i="1"/>
  <c r="G8583" i="1"/>
  <c r="F8583" i="1"/>
  <c r="K8583" i="1" s="1"/>
  <c r="E8583" i="1"/>
  <c r="D8583" i="1"/>
  <c r="C8583" i="1"/>
  <c r="B8583" i="1"/>
  <c r="A8583" i="1"/>
  <c r="L8582" i="1"/>
  <c r="J8582" i="1"/>
  <c r="I8582" i="1"/>
  <c r="H8582" i="1"/>
  <c r="G8582" i="1"/>
  <c r="F8582" i="1"/>
  <c r="K8582" i="1" s="1"/>
  <c r="E8582" i="1"/>
  <c r="D8582" i="1"/>
  <c r="C8582" i="1"/>
  <c r="B8582" i="1"/>
  <c r="A8582" i="1"/>
  <c r="L8581" i="1"/>
  <c r="J8581" i="1"/>
  <c r="I8581" i="1"/>
  <c r="H8581" i="1"/>
  <c r="G8581" i="1"/>
  <c r="F8581" i="1"/>
  <c r="K8581" i="1" s="1"/>
  <c r="E8581" i="1"/>
  <c r="D8581" i="1"/>
  <c r="C8581" i="1"/>
  <c r="B8581" i="1"/>
  <c r="A8581" i="1"/>
  <c r="L8580" i="1"/>
  <c r="J8580" i="1"/>
  <c r="I8580" i="1"/>
  <c r="H8580" i="1"/>
  <c r="G8580" i="1"/>
  <c r="F8580" i="1"/>
  <c r="K8580" i="1" s="1"/>
  <c r="E8580" i="1"/>
  <c r="D8580" i="1"/>
  <c r="C8580" i="1"/>
  <c r="B8580" i="1"/>
  <c r="A8580" i="1"/>
  <c r="L8579" i="1"/>
  <c r="J8579" i="1"/>
  <c r="I8579" i="1"/>
  <c r="H8579" i="1"/>
  <c r="G8579" i="1"/>
  <c r="F8579" i="1"/>
  <c r="K8579" i="1" s="1"/>
  <c r="E8579" i="1"/>
  <c r="D8579" i="1"/>
  <c r="C8579" i="1"/>
  <c r="B8579" i="1"/>
  <c r="A8579" i="1"/>
  <c r="L8578" i="1"/>
  <c r="J8578" i="1"/>
  <c r="I8578" i="1"/>
  <c r="H8578" i="1"/>
  <c r="G8578" i="1"/>
  <c r="F8578" i="1"/>
  <c r="K8578" i="1" s="1"/>
  <c r="E8578" i="1"/>
  <c r="D8578" i="1"/>
  <c r="C8578" i="1"/>
  <c r="B8578" i="1"/>
  <c r="A8578" i="1"/>
  <c r="L8577" i="1"/>
  <c r="J8577" i="1"/>
  <c r="I8577" i="1"/>
  <c r="H8577" i="1"/>
  <c r="G8577" i="1"/>
  <c r="F8577" i="1"/>
  <c r="K8577" i="1" s="1"/>
  <c r="E8577" i="1"/>
  <c r="D8577" i="1"/>
  <c r="C8577" i="1"/>
  <c r="B8577" i="1"/>
  <c r="A8577" i="1"/>
  <c r="L8576" i="1"/>
  <c r="J8576" i="1"/>
  <c r="I8576" i="1"/>
  <c r="H8576" i="1"/>
  <c r="G8576" i="1"/>
  <c r="F8576" i="1"/>
  <c r="K8576" i="1" s="1"/>
  <c r="E8576" i="1"/>
  <c r="D8576" i="1"/>
  <c r="C8576" i="1"/>
  <c r="B8576" i="1"/>
  <c r="A8576" i="1"/>
  <c r="L8575" i="1"/>
  <c r="J8575" i="1"/>
  <c r="I8575" i="1"/>
  <c r="H8575" i="1"/>
  <c r="G8575" i="1"/>
  <c r="F8575" i="1"/>
  <c r="K8575" i="1" s="1"/>
  <c r="E8575" i="1"/>
  <c r="D8575" i="1"/>
  <c r="C8575" i="1"/>
  <c r="B8575" i="1"/>
  <c r="A8575" i="1"/>
  <c r="L8574" i="1"/>
  <c r="J8574" i="1"/>
  <c r="I8574" i="1"/>
  <c r="H8574" i="1"/>
  <c r="G8574" i="1"/>
  <c r="F8574" i="1"/>
  <c r="K8574" i="1" s="1"/>
  <c r="E8574" i="1"/>
  <c r="D8574" i="1"/>
  <c r="C8574" i="1"/>
  <c r="B8574" i="1"/>
  <c r="A8574" i="1"/>
  <c r="L8573" i="1"/>
  <c r="J8573" i="1"/>
  <c r="I8573" i="1"/>
  <c r="H8573" i="1"/>
  <c r="G8573" i="1"/>
  <c r="F8573" i="1"/>
  <c r="K8573" i="1" s="1"/>
  <c r="E8573" i="1"/>
  <c r="D8573" i="1"/>
  <c r="C8573" i="1"/>
  <c r="B8573" i="1"/>
  <c r="A8573" i="1"/>
  <c r="L8572" i="1"/>
  <c r="J8572" i="1"/>
  <c r="I8572" i="1"/>
  <c r="H8572" i="1"/>
  <c r="G8572" i="1"/>
  <c r="F8572" i="1"/>
  <c r="K8572" i="1" s="1"/>
  <c r="E8572" i="1"/>
  <c r="D8572" i="1"/>
  <c r="C8572" i="1"/>
  <c r="B8572" i="1"/>
  <c r="A8572" i="1"/>
  <c r="L8571" i="1"/>
  <c r="J8571" i="1"/>
  <c r="I8571" i="1"/>
  <c r="H8571" i="1"/>
  <c r="G8571" i="1"/>
  <c r="F8571" i="1"/>
  <c r="K8571" i="1" s="1"/>
  <c r="E8571" i="1"/>
  <c r="D8571" i="1"/>
  <c r="C8571" i="1"/>
  <c r="B8571" i="1"/>
  <c r="A8571" i="1"/>
  <c r="L8570" i="1"/>
  <c r="J8570" i="1"/>
  <c r="I8570" i="1"/>
  <c r="H8570" i="1"/>
  <c r="G8570" i="1"/>
  <c r="F8570" i="1"/>
  <c r="K8570" i="1" s="1"/>
  <c r="E8570" i="1"/>
  <c r="D8570" i="1"/>
  <c r="C8570" i="1"/>
  <c r="B8570" i="1"/>
  <c r="A8570" i="1"/>
  <c r="L8569" i="1"/>
  <c r="J8569" i="1"/>
  <c r="I8569" i="1"/>
  <c r="H8569" i="1"/>
  <c r="G8569" i="1"/>
  <c r="F8569" i="1"/>
  <c r="K8569" i="1" s="1"/>
  <c r="E8569" i="1"/>
  <c r="D8569" i="1"/>
  <c r="C8569" i="1"/>
  <c r="B8569" i="1"/>
  <c r="A8569" i="1"/>
  <c r="L8568" i="1"/>
  <c r="J8568" i="1"/>
  <c r="I8568" i="1"/>
  <c r="H8568" i="1"/>
  <c r="G8568" i="1"/>
  <c r="F8568" i="1"/>
  <c r="K8568" i="1" s="1"/>
  <c r="E8568" i="1"/>
  <c r="D8568" i="1"/>
  <c r="C8568" i="1"/>
  <c r="B8568" i="1"/>
  <c r="A8568" i="1"/>
  <c r="L8567" i="1"/>
  <c r="J8567" i="1"/>
  <c r="I8567" i="1"/>
  <c r="H8567" i="1"/>
  <c r="G8567" i="1"/>
  <c r="F8567" i="1"/>
  <c r="K8567" i="1" s="1"/>
  <c r="E8567" i="1"/>
  <c r="D8567" i="1"/>
  <c r="C8567" i="1"/>
  <c r="B8567" i="1"/>
  <c r="A8567" i="1"/>
  <c r="L8566" i="1"/>
  <c r="J8566" i="1"/>
  <c r="I8566" i="1"/>
  <c r="H8566" i="1"/>
  <c r="G8566" i="1"/>
  <c r="F8566" i="1"/>
  <c r="K8566" i="1" s="1"/>
  <c r="E8566" i="1"/>
  <c r="D8566" i="1"/>
  <c r="C8566" i="1"/>
  <c r="B8566" i="1"/>
  <c r="A8566" i="1"/>
  <c r="L8565" i="1"/>
  <c r="J8565" i="1"/>
  <c r="I8565" i="1"/>
  <c r="H8565" i="1"/>
  <c r="G8565" i="1"/>
  <c r="F8565" i="1"/>
  <c r="K8565" i="1" s="1"/>
  <c r="E8565" i="1"/>
  <c r="D8565" i="1"/>
  <c r="C8565" i="1"/>
  <c r="B8565" i="1"/>
  <c r="A8565" i="1"/>
  <c r="L8564" i="1"/>
  <c r="J8564" i="1"/>
  <c r="I8564" i="1"/>
  <c r="H8564" i="1"/>
  <c r="G8564" i="1"/>
  <c r="F8564" i="1"/>
  <c r="K8564" i="1" s="1"/>
  <c r="E8564" i="1"/>
  <c r="D8564" i="1"/>
  <c r="C8564" i="1"/>
  <c r="B8564" i="1"/>
  <c r="A8564" i="1"/>
  <c r="L8563" i="1"/>
  <c r="J8563" i="1"/>
  <c r="I8563" i="1"/>
  <c r="H8563" i="1"/>
  <c r="G8563" i="1"/>
  <c r="F8563" i="1"/>
  <c r="K8563" i="1" s="1"/>
  <c r="E8563" i="1"/>
  <c r="D8563" i="1"/>
  <c r="C8563" i="1"/>
  <c r="B8563" i="1"/>
  <c r="A8563" i="1"/>
  <c r="L8562" i="1"/>
  <c r="J8562" i="1"/>
  <c r="I8562" i="1"/>
  <c r="H8562" i="1"/>
  <c r="G8562" i="1"/>
  <c r="F8562" i="1"/>
  <c r="K8562" i="1" s="1"/>
  <c r="E8562" i="1"/>
  <c r="D8562" i="1"/>
  <c r="C8562" i="1"/>
  <c r="B8562" i="1"/>
  <c r="A8562" i="1"/>
  <c r="L8561" i="1"/>
  <c r="J8561" i="1"/>
  <c r="I8561" i="1"/>
  <c r="H8561" i="1"/>
  <c r="G8561" i="1"/>
  <c r="F8561" i="1"/>
  <c r="K8561" i="1" s="1"/>
  <c r="E8561" i="1"/>
  <c r="D8561" i="1"/>
  <c r="C8561" i="1"/>
  <c r="B8561" i="1"/>
  <c r="A8561" i="1"/>
  <c r="L8560" i="1"/>
  <c r="J8560" i="1"/>
  <c r="I8560" i="1"/>
  <c r="H8560" i="1"/>
  <c r="G8560" i="1"/>
  <c r="F8560" i="1"/>
  <c r="K8560" i="1" s="1"/>
  <c r="E8560" i="1"/>
  <c r="D8560" i="1"/>
  <c r="C8560" i="1"/>
  <c r="B8560" i="1"/>
  <c r="A8560" i="1"/>
  <c r="L8559" i="1"/>
  <c r="J8559" i="1"/>
  <c r="I8559" i="1"/>
  <c r="H8559" i="1"/>
  <c r="G8559" i="1"/>
  <c r="F8559" i="1"/>
  <c r="K8559" i="1" s="1"/>
  <c r="E8559" i="1"/>
  <c r="D8559" i="1"/>
  <c r="C8559" i="1"/>
  <c r="B8559" i="1"/>
  <c r="A8559" i="1"/>
  <c r="L8558" i="1"/>
  <c r="J8558" i="1"/>
  <c r="I8558" i="1"/>
  <c r="H8558" i="1"/>
  <c r="G8558" i="1"/>
  <c r="F8558" i="1"/>
  <c r="K8558" i="1" s="1"/>
  <c r="E8558" i="1"/>
  <c r="D8558" i="1"/>
  <c r="C8558" i="1"/>
  <c r="B8558" i="1"/>
  <c r="A8558" i="1"/>
  <c r="L8557" i="1"/>
  <c r="J8557" i="1"/>
  <c r="I8557" i="1"/>
  <c r="H8557" i="1"/>
  <c r="G8557" i="1"/>
  <c r="F8557" i="1"/>
  <c r="K8557" i="1" s="1"/>
  <c r="E8557" i="1"/>
  <c r="D8557" i="1"/>
  <c r="C8557" i="1"/>
  <c r="B8557" i="1"/>
  <c r="A8557" i="1"/>
  <c r="L8556" i="1"/>
  <c r="J8556" i="1"/>
  <c r="I8556" i="1"/>
  <c r="H8556" i="1"/>
  <c r="G8556" i="1"/>
  <c r="F8556" i="1"/>
  <c r="K8556" i="1" s="1"/>
  <c r="E8556" i="1"/>
  <c r="D8556" i="1"/>
  <c r="C8556" i="1"/>
  <c r="B8556" i="1"/>
  <c r="A8556" i="1"/>
  <c r="L8555" i="1"/>
  <c r="J8555" i="1"/>
  <c r="I8555" i="1"/>
  <c r="H8555" i="1"/>
  <c r="G8555" i="1"/>
  <c r="F8555" i="1"/>
  <c r="K8555" i="1" s="1"/>
  <c r="E8555" i="1"/>
  <c r="D8555" i="1"/>
  <c r="C8555" i="1"/>
  <c r="B8555" i="1"/>
  <c r="A8555" i="1"/>
  <c r="L8554" i="1"/>
  <c r="J8554" i="1"/>
  <c r="I8554" i="1"/>
  <c r="H8554" i="1"/>
  <c r="G8554" i="1"/>
  <c r="F8554" i="1"/>
  <c r="K8554" i="1" s="1"/>
  <c r="E8554" i="1"/>
  <c r="D8554" i="1"/>
  <c r="C8554" i="1"/>
  <c r="B8554" i="1"/>
  <c r="A8554" i="1"/>
  <c r="L8553" i="1"/>
  <c r="J8553" i="1"/>
  <c r="I8553" i="1"/>
  <c r="H8553" i="1"/>
  <c r="G8553" i="1"/>
  <c r="F8553" i="1"/>
  <c r="K8553" i="1" s="1"/>
  <c r="E8553" i="1"/>
  <c r="D8553" i="1"/>
  <c r="C8553" i="1"/>
  <c r="B8553" i="1"/>
  <c r="A8553" i="1"/>
  <c r="L8552" i="1"/>
  <c r="J8552" i="1"/>
  <c r="I8552" i="1"/>
  <c r="H8552" i="1"/>
  <c r="G8552" i="1"/>
  <c r="F8552" i="1"/>
  <c r="K8552" i="1" s="1"/>
  <c r="E8552" i="1"/>
  <c r="D8552" i="1"/>
  <c r="C8552" i="1"/>
  <c r="B8552" i="1"/>
  <c r="A8552" i="1"/>
  <c r="L8551" i="1"/>
  <c r="J8551" i="1"/>
  <c r="I8551" i="1"/>
  <c r="H8551" i="1"/>
  <c r="G8551" i="1"/>
  <c r="F8551" i="1"/>
  <c r="K8551" i="1" s="1"/>
  <c r="E8551" i="1"/>
  <c r="D8551" i="1"/>
  <c r="C8551" i="1"/>
  <c r="B8551" i="1"/>
  <c r="A8551" i="1"/>
  <c r="L8550" i="1"/>
  <c r="J8550" i="1"/>
  <c r="I8550" i="1"/>
  <c r="H8550" i="1"/>
  <c r="G8550" i="1"/>
  <c r="F8550" i="1"/>
  <c r="K8550" i="1" s="1"/>
  <c r="E8550" i="1"/>
  <c r="D8550" i="1"/>
  <c r="C8550" i="1"/>
  <c r="B8550" i="1"/>
  <c r="A8550" i="1"/>
  <c r="L8549" i="1"/>
  <c r="J8549" i="1"/>
  <c r="I8549" i="1"/>
  <c r="H8549" i="1"/>
  <c r="G8549" i="1"/>
  <c r="F8549" i="1"/>
  <c r="K8549" i="1" s="1"/>
  <c r="E8549" i="1"/>
  <c r="D8549" i="1"/>
  <c r="C8549" i="1"/>
  <c r="B8549" i="1"/>
  <c r="A8549" i="1"/>
  <c r="L8548" i="1"/>
  <c r="J8548" i="1"/>
  <c r="I8548" i="1"/>
  <c r="H8548" i="1"/>
  <c r="G8548" i="1"/>
  <c r="F8548" i="1"/>
  <c r="K8548" i="1" s="1"/>
  <c r="E8548" i="1"/>
  <c r="D8548" i="1"/>
  <c r="C8548" i="1"/>
  <c r="B8548" i="1"/>
  <c r="A8548" i="1"/>
  <c r="L8547" i="1"/>
  <c r="J8547" i="1"/>
  <c r="I8547" i="1"/>
  <c r="H8547" i="1"/>
  <c r="G8547" i="1"/>
  <c r="F8547" i="1"/>
  <c r="K8547" i="1" s="1"/>
  <c r="E8547" i="1"/>
  <c r="D8547" i="1"/>
  <c r="C8547" i="1"/>
  <c r="B8547" i="1"/>
  <c r="A8547" i="1"/>
  <c r="L8546" i="1"/>
  <c r="J8546" i="1"/>
  <c r="I8546" i="1"/>
  <c r="H8546" i="1"/>
  <c r="G8546" i="1"/>
  <c r="F8546" i="1"/>
  <c r="K8546" i="1" s="1"/>
  <c r="E8546" i="1"/>
  <c r="D8546" i="1"/>
  <c r="C8546" i="1"/>
  <c r="B8546" i="1"/>
  <c r="A8546" i="1"/>
  <c r="L8545" i="1"/>
  <c r="J8545" i="1"/>
  <c r="I8545" i="1"/>
  <c r="H8545" i="1"/>
  <c r="G8545" i="1"/>
  <c r="F8545" i="1"/>
  <c r="K8545" i="1" s="1"/>
  <c r="E8545" i="1"/>
  <c r="D8545" i="1"/>
  <c r="C8545" i="1"/>
  <c r="B8545" i="1"/>
  <c r="A8545" i="1"/>
  <c r="L8544" i="1"/>
  <c r="J8544" i="1"/>
  <c r="I8544" i="1"/>
  <c r="H8544" i="1"/>
  <c r="G8544" i="1"/>
  <c r="F8544" i="1"/>
  <c r="K8544" i="1" s="1"/>
  <c r="E8544" i="1"/>
  <c r="D8544" i="1"/>
  <c r="C8544" i="1"/>
  <c r="B8544" i="1"/>
  <c r="A8544" i="1"/>
  <c r="L8543" i="1"/>
  <c r="J8543" i="1"/>
  <c r="I8543" i="1"/>
  <c r="H8543" i="1"/>
  <c r="G8543" i="1"/>
  <c r="F8543" i="1"/>
  <c r="K8543" i="1" s="1"/>
  <c r="E8543" i="1"/>
  <c r="D8543" i="1"/>
  <c r="C8543" i="1"/>
  <c r="B8543" i="1"/>
  <c r="A8543" i="1"/>
  <c r="L8542" i="1"/>
  <c r="J8542" i="1"/>
  <c r="I8542" i="1"/>
  <c r="H8542" i="1"/>
  <c r="G8542" i="1"/>
  <c r="F8542" i="1"/>
  <c r="K8542" i="1" s="1"/>
  <c r="E8542" i="1"/>
  <c r="D8542" i="1"/>
  <c r="C8542" i="1"/>
  <c r="B8542" i="1"/>
  <c r="A8542" i="1"/>
  <c r="L8541" i="1"/>
  <c r="J8541" i="1"/>
  <c r="I8541" i="1"/>
  <c r="H8541" i="1"/>
  <c r="G8541" i="1"/>
  <c r="F8541" i="1"/>
  <c r="K8541" i="1" s="1"/>
  <c r="E8541" i="1"/>
  <c r="D8541" i="1"/>
  <c r="C8541" i="1"/>
  <c r="B8541" i="1"/>
  <c r="A8541" i="1"/>
  <c r="L8540" i="1"/>
  <c r="J8540" i="1"/>
  <c r="I8540" i="1"/>
  <c r="H8540" i="1"/>
  <c r="G8540" i="1"/>
  <c r="F8540" i="1"/>
  <c r="K8540" i="1" s="1"/>
  <c r="E8540" i="1"/>
  <c r="D8540" i="1"/>
  <c r="C8540" i="1"/>
  <c r="B8540" i="1"/>
  <c r="A8540" i="1"/>
  <c r="L8539" i="1"/>
  <c r="J8539" i="1"/>
  <c r="I8539" i="1"/>
  <c r="H8539" i="1"/>
  <c r="G8539" i="1"/>
  <c r="F8539" i="1"/>
  <c r="K8539" i="1" s="1"/>
  <c r="E8539" i="1"/>
  <c r="D8539" i="1"/>
  <c r="C8539" i="1"/>
  <c r="B8539" i="1"/>
  <c r="A8539" i="1"/>
  <c r="L8538" i="1"/>
  <c r="J8538" i="1"/>
  <c r="I8538" i="1"/>
  <c r="H8538" i="1"/>
  <c r="G8538" i="1"/>
  <c r="F8538" i="1"/>
  <c r="K8538" i="1" s="1"/>
  <c r="E8538" i="1"/>
  <c r="D8538" i="1"/>
  <c r="C8538" i="1"/>
  <c r="B8538" i="1"/>
  <c r="A8538" i="1"/>
  <c r="L8537" i="1"/>
  <c r="J8537" i="1"/>
  <c r="I8537" i="1"/>
  <c r="H8537" i="1"/>
  <c r="G8537" i="1"/>
  <c r="F8537" i="1"/>
  <c r="K8537" i="1" s="1"/>
  <c r="E8537" i="1"/>
  <c r="D8537" i="1"/>
  <c r="C8537" i="1"/>
  <c r="B8537" i="1"/>
  <c r="A8537" i="1"/>
  <c r="L8536" i="1"/>
  <c r="J8536" i="1"/>
  <c r="I8536" i="1"/>
  <c r="H8536" i="1"/>
  <c r="G8536" i="1"/>
  <c r="F8536" i="1"/>
  <c r="K8536" i="1" s="1"/>
  <c r="E8536" i="1"/>
  <c r="D8536" i="1"/>
  <c r="C8536" i="1"/>
  <c r="B8536" i="1"/>
  <c r="A8536" i="1"/>
  <c r="L8535" i="1"/>
  <c r="J8535" i="1"/>
  <c r="I8535" i="1"/>
  <c r="H8535" i="1"/>
  <c r="G8535" i="1"/>
  <c r="F8535" i="1"/>
  <c r="K8535" i="1" s="1"/>
  <c r="E8535" i="1"/>
  <c r="D8535" i="1"/>
  <c r="C8535" i="1"/>
  <c r="B8535" i="1"/>
  <c r="A8535" i="1"/>
  <c r="L8534" i="1"/>
  <c r="J8534" i="1"/>
  <c r="I8534" i="1"/>
  <c r="H8534" i="1"/>
  <c r="G8534" i="1"/>
  <c r="F8534" i="1"/>
  <c r="K8534" i="1" s="1"/>
  <c r="E8534" i="1"/>
  <c r="D8534" i="1"/>
  <c r="C8534" i="1"/>
  <c r="B8534" i="1"/>
  <c r="A8534" i="1"/>
  <c r="L8533" i="1"/>
  <c r="J8533" i="1"/>
  <c r="I8533" i="1"/>
  <c r="H8533" i="1"/>
  <c r="G8533" i="1"/>
  <c r="F8533" i="1"/>
  <c r="K8533" i="1" s="1"/>
  <c r="E8533" i="1"/>
  <c r="D8533" i="1"/>
  <c r="C8533" i="1"/>
  <c r="B8533" i="1"/>
  <c r="A8533" i="1"/>
  <c r="L8532" i="1"/>
  <c r="J8532" i="1"/>
  <c r="I8532" i="1"/>
  <c r="H8532" i="1"/>
  <c r="G8532" i="1"/>
  <c r="F8532" i="1"/>
  <c r="K8532" i="1" s="1"/>
  <c r="E8532" i="1"/>
  <c r="D8532" i="1"/>
  <c r="C8532" i="1"/>
  <c r="B8532" i="1"/>
  <c r="A8532" i="1"/>
  <c r="L8531" i="1"/>
  <c r="J8531" i="1"/>
  <c r="I8531" i="1"/>
  <c r="H8531" i="1"/>
  <c r="G8531" i="1"/>
  <c r="F8531" i="1"/>
  <c r="K8531" i="1" s="1"/>
  <c r="E8531" i="1"/>
  <c r="D8531" i="1"/>
  <c r="C8531" i="1"/>
  <c r="B8531" i="1"/>
  <c r="A8531" i="1"/>
  <c r="L8530" i="1"/>
  <c r="J8530" i="1"/>
  <c r="I8530" i="1"/>
  <c r="H8530" i="1"/>
  <c r="G8530" i="1"/>
  <c r="F8530" i="1"/>
  <c r="K8530" i="1" s="1"/>
  <c r="E8530" i="1"/>
  <c r="D8530" i="1"/>
  <c r="C8530" i="1"/>
  <c r="B8530" i="1"/>
  <c r="A8530" i="1"/>
  <c r="L8529" i="1"/>
  <c r="J8529" i="1"/>
  <c r="I8529" i="1"/>
  <c r="H8529" i="1"/>
  <c r="G8529" i="1"/>
  <c r="F8529" i="1"/>
  <c r="K8529" i="1" s="1"/>
  <c r="E8529" i="1"/>
  <c r="D8529" i="1"/>
  <c r="C8529" i="1"/>
  <c r="B8529" i="1"/>
  <c r="A8529" i="1"/>
  <c r="L8528" i="1"/>
  <c r="J8528" i="1"/>
  <c r="I8528" i="1"/>
  <c r="H8528" i="1"/>
  <c r="G8528" i="1"/>
  <c r="F8528" i="1"/>
  <c r="K8528" i="1" s="1"/>
  <c r="E8528" i="1"/>
  <c r="D8528" i="1"/>
  <c r="C8528" i="1"/>
  <c r="B8528" i="1"/>
  <c r="A8528" i="1"/>
  <c r="L8527" i="1"/>
  <c r="J8527" i="1"/>
  <c r="I8527" i="1"/>
  <c r="H8527" i="1"/>
  <c r="G8527" i="1"/>
  <c r="F8527" i="1"/>
  <c r="K8527" i="1" s="1"/>
  <c r="E8527" i="1"/>
  <c r="D8527" i="1"/>
  <c r="C8527" i="1"/>
  <c r="B8527" i="1"/>
  <c r="A8527" i="1"/>
  <c r="L8526" i="1"/>
  <c r="J8526" i="1"/>
  <c r="I8526" i="1"/>
  <c r="H8526" i="1"/>
  <c r="G8526" i="1"/>
  <c r="F8526" i="1"/>
  <c r="K8526" i="1" s="1"/>
  <c r="E8526" i="1"/>
  <c r="D8526" i="1"/>
  <c r="C8526" i="1"/>
  <c r="B8526" i="1"/>
  <c r="A8526" i="1"/>
  <c r="L8525" i="1"/>
  <c r="J8525" i="1"/>
  <c r="I8525" i="1"/>
  <c r="H8525" i="1"/>
  <c r="G8525" i="1"/>
  <c r="F8525" i="1"/>
  <c r="K8525" i="1" s="1"/>
  <c r="E8525" i="1"/>
  <c r="D8525" i="1"/>
  <c r="C8525" i="1"/>
  <c r="B8525" i="1"/>
  <c r="A8525" i="1"/>
  <c r="L8524" i="1"/>
  <c r="J8524" i="1"/>
  <c r="I8524" i="1"/>
  <c r="H8524" i="1"/>
  <c r="G8524" i="1"/>
  <c r="F8524" i="1"/>
  <c r="K8524" i="1" s="1"/>
  <c r="E8524" i="1"/>
  <c r="D8524" i="1"/>
  <c r="C8524" i="1"/>
  <c r="B8524" i="1"/>
  <c r="A8524" i="1"/>
  <c r="L8523" i="1"/>
  <c r="J8523" i="1"/>
  <c r="I8523" i="1"/>
  <c r="H8523" i="1"/>
  <c r="G8523" i="1"/>
  <c r="F8523" i="1"/>
  <c r="K8523" i="1" s="1"/>
  <c r="E8523" i="1"/>
  <c r="D8523" i="1"/>
  <c r="C8523" i="1"/>
  <c r="B8523" i="1"/>
  <c r="A8523" i="1"/>
  <c r="L8522" i="1"/>
  <c r="J8522" i="1"/>
  <c r="I8522" i="1"/>
  <c r="H8522" i="1"/>
  <c r="G8522" i="1"/>
  <c r="F8522" i="1"/>
  <c r="K8522" i="1" s="1"/>
  <c r="E8522" i="1"/>
  <c r="D8522" i="1"/>
  <c r="C8522" i="1"/>
  <c r="B8522" i="1"/>
  <c r="A8522" i="1"/>
  <c r="L8521" i="1"/>
  <c r="J8521" i="1"/>
  <c r="I8521" i="1"/>
  <c r="H8521" i="1"/>
  <c r="G8521" i="1"/>
  <c r="F8521" i="1"/>
  <c r="K8521" i="1" s="1"/>
  <c r="E8521" i="1"/>
  <c r="D8521" i="1"/>
  <c r="C8521" i="1"/>
  <c r="B8521" i="1"/>
  <c r="A8521" i="1"/>
  <c r="L8520" i="1"/>
  <c r="J8520" i="1"/>
  <c r="I8520" i="1"/>
  <c r="H8520" i="1"/>
  <c r="G8520" i="1"/>
  <c r="F8520" i="1"/>
  <c r="K8520" i="1" s="1"/>
  <c r="E8520" i="1"/>
  <c r="D8520" i="1"/>
  <c r="C8520" i="1"/>
  <c r="B8520" i="1"/>
  <c r="A8520" i="1"/>
  <c r="L8519" i="1"/>
  <c r="J8519" i="1"/>
  <c r="I8519" i="1"/>
  <c r="H8519" i="1"/>
  <c r="G8519" i="1"/>
  <c r="F8519" i="1"/>
  <c r="K8519" i="1" s="1"/>
  <c r="E8519" i="1"/>
  <c r="D8519" i="1"/>
  <c r="C8519" i="1"/>
  <c r="B8519" i="1"/>
  <c r="A8519" i="1"/>
  <c r="L8518" i="1"/>
  <c r="J8518" i="1"/>
  <c r="I8518" i="1"/>
  <c r="H8518" i="1"/>
  <c r="G8518" i="1"/>
  <c r="F8518" i="1"/>
  <c r="K8518" i="1" s="1"/>
  <c r="E8518" i="1"/>
  <c r="D8518" i="1"/>
  <c r="C8518" i="1"/>
  <c r="B8518" i="1"/>
  <c r="A8518" i="1"/>
  <c r="L8517" i="1"/>
  <c r="J8517" i="1"/>
  <c r="I8517" i="1"/>
  <c r="H8517" i="1"/>
  <c r="G8517" i="1"/>
  <c r="F8517" i="1"/>
  <c r="K8517" i="1" s="1"/>
  <c r="E8517" i="1"/>
  <c r="D8517" i="1"/>
  <c r="C8517" i="1"/>
  <c r="B8517" i="1"/>
  <c r="A8517" i="1"/>
  <c r="L8516" i="1"/>
  <c r="J8516" i="1"/>
  <c r="I8516" i="1"/>
  <c r="H8516" i="1"/>
  <c r="G8516" i="1"/>
  <c r="F8516" i="1"/>
  <c r="K8516" i="1" s="1"/>
  <c r="E8516" i="1"/>
  <c r="D8516" i="1"/>
  <c r="C8516" i="1"/>
  <c r="B8516" i="1"/>
  <c r="A8516" i="1"/>
  <c r="L8515" i="1"/>
  <c r="J8515" i="1"/>
  <c r="I8515" i="1"/>
  <c r="H8515" i="1"/>
  <c r="G8515" i="1"/>
  <c r="F8515" i="1"/>
  <c r="K8515" i="1" s="1"/>
  <c r="E8515" i="1"/>
  <c r="D8515" i="1"/>
  <c r="C8515" i="1"/>
  <c r="B8515" i="1"/>
  <c r="A8515" i="1"/>
  <c r="L8514" i="1"/>
  <c r="J8514" i="1"/>
  <c r="I8514" i="1"/>
  <c r="H8514" i="1"/>
  <c r="G8514" i="1"/>
  <c r="F8514" i="1"/>
  <c r="K8514" i="1" s="1"/>
  <c r="E8514" i="1"/>
  <c r="D8514" i="1"/>
  <c r="C8514" i="1"/>
  <c r="B8514" i="1"/>
  <c r="A8514" i="1"/>
  <c r="L8513" i="1"/>
  <c r="J8513" i="1"/>
  <c r="I8513" i="1"/>
  <c r="H8513" i="1"/>
  <c r="G8513" i="1"/>
  <c r="F8513" i="1"/>
  <c r="K8513" i="1" s="1"/>
  <c r="E8513" i="1"/>
  <c r="D8513" i="1"/>
  <c r="C8513" i="1"/>
  <c r="B8513" i="1"/>
  <c r="A8513" i="1"/>
  <c r="L8512" i="1"/>
  <c r="J8512" i="1"/>
  <c r="I8512" i="1"/>
  <c r="H8512" i="1"/>
  <c r="G8512" i="1"/>
  <c r="F8512" i="1"/>
  <c r="K8512" i="1" s="1"/>
  <c r="E8512" i="1"/>
  <c r="D8512" i="1"/>
  <c r="C8512" i="1"/>
  <c r="B8512" i="1"/>
  <c r="A8512" i="1"/>
  <c r="L8511" i="1"/>
  <c r="J8511" i="1"/>
  <c r="I8511" i="1"/>
  <c r="H8511" i="1"/>
  <c r="G8511" i="1"/>
  <c r="F8511" i="1"/>
  <c r="K8511" i="1" s="1"/>
  <c r="E8511" i="1"/>
  <c r="D8511" i="1"/>
  <c r="C8511" i="1"/>
  <c r="B8511" i="1"/>
  <c r="A8511" i="1"/>
  <c r="L8510" i="1"/>
  <c r="J8510" i="1"/>
  <c r="I8510" i="1"/>
  <c r="H8510" i="1"/>
  <c r="G8510" i="1"/>
  <c r="F8510" i="1"/>
  <c r="K8510" i="1" s="1"/>
  <c r="E8510" i="1"/>
  <c r="D8510" i="1"/>
  <c r="C8510" i="1"/>
  <c r="B8510" i="1"/>
  <c r="A8510" i="1"/>
  <c r="L8509" i="1"/>
  <c r="J8509" i="1"/>
  <c r="I8509" i="1"/>
  <c r="H8509" i="1"/>
  <c r="G8509" i="1"/>
  <c r="F8509" i="1"/>
  <c r="K8509" i="1" s="1"/>
  <c r="E8509" i="1"/>
  <c r="D8509" i="1"/>
  <c r="C8509" i="1"/>
  <c r="B8509" i="1"/>
  <c r="A8509" i="1"/>
  <c r="L8508" i="1"/>
  <c r="J8508" i="1"/>
  <c r="I8508" i="1"/>
  <c r="H8508" i="1"/>
  <c r="G8508" i="1"/>
  <c r="F8508" i="1"/>
  <c r="K8508" i="1" s="1"/>
  <c r="E8508" i="1"/>
  <c r="D8508" i="1"/>
  <c r="C8508" i="1"/>
  <c r="B8508" i="1"/>
  <c r="A8508" i="1"/>
  <c r="L8507" i="1"/>
  <c r="J8507" i="1"/>
  <c r="I8507" i="1"/>
  <c r="H8507" i="1"/>
  <c r="G8507" i="1"/>
  <c r="F8507" i="1"/>
  <c r="K8507" i="1" s="1"/>
  <c r="E8507" i="1"/>
  <c r="D8507" i="1"/>
  <c r="C8507" i="1"/>
  <c r="B8507" i="1"/>
  <c r="A8507" i="1"/>
  <c r="L8506" i="1"/>
  <c r="J8506" i="1"/>
  <c r="I8506" i="1"/>
  <c r="H8506" i="1"/>
  <c r="G8506" i="1"/>
  <c r="F8506" i="1"/>
  <c r="K8506" i="1" s="1"/>
  <c r="E8506" i="1"/>
  <c r="D8506" i="1"/>
  <c r="C8506" i="1"/>
  <c r="B8506" i="1"/>
  <c r="A8506" i="1"/>
  <c r="L8505" i="1"/>
  <c r="J8505" i="1"/>
  <c r="I8505" i="1"/>
  <c r="H8505" i="1"/>
  <c r="G8505" i="1"/>
  <c r="F8505" i="1"/>
  <c r="K8505" i="1" s="1"/>
  <c r="E8505" i="1"/>
  <c r="D8505" i="1"/>
  <c r="C8505" i="1"/>
  <c r="B8505" i="1"/>
  <c r="A8505" i="1"/>
  <c r="L8504" i="1"/>
  <c r="J8504" i="1"/>
  <c r="I8504" i="1"/>
  <c r="H8504" i="1"/>
  <c r="G8504" i="1"/>
  <c r="F8504" i="1"/>
  <c r="K8504" i="1" s="1"/>
  <c r="E8504" i="1"/>
  <c r="D8504" i="1"/>
  <c r="C8504" i="1"/>
  <c r="B8504" i="1"/>
  <c r="A8504" i="1"/>
  <c r="L8503" i="1"/>
  <c r="J8503" i="1"/>
  <c r="I8503" i="1"/>
  <c r="H8503" i="1"/>
  <c r="G8503" i="1"/>
  <c r="F8503" i="1"/>
  <c r="K8503" i="1" s="1"/>
  <c r="E8503" i="1"/>
  <c r="D8503" i="1"/>
  <c r="C8503" i="1"/>
  <c r="B8503" i="1"/>
  <c r="A8503" i="1"/>
  <c r="L8502" i="1"/>
  <c r="J8502" i="1"/>
  <c r="I8502" i="1"/>
  <c r="H8502" i="1"/>
  <c r="G8502" i="1"/>
  <c r="F8502" i="1"/>
  <c r="K8502" i="1" s="1"/>
  <c r="E8502" i="1"/>
  <c r="D8502" i="1"/>
  <c r="C8502" i="1"/>
  <c r="B8502" i="1"/>
  <c r="A8502" i="1"/>
  <c r="L8501" i="1"/>
  <c r="J8501" i="1"/>
  <c r="I8501" i="1"/>
  <c r="H8501" i="1"/>
  <c r="G8501" i="1"/>
  <c r="F8501" i="1"/>
  <c r="K8501" i="1" s="1"/>
  <c r="E8501" i="1"/>
  <c r="D8501" i="1"/>
  <c r="C8501" i="1"/>
  <c r="B8501" i="1"/>
  <c r="A8501" i="1"/>
  <c r="L8500" i="1"/>
  <c r="J8500" i="1"/>
  <c r="I8500" i="1"/>
  <c r="H8500" i="1"/>
  <c r="G8500" i="1"/>
  <c r="F8500" i="1"/>
  <c r="K8500" i="1" s="1"/>
  <c r="E8500" i="1"/>
  <c r="D8500" i="1"/>
  <c r="C8500" i="1"/>
  <c r="B8500" i="1"/>
  <c r="A8500" i="1"/>
  <c r="L8499" i="1"/>
  <c r="J8499" i="1"/>
  <c r="I8499" i="1"/>
  <c r="H8499" i="1"/>
  <c r="G8499" i="1"/>
  <c r="F8499" i="1"/>
  <c r="K8499" i="1" s="1"/>
  <c r="E8499" i="1"/>
  <c r="D8499" i="1"/>
  <c r="C8499" i="1"/>
  <c r="B8499" i="1"/>
  <c r="A8499" i="1"/>
  <c r="L8498" i="1"/>
  <c r="J8498" i="1"/>
  <c r="I8498" i="1"/>
  <c r="H8498" i="1"/>
  <c r="G8498" i="1"/>
  <c r="F8498" i="1"/>
  <c r="K8498" i="1" s="1"/>
  <c r="E8498" i="1"/>
  <c r="D8498" i="1"/>
  <c r="C8498" i="1"/>
  <c r="B8498" i="1"/>
  <c r="A8498" i="1"/>
  <c r="L8497" i="1"/>
  <c r="J8497" i="1"/>
  <c r="I8497" i="1"/>
  <c r="H8497" i="1"/>
  <c r="G8497" i="1"/>
  <c r="F8497" i="1"/>
  <c r="K8497" i="1" s="1"/>
  <c r="E8497" i="1"/>
  <c r="D8497" i="1"/>
  <c r="C8497" i="1"/>
  <c r="B8497" i="1"/>
  <c r="A8497" i="1"/>
  <c r="L8496" i="1"/>
  <c r="J8496" i="1"/>
  <c r="I8496" i="1"/>
  <c r="H8496" i="1"/>
  <c r="G8496" i="1"/>
  <c r="F8496" i="1"/>
  <c r="K8496" i="1" s="1"/>
  <c r="E8496" i="1"/>
  <c r="D8496" i="1"/>
  <c r="C8496" i="1"/>
  <c r="B8496" i="1"/>
  <c r="A8496" i="1"/>
  <c r="L8495" i="1"/>
  <c r="J8495" i="1"/>
  <c r="I8495" i="1"/>
  <c r="H8495" i="1"/>
  <c r="G8495" i="1"/>
  <c r="F8495" i="1"/>
  <c r="K8495" i="1" s="1"/>
  <c r="E8495" i="1"/>
  <c r="D8495" i="1"/>
  <c r="C8495" i="1"/>
  <c r="B8495" i="1"/>
  <c r="A8495" i="1"/>
  <c r="L8494" i="1"/>
  <c r="J8494" i="1"/>
  <c r="I8494" i="1"/>
  <c r="H8494" i="1"/>
  <c r="G8494" i="1"/>
  <c r="F8494" i="1"/>
  <c r="K8494" i="1" s="1"/>
  <c r="E8494" i="1"/>
  <c r="D8494" i="1"/>
  <c r="C8494" i="1"/>
  <c r="B8494" i="1"/>
  <c r="A8494" i="1"/>
  <c r="L8493" i="1"/>
  <c r="J8493" i="1"/>
  <c r="I8493" i="1"/>
  <c r="H8493" i="1"/>
  <c r="G8493" i="1"/>
  <c r="F8493" i="1"/>
  <c r="K8493" i="1" s="1"/>
  <c r="E8493" i="1"/>
  <c r="D8493" i="1"/>
  <c r="C8493" i="1"/>
  <c r="B8493" i="1"/>
  <c r="A8493" i="1"/>
  <c r="L8492" i="1"/>
  <c r="J8492" i="1"/>
  <c r="I8492" i="1"/>
  <c r="H8492" i="1"/>
  <c r="G8492" i="1"/>
  <c r="F8492" i="1"/>
  <c r="K8492" i="1" s="1"/>
  <c r="E8492" i="1"/>
  <c r="D8492" i="1"/>
  <c r="C8492" i="1"/>
  <c r="B8492" i="1"/>
  <c r="A8492" i="1"/>
  <c r="L8491" i="1"/>
  <c r="J8491" i="1"/>
  <c r="I8491" i="1"/>
  <c r="H8491" i="1"/>
  <c r="G8491" i="1"/>
  <c r="F8491" i="1"/>
  <c r="K8491" i="1" s="1"/>
  <c r="E8491" i="1"/>
  <c r="D8491" i="1"/>
  <c r="C8491" i="1"/>
  <c r="B8491" i="1"/>
  <c r="A8491" i="1"/>
  <c r="L8490" i="1"/>
  <c r="J8490" i="1"/>
  <c r="I8490" i="1"/>
  <c r="H8490" i="1"/>
  <c r="G8490" i="1"/>
  <c r="F8490" i="1"/>
  <c r="K8490" i="1" s="1"/>
  <c r="E8490" i="1"/>
  <c r="D8490" i="1"/>
  <c r="C8490" i="1"/>
  <c r="B8490" i="1"/>
  <c r="A8490" i="1"/>
  <c r="L8489" i="1"/>
  <c r="J8489" i="1"/>
  <c r="I8489" i="1"/>
  <c r="H8489" i="1"/>
  <c r="G8489" i="1"/>
  <c r="F8489" i="1"/>
  <c r="K8489" i="1" s="1"/>
  <c r="E8489" i="1"/>
  <c r="D8489" i="1"/>
  <c r="C8489" i="1"/>
  <c r="B8489" i="1"/>
  <c r="A8489" i="1"/>
  <c r="L8488" i="1"/>
  <c r="J8488" i="1"/>
  <c r="I8488" i="1"/>
  <c r="H8488" i="1"/>
  <c r="G8488" i="1"/>
  <c r="F8488" i="1"/>
  <c r="K8488" i="1" s="1"/>
  <c r="E8488" i="1"/>
  <c r="D8488" i="1"/>
  <c r="C8488" i="1"/>
  <c r="B8488" i="1"/>
  <c r="A8488" i="1"/>
  <c r="L8487" i="1"/>
  <c r="J8487" i="1"/>
  <c r="I8487" i="1"/>
  <c r="H8487" i="1"/>
  <c r="G8487" i="1"/>
  <c r="F8487" i="1"/>
  <c r="K8487" i="1" s="1"/>
  <c r="E8487" i="1"/>
  <c r="D8487" i="1"/>
  <c r="C8487" i="1"/>
  <c r="B8487" i="1"/>
  <c r="A8487" i="1"/>
  <c r="L8486" i="1"/>
  <c r="J8486" i="1"/>
  <c r="I8486" i="1"/>
  <c r="H8486" i="1"/>
  <c r="G8486" i="1"/>
  <c r="F8486" i="1"/>
  <c r="K8486" i="1" s="1"/>
  <c r="E8486" i="1"/>
  <c r="D8486" i="1"/>
  <c r="C8486" i="1"/>
  <c r="B8486" i="1"/>
  <c r="A8486" i="1"/>
  <c r="L8485" i="1"/>
  <c r="J8485" i="1"/>
  <c r="I8485" i="1"/>
  <c r="H8485" i="1"/>
  <c r="G8485" i="1"/>
  <c r="F8485" i="1"/>
  <c r="K8485" i="1" s="1"/>
  <c r="E8485" i="1"/>
  <c r="D8485" i="1"/>
  <c r="C8485" i="1"/>
  <c r="B8485" i="1"/>
  <c r="A8485" i="1"/>
  <c r="L8484" i="1"/>
  <c r="J8484" i="1"/>
  <c r="I8484" i="1"/>
  <c r="H8484" i="1"/>
  <c r="G8484" i="1"/>
  <c r="F8484" i="1"/>
  <c r="K8484" i="1" s="1"/>
  <c r="E8484" i="1"/>
  <c r="D8484" i="1"/>
  <c r="C8484" i="1"/>
  <c r="B8484" i="1"/>
  <c r="A8484" i="1"/>
  <c r="L8483" i="1"/>
  <c r="J8483" i="1"/>
  <c r="I8483" i="1"/>
  <c r="H8483" i="1"/>
  <c r="G8483" i="1"/>
  <c r="F8483" i="1"/>
  <c r="K8483" i="1" s="1"/>
  <c r="E8483" i="1"/>
  <c r="D8483" i="1"/>
  <c r="C8483" i="1"/>
  <c r="B8483" i="1"/>
  <c r="A8483" i="1"/>
  <c r="L8482" i="1"/>
  <c r="J8482" i="1"/>
  <c r="I8482" i="1"/>
  <c r="H8482" i="1"/>
  <c r="G8482" i="1"/>
  <c r="F8482" i="1"/>
  <c r="K8482" i="1" s="1"/>
  <c r="E8482" i="1"/>
  <c r="D8482" i="1"/>
  <c r="C8482" i="1"/>
  <c r="B8482" i="1"/>
  <c r="A8482" i="1"/>
  <c r="L8481" i="1"/>
  <c r="J8481" i="1"/>
  <c r="I8481" i="1"/>
  <c r="H8481" i="1"/>
  <c r="G8481" i="1"/>
  <c r="F8481" i="1"/>
  <c r="K8481" i="1" s="1"/>
  <c r="E8481" i="1"/>
  <c r="D8481" i="1"/>
  <c r="C8481" i="1"/>
  <c r="B8481" i="1"/>
  <c r="A8481" i="1"/>
  <c r="L8480" i="1"/>
  <c r="J8480" i="1"/>
  <c r="I8480" i="1"/>
  <c r="H8480" i="1"/>
  <c r="G8480" i="1"/>
  <c r="F8480" i="1"/>
  <c r="K8480" i="1" s="1"/>
  <c r="E8480" i="1"/>
  <c r="D8480" i="1"/>
  <c r="C8480" i="1"/>
  <c r="B8480" i="1"/>
  <c r="A8480" i="1"/>
  <c r="L8479" i="1"/>
  <c r="J8479" i="1"/>
  <c r="I8479" i="1"/>
  <c r="H8479" i="1"/>
  <c r="G8479" i="1"/>
  <c r="F8479" i="1"/>
  <c r="K8479" i="1" s="1"/>
  <c r="E8479" i="1"/>
  <c r="D8479" i="1"/>
  <c r="C8479" i="1"/>
  <c r="B8479" i="1"/>
  <c r="A8479" i="1"/>
  <c r="L8478" i="1"/>
  <c r="J8478" i="1"/>
  <c r="I8478" i="1"/>
  <c r="H8478" i="1"/>
  <c r="G8478" i="1"/>
  <c r="F8478" i="1"/>
  <c r="K8478" i="1" s="1"/>
  <c r="E8478" i="1"/>
  <c r="D8478" i="1"/>
  <c r="C8478" i="1"/>
  <c r="B8478" i="1"/>
  <c r="A8478" i="1"/>
  <c r="L8477" i="1"/>
  <c r="J8477" i="1"/>
  <c r="I8477" i="1"/>
  <c r="H8477" i="1"/>
  <c r="G8477" i="1"/>
  <c r="F8477" i="1"/>
  <c r="K8477" i="1" s="1"/>
  <c r="E8477" i="1"/>
  <c r="D8477" i="1"/>
  <c r="C8477" i="1"/>
  <c r="B8477" i="1"/>
  <c r="A8477" i="1"/>
  <c r="L8476" i="1"/>
  <c r="J8476" i="1"/>
  <c r="I8476" i="1"/>
  <c r="H8476" i="1"/>
  <c r="G8476" i="1"/>
  <c r="F8476" i="1"/>
  <c r="K8476" i="1" s="1"/>
  <c r="E8476" i="1"/>
  <c r="D8476" i="1"/>
  <c r="C8476" i="1"/>
  <c r="B8476" i="1"/>
  <c r="A8476" i="1"/>
  <c r="L8475" i="1"/>
  <c r="J8475" i="1"/>
  <c r="I8475" i="1"/>
  <c r="H8475" i="1"/>
  <c r="G8475" i="1"/>
  <c r="F8475" i="1"/>
  <c r="K8475" i="1" s="1"/>
  <c r="E8475" i="1"/>
  <c r="D8475" i="1"/>
  <c r="C8475" i="1"/>
  <c r="B8475" i="1"/>
  <c r="A8475" i="1"/>
  <c r="L8474" i="1"/>
  <c r="J8474" i="1"/>
  <c r="I8474" i="1"/>
  <c r="H8474" i="1"/>
  <c r="G8474" i="1"/>
  <c r="F8474" i="1"/>
  <c r="K8474" i="1" s="1"/>
  <c r="E8474" i="1"/>
  <c r="D8474" i="1"/>
  <c r="C8474" i="1"/>
  <c r="B8474" i="1"/>
  <c r="A8474" i="1"/>
  <c r="L8473" i="1"/>
  <c r="J8473" i="1"/>
  <c r="I8473" i="1"/>
  <c r="H8473" i="1"/>
  <c r="G8473" i="1"/>
  <c r="F8473" i="1"/>
  <c r="K8473" i="1" s="1"/>
  <c r="E8473" i="1"/>
  <c r="D8473" i="1"/>
  <c r="C8473" i="1"/>
  <c r="B8473" i="1"/>
  <c r="A8473" i="1"/>
  <c r="L8472" i="1"/>
  <c r="J8472" i="1"/>
  <c r="I8472" i="1"/>
  <c r="H8472" i="1"/>
  <c r="G8472" i="1"/>
  <c r="F8472" i="1"/>
  <c r="K8472" i="1" s="1"/>
  <c r="E8472" i="1"/>
  <c r="D8472" i="1"/>
  <c r="C8472" i="1"/>
  <c r="B8472" i="1"/>
  <c r="A8472" i="1"/>
  <c r="L8471" i="1"/>
  <c r="J8471" i="1"/>
  <c r="I8471" i="1"/>
  <c r="H8471" i="1"/>
  <c r="G8471" i="1"/>
  <c r="F8471" i="1"/>
  <c r="K8471" i="1" s="1"/>
  <c r="E8471" i="1"/>
  <c r="D8471" i="1"/>
  <c r="C8471" i="1"/>
  <c r="B8471" i="1"/>
  <c r="A8471" i="1"/>
  <c r="L8470" i="1"/>
  <c r="J8470" i="1"/>
  <c r="I8470" i="1"/>
  <c r="H8470" i="1"/>
  <c r="G8470" i="1"/>
  <c r="F8470" i="1"/>
  <c r="K8470" i="1" s="1"/>
  <c r="E8470" i="1"/>
  <c r="D8470" i="1"/>
  <c r="C8470" i="1"/>
  <c r="B8470" i="1"/>
  <c r="A8470" i="1"/>
  <c r="L8469" i="1"/>
  <c r="J8469" i="1"/>
  <c r="I8469" i="1"/>
  <c r="H8469" i="1"/>
  <c r="G8469" i="1"/>
  <c r="F8469" i="1"/>
  <c r="K8469" i="1" s="1"/>
  <c r="E8469" i="1"/>
  <c r="D8469" i="1"/>
  <c r="C8469" i="1"/>
  <c r="B8469" i="1"/>
  <c r="A8469" i="1"/>
  <c r="L8468" i="1"/>
  <c r="J8468" i="1"/>
  <c r="I8468" i="1"/>
  <c r="H8468" i="1"/>
  <c r="G8468" i="1"/>
  <c r="F8468" i="1"/>
  <c r="K8468" i="1" s="1"/>
  <c r="E8468" i="1"/>
  <c r="D8468" i="1"/>
  <c r="C8468" i="1"/>
  <c r="B8468" i="1"/>
  <c r="A8468" i="1"/>
  <c r="L8467" i="1"/>
  <c r="J8467" i="1"/>
  <c r="I8467" i="1"/>
  <c r="H8467" i="1"/>
  <c r="G8467" i="1"/>
  <c r="F8467" i="1"/>
  <c r="K8467" i="1" s="1"/>
  <c r="E8467" i="1"/>
  <c r="D8467" i="1"/>
  <c r="C8467" i="1"/>
  <c r="B8467" i="1"/>
  <c r="A8467" i="1"/>
  <c r="L8466" i="1"/>
  <c r="J8466" i="1"/>
  <c r="I8466" i="1"/>
  <c r="H8466" i="1"/>
  <c r="G8466" i="1"/>
  <c r="F8466" i="1"/>
  <c r="K8466" i="1" s="1"/>
  <c r="E8466" i="1"/>
  <c r="D8466" i="1"/>
  <c r="C8466" i="1"/>
  <c r="B8466" i="1"/>
  <c r="A8466" i="1"/>
  <c r="L8465" i="1"/>
  <c r="J8465" i="1"/>
  <c r="I8465" i="1"/>
  <c r="H8465" i="1"/>
  <c r="G8465" i="1"/>
  <c r="F8465" i="1"/>
  <c r="K8465" i="1" s="1"/>
  <c r="E8465" i="1"/>
  <c r="D8465" i="1"/>
  <c r="C8465" i="1"/>
  <c r="B8465" i="1"/>
  <c r="A8465" i="1"/>
  <c r="L8464" i="1"/>
  <c r="J8464" i="1"/>
  <c r="I8464" i="1"/>
  <c r="H8464" i="1"/>
  <c r="G8464" i="1"/>
  <c r="F8464" i="1"/>
  <c r="K8464" i="1" s="1"/>
  <c r="E8464" i="1"/>
  <c r="D8464" i="1"/>
  <c r="C8464" i="1"/>
  <c r="B8464" i="1"/>
  <c r="A8464" i="1"/>
  <c r="L8463" i="1"/>
  <c r="J8463" i="1"/>
  <c r="I8463" i="1"/>
  <c r="H8463" i="1"/>
  <c r="G8463" i="1"/>
  <c r="F8463" i="1"/>
  <c r="K8463" i="1" s="1"/>
  <c r="E8463" i="1"/>
  <c r="D8463" i="1"/>
  <c r="C8463" i="1"/>
  <c r="B8463" i="1"/>
  <c r="A8463" i="1"/>
  <c r="L8462" i="1"/>
  <c r="J8462" i="1"/>
  <c r="I8462" i="1"/>
  <c r="H8462" i="1"/>
  <c r="G8462" i="1"/>
  <c r="F8462" i="1"/>
  <c r="K8462" i="1" s="1"/>
  <c r="E8462" i="1"/>
  <c r="D8462" i="1"/>
  <c r="C8462" i="1"/>
  <c r="B8462" i="1"/>
  <c r="A8462" i="1"/>
  <c r="L8461" i="1"/>
  <c r="J8461" i="1"/>
  <c r="I8461" i="1"/>
  <c r="H8461" i="1"/>
  <c r="G8461" i="1"/>
  <c r="F8461" i="1"/>
  <c r="K8461" i="1" s="1"/>
  <c r="E8461" i="1"/>
  <c r="D8461" i="1"/>
  <c r="C8461" i="1"/>
  <c r="B8461" i="1"/>
  <c r="A8461" i="1"/>
  <c r="L8460" i="1"/>
  <c r="J8460" i="1"/>
  <c r="I8460" i="1"/>
  <c r="H8460" i="1"/>
  <c r="G8460" i="1"/>
  <c r="F8460" i="1"/>
  <c r="K8460" i="1" s="1"/>
  <c r="E8460" i="1"/>
  <c r="D8460" i="1"/>
  <c r="C8460" i="1"/>
  <c r="B8460" i="1"/>
  <c r="A8460" i="1"/>
  <c r="L8459" i="1"/>
  <c r="J8459" i="1"/>
  <c r="I8459" i="1"/>
  <c r="H8459" i="1"/>
  <c r="G8459" i="1"/>
  <c r="F8459" i="1"/>
  <c r="K8459" i="1" s="1"/>
  <c r="E8459" i="1"/>
  <c r="D8459" i="1"/>
  <c r="C8459" i="1"/>
  <c r="B8459" i="1"/>
  <c r="A8459" i="1"/>
  <c r="L8458" i="1"/>
  <c r="J8458" i="1"/>
  <c r="I8458" i="1"/>
  <c r="H8458" i="1"/>
  <c r="G8458" i="1"/>
  <c r="F8458" i="1"/>
  <c r="K8458" i="1" s="1"/>
  <c r="E8458" i="1"/>
  <c r="D8458" i="1"/>
  <c r="C8458" i="1"/>
  <c r="B8458" i="1"/>
  <c r="A8458" i="1"/>
  <c r="L8457" i="1"/>
  <c r="J8457" i="1"/>
  <c r="I8457" i="1"/>
  <c r="H8457" i="1"/>
  <c r="G8457" i="1"/>
  <c r="F8457" i="1"/>
  <c r="K8457" i="1" s="1"/>
  <c r="E8457" i="1"/>
  <c r="D8457" i="1"/>
  <c r="C8457" i="1"/>
  <c r="B8457" i="1"/>
  <c r="A8457" i="1"/>
  <c r="L8456" i="1"/>
  <c r="J8456" i="1"/>
  <c r="I8456" i="1"/>
  <c r="H8456" i="1"/>
  <c r="G8456" i="1"/>
  <c r="F8456" i="1"/>
  <c r="K8456" i="1" s="1"/>
  <c r="E8456" i="1"/>
  <c r="D8456" i="1"/>
  <c r="C8456" i="1"/>
  <c r="B8456" i="1"/>
  <c r="A8456" i="1"/>
  <c r="L8455" i="1"/>
  <c r="J8455" i="1"/>
  <c r="I8455" i="1"/>
  <c r="H8455" i="1"/>
  <c r="G8455" i="1"/>
  <c r="F8455" i="1"/>
  <c r="K8455" i="1" s="1"/>
  <c r="E8455" i="1"/>
  <c r="D8455" i="1"/>
  <c r="C8455" i="1"/>
  <c r="B8455" i="1"/>
  <c r="A8455" i="1"/>
  <c r="L8454" i="1"/>
  <c r="J8454" i="1"/>
  <c r="I8454" i="1"/>
  <c r="H8454" i="1"/>
  <c r="G8454" i="1"/>
  <c r="F8454" i="1"/>
  <c r="K8454" i="1" s="1"/>
  <c r="E8454" i="1"/>
  <c r="D8454" i="1"/>
  <c r="C8454" i="1"/>
  <c r="B8454" i="1"/>
  <c r="A8454" i="1"/>
  <c r="L8453" i="1"/>
  <c r="J8453" i="1"/>
  <c r="I8453" i="1"/>
  <c r="H8453" i="1"/>
  <c r="G8453" i="1"/>
  <c r="F8453" i="1"/>
  <c r="K8453" i="1" s="1"/>
  <c r="E8453" i="1"/>
  <c r="D8453" i="1"/>
  <c r="C8453" i="1"/>
  <c r="B8453" i="1"/>
  <c r="A8453" i="1"/>
  <c r="L8452" i="1"/>
  <c r="J8452" i="1"/>
  <c r="I8452" i="1"/>
  <c r="H8452" i="1"/>
  <c r="G8452" i="1"/>
  <c r="F8452" i="1"/>
  <c r="K8452" i="1" s="1"/>
  <c r="E8452" i="1"/>
  <c r="D8452" i="1"/>
  <c r="C8452" i="1"/>
  <c r="B8452" i="1"/>
  <c r="A8452" i="1"/>
  <c r="L8451" i="1"/>
  <c r="J8451" i="1"/>
  <c r="I8451" i="1"/>
  <c r="H8451" i="1"/>
  <c r="G8451" i="1"/>
  <c r="F8451" i="1"/>
  <c r="K8451" i="1" s="1"/>
  <c r="E8451" i="1"/>
  <c r="D8451" i="1"/>
  <c r="C8451" i="1"/>
  <c r="B8451" i="1"/>
  <c r="A8451" i="1"/>
  <c r="L8450" i="1"/>
  <c r="J8450" i="1"/>
  <c r="I8450" i="1"/>
  <c r="H8450" i="1"/>
  <c r="G8450" i="1"/>
  <c r="F8450" i="1"/>
  <c r="K8450" i="1" s="1"/>
  <c r="E8450" i="1"/>
  <c r="D8450" i="1"/>
  <c r="C8450" i="1"/>
  <c r="B8450" i="1"/>
  <c r="A8450" i="1"/>
  <c r="L8449" i="1"/>
  <c r="J8449" i="1"/>
  <c r="I8449" i="1"/>
  <c r="H8449" i="1"/>
  <c r="G8449" i="1"/>
  <c r="F8449" i="1"/>
  <c r="K8449" i="1" s="1"/>
  <c r="E8449" i="1"/>
  <c r="D8449" i="1"/>
  <c r="C8449" i="1"/>
  <c r="B8449" i="1"/>
  <c r="A8449" i="1"/>
  <c r="L8448" i="1"/>
  <c r="J8448" i="1"/>
  <c r="I8448" i="1"/>
  <c r="H8448" i="1"/>
  <c r="G8448" i="1"/>
  <c r="F8448" i="1"/>
  <c r="K8448" i="1" s="1"/>
  <c r="E8448" i="1"/>
  <c r="D8448" i="1"/>
  <c r="C8448" i="1"/>
  <c r="B8448" i="1"/>
  <c r="A8448" i="1"/>
  <c r="L8447" i="1"/>
  <c r="J8447" i="1"/>
  <c r="I8447" i="1"/>
  <c r="H8447" i="1"/>
  <c r="G8447" i="1"/>
  <c r="F8447" i="1"/>
  <c r="K8447" i="1" s="1"/>
  <c r="E8447" i="1"/>
  <c r="D8447" i="1"/>
  <c r="C8447" i="1"/>
  <c r="B8447" i="1"/>
  <c r="A8447" i="1"/>
  <c r="L8446" i="1"/>
  <c r="J8446" i="1"/>
  <c r="I8446" i="1"/>
  <c r="H8446" i="1"/>
  <c r="G8446" i="1"/>
  <c r="F8446" i="1"/>
  <c r="K8446" i="1" s="1"/>
  <c r="E8446" i="1"/>
  <c r="D8446" i="1"/>
  <c r="C8446" i="1"/>
  <c r="B8446" i="1"/>
  <c r="A8446" i="1"/>
  <c r="L8445" i="1"/>
  <c r="J8445" i="1"/>
  <c r="I8445" i="1"/>
  <c r="H8445" i="1"/>
  <c r="G8445" i="1"/>
  <c r="F8445" i="1"/>
  <c r="K8445" i="1" s="1"/>
  <c r="E8445" i="1"/>
  <c r="D8445" i="1"/>
  <c r="C8445" i="1"/>
  <c r="B8445" i="1"/>
  <c r="A8445" i="1"/>
  <c r="L8444" i="1"/>
  <c r="J8444" i="1"/>
  <c r="I8444" i="1"/>
  <c r="H8444" i="1"/>
  <c r="G8444" i="1"/>
  <c r="F8444" i="1"/>
  <c r="K8444" i="1" s="1"/>
  <c r="E8444" i="1"/>
  <c r="D8444" i="1"/>
  <c r="C8444" i="1"/>
  <c r="B8444" i="1"/>
  <c r="A8444" i="1"/>
  <c r="L8443" i="1"/>
  <c r="J8443" i="1"/>
  <c r="I8443" i="1"/>
  <c r="H8443" i="1"/>
  <c r="G8443" i="1"/>
  <c r="F8443" i="1"/>
  <c r="K8443" i="1" s="1"/>
  <c r="E8443" i="1"/>
  <c r="D8443" i="1"/>
  <c r="C8443" i="1"/>
  <c r="B8443" i="1"/>
  <c r="A8443" i="1"/>
  <c r="L8442" i="1"/>
  <c r="J8442" i="1"/>
  <c r="I8442" i="1"/>
  <c r="H8442" i="1"/>
  <c r="G8442" i="1"/>
  <c r="F8442" i="1"/>
  <c r="K8442" i="1" s="1"/>
  <c r="E8442" i="1"/>
  <c r="D8442" i="1"/>
  <c r="C8442" i="1"/>
  <c r="B8442" i="1"/>
  <c r="A8442" i="1"/>
  <c r="L8441" i="1"/>
  <c r="J8441" i="1"/>
  <c r="I8441" i="1"/>
  <c r="H8441" i="1"/>
  <c r="G8441" i="1"/>
  <c r="F8441" i="1"/>
  <c r="K8441" i="1" s="1"/>
  <c r="E8441" i="1"/>
  <c r="D8441" i="1"/>
  <c r="C8441" i="1"/>
  <c r="B8441" i="1"/>
  <c r="A8441" i="1"/>
  <c r="L8440" i="1"/>
  <c r="J8440" i="1"/>
  <c r="I8440" i="1"/>
  <c r="H8440" i="1"/>
  <c r="G8440" i="1"/>
  <c r="F8440" i="1"/>
  <c r="K8440" i="1" s="1"/>
  <c r="E8440" i="1"/>
  <c r="D8440" i="1"/>
  <c r="C8440" i="1"/>
  <c r="B8440" i="1"/>
  <c r="A8440" i="1"/>
  <c r="L8439" i="1"/>
  <c r="J8439" i="1"/>
  <c r="I8439" i="1"/>
  <c r="H8439" i="1"/>
  <c r="G8439" i="1"/>
  <c r="F8439" i="1"/>
  <c r="K8439" i="1" s="1"/>
  <c r="E8439" i="1"/>
  <c r="D8439" i="1"/>
  <c r="C8439" i="1"/>
  <c r="B8439" i="1"/>
  <c r="A8439" i="1"/>
  <c r="L8438" i="1"/>
  <c r="J8438" i="1"/>
  <c r="I8438" i="1"/>
  <c r="H8438" i="1"/>
  <c r="G8438" i="1"/>
  <c r="F8438" i="1"/>
  <c r="K8438" i="1" s="1"/>
  <c r="E8438" i="1"/>
  <c r="D8438" i="1"/>
  <c r="C8438" i="1"/>
  <c r="B8438" i="1"/>
  <c r="A8438" i="1"/>
  <c r="L8437" i="1"/>
  <c r="J8437" i="1"/>
  <c r="I8437" i="1"/>
  <c r="H8437" i="1"/>
  <c r="G8437" i="1"/>
  <c r="F8437" i="1"/>
  <c r="K8437" i="1" s="1"/>
  <c r="E8437" i="1"/>
  <c r="D8437" i="1"/>
  <c r="C8437" i="1"/>
  <c r="B8437" i="1"/>
  <c r="A8437" i="1"/>
  <c r="L8436" i="1"/>
  <c r="J8436" i="1"/>
  <c r="I8436" i="1"/>
  <c r="H8436" i="1"/>
  <c r="G8436" i="1"/>
  <c r="F8436" i="1"/>
  <c r="K8436" i="1" s="1"/>
  <c r="E8436" i="1"/>
  <c r="D8436" i="1"/>
  <c r="C8436" i="1"/>
  <c r="B8436" i="1"/>
  <c r="A8436" i="1"/>
  <c r="L8435" i="1"/>
  <c r="J8435" i="1"/>
  <c r="I8435" i="1"/>
  <c r="H8435" i="1"/>
  <c r="G8435" i="1"/>
  <c r="F8435" i="1"/>
  <c r="K8435" i="1" s="1"/>
  <c r="E8435" i="1"/>
  <c r="D8435" i="1"/>
  <c r="C8435" i="1"/>
  <c r="B8435" i="1"/>
  <c r="A8435" i="1"/>
  <c r="L8434" i="1"/>
  <c r="J8434" i="1"/>
  <c r="I8434" i="1"/>
  <c r="H8434" i="1"/>
  <c r="G8434" i="1"/>
  <c r="F8434" i="1"/>
  <c r="K8434" i="1" s="1"/>
  <c r="E8434" i="1"/>
  <c r="D8434" i="1"/>
  <c r="C8434" i="1"/>
  <c r="B8434" i="1"/>
  <c r="A8434" i="1"/>
  <c r="L8433" i="1"/>
  <c r="J8433" i="1"/>
  <c r="I8433" i="1"/>
  <c r="H8433" i="1"/>
  <c r="G8433" i="1"/>
  <c r="F8433" i="1"/>
  <c r="K8433" i="1" s="1"/>
  <c r="E8433" i="1"/>
  <c r="D8433" i="1"/>
  <c r="C8433" i="1"/>
  <c r="B8433" i="1"/>
  <c r="A8433" i="1"/>
  <c r="L8432" i="1"/>
  <c r="J8432" i="1"/>
  <c r="I8432" i="1"/>
  <c r="H8432" i="1"/>
  <c r="G8432" i="1"/>
  <c r="F8432" i="1"/>
  <c r="K8432" i="1" s="1"/>
  <c r="E8432" i="1"/>
  <c r="D8432" i="1"/>
  <c r="C8432" i="1"/>
  <c r="B8432" i="1"/>
  <c r="A8432" i="1"/>
  <c r="L8431" i="1"/>
  <c r="J8431" i="1"/>
  <c r="I8431" i="1"/>
  <c r="H8431" i="1"/>
  <c r="G8431" i="1"/>
  <c r="F8431" i="1"/>
  <c r="K8431" i="1" s="1"/>
  <c r="E8431" i="1"/>
  <c r="D8431" i="1"/>
  <c r="C8431" i="1"/>
  <c r="B8431" i="1"/>
  <c r="A8431" i="1"/>
  <c r="L8430" i="1"/>
  <c r="J8430" i="1"/>
  <c r="I8430" i="1"/>
  <c r="H8430" i="1"/>
  <c r="G8430" i="1"/>
  <c r="F8430" i="1"/>
  <c r="K8430" i="1" s="1"/>
  <c r="E8430" i="1"/>
  <c r="D8430" i="1"/>
  <c r="C8430" i="1"/>
  <c r="B8430" i="1"/>
  <c r="A8430" i="1"/>
  <c r="L8429" i="1"/>
  <c r="J8429" i="1"/>
  <c r="I8429" i="1"/>
  <c r="H8429" i="1"/>
  <c r="G8429" i="1"/>
  <c r="F8429" i="1"/>
  <c r="K8429" i="1" s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 s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 s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 s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 s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 s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 s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 s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 s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 s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 s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 s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 s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 s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 s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 s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 s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 s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 s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 s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 s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 s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 s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 s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 s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 s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 s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 s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 s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 s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 s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 s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 s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 s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 s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 s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 s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 s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 s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 s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 s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 s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 s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 s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 s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 s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 s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 s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 s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 s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 s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 s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 s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 s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 s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 s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 s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 s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 s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 s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 s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 s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 s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 s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 s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 s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 s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 s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 s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 s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 s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 s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 s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 s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 s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 s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 s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 s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 s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 s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 s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 s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 s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 s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 s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<sst xmlns="http://schemas.openxmlformats.org/spreadsheetml/2006/main" count="12" uniqueCount="12">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</sst>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FINANCEIRO\PCF%20NOVA%20AJUSTADA.xlsx" TargetMode="External"/><Relationship Id="rId1" Type="http://schemas.openxmlformats.org/officeDocument/2006/relationships/externalLinkPath" Target="/FINANCEIRO/PCF%20NOVA%20AJUSTA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ERMÍRIO COUTINHO - CG Nº 014/2022</v>
          </cell>
          <cell r="E11" t="str">
            <v xml:space="preserve">3.9 - Material para Manutenção de Bens Imóveis </v>
          </cell>
          <cell r="F11">
            <v>51943568000187</v>
          </cell>
          <cell r="G11" t="str">
            <v>S CORP BR LTDA</v>
          </cell>
          <cell r="H11" t="str">
            <v>B</v>
          </cell>
          <cell r="I11" t="str">
            <v>S</v>
          </cell>
          <cell r="J11" t="str">
            <v>000003039</v>
          </cell>
          <cell r="K11">
            <v>46013</v>
          </cell>
          <cell r="L11" t="str">
            <v>35251251943568000187550010000030391784922076</v>
          </cell>
          <cell r="M11" t="str">
            <v>35 -  São Paulo</v>
          </cell>
          <cell r="N11">
            <v>888</v>
          </cell>
        </row>
        <row r="12">
          <cell r="C12" t="str">
            <v>HOSPITAL ERMÍRIO COUTINHO - CG Nº 014/2022</v>
          </cell>
          <cell r="E12" t="str">
            <v xml:space="preserve">3.10 - Material para Manutenção de Bens Móveis </v>
          </cell>
          <cell r="F12">
            <v>53369089000124</v>
          </cell>
          <cell r="G12" t="str">
            <v>ZAX VAREJO E ATACADO LTDA</v>
          </cell>
          <cell r="H12" t="str">
            <v>B</v>
          </cell>
          <cell r="I12" t="str">
            <v>S</v>
          </cell>
          <cell r="J12" t="str">
            <v>000001533</v>
          </cell>
          <cell r="K12">
            <v>46028</v>
          </cell>
          <cell r="L12" t="str">
            <v>26260153369089000124550010000015331705433630</v>
          </cell>
          <cell r="M12" t="str">
            <v>26 -  Pernambuco</v>
          </cell>
          <cell r="N12">
            <v>698</v>
          </cell>
        </row>
        <row r="13">
          <cell r="C13" t="str">
            <v>HOSPITAL ERMÍRIO COUTINHO - CG Nº 014/2022</v>
          </cell>
          <cell r="E13" t="str">
            <v>3.14 - Alimentação Preparada</v>
          </cell>
          <cell r="F13">
            <v>4792592000182</v>
          </cell>
          <cell r="G13" t="str">
            <v>M C B DE MORAES</v>
          </cell>
          <cell r="H13" t="str">
            <v>B</v>
          </cell>
          <cell r="I13" t="str">
            <v>S</v>
          </cell>
          <cell r="J13" t="str">
            <v>4965</v>
          </cell>
          <cell r="K13">
            <v>46024</v>
          </cell>
          <cell r="L13" t="str">
            <v>26260104792592000182650010000049651991597536</v>
          </cell>
          <cell r="M13" t="str">
            <v>26 -  Pernambuco</v>
          </cell>
          <cell r="N13">
            <v>52.24</v>
          </cell>
        </row>
        <row r="14">
          <cell r="C14" t="str">
            <v>HOSPITAL ERMÍRIO COUTINHO - CG Nº 014/2022</v>
          </cell>
          <cell r="E14" t="str">
            <v>3.14 - Alimentação Preparada</v>
          </cell>
          <cell r="F14">
            <v>4792592000182</v>
          </cell>
          <cell r="G14" t="str">
            <v>M C B DE MORAES</v>
          </cell>
          <cell r="H14" t="str">
            <v>B</v>
          </cell>
          <cell r="I14" t="str">
            <v>S</v>
          </cell>
          <cell r="J14" t="str">
            <v>4963</v>
          </cell>
          <cell r="K14">
            <v>46024</v>
          </cell>
          <cell r="L14" t="str">
            <v>26260104792592000182650010000049631991597531</v>
          </cell>
          <cell r="M14" t="str">
            <v>26 -  Pernambuco</v>
          </cell>
          <cell r="N14">
            <v>28.43</v>
          </cell>
        </row>
        <row r="15">
          <cell r="C15" t="str">
            <v>HOSPITAL ERMÍRIO COUTINHO - CG Nº 014/2022</v>
          </cell>
          <cell r="E15" t="str">
            <v>3.14 - Alimentação Preparada</v>
          </cell>
          <cell r="F15">
            <v>4792592000182</v>
          </cell>
          <cell r="G15" t="str">
            <v>M C B DE MORAES</v>
          </cell>
          <cell r="H15" t="str">
            <v>B</v>
          </cell>
          <cell r="I15" t="str">
            <v>S</v>
          </cell>
          <cell r="J15" t="str">
            <v>4967</v>
          </cell>
          <cell r="K15">
            <v>46024</v>
          </cell>
          <cell r="L15" t="str">
            <v>26260104792592000182650010000049671991597530</v>
          </cell>
          <cell r="M15" t="str">
            <v>26 -  Pernambuco</v>
          </cell>
          <cell r="N15">
            <v>52.27</v>
          </cell>
        </row>
        <row r="16">
          <cell r="C16" t="str">
            <v>HOSPITAL ERMÍRIO COUTINHO - CG Nº 014/2022</v>
          </cell>
          <cell r="E16" t="str">
            <v>3.14 - Alimentação Preparada</v>
          </cell>
          <cell r="F16">
            <v>4792592000182</v>
          </cell>
          <cell r="G16" t="str">
            <v>M C B DE MORAES</v>
          </cell>
          <cell r="H16" t="str">
            <v>B</v>
          </cell>
          <cell r="I16" t="str">
            <v>S</v>
          </cell>
          <cell r="J16" t="str">
            <v>4966</v>
          </cell>
          <cell r="K16">
            <v>46024</v>
          </cell>
          <cell r="L16" t="str">
            <v>26260104792592000182650010000049661991597533</v>
          </cell>
          <cell r="M16" t="str">
            <v>26 -  Pernambuco</v>
          </cell>
          <cell r="N16">
            <v>42.57</v>
          </cell>
        </row>
        <row r="17">
          <cell r="C17" t="str">
            <v>HOSPITAL ERMÍRIO COUTINHO - CG Nº 014/2022</v>
          </cell>
          <cell r="E17" t="str">
            <v>3.14 - Alimentação Preparada</v>
          </cell>
          <cell r="F17">
            <v>4792592000182</v>
          </cell>
          <cell r="G17" t="str">
            <v>M C B DE MORAES</v>
          </cell>
          <cell r="H17" t="str">
            <v>B</v>
          </cell>
          <cell r="I17" t="str">
            <v>S</v>
          </cell>
          <cell r="J17" t="str">
            <v>4968</v>
          </cell>
          <cell r="K17">
            <v>46024</v>
          </cell>
          <cell r="L17" t="str">
            <v>26260104792592000182650010000049681991597538</v>
          </cell>
          <cell r="M17" t="str">
            <v>26 -  Pernambuco</v>
          </cell>
          <cell r="N17">
            <v>80.88</v>
          </cell>
        </row>
        <row r="18">
          <cell r="C18" t="str">
            <v>HOSPITAL ERMÍRIO COUTINHO - CG Nº 014/2022</v>
          </cell>
          <cell r="E18" t="str">
            <v>3.14 - Alimentação Preparada</v>
          </cell>
          <cell r="F18">
            <v>4792592000182</v>
          </cell>
          <cell r="G18" t="str">
            <v>M C B DE MORAES</v>
          </cell>
          <cell r="H18" t="str">
            <v>B</v>
          </cell>
          <cell r="I18" t="str">
            <v>S</v>
          </cell>
          <cell r="J18" t="str">
            <v>4969</v>
          </cell>
          <cell r="K18">
            <v>46025</v>
          </cell>
          <cell r="L18" t="str">
            <v>26260104792592000182650010000049691991597535</v>
          </cell>
          <cell r="M18" t="str">
            <v>26 -  Pernambuco</v>
          </cell>
          <cell r="N18">
            <v>83.89</v>
          </cell>
        </row>
        <row r="19">
          <cell r="C19" t="str">
            <v>HOSPITAL ERMÍRIO COUTINHO - CG Nº 014/2022</v>
          </cell>
          <cell r="E19" t="str">
            <v>3.14 - Alimentação Preparada</v>
          </cell>
          <cell r="F19">
            <v>4792592000182</v>
          </cell>
          <cell r="G19" t="str">
            <v>M C B DE MORAES</v>
          </cell>
          <cell r="H19" t="str">
            <v>B</v>
          </cell>
          <cell r="I19" t="str">
            <v>S</v>
          </cell>
          <cell r="J19" t="str">
            <v>4971</v>
          </cell>
          <cell r="K19">
            <v>46028</v>
          </cell>
          <cell r="L19" t="str">
            <v>26260104792592000182650010000049711991597533</v>
          </cell>
          <cell r="M19" t="str">
            <v>26 -  Pernambuco</v>
          </cell>
          <cell r="N19">
            <v>42.31</v>
          </cell>
        </row>
        <row r="20">
          <cell r="C20" t="str">
            <v>HOSPITAL ERMÍRIO COUTINHO - CG Nº 014/2022</v>
          </cell>
          <cell r="E20" t="str">
            <v>3.14 - Alimentação Preparada</v>
          </cell>
          <cell r="F20">
            <v>4792592000182</v>
          </cell>
          <cell r="G20" t="str">
            <v>M C B DE MORAES</v>
          </cell>
          <cell r="H20" t="str">
            <v>B</v>
          </cell>
          <cell r="I20" t="str">
            <v>S</v>
          </cell>
          <cell r="J20" t="str">
            <v>4970</v>
          </cell>
          <cell r="K20">
            <v>46027</v>
          </cell>
          <cell r="L20" t="str">
            <v>26260104792592000182650010000049701991597536</v>
          </cell>
          <cell r="M20" t="str">
            <v>26 -  Pernambuco</v>
          </cell>
          <cell r="N20">
            <v>16.02</v>
          </cell>
        </row>
        <row r="21">
          <cell r="C21" t="str">
            <v>HOSPITAL ERMÍRIO COUTINHO - CG Nº 014/2022</v>
          </cell>
          <cell r="E21" t="str">
            <v>3.14 - Alimentação Preparada</v>
          </cell>
          <cell r="F21">
            <v>11744898000390</v>
          </cell>
          <cell r="G21" t="str">
            <v>NORDESTE COMERCIO E IMPORTADORA DE AL</v>
          </cell>
          <cell r="H21" t="str">
            <v>B</v>
          </cell>
          <cell r="I21" t="str">
            <v>S</v>
          </cell>
          <cell r="J21" t="str">
            <v>1598144</v>
          </cell>
          <cell r="K21">
            <v>46028</v>
          </cell>
          <cell r="L21" t="str">
            <v>26260111744898000390550010015981441162142500</v>
          </cell>
          <cell r="M21" t="str">
            <v>26 -  Pernambuco</v>
          </cell>
          <cell r="N21">
            <v>2323.9299999999998</v>
          </cell>
        </row>
        <row r="22">
          <cell r="C22" t="str">
            <v>HOSPITAL ERMÍRIO COUTINHO - CG Nº 014/2022</v>
          </cell>
          <cell r="E22" t="str">
            <v>3.14 - Alimentação Preparada</v>
          </cell>
          <cell r="F22">
            <v>3721769000278</v>
          </cell>
          <cell r="G22" t="str">
            <v>MASTERBOI LTDA</v>
          </cell>
          <cell r="H22" t="str">
            <v>B</v>
          </cell>
          <cell r="I22" t="str">
            <v>S</v>
          </cell>
          <cell r="J22" t="str">
            <v>001790397</v>
          </cell>
          <cell r="K22">
            <v>46028</v>
          </cell>
          <cell r="L22" t="str">
            <v>26260103721769000278550040017903971714132694</v>
          </cell>
          <cell r="M22" t="str">
            <v>26 -  Pernambuco</v>
          </cell>
          <cell r="N22">
            <v>389.06</v>
          </cell>
        </row>
        <row r="23">
          <cell r="C23" t="str">
            <v>HOSPITAL ERMÍRIO COUTINHO - CG Nº 014/2022</v>
          </cell>
          <cell r="E23" t="str">
            <v>3.14 - Alimentação Preparada</v>
          </cell>
          <cell r="F23">
            <v>62545815000103</v>
          </cell>
          <cell r="G23" t="str">
            <v>W D N COMERCIO E SERVICOS LTDA</v>
          </cell>
          <cell r="H23" t="str">
            <v>B</v>
          </cell>
          <cell r="I23" t="str">
            <v>S</v>
          </cell>
          <cell r="J23" t="str">
            <v>149</v>
          </cell>
          <cell r="K23">
            <v>46028</v>
          </cell>
          <cell r="L23" t="str">
            <v>26260162545815000103550010000001491386433702</v>
          </cell>
          <cell r="M23" t="str">
            <v>26 -  Pernambuco</v>
          </cell>
          <cell r="N23">
            <v>60.91</v>
          </cell>
        </row>
        <row r="24">
          <cell r="C24" t="str">
            <v>HOSPITAL ERMÍRIO COUTINHO - CG Nº 014/2022</v>
          </cell>
          <cell r="E24" t="str">
            <v>3.14 - Alimentação Preparada</v>
          </cell>
          <cell r="F24">
            <v>7761177000150</v>
          </cell>
          <cell r="G24" t="str">
            <v>SUPERMERCADO O CORDEIRAO LTDA</v>
          </cell>
          <cell r="H24" t="str">
            <v>B</v>
          </cell>
          <cell r="I24" t="str">
            <v>S</v>
          </cell>
          <cell r="J24" t="str">
            <v>13098</v>
          </cell>
          <cell r="K24">
            <v>46028</v>
          </cell>
          <cell r="L24" t="str">
            <v>26260107761177000150550090000130981000251891</v>
          </cell>
          <cell r="M24" t="str">
            <v>26 -  Pernambuco</v>
          </cell>
          <cell r="N24">
            <v>518.36</v>
          </cell>
        </row>
        <row r="25">
          <cell r="C25" t="str">
            <v>HOSPITAL ERMÍRIO COUTINHO - CG Nº 014/2022</v>
          </cell>
          <cell r="E25" t="str">
            <v>3.14 - Alimentação Preparada</v>
          </cell>
          <cell r="F25">
            <v>11744898000390</v>
          </cell>
          <cell r="G25" t="str">
            <v>NORDESTE COMERCIO E IMPORTADORA DE AL</v>
          </cell>
          <cell r="H25" t="str">
            <v>B</v>
          </cell>
          <cell r="I25" t="str">
            <v>S</v>
          </cell>
          <cell r="J25" t="str">
            <v>1598734</v>
          </cell>
          <cell r="K25">
            <v>46029</v>
          </cell>
          <cell r="L25" t="str">
            <v>26260111744898000390550010015987341166391438</v>
          </cell>
          <cell r="M25" t="str">
            <v>26 -  Pernambuco</v>
          </cell>
          <cell r="N25">
            <v>501.32</v>
          </cell>
        </row>
        <row r="26">
          <cell r="C26" t="str">
            <v>HOSPITAL ERMÍRIO COUTINHO - CG Nº 014/2022</v>
          </cell>
          <cell r="E26" t="str">
            <v>3.14 - Alimentação Preparada</v>
          </cell>
          <cell r="F26">
            <v>3721769000278</v>
          </cell>
          <cell r="G26" t="str">
            <v>MASTERBOI LTDA</v>
          </cell>
          <cell r="H26" t="str">
            <v>B</v>
          </cell>
          <cell r="I26" t="str">
            <v>S</v>
          </cell>
          <cell r="J26" t="str">
            <v>001791490</v>
          </cell>
          <cell r="K26">
            <v>46028</v>
          </cell>
          <cell r="L26" t="str">
            <v>26260103721769000278550040017914901903632677</v>
          </cell>
          <cell r="M26" t="str">
            <v>26 -  Pernambuco</v>
          </cell>
          <cell r="N26">
            <v>2601.37</v>
          </cell>
        </row>
        <row r="27">
          <cell r="C27" t="str">
            <v>HOSPITAL ERMÍRIO COUTINHO - CG Nº 014/2022</v>
          </cell>
          <cell r="E27" t="str">
            <v>3.14 - Alimentação Preparada</v>
          </cell>
          <cell r="F27">
            <v>11744898000390</v>
          </cell>
          <cell r="G27" t="str">
            <v>NORDESTE COMERCIO E IMPORTADORA DE AL</v>
          </cell>
          <cell r="H27" t="str">
            <v>B</v>
          </cell>
          <cell r="I27" t="str">
            <v>S</v>
          </cell>
          <cell r="J27" t="str">
            <v>1598735</v>
          </cell>
          <cell r="K27">
            <v>46029</v>
          </cell>
          <cell r="L27" t="str">
            <v>26260111744898000390550010015987351215872314</v>
          </cell>
          <cell r="M27" t="str">
            <v>26 -  Pernambuco</v>
          </cell>
          <cell r="N27">
            <v>555.9</v>
          </cell>
        </row>
        <row r="28">
          <cell r="C28" t="str">
            <v>HOSPITAL ERMÍRIO COUTINHO - CG Nº 014/2022</v>
          </cell>
          <cell r="E28" t="str">
            <v>3.7 - Material de Limpeza e Produtos de Hgienização</v>
          </cell>
          <cell r="F28">
            <v>27319301000139</v>
          </cell>
          <cell r="G28" t="str">
            <v>CONBO DISTRIBUIDORA FBV LTDA ME</v>
          </cell>
          <cell r="H28" t="str">
            <v>B</v>
          </cell>
          <cell r="I28" t="str">
            <v>S</v>
          </cell>
          <cell r="J28" t="str">
            <v>23052</v>
          </cell>
          <cell r="K28">
            <v>46028</v>
          </cell>
          <cell r="L28" t="str">
            <v>26260127319301000139550010000230521142041128</v>
          </cell>
          <cell r="M28" t="str">
            <v>26 -  Pernambuco</v>
          </cell>
          <cell r="N28">
            <v>3420.39</v>
          </cell>
        </row>
        <row r="29">
          <cell r="C29" t="str">
            <v>HOSPITAL ERMÍRIO COUTINHO - CG Nº 014/2022</v>
          </cell>
          <cell r="E29" t="str">
            <v xml:space="preserve">3.8 - Uniformes, Tecidos e Aviamentos </v>
          </cell>
          <cell r="F29">
            <v>47291882000155</v>
          </cell>
          <cell r="G29" t="str">
            <v>FERTEK EQUIPAMENTOS DE PROTECAO INDIVIDUAL LTDA</v>
          </cell>
          <cell r="H29" t="str">
            <v>B</v>
          </cell>
          <cell r="I29" t="str">
            <v>S</v>
          </cell>
          <cell r="J29" t="str">
            <v>005811</v>
          </cell>
          <cell r="K29">
            <v>46029</v>
          </cell>
          <cell r="L29" t="str">
            <v>26260147291882000155550010000058111732155891</v>
          </cell>
          <cell r="M29" t="str">
            <v>26 -  Pernambuco</v>
          </cell>
          <cell r="N29">
            <v>2352.1999999999998</v>
          </cell>
        </row>
        <row r="30">
          <cell r="C30" t="str">
            <v>HOSPITAL ERMÍRIO COUTINHO - CG Nº 014/2022</v>
          </cell>
          <cell r="E30" t="str">
            <v>3.2 - Gás e Outros Materiais Engarrafados</v>
          </cell>
          <cell r="F30">
            <v>24380578002041</v>
          </cell>
          <cell r="G30" t="str">
            <v>WHITE MARTINS GASES INDUSTRIAIS DO NORDESTE</v>
          </cell>
          <cell r="H30" t="str">
            <v>B</v>
          </cell>
          <cell r="I30" t="str">
            <v>S</v>
          </cell>
          <cell r="J30" t="str">
            <v>4422</v>
          </cell>
          <cell r="K30">
            <v>46030</v>
          </cell>
          <cell r="L30" t="str">
            <v>26260124380578002041556090000044221831034108</v>
          </cell>
          <cell r="M30" t="str">
            <v>26 -  Pernambuco</v>
          </cell>
          <cell r="N30">
            <v>143.51</v>
          </cell>
        </row>
        <row r="31">
          <cell r="C31" t="str">
            <v>HOSPITAL ERMÍRIO COUTINHO - CG Nº 014/2022</v>
          </cell>
          <cell r="E31" t="str">
            <v>3.14 - Alimentação Preparada</v>
          </cell>
          <cell r="F31">
            <v>4792592000182</v>
          </cell>
          <cell r="G31" t="str">
            <v>M C B DE MORAES</v>
          </cell>
          <cell r="H31" t="str">
            <v>B</v>
          </cell>
          <cell r="I31" t="str">
            <v>S</v>
          </cell>
          <cell r="J31" t="str">
            <v>4972</v>
          </cell>
          <cell r="K31">
            <v>46029</v>
          </cell>
          <cell r="L31" t="str">
            <v>26260104792692000182650010000049721991597630</v>
          </cell>
          <cell r="M31" t="str">
            <v>26 -  Pernambuco</v>
          </cell>
          <cell r="N31">
            <v>41.4</v>
          </cell>
        </row>
        <row r="32">
          <cell r="C32" t="str">
            <v>HOSPITAL ERMÍRIO COUTINHO - CG Nº 014/2022</v>
          </cell>
          <cell r="E32" t="str">
            <v>3.14 - Alimentação Preparada</v>
          </cell>
          <cell r="F32">
            <v>12819074000214</v>
          </cell>
          <cell r="G32" t="str">
            <v>MAURICEA ALIMENTOS DO NORDESTE LTDA</v>
          </cell>
          <cell r="H32" t="str">
            <v>B</v>
          </cell>
          <cell r="I32" t="str">
            <v>S</v>
          </cell>
          <cell r="J32" t="str">
            <v>002884207</v>
          </cell>
          <cell r="K32">
            <v>46029</v>
          </cell>
          <cell r="L32" t="str">
            <v>26260112819074000214550100028842071522880477</v>
          </cell>
          <cell r="M32" t="str">
            <v>26 -  Pernambuco</v>
          </cell>
          <cell r="N32">
            <v>3421.42</v>
          </cell>
        </row>
        <row r="33">
          <cell r="C33" t="str">
            <v>HOSPITAL ERMÍRIO COUTINHO - CG Nº 014/2022</v>
          </cell>
          <cell r="E33" t="str">
            <v>3.14 - Alimentação Preparada</v>
          </cell>
          <cell r="F33">
            <v>70089974000179</v>
          </cell>
          <cell r="G33" t="str">
            <v>COMERCIAL VITA NORTE LTDA</v>
          </cell>
          <cell r="H33" t="str">
            <v>B</v>
          </cell>
          <cell r="I33" t="str">
            <v>S</v>
          </cell>
          <cell r="J33" t="str">
            <v>5466411</v>
          </cell>
          <cell r="K33">
            <v>46030</v>
          </cell>
          <cell r="L33" t="str">
            <v>26260170089974000179550010054664111876089433</v>
          </cell>
          <cell r="M33" t="str">
            <v>26 -  Pernambuco</v>
          </cell>
          <cell r="N33">
            <v>1552.78</v>
          </cell>
        </row>
        <row r="34">
          <cell r="C34" t="str">
            <v>HOSPITAL ERMÍRIO COUTINHO - CG Nº 014/2022</v>
          </cell>
          <cell r="E34" t="str">
            <v xml:space="preserve">3.9 - Material para Manutenção de Bens Imóveis </v>
          </cell>
          <cell r="F34">
            <v>17801543000100</v>
          </cell>
          <cell r="G34" t="str">
            <v>GILSON CRISTOVAO DE AGUIAR ME</v>
          </cell>
          <cell r="H34" t="str">
            <v>B</v>
          </cell>
          <cell r="I34" t="str">
            <v>S</v>
          </cell>
          <cell r="J34" t="str">
            <v>003719</v>
          </cell>
          <cell r="K34">
            <v>46029</v>
          </cell>
          <cell r="L34" t="str">
            <v>26260117801543000100550010000037191745645264</v>
          </cell>
          <cell r="M34" t="str">
            <v>26 -  Pernambuco</v>
          </cell>
          <cell r="N34">
            <v>1884</v>
          </cell>
        </row>
        <row r="35">
          <cell r="C35" t="str">
            <v>HOSPITAL ERMÍRIO COUTINHO - CG Nº 014/2022</v>
          </cell>
          <cell r="E35" t="str">
            <v xml:space="preserve">3.10 - Material para Manutenção de Bens Móveis </v>
          </cell>
          <cell r="F35">
            <v>3866664000126</v>
          </cell>
          <cell r="G35" t="str">
            <v>MICRO OFFICE INFORMATICA LTDA</v>
          </cell>
          <cell r="H35" t="str">
            <v>B</v>
          </cell>
          <cell r="I35" t="str">
            <v>S</v>
          </cell>
          <cell r="J35" t="str">
            <v>000125810</v>
          </cell>
          <cell r="K35">
            <v>46029</v>
          </cell>
          <cell r="L35" t="str">
            <v>26260103866664000126550030001258101006249405</v>
          </cell>
          <cell r="M35" t="str">
            <v>26 -  Pernambuco</v>
          </cell>
          <cell r="N35">
            <v>627.5</v>
          </cell>
        </row>
        <row r="36">
          <cell r="C36" t="str">
            <v>HOSPITAL ERMÍRIO COUTINHO - CG Nº 014/2022</v>
          </cell>
          <cell r="E36" t="str">
            <v xml:space="preserve">3.9 - Material para Manutenção de Bens Imóveis </v>
          </cell>
          <cell r="F36">
            <v>3866664000126</v>
          </cell>
          <cell r="G36" t="str">
            <v>MICRO OFFICE INFORMATICA LTDA</v>
          </cell>
          <cell r="H36" t="str">
            <v>B</v>
          </cell>
          <cell r="I36" t="str">
            <v>S</v>
          </cell>
          <cell r="J36" t="str">
            <v>000125810</v>
          </cell>
          <cell r="K36">
            <v>46029</v>
          </cell>
          <cell r="L36" t="str">
            <v>26260103866664000126550030001258101006249405</v>
          </cell>
          <cell r="M36" t="str">
            <v>26 -  Pernambuco</v>
          </cell>
          <cell r="N36">
            <v>50.32</v>
          </cell>
        </row>
        <row r="37">
          <cell r="C37" t="str">
            <v>HOSPITAL ERMÍRIO COUTINHO - CG Nº 014/2022</v>
          </cell>
          <cell r="E37" t="str">
            <v xml:space="preserve">3.8 - Uniformes, Tecidos e Aviamentos </v>
          </cell>
          <cell r="F37">
            <v>26012135000160</v>
          </cell>
          <cell r="G37" t="str">
            <v>ACB SEGURANÇA EM EPI LTDA</v>
          </cell>
          <cell r="H37" t="str">
            <v>B</v>
          </cell>
          <cell r="I37" t="str">
            <v>S</v>
          </cell>
          <cell r="J37" t="str">
            <v>000020478</v>
          </cell>
          <cell r="K37">
            <v>46030</v>
          </cell>
          <cell r="L37" t="str">
            <v>26260126012135000160550000000204781056688929</v>
          </cell>
          <cell r="M37" t="str">
            <v>26 -  Pernambuco</v>
          </cell>
          <cell r="N37">
            <v>575</v>
          </cell>
        </row>
        <row r="38">
          <cell r="C38" t="str">
            <v>HOSPITAL ERMÍRIO COUTINHO - CG Nº 014/2022</v>
          </cell>
          <cell r="E38" t="str">
            <v>3.7 - Material de Limpeza e Produtos de Hgienização</v>
          </cell>
          <cell r="F38">
            <v>11142529000166</v>
          </cell>
          <cell r="G38" t="str">
            <v>DISFA DISTRIBUIDORA FACIL LTDA</v>
          </cell>
          <cell r="H38" t="str">
            <v>B</v>
          </cell>
          <cell r="I38" t="str">
            <v>S</v>
          </cell>
          <cell r="J38" t="str">
            <v>155427</v>
          </cell>
          <cell r="K38">
            <v>46030</v>
          </cell>
          <cell r="L38" t="str">
            <v>26260111142529000166550010001554271001749250</v>
          </cell>
          <cell r="M38" t="str">
            <v>26 -  Pernambuco</v>
          </cell>
          <cell r="N38">
            <v>509.39</v>
          </cell>
        </row>
        <row r="39">
          <cell r="C39" t="str">
            <v>HOSPITAL ERMÍRIO COUTINHO - CG Nº 014/2022</v>
          </cell>
          <cell r="E39" t="str">
            <v>3.14 - Alimentação Preparada</v>
          </cell>
          <cell r="F39">
            <v>11142529000166</v>
          </cell>
          <cell r="G39" t="str">
            <v>DISFA DISTRIBUIDORA FACIL LTDA</v>
          </cell>
          <cell r="H39" t="str">
            <v>B</v>
          </cell>
          <cell r="I39" t="str">
            <v>S</v>
          </cell>
          <cell r="J39" t="str">
            <v>155427</v>
          </cell>
          <cell r="K39">
            <v>46030</v>
          </cell>
          <cell r="L39" t="str">
            <v>26260111142529000166550010001554271001749250</v>
          </cell>
          <cell r="M39" t="str">
            <v>26 -  Pernambuco</v>
          </cell>
          <cell r="N39">
            <v>23.64</v>
          </cell>
        </row>
        <row r="40">
          <cell r="C40" t="str">
            <v>HOSPITAL ERMÍRIO COUTINHO - CG Nº 014/2022</v>
          </cell>
          <cell r="E40" t="str">
            <v>3.1 - Combustíveis e Lubrificantes Automotivos</v>
          </cell>
          <cell r="F40">
            <v>8035784000103</v>
          </cell>
          <cell r="G40" t="str">
            <v>TAPAJOS PRODUTOS DE PETROLEO LTDA</v>
          </cell>
          <cell r="H40" t="str">
            <v>B</v>
          </cell>
          <cell r="I40" t="str">
            <v>S</v>
          </cell>
          <cell r="J40" t="str">
            <v>000001362</v>
          </cell>
          <cell r="K40">
            <v>46028</v>
          </cell>
          <cell r="L40" t="str">
            <v>26260108035784000103550100000013621135770844</v>
          </cell>
          <cell r="M40" t="str">
            <v>26 -  Pernambuco</v>
          </cell>
          <cell r="N40">
            <v>295.02999999999997</v>
          </cell>
        </row>
        <row r="41">
          <cell r="C41" t="str">
            <v>HOSPITAL ERMÍRIO COUTINHO - CG Nº 014/2022</v>
          </cell>
          <cell r="E41" t="str">
            <v>3.1 - Combustíveis e Lubrificantes Automotivos</v>
          </cell>
          <cell r="F41">
            <v>8035784000103</v>
          </cell>
          <cell r="G41" t="str">
            <v>TAPAJOS PRODUTOS DE PETROLEO LTDA</v>
          </cell>
          <cell r="H41" t="str">
            <v>B</v>
          </cell>
          <cell r="I41" t="str">
            <v>S</v>
          </cell>
          <cell r="J41" t="str">
            <v>000001364</v>
          </cell>
          <cell r="K41">
            <v>46028</v>
          </cell>
          <cell r="L41" t="str">
            <v>26260108035784000103550100000013641135970210</v>
          </cell>
          <cell r="M41" t="str">
            <v>26 -  Pernambuco</v>
          </cell>
          <cell r="N41">
            <v>350</v>
          </cell>
        </row>
        <row r="42">
          <cell r="C42" t="str">
            <v>HOSPITAL ERMÍRIO COUTINHO - CG Nº 014/2022</v>
          </cell>
          <cell r="E42" t="str">
            <v>3.1 - Combustíveis e Lubrificantes Automotivos</v>
          </cell>
          <cell r="F42">
            <v>8035784000103</v>
          </cell>
          <cell r="G42" t="str">
            <v>TAPAJOS PRODUTOS DE PETROLEO LTDA</v>
          </cell>
          <cell r="H42" t="str">
            <v>B</v>
          </cell>
          <cell r="I42" t="str">
            <v>S</v>
          </cell>
          <cell r="J42" t="str">
            <v>000001363</v>
          </cell>
          <cell r="K42">
            <v>46028</v>
          </cell>
          <cell r="L42" t="str">
            <v>26260108035784000103550100000013631135870536</v>
          </cell>
          <cell r="M42" t="str">
            <v>26 -  Pernambuco</v>
          </cell>
          <cell r="N42">
            <v>360.04</v>
          </cell>
        </row>
        <row r="43">
          <cell r="C43" t="str">
            <v>HOSPITAL ERMÍRIO COUTINHO - CG Nº 014/2022</v>
          </cell>
          <cell r="E43" t="str">
            <v>3.14 - Alimentação Preparada</v>
          </cell>
          <cell r="F43">
            <v>7534303000133</v>
          </cell>
          <cell r="G43" t="str">
            <v>COMAL COMERCIO ATACADISTA DE ALIMENTOS</v>
          </cell>
          <cell r="H43" t="str">
            <v>B</v>
          </cell>
          <cell r="I43" t="str">
            <v>S</v>
          </cell>
          <cell r="J43" t="str">
            <v>1419909</v>
          </cell>
          <cell r="K43">
            <v>46029</v>
          </cell>
          <cell r="L43" t="str">
            <v>26260107534303000133550010014199091150250103</v>
          </cell>
          <cell r="M43" t="str">
            <v>26 -  Pernambuco</v>
          </cell>
          <cell r="N43">
            <v>651.03</v>
          </cell>
        </row>
        <row r="44">
          <cell r="C44" t="str">
            <v>HOSPITAL ERMÍRIO COUTINHO - CG Nº 014/2022</v>
          </cell>
          <cell r="E44" t="str">
            <v>3.14 - Alimentação Preparada</v>
          </cell>
          <cell r="F44">
            <v>7534303000133</v>
          </cell>
          <cell r="G44" t="str">
            <v>COMAL COMERCIO ATACADISTA DE ALIMENTOS</v>
          </cell>
          <cell r="H44" t="str">
            <v>B</v>
          </cell>
          <cell r="I44" t="str">
            <v>S</v>
          </cell>
          <cell r="J44" t="str">
            <v>149908</v>
          </cell>
          <cell r="K44">
            <v>46029</v>
          </cell>
          <cell r="L44" t="str">
            <v>26260107534303000133550010014199081155619710</v>
          </cell>
          <cell r="M44" t="str">
            <v>26 -  Pernambuco</v>
          </cell>
          <cell r="N44">
            <v>626.95000000000005</v>
          </cell>
        </row>
        <row r="45">
          <cell r="C45" t="str">
            <v>HOSPITAL ERMÍRIO COUTINHO - CG Nº 014/2022</v>
          </cell>
          <cell r="E45" t="str">
            <v>3.14 - Alimentação Preparada</v>
          </cell>
          <cell r="F45">
            <v>11744898000390</v>
          </cell>
          <cell r="G45" t="str">
            <v>NORDESTE COMERCIO E IMPORTADORA DE AL</v>
          </cell>
          <cell r="H45" t="str">
            <v>B</v>
          </cell>
          <cell r="I45" t="str">
            <v>S</v>
          </cell>
          <cell r="J45" t="str">
            <v>1599107</v>
          </cell>
          <cell r="K45">
            <v>46030</v>
          </cell>
          <cell r="L45" t="str">
            <v>26260111744898000390550010015991071227117220</v>
          </cell>
          <cell r="M45" t="str">
            <v>26 -  Pernambuco</v>
          </cell>
          <cell r="N45">
            <v>275.05</v>
          </cell>
        </row>
        <row r="46">
          <cell r="C46" t="str">
            <v>HOSPITAL ERMÍRIO COUTINHO - CG Nº 014/2022</v>
          </cell>
          <cell r="E46" t="str">
            <v xml:space="preserve">3.8 - Uniformes, Tecidos e Aviamentos </v>
          </cell>
          <cell r="F46">
            <v>4917296001132</v>
          </cell>
          <cell r="G46" t="str">
            <v>AVIL TEXTIL LTDA</v>
          </cell>
          <cell r="H46" t="str">
            <v>B</v>
          </cell>
          <cell r="I46" t="str">
            <v>S</v>
          </cell>
          <cell r="J46" t="str">
            <v>000054594</v>
          </cell>
          <cell r="K46">
            <v>46030</v>
          </cell>
          <cell r="L46" t="str">
            <v>26260104917296001132550030000545941000545955</v>
          </cell>
          <cell r="M46" t="str">
            <v>26 -  Pernambuco</v>
          </cell>
          <cell r="N46">
            <v>575</v>
          </cell>
        </row>
        <row r="47">
          <cell r="C47" t="str">
            <v>HOSPITAL ERMÍRIO COUTINHO - CG Nº 014/2022</v>
          </cell>
          <cell r="E47" t="str">
            <v>3.14 - Alimentação Preparada</v>
          </cell>
          <cell r="F47">
            <v>4792592000182</v>
          </cell>
          <cell r="G47" t="str">
            <v>M C B DE MORAES</v>
          </cell>
          <cell r="H47" t="str">
            <v>B</v>
          </cell>
          <cell r="I47" t="str">
            <v>S</v>
          </cell>
          <cell r="J47" t="str">
            <v>4973</v>
          </cell>
          <cell r="K47">
            <v>46030</v>
          </cell>
          <cell r="L47" t="str">
            <v>26260104792592000182650010000049731991597538</v>
          </cell>
          <cell r="M47" t="str">
            <v>26 -  Pernambuco</v>
          </cell>
          <cell r="N47">
            <v>42.31</v>
          </cell>
        </row>
        <row r="48">
          <cell r="C48" t="str">
            <v>HOSPITAL ERMÍRIO COUTINHO - CG Nº 014/2022</v>
          </cell>
          <cell r="E48" t="str">
            <v>3.14 - Alimentação Preparada</v>
          </cell>
          <cell r="F48">
            <v>25529293000120</v>
          </cell>
          <cell r="G48" t="str">
            <v>TAYNA NASCIMENTO DE MELO</v>
          </cell>
          <cell r="H48" t="str">
            <v>B</v>
          </cell>
          <cell r="I48" t="str">
            <v>S</v>
          </cell>
          <cell r="J48" t="str">
            <v>29827</v>
          </cell>
          <cell r="K48">
            <v>46029</v>
          </cell>
          <cell r="L48" t="str">
            <v>26260125529293000120550010000298271237415460</v>
          </cell>
          <cell r="M48" t="str">
            <v>26 -  Pernambuco</v>
          </cell>
          <cell r="N48">
            <v>176.24</v>
          </cell>
        </row>
        <row r="49">
          <cell r="C49" t="str">
            <v>HOSPITAL ERMÍRIO COUTINHO - CG Nº 014/2022</v>
          </cell>
          <cell r="E49" t="str">
            <v>3.14 - Alimentação Preparada</v>
          </cell>
          <cell r="F49">
            <v>30743270000153</v>
          </cell>
          <cell r="G49" t="str">
            <v>TRIUNFO COMERCIO DE ALIMENTOS PAPEIS E MATERIAL DE LIMP</v>
          </cell>
          <cell r="H49" t="str">
            <v>B</v>
          </cell>
          <cell r="I49" t="str">
            <v>S</v>
          </cell>
          <cell r="J49" t="str">
            <v>000036069</v>
          </cell>
          <cell r="K49">
            <v>46029</v>
          </cell>
          <cell r="L49" t="str">
            <v>26260130743270000153550010000360691496052300</v>
          </cell>
          <cell r="M49" t="str">
            <v>26 -  Pernambuco</v>
          </cell>
          <cell r="N49">
            <v>3956.55</v>
          </cell>
        </row>
        <row r="50">
          <cell r="C50" t="str">
            <v>HOSPITAL ERMÍRIO COUTINHO - CG Nº 014/2022</v>
          </cell>
          <cell r="E50" t="str">
            <v>3.14 - Alimentação Preparada</v>
          </cell>
          <cell r="F50">
            <v>43866727000169</v>
          </cell>
          <cell r="G50" t="str">
            <v>GRAND MARCA DISTRIBUIDORA LTDA</v>
          </cell>
          <cell r="H50" t="str">
            <v>B</v>
          </cell>
          <cell r="I50" t="str">
            <v>S</v>
          </cell>
          <cell r="J50" t="str">
            <v>210605</v>
          </cell>
          <cell r="K50">
            <v>46029</v>
          </cell>
          <cell r="L50" t="str">
            <v>26260143866727000169550020002106051117461116</v>
          </cell>
          <cell r="M50" t="str">
            <v>26 -  Pernambuco</v>
          </cell>
          <cell r="N50">
            <v>159.86000000000001</v>
          </cell>
        </row>
        <row r="51">
          <cell r="C51" t="str">
            <v>HOSPITAL ERMÍRIO COUTINHO - CG Nº 014/2022</v>
          </cell>
          <cell r="E51" t="str">
            <v>3.14 - Alimentação Preparada</v>
          </cell>
          <cell r="F51">
            <v>35361251000186</v>
          </cell>
          <cell r="G51" t="str">
            <v>B D L COMERCIO DE ALIMENTOS LTDA</v>
          </cell>
          <cell r="H51" t="str">
            <v>B</v>
          </cell>
          <cell r="I51" t="str">
            <v>S</v>
          </cell>
          <cell r="J51" t="str">
            <v>3638</v>
          </cell>
          <cell r="K51">
            <v>46030</v>
          </cell>
          <cell r="L51" t="str">
            <v>26260135361251000186550010000036381882938944</v>
          </cell>
          <cell r="M51" t="str">
            <v>26 -  Pernambuco</v>
          </cell>
          <cell r="N51">
            <v>97.45</v>
          </cell>
        </row>
        <row r="52">
          <cell r="C52" t="str">
            <v>HOSPITAL ERMÍRIO COUTINHO - CG Nº 014/2022</v>
          </cell>
          <cell r="E52" t="str">
            <v xml:space="preserve">3.9 - Material para Manutenção de Bens Imóveis </v>
          </cell>
          <cell r="F52">
            <v>92660406000623</v>
          </cell>
          <cell r="G52" t="str">
            <v>FRIGELAR COMERCIO E INSDUSTRIA LTDA</v>
          </cell>
          <cell r="H52" t="str">
            <v>B</v>
          </cell>
          <cell r="I52" t="str">
            <v>S</v>
          </cell>
          <cell r="J52" t="str">
            <v>000956669</v>
          </cell>
          <cell r="K52">
            <v>46031</v>
          </cell>
          <cell r="L52" t="str">
            <v>26260192660406000623550050009566691000104993</v>
          </cell>
          <cell r="M52" t="str">
            <v>26 -  Pernambuco</v>
          </cell>
          <cell r="N52">
            <v>1691.21</v>
          </cell>
        </row>
        <row r="53">
          <cell r="C53" t="str">
            <v>HOSPITAL ERMÍRIO COUTINHO - CG Nº 014/2022</v>
          </cell>
          <cell r="E53" t="str">
            <v xml:space="preserve">3.9 - Material para Manutenção de Bens Imóveis </v>
          </cell>
          <cell r="F53">
            <v>24541752000128</v>
          </cell>
          <cell r="G53" t="str">
            <v>CADA CANTO DECORACOES LTDA</v>
          </cell>
          <cell r="H53" t="str">
            <v>B</v>
          </cell>
          <cell r="I53" t="str">
            <v>S</v>
          </cell>
          <cell r="J53" t="str">
            <v>000003165</v>
          </cell>
          <cell r="K53">
            <v>46009</v>
          </cell>
          <cell r="L53" t="str">
            <v>26251224541752000128550010000031651120519830</v>
          </cell>
          <cell r="M53" t="str">
            <v>26 -  Pernambuco</v>
          </cell>
          <cell r="N53">
            <v>983.96</v>
          </cell>
        </row>
        <row r="54">
          <cell r="C54" t="str">
            <v>HOSPITAL ERMÍRIO COUTINHO - CG Nº 014/2022</v>
          </cell>
          <cell r="E54" t="str">
            <v xml:space="preserve">3.9 - Material para Manutenção de Bens Imóveis </v>
          </cell>
          <cell r="F54">
            <v>39953513000152</v>
          </cell>
          <cell r="G54" t="str">
            <v>COMERCIAL RECIFE LTDA</v>
          </cell>
          <cell r="H54" t="str">
            <v>B</v>
          </cell>
          <cell r="I54" t="str">
            <v>S</v>
          </cell>
          <cell r="J54" t="str">
            <v>437</v>
          </cell>
          <cell r="K54">
            <v>46030</v>
          </cell>
          <cell r="L54" t="str">
            <v>26260139953513000152550010000004371100004378</v>
          </cell>
          <cell r="M54" t="str">
            <v>26 -  Pernambuco</v>
          </cell>
          <cell r="N54">
            <v>29.8</v>
          </cell>
        </row>
        <row r="55">
          <cell r="C55" t="str">
            <v>HOSPITAL ERMÍRIO COUTINHO - CG Nº 014/2022</v>
          </cell>
          <cell r="E55" t="str">
            <v xml:space="preserve">3.10 - Material para Manutenção de Bens Móveis </v>
          </cell>
          <cell r="F55">
            <v>39953513000152</v>
          </cell>
          <cell r="G55" t="str">
            <v>COMERCIAL RECIFE LTDA</v>
          </cell>
          <cell r="H55" t="str">
            <v>B</v>
          </cell>
          <cell r="I55" t="str">
            <v>S</v>
          </cell>
          <cell r="J55" t="str">
            <v>437</v>
          </cell>
          <cell r="K55">
            <v>46030</v>
          </cell>
          <cell r="L55" t="str">
            <v>26260139953513000152550010000004371100004378</v>
          </cell>
          <cell r="M55" t="str">
            <v>26 -  Pernambuco</v>
          </cell>
          <cell r="N55">
            <v>79.8</v>
          </cell>
        </row>
        <row r="56">
          <cell r="C56" t="str">
            <v>HOSPITAL ERMÍRIO COUTINHO - CG Nº 014/2022</v>
          </cell>
          <cell r="E56" t="str">
            <v>3.6 - Material de Expediente</v>
          </cell>
          <cell r="F56">
            <v>39953513000152</v>
          </cell>
          <cell r="G56" t="str">
            <v>COMERCIAL RECIFE LTDA</v>
          </cell>
          <cell r="H56" t="str">
            <v>B</v>
          </cell>
          <cell r="I56" t="str">
            <v>S</v>
          </cell>
          <cell r="J56" t="str">
            <v>438</v>
          </cell>
          <cell r="K56">
            <v>46030</v>
          </cell>
          <cell r="L56" t="str">
            <v>26260139953513000152550010000004381100004383</v>
          </cell>
          <cell r="M56" t="str">
            <v>26 -  Pernambuco</v>
          </cell>
          <cell r="N56">
            <v>198</v>
          </cell>
        </row>
        <row r="57">
          <cell r="C57" t="str">
            <v>HOSPITAL ERMÍRIO COUTINHO - CG Nº 014/2022</v>
          </cell>
          <cell r="E57" t="str">
            <v xml:space="preserve">3.9 - Material para Manutenção de Bens Imóveis </v>
          </cell>
          <cell r="F57">
            <v>39953513000152</v>
          </cell>
          <cell r="G57" t="str">
            <v>COMERCIAL RECIFE LTDA</v>
          </cell>
          <cell r="H57" t="str">
            <v>B</v>
          </cell>
          <cell r="I57" t="str">
            <v>S</v>
          </cell>
          <cell r="J57" t="str">
            <v>438</v>
          </cell>
          <cell r="K57">
            <v>46030</v>
          </cell>
          <cell r="L57" t="str">
            <v>26260139953513000152550010000004381100004383</v>
          </cell>
          <cell r="M57" t="str">
            <v>26 -  Pernambuco</v>
          </cell>
          <cell r="N57">
            <v>1061.5</v>
          </cell>
        </row>
        <row r="58">
          <cell r="C58" t="str">
            <v>HOSPITAL ERMÍRIO COUTINHO - CG Nº 014/2022</v>
          </cell>
          <cell r="E58" t="str">
            <v xml:space="preserve">3.9 - Material para Manutenção de Bens Imóveis </v>
          </cell>
          <cell r="F58">
            <v>40874505000108</v>
          </cell>
          <cell r="G58" t="str">
            <v>DEMEZIO FERRAGENS</v>
          </cell>
          <cell r="H58" t="str">
            <v>B</v>
          </cell>
          <cell r="I58" t="str">
            <v>S</v>
          </cell>
          <cell r="J58" t="str">
            <v>000016065</v>
          </cell>
          <cell r="K58">
            <v>46031</v>
          </cell>
          <cell r="L58" t="str">
            <v>26260140874505000108650010000160651726850008</v>
          </cell>
          <cell r="M58" t="str">
            <v>26 -  Pernambuco</v>
          </cell>
          <cell r="N58">
            <v>111</v>
          </cell>
        </row>
        <row r="59">
          <cell r="C59" t="str">
            <v>HOSPITAL ERMÍRIO COUTINHO - CG Nº 014/2022</v>
          </cell>
          <cell r="E59" t="str">
            <v xml:space="preserve">3.9 - Material para Manutenção de Bens Imóveis </v>
          </cell>
          <cell r="F59">
            <v>39377760000158</v>
          </cell>
          <cell r="G59" t="str">
            <v>DANIELE FERRAGENS LTDA</v>
          </cell>
          <cell r="H59" t="str">
            <v>B</v>
          </cell>
          <cell r="I59" t="str">
            <v>S</v>
          </cell>
          <cell r="J59" t="str">
            <v>000000158</v>
          </cell>
          <cell r="K59">
            <v>46031</v>
          </cell>
          <cell r="L59" t="str">
            <v>26260139377760000158550010000001581686160208</v>
          </cell>
          <cell r="M59" t="str">
            <v>26 -  Pernambuco</v>
          </cell>
          <cell r="N59">
            <v>150</v>
          </cell>
        </row>
        <row r="60">
          <cell r="C60" t="str">
            <v>HOSPITAL ERMÍRIO COUTINHO - CG Nº 014/2022</v>
          </cell>
          <cell r="E60" t="str">
            <v xml:space="preserve">3.9 - Material para Manutenção de Bens Imóveis </v>
          </cell>
          <cell r="F60">
            <v>39377760000158</v>
          </cell>
          <cell r="G60" t="str">
            <v>DANIELE FERRAGENS LTDA</v>
          </cell>
          <cell r="H60" t="str">
            <v>B</v>
          </cell>
          <cell r="I60" t="str">
            <v>S</v>
          </cell>
          <cell r="J60" t="str">
            <v>000000157</v>
          </cell>
          <cell r="K60">
            <v>46031</v>
          </cell>
          <cell r="L60" t="str">
            <v>26260139377760000158550010000001571686160200</v>
          </cell>
          <cell r="M60" t="str">
            <v>26 -  Pernambuco</v>
          </cell>
          <cell r="N60">
            <v>24</v>
          </cell>
        </row>
        <row r="61">
          <cell r="C61" t="str">
            <v>HOSPITAL ERMÍRIO COUTINHO - CG Nº 014/2022</v>
          </cell>
          <cell r="E61" t="str">
            <v xml:space="preserve">3.9 - Material para Manutenção de Bens Imóveis </v>
          </cell>
          <cell r="F61">
            <v>4857897000206</v>
          </cell>
          <cell r="G61" t="str">
            <v>JOSE ZENILDO TEOBALDO EPP</v>
          </cell>
          <cell r="H61" t="str">
            <v>B</v>
          </cell>
          <cell r="I61" t="str">
            <v>S</v>
          </cell>
          <cell r="J61" t="str">
            <v>000000008</v>
          </cell>
          <cell r="K61">
            <v>46031</v>
          </cell>
          <cell r="L61" t="str">
            <v>26260104857897000206550030000000081260000087</v>
          </cell>
          <cell r="M61" t="str">
            <v>26 -  Pernambuco</v>
          </cell>
          <cell r="N61">
            <v>120.5</v>
          </cell>
        </row>
        <row r="62">
          <cell r="C62" t="str">
            <v>HOSPITAL ERMÍRIO COUTINHO - CG Nº 014/2022</v>
          </cell>
          <cell r="E62" t="str">
            <v>3.7 - Material de Limpeza e Produtos de Hgienização</v>
          </cell>
          <cell r="F62">
            <v>7761177000150</v>
          </cell>
          <cell r="G62" t="str">
            <v>SUPERMERCADO O CORDEIRAO LTDA</v>
          </cell>
          <cell r="H62" t="str">
            <v>B</v>
          </cell>
          <cell r="I62" t="str">
            <v>S</v>
          </cell>
          <cell r="J62" t="str">
            <v>13118</v>
          </cell>
          <cell r="K62">
            <v>46030</v>
          </cell>
          <cell r="L62" t="str">
            <v>26260107761177000150550090000131181000252175</v>
          </cell>
          <cell r="M62" t="str">
            <v>26 -  Pernambuco</v>
          </cell>
          <cell r="N62">
            <v>299.37</v>
          </cell>
        </row>
        <row r="63">
          <cell r="C63" t="str">
            <v>HOSPITAL ERMÍRIO COUTINHO - CG Nº 014/2022</v>
          </cell>
          <cell r="E63" t="str">
            <v>3.7 - Material de Limpeza e Produtos de Hgienização</v>
          </cell>
          <cell r="F63">
            <v>18162706000115</v>
          </cell>
          <cell r="G63" t="str">
            <v>QUIMY LIFE SOLUCOES EM HIGIENE E LIMPEZA LTDA-ME</v>
          </cell>
          <cell r="H63" t="str">
            <v>B</v>
          </cell>
          <cell r="I63" t="str">
            <v>S</v>
          </cell>
          <cell r="J63" t="str">
            <v>53319</v>
          </cell>
          <cell r="K63">
            <v>46031</v>
          </cell>
          <cell r="L63" t="str">
            <v>26260118162706000115550010000533191475577806</v>
          </cell>
          <cell r="M63" t="str">
            <v>26 -  Pernambuco</v>
          </cell>
          <cell r="N63">
            <v>2137.1999999999998</v>
          </cell>
        </row>
        <row r="64">
          <cell r="C64" t="str">
            <v>HOSPITAL ERMÍRIO COUTINHO - CG Nº 014/2022</v>
          </cell>
          <cell r="E64" t="str">
            <v>3.14 - Alimentação Preparada</v>
          </cell>
          <cell r="F64">
            <v>35361251000186</v>
          </cell>
          <cell r="G64" t="str">
            <v>B D L COMERCIO DE ALIMENTOS LTDA</v>
          </cell>
          <cell r="H64" t="str">
            <v>B</v>
          </cell>
          <cell r="I64" t="str">
            <v>S</v>
          </cell>
          <cell r="J64" t="str">
            <v>3634</v>
          </cell>
          <cell r="K64">
            <v>46029</v>
          </cell>
          <cell r="L64" t="str">
            <v>26260135361251000186550010000036341577724309</v>
          </cell>
          <cell r="M64" t="str">
            <v>26 -  Pernambuco</v>
          </cell>
          <cell r="N64">
            <v>637.4</v>
          </cell>
        </row>
        <row r="65">
          <cell r="C65" t="str">
            <v>HOSPITAL ERMÍRIO COUTINHO - CG Nº 014/2022</v>
          </cell>
          <cell r="E65" t="str">
            <v>3.14 - Alimentação Preparada</v>
          </cell>
          <cell r="F65">
            <v>4792592000182</v>
          </cell>
          <cell r="G65" t="str">
            <v>M C B DE MORAES</v>
          </cell>
          <cell r="H65" t="str">
            <v>B</v>
          </cell>
          <cell r="I65" t="str">
            <v>S</v>
          </cell>
          <cell r="J65" t="str">
            <v>4974</v>
          </cell>
          <cell r="K65">
            <v>46031</v>
          </cell>
          <cell r="L65" t="str">
            <v>26260104792592000182650010000049741991697535</v>
          </cell>
          <cell r="M65" t="str">
            <v>26 -  Pernambuco</v>
          </cell>
          <cell r="N65">
            <v>51.88</v>
          </cell>
        </row>
        <row r="66">
          <cell r="C66" t="str">
            <v>HOSPITAL ERMÍRIO COUTINHO - CG Nº 014/2022</v>
          </cell>
          <cell r="E66" t="str">
            <v>3.1 - Combustíveis e Lubrificantes Automotivos</v>
          </cell>
          <cell r="F66">
            <v>11117785000365</v>
          </cell>
          <cell r="G66" t="str">
            <v>ALBUQUERQUE PNEUS LTDA</v>
          </cell>
          <cell r="H66" t="str">
            <v>B</v>
          </cell>
          <cell r="I66" t="str">
            <v>S</v>
          </cell>
          <cell r="J66" t="str">
            <v>000354002</v>
          </cell>
          <cell r="K66">
            <v>46023</v>
          </cell>
          <cell r="L66" t="str">
            <v>26260111117785000365650500003540021005884560</v>
          </cell>
          <cell r="M66" t="str">
            <v>26 -  Pernambuco</v>
          </cell>
          <cell r="N66">
            <v>376.54</v>
          </cell>
        </row>
        <row r="67">
          <cell r="C67" t="str">
            <v>HOSPITAL ERMÍRIO COUTINHO - CG Nº 014/2022</v>
          </cell>
          <cell r="E67" t="str">
            <v>3.1 - Combustíveis e Lubrificantes Automotivos</v>
          </cell>
          <cell r="F67">
            <v>11117785000365</v>
          </cell>
          <cell r="G67" t="str">
            <v>ALBUQUERQUE PNEUS LTDA</v>
          </cell>
          <cell r="H67" t="str">
            <v>B</v>
          </cell>
          <cell r="I67" t="str">
            <v>S</v>
          </cell>
          <cell r="J67" t="str">
            <v>000354007</v>
          </cell>
          <cell r="K67">
            <v>46024</v>
          </cell>
          <cell r="L67" t="str">
            <v>26260111117785000365650500003540071005884612</v>
          </cell>
          <cell r="M67" t="str">
            <v>26 -  Pernambuco</v>
          </cell>
          <cell r="N67">
            <v>390.84</v>
          </cell>
        </row>
        <row r="68">
          <cell r="C68" t="str">
            <v>HOSPITAL ERMÍRIO COUTINHO - CG Nº 014/2022</v>
          </cell>
          <cell r="E68" t="str">
            <v>3.1 - Combustíveis e Lubrificantes Automotivos</v>
          </cell>
          <cell r="F68">
            <v>11117785000365</v>
          </cell>
          <cell r="G68" t="str">
            <v>ALBUQUERQUE PNEUS LTDA</v>
          </cell>
          <cell r="H68" t="str">
            <v>B</v>
          </cell>
          <cell r="I68" t="str">
            <v>S</v>
          </cell>
          <cell r="J68" t="str">
            <v>000354183</v>
          </cell>
          <cell r="K68">
            <v>46025</v>
          </cell>
          <cell r="L68" t="str">
            <v>26260111117785000365650500003541831005886396</v>
          </cell>
          <cell r="M68" t="str">
            <v>26 -  Pernambuco</v>
          </cell>
          <cell r="N68">
            <v>469.86</v>
          </cell>
        </row>
        <row r="69">
          <cell r="C69" t="str">
            <v>HOSPITAL ERMÍRIO COUTINHO - CG Nº 014/2022</v>
          </cell>
          <cell r="E69" t="str">
            <v>3.1 - Combustíveis e Lubrificantes Automotivos</v>
          </cell>
          <cell r="F69">
            <v>11117785000365</v>
          </cell>
          <cell r="G69" t="str">
            <v>ALBUQUERQUE PNEUS LTDA</v>
          </cell>
          <cell r="H69" t="str">
            <v>B</v>
          </cell>
          <cell r="I69" t="str">
            <v>S</v>
          </cell>
          <cell r="J69" t="str">
            <v>000391336</v>
          </cell>
          <cell r="K69">
            <v>46025</v>
          </cell>
          <cell r="L69" t="str">
            <v>26260111117785000365650800003913361004783400</v>
          </cell>
          <cell r="M69" t="str">
            <v>26 -  Pernambuco</v>
          </cell>
          <cell r="N69">
            <v>460.18</v>
          </cell>
        </row>
        <row r="70">
          <cell r="C70" t="str">
            <v>HOSPITAL ERMÍRIO COUTINHO - CG Nº 014/2022</v>
          </cell>
          <cell r="E70" t="str">
            <v>3.1 - Combustíveis e Lubrificantes Automotivos</v>
          </cell>
          <cell r="F70">
            <v>11117785000365</v>
          </cell>
          <cell r="G70" t="str">
            <v>ALBUQUERQUE PNEUS LTDA</v>
          </cell>
          <cell r="H70" t="str">
            <v>B</v>
          </cell>
          <cell r="I70" t="str">
            <v>S</v>
          </cell>
          <cell r="J70" t="str">
            <v>000391471</v>
          </cell>
          <cell r="K70">
            <v>46026</v>
          </cell>
          <cell r="L70" t="str">
            <v>26260111117785000365650800003914711004784754</v>
          </cell>
          <cell r="M70" t="str">
            <v>26 -  Pernambuco</v>
          </cell>
          <cell r="N70">
            <v>320.16000000000003</v>
          </cell>
        </row>
        <row r="71">
          <cell r="C71" t="str">
            <v>HOSPITAL ERMÍRIO COUTINHO - CG Nº 014/2022</v>
          </cell>
          <cell r="E71" t="str">
            <v>3.2 - Gás e Outros Materiais Engarrafados</v>
          </cell>
          <cell r="F71">
            <v>24380578002041</v>
          </cell>
          <cell r="G71" t="str">
            <v>WHITE MARTINS GASES INDUSTRIAIS DO NORDESTE</v>
          </cell>
          <cell r="H71" t="str">
            <v>B</v>
          </cell>
          <cell r="I71" t="str">
            <v>S</v>
          </cell>
          <cell r="J71" t="str">
            <v>4437</v>
          </cell>
          <cell r="K71">
            <v>46034</v>
          </cell>
          <cell r="L71" t="str">
            <v>26260124380578002041556090000044371654787187</v>
          </cell>
          <cell r="M71" t="str">
            <v>26 -  Pernambuco</v>
          </cell>
          <cell r="N71">
            <v>143.51</v>
          </cell>
        </row>
        <row r="72">
          <cell r="C72" t="str">
            <v>HOSPITAL ERMÍRIO COUTINHO - CG Nº 014/2022</v>
          </cell>
          <cell r="E72" t="str">
            <v>3.14 - Alimentação Preparada</v>
          </cell>
          <cell r="F72">
            <v>4792592000182</v>
          </cell>
          <cell r="G72" t="str">
            <v>M C B DE MORAES</v>
          </cell>
          <cell r="H72" t="str">
            <v>B</v>
          </cell>
          <cell r="I72" t="str">
            <v>S</v>
          </cell>
          <cell r="J72" t="str">
            <v>4975</v>
          </cell>
          <cell r="K72">
            <v>46032</v>
          </cell>
          <cell r="L72" t="str">
            <v>26260104792592000182650010000049751991597532</v>
          </cell>
          <cell r="M72" t="str">
            <v>26 -  Pernambuco</v>
          </cell>
          <cell r="N72">
            <v>66.78</v>
          </cell>
        </row>
        <row r="73">
          <cell r="C73" t="str">
            <v>HOSPITAL ERMÍRIO COUTINHO - CG Nº 014/2022</v>
          </cell>
          <cell r="E73" t="str">
            <v>3.14 - Alimentação Preparada</v>
          </cell>
          <cell r="F73">
            <v>4792592000182</v>
          </cell>
          <cell r="G73" t="str">
            <v>M C B DE MORAES</v>
          </cell>
          <cell r="H73" t="str">
            <v>B</v>
          </cell>
          <cell r="I73" t="str">
            <v>S</v>
          </cell>
          <cell r="J73" t="str">
            <v>4976</v>
          </cell>
          <cell r="K73">
            <v>46034</v>
          </cell>
          <cell r="L73" t="str">
            <v>26260104792592000182650010000049761991597530</v>
          </cell>
          <cell r="M73" t="str">
            <v>26 -  Pernambuco</v>
          </cell>
          <cell r="N73">
            <v>28.43</v>
          </cell>
        </row>
        <row r="74">
          <cell r="C74" t="str">
            <v>HOSPITAL ERMÍRIO COUTINHO - CG Nº 014/2022</v>
          </cell>
          <cell r="E74" t="str">
            <v>3.14 - Alimentação Preparada</v>
          </cell>
          <cell r="F74">
            <v>7761177000150</v>
          </cell>
          <cell r="G74" t="str">
            <v>SUPERMERCADO O CORDEIRAO LTDA</v>
          </cell>
          <cell r="H74" t="str">
            <v>B</v>
          </cell>
          <cell r="I74" t="str">
            <v>S</v>
          </cell>
          <cell r="J74" t="str">
            <v>13132</v>
          </cell>
          <cell r="K74">
            <v>46031</v>
          </cell>
          <cell r="L74" t="str">
            <v>26260107761177000150550090000131321000252379</v>
          </cell>
          <cell r="M74" t="str">
            <v>26 -  Pernambuco</v>
          </cell>
          <cell r="N74">
            <v>625.5</v>
          </cell>
        </row>
        <row r="75">
          <cell r="C75" t="str">
            <v>HOSPITAL ERMÍRIO COUTINHO - CG Nº 014/2022</v>
          </cell>
          <cell r="E75" t="str">
            <v>3.2 - Gás e Outros Materiais Engarrafados</v>
          </cell>
          <cell r="F75">
            <v>3237583006521</v>
          </cell>
          <cell r="G75" t="str">
            <v>COPA ENERGIA</v>
          </cell>
          <cell r="H75" t="str">
            <v>S</v>
          </cell>
          <cell r="I75" t="str">
            <v>S</v>
          </cell>
          <cell r="J75" t="str">
            <v>4149</v>
          </cell>
          <cell r="K75">
            <v>46034</v>
          </cell>
          <cell r="L75" t="str">
            <v>26260103237583006521550110000041491697687380</v>
          </cell>
          <cell r="M75" t="str">
            <v>26 -  Pernambuco</v>
          </cell>
          <cell r="N75">
            <v>4136.55</v>
          </cell>
        </row>
        <row r="76">
          <cell r="C76" t="str">
            <v>HOSPITAL ERMÍRIO COUTINHO - CG Nº 014/2022</v>
          </cell>
          <cell r="E76" t="str">
            <v>3.14 - Alimentação Preparada</v>
          </cell>
          <cell r="F76">
            <v>35361251000186</v>
          </cell>
          <cell r="G76" t="str">
            <v>B D L COMERCIO DE ALIMENTOS LTDA</v>
          </cell>
          <cell r="H76" t="str">
            <v>B</v>
          </cell>
          <cell r="I76" t="str">
            <v>S</v>
          </cell>
          <cell r="J76" t="str">
            <v>3642</v>
          </cell>
          <cell r="K76">
            <v>46035</v>
          </cell>
          <cell r="L76" t="str">
            <v>26260135361251000186550010000036421089743209</v>
          </cell>
          <cell r="M76" t="str">
            <v>26 -  Pernambuco</v>
          </cell>
          <cell r="N76">
            <v>124.76</v>
          </cell>
        </row>
        <row r="77">
          <cell r="C77" t="str">
            <v>HOSPITAL ERMÍRIO COUTINHO - CG Nº 014/2022</v>
          </cell>
          <cell r="E77" t="str">
            <v>3.14 - Alimentação Preparada</v>
          </cell>
          <cell r="F77">
            <v>11744898000390</v>
          </cell>
          <cell r="G77" t="str">
            <v>NORDESTE COMERCIO E IMPORTADORA DE AL</v>
          </cell>
          <cell r="H77" t="str">
            <v>B</v>
          </cell>
          <cell r="I77" t="str">
            <v>S</v>
          </cell>
          <cell r="J77" t="str">
            <v>1601652</v>
          </cell>
          <cell r="K77">
            <v>46036</v>
          </cell>
          <cell r="L77" t="str">
            <v>26260111744898000390550010016016521136211149</v>
          </cell>
          <cell r="M77" t="str">
            <v>26 -  Pernambuco</v>
          </cell>
          <cell r="N77">
            <v>646.91999999999996</v>
          </cell>
        </row>
        <row r="78">
          <cell r="C78" t="str">
            <v>HOSPITAL ERMÍRIO COUTINHO - CG Nº 014/2022</v>
          </cell>
          <cell r="E78" t="str">
            <v>3.14 - Alimentação Preparada</v>
          </cell>
          <cell r="F78">
            <v>4792592000182</v>
          </cell>
          <cell r="G78" t="str">
            <v>M C B DE MORAES</v>
          </cell>
          <cell r="H78" t="str">
            <v>B</v>
          </cell>
          <cell r="I78" t="str">
            <v>S</v>
          </cell>
          <cell r="J78" t="str">
            <v>4977</v>
          </cell>
          <cell r="K78">
            <v>46035</v>
          </cell>
          <cell r="L78" t="str">
            <v>26260104792592000182650010000049771991597537</v>
          </cell>
          <cell r="M78" t="str">
            <v>26 -  Pernambuco</v>
          </cell>
          <cell r="N78">
            <v>60.11</v>
          </cell>
        </row>
        <row r="79">
          <cell r="C79" t="str">
            <v>HOSPITAL ERMÍRIO COUTINHO - CG Nº 014/2022</v>
          </cell>
          <cell r="E79" t="str">
            <v xml:space="preserve">3.9 - Material para Manutenção de Bens Imóveis </v>
          </cell>
          <cell r="F79">
            <v>24560896000121</v>
          </cell>
          <cell r="G79" t="str">
            <v>ROBERTA M OLIVEIRA DE LIRA COMERCIO E SERVICOS</v>
          </cell>
          <cell r="H79" t="str">
            <v>B</v>
          </cell>
          <cell r="I79" t="str">
            <v>S</v>
          </cell>
          <cell r="J79" t="str">
            <v>000004265</v>
          </cell>
          <cell r="K79">
            <v>46030</v>
          </cell>
          <cell r="L79" t="str">
            <v>26260124560896000121550010000042651984732861</v>
          </cell>
          <cell r="M79" t="str">
            <v>26 -  Pernambuco</v>
          </cell>
          <cell r="N79">
            <v>373.52</v>
          </cell>
        </row>
        <row r="80">
          <cell r="C80" t="str">
            <v>HOSPITAL ERMÍRIO COUTINHO - CG Nº 014/2022</v>
          </cell>
          <cell r="E80" t="str">
            <v>3.14 - Alimentação Preparada</v>
          </cell>
          <cell r="F80">
            <v>7761177000150</v>
          </cell>
          <cell r="G80" t="str">
            <v>SUPERMERCADO O CORDEIRAO LTDA</v>
          </cell>
          <cell r="H80" t="str">
            <v>B</v>
          </cell>
          <cell r="I80" t="str">
            <v>S</v>
          </cell>
          <cell r="J80" t="str">
            <v>13171</v>
          </cell>
          <cell r="K80">
            <v>46035</v>
          </cell>
          <cell r="L80" t="str">
            <v>26260107761177000150550090000131711000252857</v>
          </cell>
          <cell r="M80" t="str">
            <v>26 -  Pernambuco</v>
          </cell>
          <cell r="N80">
            <v>622.96</v>
          </cell>
        </row>
        <row r="81">
          <cell r="C81" t="str">
            <v>HOSPITAL ERMÍRIO COUTINHO - CG Nº 014/2022</v>
          </cell>
          <cell r="E81" t="str">
            <v xml:space="preserve">3.9 - Material para Manutenção de Bens Imóveis </v>
          </cell>
          <cell r="F81">
            <v>45640360000196</v>
          </cell>
          <cell r="G81" t="str">
            <v>JEFERSON DOS SANTOS SILVA</v>
          </cell>
          <cell r="H81" t="str">
            <v>B</v>
          </cell>
          <cell r="I81" t="str">
            <v>S</v>
          </cell>
          <cell r="J81" t="str">
            <v>54</v>
          </cell>
          <cell r="K81">
            <v>46035</v>
          </cell>
          <cell r="L81" t="str">
            <v>26116062245640360000196000000000005426018333240756</v>
          </cell>
          <cell r="M81" t="str">
            <v>26 -  Pernambuco</v>
          </cell>
          <cell r="N81">
            <v>1710.5</v>
          </cell>
        </row>
        <row r="82">
          <cell r="C82" t="str">
            <v>HOSPITAL ERMÍRIO COUTINHO - CG Nº 014/2022</v>
          </cell>
          <cell r="E82" t="str">
            <v>3.6 - Material de Expediente</v>
          </cell>
          <cell r="F82">
            <v>30743270000153</v>
          </cell>
          <cell r="G82" t="str">
            <v>TRIUNFO COMERCIO DE ALIMENTOS PAPEIS E MATERIAL DE LIMP</v>
          </cell>
          <cell r="H82" t="str">
            <v>B</v>
          </cell>
          <cell r="I82" t="str">
            <v>S</v>
          </cell>
          <cell r="J82" t="str">
            <v>000036242</v>
          </cell>
          <cell r="K82">
            <v>46035</v>
          </cell>
          <cell r="L82" t="str">
            <v>26260130743270000153550010000362421357680708</v>
          </cell>
          <cell r="M82" t="str">
            <v>26 -  Pernambuco</v>
          </cell>
          <cell r="N82">
            <v>1159.5</v>
          </cell>
        </row>
        <row r="83">
          <cell r="C83" t="str">
            <v>HOSPITAL ERMÍRIO COUTINHO - CG Nº 014/2022</v>
          </cell>
          <cell r="E83" t="str">
            <v xml:space="preserve">3.9 - Material para Manutenção de Bens Imóveis </v>
          </cell>
          <cell r="F83">
            <v>39377760000158</v>
          </cell>
          <cell r="G83" t="str">
            <v>DANIELE FERRAGENS LTDA</v>
          </cell>
          <cell r="H83" t="str">
            <v>B</v>
          </cell>
          <cell r="I83" t="str">
            <v>S</v>
          </cell>
          <cell r="J83" t="str">
            <v>000000159</v>
          </cell>
          <cell r="K83">
            <v>46036</v>
          </cell>
          <cell r="L83" t="str">
            <v>26260139377760000158550010000001591686160205</v>
          </cell>
          <cell r="M83" t="str">
            <v>26 -  Pernambuco</v>
          </cell>
          <cell r="N83">
            <v>324</v>
          </cell>
        </row>
        <row r="84">
          <cell r="C84" t="str">
            <v>HOSPITAL ERMÍRIO COUTINHO - CG Nº 014/2022</v>
          </cell>
          <cell r="E84" t="str">
            <v>3.14 - Alimentação Preparada</v>
          </cell>
          <cell r="F84">
            <v>4792592000182</v>
          </cell>
          <cell r="G84" t="str">
            <v>M C B DE MORAES</v>
          </cell>
          <cell r="H84" t="str">
            <v>B</v>
          </cell>
          <cell r="I84" t="str">
            <v>S</v>
          </cell>
          <cell r="J84" t="str">
            <v>4978</v>
          </cell>
          <cell r="K84">
            <v>46036</v>
          </cell>
          <cell r="L84" t="str">
            <v>26260104792592000182650010000049781991597534</v>
          </cell>
          <cell r="M84" t="str">
            <v>26 -  Pernambuco</v>
          </cell>
          <cell r="N84">
            <v>48.41</v>
          </cell>
        </row>
        <row r="85">
          <cell r="C85" t="str">
            <v>HOSPITAL ERMÍRIO COUTINHO - CG Nº 014/2022</v>
          </cell>
          <cell r="E85" t="str">
            <v>3.14 - Alimentação Preparada</v>
          </cell>
          <cell r="F85">
            <v>24560896000121</v>
          </cell>
          <cell r="G85" t="str">
            <v>ROBERTA M OLIVEIRA DE LIRA COMERCIO E SERVICOS</v>
          </cell>
          <cell r="H85" t="str">
            <v>B</v>
          </cell>
          <cell r="I85" t="str">
            <v>S</v>
          </cell>
          <cell r="J85" t="str">
            <v>000004273</v>
          </cell>
          <cell r="K85">
            <v>46030</v>
          </cell>
          <cell r="L85" t="str">
            <v>26260124560896000121550010000042731503889573</v>
          </cell>
          <cell r="M85" t="str">
            <v>26 -  Pernambuco</v>
          </cell>
          <cell r="N85">
            <v>433.58</v>
          </cell>
        </row>
        <row r="86">
          <cell r="C86" t="str">
            <v>HOSPITAL ERMÍRIO COUTINHO - CG Nº 014/2022</v>
          </cell>
          <cell r="E86" t="str">
            <v xml:space="preserve">3.9 - Material para Manutenção de Bens Imóveis </v>
          </cell>
          <cell r="F86">
            <v>51413651000144</v>
          </cell>
          <cell r="G86" t="str">
            <v>PROSPEQTUS LTDA</v>
          </cell>
          <cell r="H86" t="str">
            <v>B</v>
          </cell>
          <cell r="I86" t="str">
            <v>S</v>
          </cell>
          <cell r="J86" t="str">
            <v>000001595</v>
          </cell>
          <cell r="K86">
            <v>46031</v>
          </cell>
          <cell r="L86" t="str">
            <v>26260151413651000144550010000015951229767478</v>
          </cell>
          <cell r="M86" t="str">
            <v>26 -  Pernambuco</v>
          </cell>
          <cell r="N86">
            <v>616.53</v>
          </cell>
        </row>
        <row r="87">
          <cell r="C87" t="str">
            <v>HOSPITAL ERMÍRIO COUTINHO - CG Nº 014/2022</v>
          </cell>
          <cell r="E87" t="str">
            <v>3.2 - Gás e Outros Materiais Engarrafados</v>
          </cell>
          <cell r="F87">
            <v>24380578002041</v>
          </cell>
          <cell r="G87" t="str">
            <v>WHITE MARTINS GASES INDUSTRIAIS DO NORDESTE</v>
          </cell>
          <cell r="H87" t="str">
            <v>B</v>
          </cell>
          <cell r="I87" t="str">
            <v>S</v>
          </cell>
          <cell r="J87" t="str">
            <v>4447</v>
          </cell>
          <cell r="K87">
            <v>46037</v>
          </cell>
          <cell r="L87" t="str">
            <v>26260124380578002041556090000044471243690836</v>
          </cell>
          <cell r="M87" t="str">
            <v>26 -  Pernambuco</v>
          </cell>
          <cell r="N87">
            <v>287.02999999999997</v>
          </cell>
        </row>
        <row r="88">
          <cell r="C88" t="str">
            <v>HOSPITAL ERMÍRIO COUTINHO - CG Nº 014/2022</v>
          </cell>
          <cell r="E88" t="str">
            <v>3.14 - Alimentação Preparada</v>
          </cell>
          <cell r="F88">
            <v>4792592000182</v>
          </cell>
          <cell r="G88" t="str">
            <v>M C B DE MORAES</v>
          </cell>
          <cell r="H88" t="str">
            <v>B</v>
          </cell>
          <cell r="I88" t="str">
            <v>S</v>
          </cell>
          <cell r="J88" t="str">
            <v>4979</v>
          </cell>
          <cell r="K88">
            <v>46037</v>
          </cell>
          <cell r="L88" t="str">
            <v>26260104792592000182650010000049791991597531</v>
          </cell>
          <cell r="M88" t="str">
            <v>26 -  Pernambuco</v>
          </cell>
          <cell r="N88">
            <v>59.54</v>
          </cell>
        </row>
        <row r="89">
          <cell r="C89" t="str">
            <v>HOSPITAL ERMÍRIO COUTINHO - CG Nº 014/2022</v>
          </cell>
          <cell r="E89" t="str">
            <v>3.14 - Alimentação Preparada</v>
          </cell>
          <cell r="F89">
            <v>11840014000130</v>
          </cell>
          <cell r="G89" t="str">
            <v>MACROPAC PROTECAO E EMBALAGEM LTDA</v>
          </cell>
          <cell r="H89" t="str">
            <v>B</v>
          </cell>
          <cell r="I89" t="str">
            <v>S</v>
          </cell>
          <cell r="J89" t="str">
            <v>559693</v>
          </cell>
          <cell r="K89">
            <v>46037</v>
          </cell>
          <cell r="L89" t="str">
            <v>26260111840014000130550010005596931577276619</v>
          </cell>
          <cell r="M89" t="str">
            <v>26 -  Pernambuco</v>
          </cell>
          <cell r="N89">
            <v>1047.3599999999999</v>
          </cell>
        </row>
        <row r="90">
          <cell r="C90" t="str">
            <v>HOSPITAL ERMÍRIO COUTINHO - CG Nº 014/2022</v>
          </cell>
          <cell r="E90" t="str">
            <v>3.14 - Alimentação Preparada</v>
          </cell>
          <cell r="F90">
            <v>35361251000186</v>
          </cell>
          <cell r="G90" t="str">
            <v>B D L COMERCIO DE ALIMENTOS LTDA</v>
          </cell>
          <cell r="H90" t="str">
            <v>B</v>
          </cell>
          <cell r="I90" t="str">
            <v>S</v>
          </cell>
          <cell r="J90" t="str">
            <v>3662</v>
          </cell>
          <cell r="K90">
            <v>46037</v>
          </cell>
          <cell r="L90" t="str">
            <v>26260135361251000186550010000036621272063648</v>
          </cell>
          <cell r="M90" t="str">
            <v>26 -  Pernambuco</v>
          </cell>
          <cell r="N90">
            <v>54.63</v>
          </cell>
        </row>
        <row r="91">
          <cell r="C91" t="str">
            <v>HOSPITAL ERMÍRIO COUTINHO - CG Nº 014/2022</v>
          </cell>
          <cell r="E91" t="str">
            <v>3.14 - Alimentação Preparada</v>
          </cell>
          <cell r="F91">
            <v>25529293000120</v>
          </cell>
          <cell r="G91" t="str">
            <v>TAYNA NASCIMENTO DE MELO</v>
          </cell>
          <cell r="H91" t="str">
            <v>B</v>
          </cell>
          <cell r="I91" t="str">
            <v>S</v>
          </cell>
          <cell r="J91" t="str">
            <v>29879</v>
          </cell>
          <cell r="K91">
            <v>46037</v>
          </cell>
          <cell r="L91" t="str">
            <v>26260125529293000120550010000298791788358434</v>
          </cell>
          <cell r="M91" t="str">
            <v>26 -  Pernambuco</v>
          </cell>
          <cell r="N91">
            <v>170.02</v>
          </cell>
        </row>
        <row r="92">
          <cell r="C92" t="str">
            <v>HOSPITAL ERMÍRIO COUTINHO - CG Nº 014/2022</v>
          </cell>
          <cell r="E92" t="str">
            <v>3.14 - Alimentação Preparada</v>
          </cell>
          <cell r="F92">
            <v>50926191000195</v>
          </cell>
          <cell r="G92" t="str">
            <v>FRUTEX BRASIL LTDA</v>
          </cell>
          <cell r="H92" t="str">
            <v>B</v>
          </cell>
          <cell r="I92" t="str">
            <v>S</v>
          </cell>
          <cell r="J92" t="str">
            <v>29877</v>
          </cell>
          <cell r="K92">
            <v>46038</v>
          </cell>
          <cell r="L92" t="str">
            <v>26260150926191000195550010000298771000938313</v>
          </cell>
          <cell r="M92" t="str">
            <v>26 -  Pernambuco</v>
          </cell>
          <cell r="N92">
            <v>444.35</v>
          </cell>
        </row>
        <row r="93">
          <cell r="C93" t="str">
            <v>HOSPITAL ERMÍRIO COUTINHO - CG Nº 014/2022</v>
          </cell>
          <cell r="E93" t="str">
            <v>3.14 - Alimentação Preparada</v>
          </cell>
          <cell r="F93">
            <v>4792592000182</v>
          </cell>
          <cell r="G93" t="str">
            <v>M C B DE MORAES</v>
          </cell>
          <cell r="H93" t="str">
            <v>B</v>
          </cell>
          <cell r="I93" t="str">
            <v>S</v>
          </cell>
          <cell r="J93" t="str">
            <v>4980</v>
          </cell>
          <cell r="K93">
            <v>46038</v>
          </cell>
          <cell r="L93" t="str">
            <v>26260104792592000182650010000049801991597532</v>
          </cell>
          <cell r="M93" t="str">
            <v>26 -  Pernambuco</v>
          </cell>
          <cell r="N93">
            <v>81.75</v>
          </cell>
        </row>
        <row r="94">
          <cell r="C94" t="str">
            <v>HOSPITAL ERMÍRIO COUTINHO - CG Nº 014/2022</v>
          </cell>
          <cell r="E94" t="str">
            <v>3.2 - Gás e Outros Materiais Engarrafados</v>
          </cell>
          <cell r="F94">
            <v>24380578002041</v>
          </cell>
          <cell r="G94" t="str">
            <v>WHITE MARTINS GASES INDUSTRIAIS DO NORDESTE</v>
          </cell>
          <cell r="H94" t="str">
            <v>B</v>
          </cell>
          <cell r="I94" t="str">
            <v>S</v>
          </cell>
          <cell r="J94" t="str">
            <v>4457</v>
          </cell>
          <cell r="K94">
            <v>46041</v>
          </cell>
          <cell r="L94" t="str">
            <v>26260124380578002041556090000044571780540562</v>
          </cell>
          <cell r="M94" t="str">
            <v>26 -  Pernambuco</v>
          </cell>
          <cell r="N94">
            <v>287.02999999999997</v>
          </cell>
        </row>
        <row r="95">
          <cell r="C95" t="str">
            <v>HOSPITAL ERMÍRIO COUTINHO - CG Nº 014/2022</v>
          </cell>
          <cell r="E95" t="str">
            <v>3.14 - Alimentação Preparada</v>
          </cell>
          <cell r="F95">
            <v>4792592000182</v>
          </cell>
          <cell r="G95" t="str">
            <v>M C B DE MORAES</v>
          </cell>
          <cell r="H95" t="str">
            <v>B</v>
          </cell>
          <cell r="I95" t="str">
            <v>S</v>
          </cell>
          <cell r="J95" t="str">
            <v>4981</v>
          </cell>
          <cell r="K95">
            <v>46039</v>
          </cell>
          <cell r="L95" t="str">
            <v>26260104792592000182650010000049811991597530</v>
          </cell>
          <cell r="M95" t="str">
            <v>26 -  Pernambuco</v>
          </cell>
          <cell r="N95">
            <v>87.97</v>
          </cell>
        </row>
        <row r="96">
          <cell r="C96" t="str">
            <v>HOSPITAL ERMÍRIO COUTINHO - CG Nº 014/2022</v>
          </cell>
          <cell r="E96" t="str">
            <v xml:space="preserve">3.9 - Material para Manutenção de Bens Imóveis </v>
          </cell>
          <cell r="F96">
            <v>53369089000124</v>
          </cell>
          <cell r="G96" t="str">
            <v>ZAX VAREJO E ATACADO LTDA</v>
          </cell>
          <cell r="H96" t="str">
            <v>B</v>
          </cell>
          <cell r="I96" t="str">
            <v>S</v>
          </cell>
          <cell r="J96" t="str">
            <v>000001577</v>
          </cell>
          <cell r="K96">
            <v>46042</v>
          </cell>
          <cell r="L96" t="str">
            <v>26260153369089000124550010000015771307595511</v>
          </cell>
          <cell r="M96" t="str">
            <v>26 -  Pernambuco</v>
          </cell>
          <cell r="N96">
            <v>1928.44</v>
          </cell>
        </row>
        <row r="97">
          <cell r="C97" t="str">
            <v>HOSPITAL ERMÍRIO COUTINHO - CG Nº 014/2022</v>
          </cell>
          <cell r="E97" t="str">
            <v>3.6 - Material de Expediente</v>
          </cell>
          <cell r="F97">
            <v>8014460000180</v>
          </cell>
          <cell r="G97" t="str">
            <v>VANPEL MAT DE ESCRITORIO E INFOR</v>
          </cell>
          <cell r="H97" t="str">
            <v>B</v>
          </cell>
          <cell r="I97" t="str">
            <v>S</v>
          </cell>
          <cell r="J97" t="str">
            <v>000071628</v>
          </cell>
          <cell r="K97">
            <v>46037</v>
          </cell>
          <cell r="L97" t="str">
            <v>26260108014460000180550010000716281001548414</v>
          </cell>
          <cell r="M97" t="str">
            <v>26 -  Pernambuco</v>
          </cell>
          <cell r="N97">
            <v>751.56</v>
          </cell>
        </row>
        <row r="98">
          <cell r="C98" t="str">
            <v>HOSPITAL ERMÍRIO COUTINHO - CG Nº 014/2022</v>
          </cell>
          <cell r="E98" t="str">
            <v>3.6 - Material de Expediente</v>
          </cell>
          <cell r="F98">
            <v>8014460000180</v>
          </cell>
          <cell r="G98" t="str">
            <v>VANPEL MAT DE ESCRITORIO E INFOR</v>
          </cell>
          <cell r="H98" t="str">
            <v>B</v>
          </cell>
          <cell r="I98" t="str">
            <v>S</v>
          </cell>
          <cell r="J98" t="str">
            <v>000071627</v>
          </cell>
          <cell r="K98">
            <v>46037</v>
          </cell>
          <cell r="L98" t="str">
            <v>26260108014460000180550010000716271001548425</v>
          </cell>
          <cell r="M98" t="str">
            <v>26 -  Pernambuco</v>
          </cell>
          <cell r="N98">
            <v>566.04</v>
          </cell>
        </row>
        <row r="99">
          <cell r="C99" t="str">
            <v>HOSPITAL ERMÍRIO COUTINHO - CG Nº 014/2022</v>
          </cell>
          <cell r="E99" t="str">
            <v>3.14 - Alimentação Preparada</v>
          </cell>
          <cell r="F99">
            <v>8014460000180</v>
          </cell>
          <cell r="G99" t="str">
            <v>VANPEL MAT DE ESCRITORIO E INFOR</v>
          </cell>
          <cell r="H99" t="str">
            <v>B</v>
          </cell>
          <cell r="I99" t="str">
            <v>S</v>
          </cell>
          <cell r="J99" t="str">
            <v>000071627</v>
          </cell>
          <cell r="K99">
            <v>46037</v>
          </cell>
          <cell r="L99" t="str">
            <v>26260108014460000180550010000716271001548425</v>
          </cell>
          <cell r="M99" t="str">
            <v>26 -  Pernambuco</v>
          </cell>
          <cell r="N99">
            <v>602.21</v>
          </cell>
        </row>
        <row r="100">
          <cell r="C100" t="str">
            <v>HOSPITAL ERMÍRIO COUTINHO - CG Nº 014/2022</v>
          </cell>
          <cell r="E100" t="str">
            <v xml:space="preserve">3.9 - Material para Manutenção de Bens Imóveis </v>
          </cell>
          <cell r="F100">
            <v>39377760000158</v>
          </cell>
          <cell r="G100" t="str">
            <v>DANIELE FERRAGENS LTDA</v>
          </cell>
          <cell r="H100" t="str">
            <v>B</v>
          </cell>
          <cell r="I100" t="str">
            <v>S</v>
          </cell>
          <cell r="J100" t="str">
            <v>000000160</v>
          </cell>
          <cell r="K100">
            <v>46042</v>
          </cell>
          <cell r="L100" t="str">
            <v>26260139377760000158550010000001601686160206</v>
          </cell>
          <cell r="M100" t="str">
            <v>26 -  Pernambuco</v>
          </cell>
          <cell r="N100">
            <v>210</v>
          </cell>
        </row>
        <row r="101">
          <cell r="C101" t="str">
            <v>HOSPITAL ERMÍRIO COUTINHO - CG Nº 014/2022</v>
          </cell>
          <cell r="E101" t="str">
            <v>3.14 - Alimentação Preparada</v>
          </cell>
          <cell r="F101">
            <v>4004741000100</v>
          </cell>
          <cell r="G101" t="str">
            <v>NORLUX LTDA EPP</v>
          </cell>
          <cell r="H101" t="str">
            <v>B</v>
          </cell>
          <cell r="I101" t="str">
            <v>S</v>
          </cell>
          <cell r="J101" t="str">
            <v>000012802</v>
          </cell>
          <cell r="K101">
            <v>46042</v>
          </cell>
          <cell r="L101" t="str">
            <v>26260104004741000100550010000128021000099132</v>
          </cell>
          <cell r="M101" t="str">
            <v>26 -  Pernambuco</v>
          </cell>
          <cell r="N101">
            <v>114.82</v>
          </cell>
        </row>
        <row r="102">
          <cell r="C102" t="str">
            <v>HOSPITAL ERMÍRIO COUTINHO - CG Nº 014/2022</v>
          </cell>
          <cell r="E102" t="str">
            <v>3.6 - Material de Expediente</v>
          </cell>
          <cell r="F102">
            <v>50145448000171</v>
          </cell>
          <cell r="G102" t="str">
            <v>TEND TUDO BAZAR COMERCIO ATACAD. DE ART. DE ESCRI. LTDA</v>
          </cell>
          <cell r="H102" t="str">
            <v>B</v>
          </cell>
          <cell r="I102" t="str">
            <v>S</v>
          </cell>
          <cell r="J102" t="str">
            <v>3215</v>
          </cell>
          <cell r="K102">
            <v>46036</v>
          </cell>
          <cell r="L102" t="str">
            <v>26260150145448000171550010000032151000045873</v>
          </cell>
          <cell r="M102" t="str">
            <v>26 -  Pernambuco</v>
          </cell>
          <cell r="N102">
            <v>203</v>
          </cell>
        </row>
        <row r="103">
          <cell r="C103" t="str">
            <v>HOSPITAL ERMÍRIO COUTINHO - CG Nº 014/2022</v>
          </cell>
          <cell r="E103" t="str">
            <v>3.1 - Combustíveis e Lubrificantes Automotivos</v>
          </cell>
          <cell r="F103">
            <v>11117785000365</v>
          </cell>
          <cell r="G103" t="str">
            <v>ALBUQUERQUE PNEUS LTDA</v>
          </cell>
          <cell r="H103" t="str">
            <v>B</v>
          </cell>
          <cell r="I103" t="str">
            <v>S</v>
          </cell>
          <cell r="J103" t="str">
            <v>000354476</v>
          </cell>
          <cell r="K103">
            <v>46028</v>
          </cell>
          <cell r="L103" t="str">
            <v>26260111117785000365650500003544761005889362</v>
          </cell>
          <cell r="M103" t="str">
            <v>26 -  Pernambuco</v>
          </cell>
          <cell r="N103">
            <v>347.89</v>
          </cell>
        </row>
        <row r="104">
          <cell r="C104" t="str">
            <v>HOSPITAL ERMÍRIO COUTINHO - CG Nº 014/2022</v>
          </cell>
          <cell r="E104" t="str">
            <v>3.1 - Combustíveis e Lubrificantes Automotivos</v>
          </cell>
          <cell r="F104">
            <v>11117785000365</v>
          </cell>
          <cell r="G104" t="str">
            <v>ALBUQUERQUE PNEUS LTDA</v>
          </cell>
          <cell r="H104" t="str">
            <v>B</v>
          </cell>
          <cell r="I104" t="str">
            <v>S</v>
          </cell>
          <cell r="J104" t="str">
            <v>000354528</v>
          </cell>
          <cell r="K104">
            <v>46028</v>
          </cell>
          <cell r="L104" t="str">
            <v>26260111117785000365650500003545281005889883</v>
          </cell>
          <cell r="M104" t="str">
            <v>26 -  Pernambuco</v>
          </cell>
          <cell r="N104">
            <v>485.09</v>
          </cell>
        </row>
        <row r="105">
          <cell r="C105" t="str">
            <v>HOSPITAL ERMÍRIO COUTINHO - CG Nº 014/2022</v>
          </cell>
          <cell r="E105" t="str">
            <v>3.1 - Combustíveis e Lubrificantes Automotivos</v>
          </cell>
          <cell r="F105">
            <v>11117785000365</v>
          </cell>
          <cell r="G105" t="str">
            <v>ALBUQUERQUE PNEUS LTDA</v>
          </cell>
          <cell r="H105" t="str">
            <v>B</v>
          </cell>
          <cell r="I105" t="str">
            <v>S</v>
          </cell>
          <cell r="J105" t="str">
            <v>000354638</v>
          </cell>
          <cell r="K105">
            <v>46029</v>
          </cell>
          <cell r="L105" t="str">
            <v>26260111117785000365650500003546381005891022</v>
          </cell>
          <cell r="M105" t="str">
            <v>26 -  Pernambuco</v>
          </cell>
          <cell r="N105">
            <v>263.52999999999997</v>
          </cell>
        </row>
        <row r="106">
          <cell r="C106" t="str">
            <v>HOSPITAL ERMÍRIO COUTINHO - CG Nº 014/2022</v>
          </cell>
          <cell r="E106" t="str">
            <v>3.1 - Combustíveis e Lubrificantes Automotivos</v>
          </cell>
          <cell r="F106">
            <v>11117785000365</v>
          </cell>
          <cell r="G106" t="str">
            <v>ALBUQUERQUE PNEUS LTDA</v>
          </cell>
          <cell r="H106" t="str">
            <v>B</v>
          </cell>
          <cell r="I106" t="str">
            <v>S</v>
          </cell>
          <cell r="J106" t="str">
            <v>000354303</v>
          </cell>
          <cell r="K106">
            <v>46027</v>
          </cell>
          <cell r="L106" t="str">
            <v>26260111117785000365650500003543031005887627</v>
          </cell>
          <cell r="M106" t="str">
            <v>26 -  Pernambuco</v>
          </cell>
          <cell r="N106">
            <v>418.6</v>
          </cell>
        </row>
        <row r="107">
          <cell r="C107" t="str">
            <v>HOSPITAL ERMÍRIO COUTINHO - CG Nº 014/2022</v>
          </cell>
          <cell r="E107" t="str">
            <v>3.14 - Alimentação Preparada</v>
          </cell>
          <cell r="F107">
            <v>4792592000182</v>
          </cell>
          <cell r="G107" t="str">
            <v>M C B DE MORAES</v>
          </cell>
          <cell r="H107" t="str">
            <v>B</v>
          </cell>
          <cell r="I107" t="str">
            <v>S</v>
          </cell>
          <cell r="J107" t="str">
            <v>4983</v>
          </cell>
          <cell r="K107">
            <v>46042</v>
          </cell>
          <cell r="L107" t="str">
            <v>26260104792592000182650010000049831991597534</v>
          </cell>
          <cell r="M107" t="str">
            <v>26 -  Pernambuco</v>
          </cell>
          <cell r="N107">
            <v>49.11</v>
          </cell>
        </row>
        <row r="108">
          <cell r="C108" t="str">
            <v>HOSPITAL ERMÍRIO COUTINHO - CG Nº 014/2022</v>
          </cell>
          <cell r="E108" t="str">
            <v>3.14 - Alimentação Preparada</v>
          </cell>
          <cell r="F108">
            <v>4792592000182</v>
          </cell>
          <cell r="G108" t="str">
            <v>M C B DE MORAES</v>
          </cell>
          <cell r="H108" t="str">
            <v>B</v>
          </cell>
          <cell r="I108" t="str">
            <v>S</v>
          </cell>
          <cell r="J108" t="str">
            <v>4982</v>
          </cell>
          <cell r="K108">
            <v>46041</v>
          </cell>
          <cell r="L108" t="str">
            <v>26260104792592000182650010000049821991597537</v>
          </cell>
          <cell r="M108" t="str">
            <v>26 -  Pernambuco</v>
          </cell>
          <cell r="N108">
            <v>64.010000000000005</v>
          </cell>
        </row>
        <row r="109">
          <cell r="C109" t="str">
            <v>HOSPITAL ERMÍRIO COUTINHO - CG Nº 014/2022</v>
          </cell>
          <cell r="E109" t="str">
            <v>3.14 - Alimentação Preparada</v>
          </cell>
          <cell r="F109">
            <v>11744898000390</v>
          </cell>
          <cell r="G109" t="str">
            <v>NORDESTE COMERCIO E IMPORTADORA DE AL</v>
          </cell>
          <cell r="H109" t="str">
            <v>B</v>
          </cell>
          <cell r="I109" t="str">
            <v>S</v>
          </cell>
          <cell r="J109" t="str">
            <v>1603775</v>
          </cell>
          <cell r="K109">
            <v>46042</v>
          </cell>
          <cell r="L109" t="str">
            <v>26260111744898000390550010016037751136194243</v>
          </cell>
          <cell r="M109" t="str">
            <v>26 -  Pernambuco</v>
          </cell>
          <cell r="N109">
            <v>1858.86</v>
          </cell>
        </row>
        <row r="110">
          <cell r="C110" t="str">
            <v>HOSPITAL ERMÍRIO COUTINHO - CG Nº 014/2022</v>
          </cell>
          <cell r="E110" t="str">
            <v>3.14 - Alimentação Preparada</v>
          </cell>
          <cell r="F110">
            <v>35361251000186</v>
          </cell>
          <cell r="G110" t="str">
            <v>B D L COMERCIO DE ALIMENTOS LTDA</v>
          </cell>
          <cell r="H110" t="str">
            <v>B</v>
          </cell>
          <cell r="I110" t="str">
            <v>S</v>
          </cell>
          <cell r="J110" t="str">
            <v>3663</v>
          </cell>
          <cell r="K110">
            <v>46040</v>
          </cell>
          <cell r="L110" t="str">
            <v>26260135361251000186550010000036631923138249</v>
          </cell>
          <cell r="M110" t="str">
            <v>26 -  Pernambuco</v>
          </cell>
          <cell r="N110">
            <v>136.85</v>
          </cell>
        </row>
        <row r="111">
          <cell r="C111" t="str">
            <v>HOSPITAL ERMÍRIO COUTINHO - CG Nº 014/2022</v>
          </cell>
          <cell r="E111" t="str">
            <v>3.14 - Alimentação Preparada</v>
          </cell>
          <cell r="F111">
            <v>35361251000186</v>
          </cell>
          <cell r="G111" t="str">
            <v>B D L COMERCIO DE ALIMENTOS LTDA</v>
          </cell>
          <cell r="H111" t="str">
            <v>B</v>
          </cell>
          <cell r="I111" t="str">
            <v>S</v>
          </cell>
          <cell r="J111" t="str">
            <v>3674</v>
          </cell>
          <cell r="K111">
            <v>46041</v>
          </cell>
          <cell r="L111" t="str">
            <v>26260135361251000186550010000036741878301844</v>
          </cell>
          <cell r="M111" t="str">
            <v>26 -  Pernambuco</v>
          </cell>
          <cell r="N111">
            <v>96.52</v>
          </cell>
        </row>
        <row r="112">
          <cell r="C112" t="str">
            <v>HOSPITAL ERMÍRIO COUTINHO - CG Nº 014/2022</v>
          </cell>
          <cell r="E112" t="str">
            <v>3.14 - Alimentação Preparada</v>
          </cell>
          <cell r="F112">
            <v>7761177000150</v>
          </cell>
          <cell r="G112" t="str">
            <v>SUPERMERCADO O CORDEIRAO LTDA</v>
          </cell>
          <cell r="H112" t="str">
            <v>B</v>
          </cell>
          <cell r="I112" t="str">
            <v>S</v>
          </cell>
          <cell r="J112" t="str">
            <v>13233</v>
          </cell>
          <cell r="K112">
            <v>46042</v>
          </cell>
          <cell r="L112" t="str">
            <v>26260107761177000150550090000132331000253815</v>
          </cell>
          <cell r="M112" t="str">
            <v>26 -  Pernambuco</v>
          </cell>
          <cell r="N112">
            <v>549.27</v>
          </cell>
        </row>
        <row r="113">
          <cell r="C113" t="str">
            <v>HOSPITAL ERMÍRIO COUTINHO - CG Nº 014/2022</v>
          </cell>
          <cell r="E113" t="str">
            <v>3.1 - Combustíveis e Lubrificantes Automotivos</v>
          </cell>
          <cell r="F113">
            <v>11117785000365</v>
          </cell>
          <cell r="G113" t="str">
            <v>ALBUQUERQUE PNEUS LTDA</v>
          </cell>
          <cell r="H113" t="str">
            <v>B</v>
          </cell>
          <cell r="I113" t="str">
            <v>S</v>
          </cell>
          <cell r="J113" t="str">
            <v>000354712</v>
          </cell>
          <cell r="K113">
            <v>46030</v>
          </cell>
          <cell r="L113" t="str">
            <v>26260111117785000365650500003547121005891773</v>
          </cell>
          <cell r="M113" t="str">
            <v>26 -  Pernambuco</v>
          </cell>
          <cell r="N113">
            <v>291.73</v>
          </cell>
        </row>
        <row r="114">
          <cell r="C114" t="str">
            <v>HOSPITAL ERMÍRIO COUTINHO - CG Nº 014/2022</v>
          </cell>
          <cell r="E114" t="str">
            <v xml:space="preserve">3.9 - Material para Manutenção de Bens Imóveis </v>
          </cell>
          <cell r="F114">
            <v>34351431000114</v>
          </cell>
          <cell r="G114" t="str">
            <v>MIL COMERCIO DE MATERIAIS DE CONSTRUÇÃO LTDA</v>
          </cell>
          <cell r="H114" t="str">
            <v>B</v>
          </cell>
          <cell r="I114" t="str">
            <v>S</v>
          </cell>
          <cell r="J114" t="str">
            <v>3768</v>
          </cell>
          <cell r="K114">
            <v>46042</v>
          </cell>
          <cell r="L114" t="str">
            <v>26260134351431000114550010000037681293331378</v>
          </cell>
          <cell r="M114" t="str">
            <v>26 -  Pernambuco</v>
          </cell>
          <cell r="N114">
            <v>4222.75</v>
          </cell>
        </row>
        <row r="115">
          <cell r="C115" t="str">
            <v>HOSPITAL ERMÍRIO COUTINHO - CG Nº 014/2022</v>
          </cell>
          <cell r="E115" t="str">
            <v>3.2 - Gás e Outros Materiais Engarrafados</v>
          </cell>
          <cell r="F115">
            <v>24380578002203</v>
          </cell>
          <cell r="G115" t="str">
            <v>WHITE MARTINS GASES INDUSTRIAIS DO NORDESTE</v>
          </cell>
          <cell r="H115" t="str">
            <v>B</v>
          </cell>
          <cell r="I115" t="str">
            <v>S</v>
          </cell>
          <cell r="J115" t="str">
            <v>40599</v>
          </cell>
          <cell r="K115">
            <v>46043</v>
          </cell>
          <cell r="L115" t="str">
            <v>26260124380578002203554000000405991333314474</v>
          </cell>
          <cell r="M115" t="str">
            <v>26 -  Pernambuco</v>
          </cell>
          <cell r="N115">
            <v>10198.18</v>
          </cell>
        </row>
        <row r="116">
          <cell r="C116" t="str">
            <v>HOSPITAL ERMÍRIO COUTINHO - CG Nº 014/2022</v>
          </cell>
          <cell r="E116" t="str">
            <v>3.99 - Outras despesas com Material de Consumo</v>
          </cell>
          <cell r="F116">
            <v>9239373000194</v>
          </cell>
          <cell r="G116" t="str">
            <v>BATALHA AUTO SERVICE PECAS E PNEUS LTDA - EPP</v>
          </cell>
          <cell r="H116" t="str">
            <v>B</v>
          </cell>
          <cell r="I116" t="str">
            <v>S</v>
          </cell>
          <cell r="J116" t="str">
            <v>000021503</v>
          </cell>
          <cell r="K116">
            <v>46008</v>
          </cell>
          <cell r="L116" t="str">
            <v>26251209239373000194550010000215031138569010</v>
          </cell>
          <cell r="M116" t="str">
            <v>26 -  Pernambuco</v>
          </cell>
          <cell r="N116">
            <v>6500</v>
          </cell>
        </row>
        <row r="117">
          <cell r="C117" t="str">
            <v>HOSPITAL ERMÍRIO COUTINHO - CG Nº 014/2022</v>
          </cell>
          <cell r="E117" t="str">
            <v>3.14 - Alimentação Preparada</v>
          </cell>
          <cell r="F117">
            <v>4792592000182</v>
          </cell>
          <cell r="G117" t="str">
            <v>M C B DE MORAES</v>
          </cell>
          <cell r="H117" t="str">
            <v>B</v>
          </cell>
          <cell r="I117" t="str">
            <v>S</v>
          </cell>
          <cell r="J117" t="str">
            <v>4984</v>
          </cell>
          <cell r="K117">
            <v>46043</v>
          </cell>
          <cell r="L117" t="str">
            <v>26260104792592000182650010000049841991597531</v>
          </cell>
          <cell r="M117" t="str">
            <v>26 -  Pernambuco</v>
          </cell>
          <cell r="N117">
            <v>51.08</v>
          </cell>
        </row>
        <row r="118">
          <cell r="C118" t="str">
            <v>HOSPITAL ERMÍRIO COUTINHO - CG Nº 014/2022</v>
          </cell>
          <cell r="E118" t="str">
            <v xml:space="preserve">3.9 - Material para Manutenção de Bens Imóveis </v>
          </cell>
          <cell r="F118">
            <v>57158057000726</v>
          </cell>
          <cell r="G118" t="str">
            <v>COMERCIAL ELETRICA PJ LT</v>
          </cell>
          <cell r="H118" t="str">
            <v>B</v>
          </cell>
          <cell r="I118" t="str">
            <v>S</v>
          </cell>
          <cell r="J118" t="str">
            <v>000284150</v>
          </cell>
          <cell r="K118">
            <v>46042</v>
          </cell>
          <cell r="L118" t="str">
            <v>26260157158057000726550010002841501265252296</v>
          </cell>
          <cell r="M118" t="str">
            <v>26 -  Pernambuco</v>
          </cell>
          <cell r="N118">
            <v>4938.8</v>
          </cell>
        </row>
        <row r="119">
          <cell r="C119" t="str">
            <v>HOSPITAL ERMÍRIO COUTINHO - CG Nº 014/2022</v>
          </cell>
          <cell r="E119" t="str">
            <v>6 - Equipamento e Material Permanente</v>
          </cell>
          <cell r="F119">
            <v>34624704000157</v>
          </cell>
          <cell r="G119" t="str">
            <v>TECHSYST AUTOMOCAO E REPRESENTACOES</v>
          </cell>
          <cell r="H119" t="str">
            <v>B</v>
          </cell>
          <cell r="I119" t="str">
            <v>S</v>
          </cell>
          <cell r="J119" t="str">
            <v>747</v>
          </cell>
          <cell r="K119">
            <v>46044</v>
          </cell>
          <cell r="L119" t="str">
            <v>26260134624704000157550010000007471222465090</v>
          </cell>
          <cell r="M119" t="str">
            <v>26 -  Pernambuco</v>
          </cell>
          <cell r="N119">
            <v>9480</v>
          </cell>
        </row>
        <row r="120">
          <cell r="C120" t="str">
            <v>HOSPITAL ERMÍRIO COUTINHO - CG Nº 014/2022</v>
          </cell>
          <cell r="E120" t="str">
            <v xml:space="preserve">3.9 - Material para Manutenção de Bens Imóveis </v>
          </cell>
          <cell r="F120">
            <v>53369089000124</v>
          </cell>
          <cell r="G120" t="str">
            <v>ZAX VAREJO E ATACADO LTDA</v>
          </cell>
          <cell r="H120" t="str">
            <v>B</v>
          </cell>
          <cell r="I120" t="str">
            <v>S</v>
          </cell>
          <cell r="J120" t="str">
            <v>000001564</v>
          </cell>
          <cell r="K120">
            <v>46034</v>
          </cell>
          <cell r="L120" t="str">
            <v>26260153369089000124550010000015641542533050</v>
          </cell>
          <cell r="M120" t="str">
            <v>26 -  Pernambuco</v>
          </cell>
          <cell r="N120">
            <v>1565.8</v>
          </cell>
        </row>
        <row r="121">
          <cell r="C121" t="str">
            <v>HOSPITAL ERMÍRIO COUTINHO - CG Nº 014/2022</v>
          </cell>
          <cell r="E121" t="str">
            <v>3.14 - Alimentação Preparada</v>
          </cell>
          <cell r="F121">
            <v>4792592000182</v>
          </cell>
          <cell r="G121" t="str">
            <v>M C B DE MORAES</v>
          </cell>
          <cell r="H121" t="str">
            <v>B</v>
          </cell>
          <cell r="I121" t="str">
            <v>S</v>
          </cell>
          <cell r="J121" t="str">
            <v>4985</v>
          </cell>
          <cell r="K121">
            <v>46044</v>
          </cell>
          <cell r="L121" t="str">
            <v>26260104792592000182650010000049851991597539</v>
          </cell>
          <cell r="M121" t="str">
            <v>26 -  Pernambuco</v>
          </cell>
          <cell r="N121">
            <v>57.85</v>
          </cell>
        </row>
        <row r="122">
          <cell r="C122" t="str">
            <v>HOSPITAL ERMÍRIO COUTINHO - CG Nº 014/2022</v>
          </cell>
          <cell r="E122" t="str">
            <v>3.14 - Alimentação Preparada</v>
          </cell>
          <cell r="F122">
            <v>12819074000214</v>
          </cell>
          <cell r="G122" t="str">
            <v>MAURICEA ALIMENTOS DO NORDESTE LTDA</v>
          </cell>
          <cell r="H122" t="str">
            <v>B</v>
          </cell>
          <cell r="I122" t="str">
            <v>S</v>
          </cell>
          <cell r="J122" t="str">
            <v>002890444</v>
          </cell>
          <cell r="K122">
            <v>46043</v>
          </cell>
          <cell r="L122" t="str">
            <v>26260112819074000214550100028904441171339523</v>
          </cell>
          <cell r="M122" t="str">
            <v>26 -  Pernambuco</v>
          </cell>
          <cell r="N122">
            <v>2788.5</v>
          </cell>
        </row>
        <row r="123">
          <cell r="C123" t="str">
            <v>HOSPITAL ERMÍRIO COUTINHO - CG Nº 014/2022</v>
          </cell>
          <cell r="E123" t="str">
            <v xml:space="preserve">3.9 - Material para Manutenção de Bens Imóveis </v>
          </cell>
          <cell r="F123">
            <v>24556839000179</v>
          </cell>
          <cell r="G123" t="str">
            <v>ARMAZEM COM NOVO LAR EIRELI</v>
          </cell>
          <cell r="H123" t="str">
            <v>B</v>
          </cell>
          <cell r="I123" t="str">
            <v>S</v>
          </cell>
          <cell r="J123" t="str">
            <v>000013949</v>
          </cell>
          <cell r="K123">
            <v>46041</v>
          </cell>
          <cell r="L123" t="str">
            <v>26260124556839000179550010000139491287130210</v>
          </cell>
          <cell r="M123" t="str">
            <v>26 -  Pernambuco</v>
          </cell>
          <cell r="N123">
            <v>345.3</v>
          </cell>
        </row>
        <row r="124">
          <cell r="C124" t="str">
            <v>HOSPITAL ERMÍRIO COUTINHO - CG Nº 014/2022</v>
          </cell>
          <cell r="E124" t="str">
            <v xml:space="preserve">3.9 - Material para Manutenção de Bens Imóveis </v>
          </cell>
          <cell r="F124">
            <v>24556839000179</v>
          </cell>
          <cell r="G124" t="str">
            <v>ARMAZEM COM NOVO LAR EIRELI</v>
          </cell>
          <cell r="H124" t="str">
            <v>B</v>
          </cell>
          <cell r="I124" t="str">
            <v>S</v>
          </cell>
          <cell r="J124" t="str">
            <v>000013974</v>
          </cell>
          <cell r="K124">
            <v>46045</v>
          </cell>
          <cell r="L124" t="str">
            <v>26260124556839000179550010000139741035053320</v>
          </cell>
          <cell r="M124" t="str">
            <v>26 -  Pernambuco</v>
          </cell>
          <cell r="N124">
            <v>1319.75</v>
          </cell>
        </row>
        <row r="125">
          <cell r="C125" t="str">
            <v>HOSPITAL ERMÍRIO COUTINHO - CG Nº 014/2022</v>
          </cell>
          <cell r="E125" t="str">
            <v>3.6 - Material de Expediente</v>
          </cell>
          <cell r="F125">
            <v>15610582000103</v>
          </cell>
          <cell r="G125" t="str">
            <v>ETIQUETAS RECIFE LTDA</v>
          </cell>
          <cell r="H125" t="str">
            <v>B</v>
          </cell>
          <cell r="I125" t="str">
            <v>S</v>
          </cell>
          <cell r="J125" t="str">
            <v>001680</v>
          </cell>
          <cell r="K125">
            <v>46043</v>
          </cell>
          <cell r="L125" t="str">
            <v>26260115610582000103550010000016801912406364</v>
          </cell>
          <cell r="M125" t="str">
            <v>26 -  Pernambuco</v>
          </cell>
          <cell r="N125">
            <v>935</v>
          </cell>
        </row>
        <row r="126">
          <cell r="C126" t="str">
            <v>HOSPITAL ERMÍRIO COUTINHO - CG Nº 014/2022</v>
          </cell>
          <cell r="E126" t="str">
            <v>3.14 - Alimentação Preparada</v>
          </cell>
          <cell r="F126">
            <v>25529293000120</v>
          </cell>
          <cell r="G126" t="str">
            <v>TAYNA NASCIMENTO DE MELO</v>
          </cell>
          <cell r="H126" t="str">
            <v>B</v>
          </cell>
          <cell r="I126" t="str">
            <v>S</v>
          </cell>
          <cell r="J126" t="str">
            <v>29928</v>
          </cell>
          <cell r="K126">
            <v>46044</v>
          </cell>
          <cell r="L126" t="str">
            <v>26260125529293000120550010000299281864851503</v>
          </cell>
          <cell r="M126" t="str">
            <v>26 -  Pernambuco</v>
          </cell>
          <cell r="N126">
            <v>170.02</v>
          </cell>
        </row>
        <row r="127">
          <cell r="C127" t="str">
            <v>HOSPITAL ERMÍRIO COUTINHO - CG Nº 014/2022</v>
          </cell>
          <cell r="E127" t="str">
            <v>3.14 - Alimentação Preparada</v>
          </cell>
          <cell r="F127">
            <v>35361251000186</v>
          </cell>
          <cell r="G127" t="str">
            <v>B D L COMERCIO DE ALIMENTOS LTDA</v>
          </cell>
          <cell r="H127" t="str">
            <v>B</v>
          </cell>
          <cell r="I127" t="str">
            <v>S</v>
          </cell>
          <cell r="J127" t="str">
            <v>3693</v>
          </cell>
          <cell r="K127">
            <v>46044</v>
          </cell>
          <cell r="L127" t="str">
            <v>26260135361251000186550010000036931303000215</v>
          </cell>
          <cell r="M127" t="str">
            <v>26 -  Pernambuco</v>
          </cell>
          <cell r="N127">
            <v>70.19</v>
          </cell>
        </row>
        <row r="128">
          <cell r="C128" t="str">
            <v>HOSPITAL ERMÍRIO COUTINHO - CG Nº 014/2022</v>
          </cell>
          <cell r="E128" t="str">
            <v>3.6 - Material de Expediente</v>
          </cell>
          <cell r="F128">
            <v>8189587000130</v>
          </cell>
          <cell r="G128" t="str">
            <v>SIST.DE SERV.RB QUALITY COM.DE BEM.LTDA</v>
          </cell>
          <cell r="H128" t="str">
            <v>B</v>
          </cell>
          <cell r="I128" t="str">
            <v>S</v>
          </cell>
          <cell r="J128" t="str">
            <v>2007577</v>
          </cell>
          <cell r="K128">
            <v>46035</v>
          </cell>
          <cell r="L128" t="str">
            <v>35260108189587000130550010020075771905998112</v>
          </cell>
          <cell r="M128" t="str">
            <v>35 -  São Paulo</v>
          </cell>
          <cell r="N128">
            <v>1005</v>
          </cell>
        </row>
        <row r="129">
          <cell r="C129" t="str">
            <v>HOSPITAL ERMÍRIO COUTINHO - CG Nº 014/2022</v>
          </cell>
          <cell r="E129" t="str">
            <v>3.2 - Gás e Outros Materiais Engarrafados</v>
          </cell>
          <cell r="F129">
            <v>24380578002041</v>
          </cell>
          <cell r="G129" t="str">
            <v>WHITE MARTINS GASES INDUSTRIAIS DO NORDESTE</v>
          </cell>
          <cell r="H129" t="str">
            <v>B</v>
          </cell>
          <cell r="I129" t="str">
            <v>S</v>
          </cell>
          <cell r="J129" t="str">
            <v>152709</v>
          </cell>
          <cell r="K129">
            <v>46048</v>
          </cell>
          <cell r="L129" t="str">
            <v>26260124380578002041554000001527091149822695</v>
          </cell>
          <cell r="M129" t="str">
            <v>26 -  Pernambuco</v>
          </cell>
          <cell r="N129">
            <v>143.51</v>
          </cell>
        </row>
        <row r="130">
          <cell r="C130" t="str">
            <v>HOSPITAL ERMÍRIO COUTINHO - CG Nº 014/2022</v>
          </cell>
          <cell r="E130" t="str">
            <v>3.2 - Gás e Outros Materiais Engarrafados</v>
          </cell>
          <cell r="F130">
            <v>3237583006521</v>
          </cell>
          <cell r="G130" t="str">
            <v>COPA ENERGIA</v>
          </cell>
          <cell r="H130" t="str">
            <v>B</v>
          </cell>
          <cell r="I130" t="str">
            <v>S</v>
          </cell>
          <cell r="J130" t="str">
            <v>4240</v>
          </cell>
          <cell r="K130">
            <v>46048</v>
          </cell>
          <cell r="L130" t="str">
            <v>26260103237583006521550110000042401613173704</v>
          </cell>
          <cell r="M130" t="str">
            <v>26 -  Pernambuco</v>
          </cell>
          <cell r="N130">
            <v>3737.95</v>
          </cell>
        </row>
        <row r="131">
          <cell r="C131" t="str">
            <v>HOSPITAL ERMÍRIO COUTINHO - CG Nº 014/2022</v>
          </cell>
          <cell r="E131" t="str">
            <v>3.1 - Combustíveis e Lubrificantes Automotivos</v>
          </cell>
          <cell r="F131">
            <v>11117785000365</v>
          </cell>
          <cell r="G131" t="str">
            <v>ALBUQUERQUE PNEUS LTDA</v>
          </cell>
          <cell r="H131" t="str">
            <v>B</v>
          </cell>
          <cell r="I131" t="str">
            <v>S</v>
          </cell>
          <cell r="J131" t="str">
            <v>000393056</v>
          </cell>
          <cell r="K131">
            <v>46035</v>
          </cell>
          <cell r="L131" t="str">
            <v>26260111117785000365650800003930561004800718</v>
          </cell>
          <cell r="M131" t="str">
            <v>26 -  Pernambuco</v>
          </cell>
          <cell r="N131">
            <v>300</v>
          </cell>
        </row>
        <row r="132">
          <cell r="C132" t="str">
            <v>HOSPITAL ERMÍRIO COUTINHO - CG Nº 014/2022</v>
          </cell>
          <cell r="E132" t="str">
            <v>3.1 - Combustíveis e Lubrificantes Automotivos</v>
          </cell>
          <cell r="F132">
            <v>11117785000365</v>
          </cell>
          <cell r="G132" t="str">
            <v>ALBUQUERQUE PNEUS LTDA</v>
          </cell>
          <cell r="H132" t="str">
            <v>B</v>
          </cell>
          <cell r="I132" t="str">
            <v>S</v>
          </cell>
          <cell r="J132" t="str">
            <v>000392926</v>
          </cell>
          <cell r="K132">
            <v>46034</v>
          </cell>
          <cell r="L132" t="str">
            <v>26260111117785000365650800003929261004799413</v>
          </cell>
          <cell r="M132" t="str">
            <v>26 -  Pernambuco</v>
          </cell>
          <cell r="N132">
            <v>370.09</v>
          </cell>
        </row>
        <row r="133">
          <cell r="C133" t="str">
            <v>HOSPITAL ERMÍRIO COUTINHO - CG Nº 014/2022</v>
          </cell>
          <cell r="E133" t="str">
            <v>3.1 - Combustíveis e Lubrificantes Automotivos</v>
          </cell>
          <cell r="F133">
            <v>11117785000365</v>
          </cell>
          <cell r="G133" t="str">
            <v>ALBUQUERQUE PNEUS LTDA</v>
          </cell>
          <cell r="H133" t="str">
            <v>B</v>
          </cell>
          <cell r="I133" t="str">
            <v>S</v>
          </cell>
          <cell r="J133" t="str">
            <v>000222027</v>
          </cell>
          <cell r="K133">
            <v>46034</v>
          </cell>
          <cell r="L133" t="str">
            <v>26260111117785000365650040002220271002303412</v>
          </cell>
          <cell r="M133" t="str">
            <v>26 -  Pernambuco</v>
          </cell>
          <cell r="N133">
            <v>274.07</v>
          </cell>
        </row>
        <row r="134">
          <cell r="C134" t="str">
            <v>HOSPITAL ERMÍRIO COUTINHO - CG Nº 014/2022</v>
          </cell>
          <cell r="E134" t="str">
            <v>3.1 - Combustíveis e Lubrificantes Automotivos</v>
          </cell>
          <cell r="F134">
            <v>11117785000365</v>
          </cell>
          <cell r="G134" t="str">
            <v>ALBUQUERQUE PNEUS LTDA</v>
          </cell>
          <cell r="H134" t="str">
            <v>B</v>
          </cell>
          <cell r="I134" t="str">
            <v>S</v>
          </cell>
          <cell r="J134" t="str">
            <v>000354826</v>
          </cell>
          <cell r="K134">
            <v>46030</v>
          </cell>
          <cell r="L134" t="str">
            <v>26260111117785000365650500003548261005892916</v>
          </cell>
          <cell r="M134" t="str">
            <v>26 -  Pernambuco</v>
          </cell>
          <cell r="N134">
            <v>358.53</v>
          </cell>
        </row>
        <row r="135">
          <cell r="C135" t="str">
            <v>HOSPITAL ERMÍRIO COUTINHO - CG Nº 014/2022</v>
          </cell>
          <cell r="E135" t="str">
            <v>3.1 - Combustíveis e Lubrificantes Automotivos</v>
          </cell>
          <cell r="F135">
            <v>11117785000365</v>
          </cell>
          <cell r="G135" t="str">
            <v>ALBUQUERQUE PNEUS LTDA</v>
          </cell>
          <cell r="H135" t="str">
            <v>B</v>
          </cell>
          <cell r="I135" t="str">
            <v>S</v>
          </cell>
          <cell r="J135" t="str">
            <v>000355433</v>
          </cell>
          <cell r="K135">
            <v>46035</v>
          </cell>
          <cell r="L135" t="str">
            <v>26260111117785000365650500003554331005899039</v>
          </cell>
          <cell r="M135" t="str">
            <v>26 -  Pernambuco</v>
          </cell>
          <cell r="N135">
            <v>444.1</v>
          </cell>
        </row>
        <row r="136">
          <cell r="C136" t="str">
            <v>HOSPITAL ERMÍRIO COUTINHO - CG Nº 014/2022</v>
          </cell>
          <cell r="E136" t="str">
            <v>3.2 - Gás e Outros Materiais Engarrafados</v>
          </cell>
          <cell r="F136">
            <v>24380578002041</v>
          </cell>
          <cell r="G136" t="str">
            <v>WHITE MARTINS GASES INDUSTRIAIS DO NORDESTE</v>
          </cell>
          <cell r="H136" t="str">
            <v>B</v>
          </cell>
          <cell r="I136" t="str">
            <v>S</v>
          </cell>
          <cell r="J136" t="str">
            <v>4477</v>
          </cell>
          <cell r="K136">
            <v>46048</v>
          </cell>
          <cell r="L136" t="str">
            <v>26260124380578002041556090000044771481494030</v>
          </cell>
          <cell r="M136" t="str">
            <v>26 -  Pernambuco</v>
          </cell>
          <cell r="N136">
            <v>143.51</v>
          </cell>
        </row>
        <row r="137">
          <cell r="C137" t="str">
            <v>HOSPITAL ERMÍRIO COUTINHO - CG Nº 014/2022</v>
          </cell>
          <cell r="E137" t="str">
            <v xml:space="preserve">3.8 - Uniformes, Tecidos e Aviamentos </v>
          </cell>
          <cell r="F137">
            <v>21765916000102</v>
          </cell>
          <cell r="G137" t="str">
            <v>JG BORDADOS E FARDAMENTOS LTDA</v>
          </cell>
          <cell r="H137" t="str">
            <v>B</v>
          </cell>
          <cell r="I137" t="str">
            <v>S</v>
          </cell>
          <cell r="J137" t="str">
            <v>000001497</v>
          </cell>
          <cell r="K137">
            <v>46048</v>
          </cell>
          <cell r="L137" t="str">
            <v>26260121765916000102550010000014971247000802</v>
          </cell>
          <cell r="M137" t="str">
            <v>26 -  Pernambuco</v>
          </cell>
          <cell r="N137">
            <v>270</v>
          </cell>
        </row>
        <row r="138">
          <cell r="C138" t="str">
            <v>HOSPITAL ERMÍRIO COUTINHO - CG Nº 014/2022</v>
          </cell>
          <cell r="E138" t="str">
            <v>3.14 - Alimentação Preparada</v>
          </cell>
          <cell r="F138">
            <v>4792592000182</v>
          </cell>
          <cell r="G138" t="str">
            <v>M C B DE MORAES</v>
          </cell>
          <cell r="H138" t="str">
            <v>B</v>
          </cell>
          <cell r="I138" t="str">
            <v>S</v>
          </cell>
          <cell r="J138" t="str">
            <v>4986</v>
          </cell>
          <cell r="K138">
            <v>46045</v>
          </cell>
          <cell r="L138" t="str">
            <v>26260104792592000182650010000049861991597536</v>
          </cell>
          <cell r="M138" t="str">
            <v>26 -  Pernambuco</v>
          </cell>
          <cell r="N138">
            <v>65.180000000000007</v>
          </cell>
        </row>
        <row r="139">
          <cell r="C139" t="str">
            <v>HOSPITAL ERMÍRIO COUTINHO - CG Nº 014/2022</v>
          </cell>
          <cell r="E139" t="str">
            <v>3.14 - Alimentação Preparada</v>
          </cell>
          <cell r="F139">
            <v>7761177000150</v>
          </cell>
          <cell r="G139" t="str">
            <v>SUPERMERCADO O CORDEIRAO LTDA</v>
          </cell>
          <cell r="H139" t="str">
            <v>B</v>
          </cell>
          <cell r="I139" t="str">
            <v>S</v>
          </cell>
          <cell r="J139" t="str">
            <v>13249</v>
          </cell>
          <cell r="K139">
            <v>46045</v>
          </cell>
          <cell r="L139" t="str">
            <v>26260107761177000150550090000132491000254099</v>
          </cell>
          <cell r="M139" t="str">
            <v>26 -  Pernambuco</v>
          </cell>
          <cell r="N139">
            <v>737.76</v>
          </cell>
        </row>
        <row r="140">
          <cell r="C140" t="str">
            <v>HOSPITAL ERMÍRIO COUTINHO - CG Nº 014/2022</v>
          </cell>
          <cell r="E140" t="str">
            <v>3.1 - Combustíveis e Lubrificantes Automotivos</v>
          </cell>
          <cell r="F140">
            <v>11117785000365</v>
          </cell>
          <cell r="G140" t="str">
            <v>ALBUQUERQUE PNEUS LTDA</v>
          </cell>
          <cell r="H140" t="str">
            <v>B</v>
          </cell>
          <cell r="I140" t="str">
            <v>S</v>
          </cell>
          <cell r="J140" t="str">
            <v>000355546</v>
          </cell>
          <cell r="K140">
            <v>46036</v>
          </cell>
          <cell r="L140" t="str">
            <v>26260111117785000365650500003555461005900170</v>
          </cell>
          <cell r="M140" t="str">
            <v>26 -  Pernambuco</v>
          </cell>
          <cell r="N140">
            <v>434.51</v>
          </cell>
        </row>
        <row r="141">
          <cell r="C141" t="str">
            <v>HOSPITAL ERMÍRIO COUTINHO - CG Nº 014/2022</v>
          </cell>
          <cell r="E141" t="str">
            <v>3.1 - Combustíveis e Lubrificantes Automotivos</v>
          </cell>
          <cell r="F141">
            <v>11117785000365</v>
          </cell>
          <cell r="G141" t="str">
            <v>ALBUQUERQUE PNEUS LTDA</v>
          </cell>
          <cell r="H141" t="str">
            <v>B</v>
          </cell>
          <cell r="I141" t="str">
            <v>S</v>
          </cell>
          <cell r="J141" t="str">
            <v>000355785</v>
          </cell>
          <cell r="K141">
            <v>46038</v>
          </cell>
          <cell r="L141" t="str">
            <v>26260111117785000365650500003557851005902563</v>
          </cell>
          <cell r="M141" t="str">
            <v>26 -  Pernambuco</v>
          </cell>
          <cell r="N141">
            <v>378.46</v>
          </cell>
        </row>
        <row r="142">
          <cell r="C142" t="str">
            <v>HOSPITAL ERMÍRIO COUTINHO - CG Nº 014/2022</v>
          </cell>
          <cell r="E142" t="str">
            <v>3.1 - Combustíveis e Lubrificantes Automotivos</v>
          </cell>
          <cell r="F142">
            <v>11117785000365</v>
          </cell>
          <cell r="G142" t="str">
            <v>ALBUQUERQUE PNEUS LTDA</v>
          </cell>
          <cell r="H142" t="str">
            <v>B</v>
          </cell>
          <cell r="I142" t="str">
            <v>S</v>
          </cell>
          <cell r="J142" t="str">
            <v>46393</v>
          </cell>
          <cell r="K142">
            <v>46038</v>
          </cell>
          <cell r="L142" t="str">
            <v>26260111117785000365550100000463931005965075</v>
          </cell>
          <cell r="M142" t="str">
            <v>26 -  Pernambuco</v>
          </cell>
          <cell r="N142">
            <v>223.45</v>
          </cell>
        </row>
        <row r="143">
          <cell r="C143" t="str">
            <v>HOSPITAL ERMÍRIO COUTINHO - CG Nº 014/2022</v>
          </cell>
          <cell r="E143" t="str">
            <v>3.1 - Combustíveis e Lubrificantes Automotivos</v>
          </cell>
          <cell r="F143">
            <v>11117785000365</v>
          </cell>
          <cell r="G143" t="str">
            <v>ALBUQUERQUE PNEUS LTDA</v>
          </cell>
          <cell r="H143" t="str">
            <v>B</v>
          </cell>
          <cell r="I143" t="str">
            <v>S</v>
          </cell>
          <cell r="J143" t="str">
            <v>46392</v>
          </cell>
          <cell r="K143">
            <v>46038</v>
          </cell>
          <cell r="L143" t="str">
            <v>26260111117785000365550100000463921005965060</v>
          </cell>
          <cell r="M143" t="str">
            <v>26 -  Pernambuco</v>
          </cell>
          <cell r="N143">
            <v>47.07</v>
          </cell>
        </row>
        <row r="144">
          <cell r="C144" t="str">
            <v>HOSPITAL ERMÍRIO COUTINHO - CG Nº 014/2022</v>
          </cell>
          <cell r="E144" t="str">
            <v>3.1 - Combustíveis e Lubrificantes Automotivos</v>
          </cell>
          <cell r="F144">
            <v>11117785000365</v>
          </cell>
          <cell r="G144" t="str">
            <v>ALBUQUERQUE PNEUS LTDA</v>
          </cell>
          <cell r="H144" t="str">
            <v>B</v>
          </cell>
          <cell r="I144" t="str">
            <v>S</v>
          </cell>
          <cell r="J144" t="str">
            <v>46394</v>
          </cell>
          <cell r="K144">
            <v>46038</v>
          </cell>
          <cell r="L144" t="str">
            <v>26260111117785000365550100000463941005965099</v>
          </cell>
          <cell r="M144" t="str">
            <v>26 -  Pernambuco</v>
          </cell>
          <cell r="N144">
            <v>523.74</v>
          </cell>
        </row>
        <row r="145">
          <cell r="C145" t="str">
            <v>HOSPITAL ERMÍRIO COUTINHO - CG Nº 014/2022</v>
          </cell>
          <cell r="E145" t="str">
            <v>3.14 - Alimentação Preparada</v>
          </cell>
          <cell r="F145">
            <v>4792592000182</v>
          </cell>
          <cell r="G145" t="str">
            <v>M C B DE MORAES</v>
          </cell>
          <cell r="H145" t="str">
            <v>B</v>
          </cell>
          <cell r="I145" t="str">
            <v>S</v>
          </cell>
          <cell r="J145" t="str">
            <v>4988</v>
          </cell>
          <cell r="K145">
            <v>46048</v>
          </cell>
          <cell r="L145" t="str">
            <v>26260104792592000182650010000049881991597530</v>
          </cell>
          <cell r="M145" t="str">
            <v>26 -  Pernambuco</v>
          </cell>
          <cell r="N145">
            <v>39.19</v>
          </cell>
        </row>
        <row r="146">
          <cell r="C146" t="str">
            <v>HOSPITAL ERMÍRIO COUTINHO - CG Nº 014/2022</v>
          </cell>
          <cell r="E146" t="str">
            <v>3.14 - Alimentação Preparada</v>
          </cell>
          <cell r="F146">
            <v>4792592000182</v>
          </cell>
          <cell r="G146" t="str">
            <v>M C B DE MORAES</v>
          </cell>
          <cell r="H146" t="str">
            <v>B</v>
          </cell>
          <cell r="I146" t="str">
            <v>S</v>
          </cell>
          <cell r="J146" t="str">
            <v>4987</v>
          </cell>
          <cell r="K146">
            <v>46046</v>
          </cell>
          <cell r="L146" t="str">
            <v>26260104792592000182650010000049871991597533</v>
          </cell>
          <cell r="M146" t="str">
            <v>26 -  Pernambuco</v>
          </cell>
          <cell r="N146">
            <v>108.68</v>
          </cell>
        </row>
        <row r="147">
          <cell r="C147" t="str">
            <v>HOSPITAL ERMÍRIO COUTINHO - CG Nº 014/2022</v>
          </cell>
          <cell r="E147" t="str">
            <v>3.14 - Alimentação Preparada</v>
          </cell>
          <cell r="F147">
            <v>4792592000182</v>
          </cell>
          <cell r="G147" t="str">
            <v>M C B DE MORAES</v>
          </cell>
          <cell r="H147" t="str">
            <v>B</v>
          </cell>
          <cell r="I147" t="str">
            <v>S</v>
          </cell>
          <cell r="J147" t="str">
            <v>4989</v>
          </cell>
          <cell r="K147">
            <v>46049</v>
          </cell>
          <cell r="L147" t="str">
            <v>26260104792592000182650010000049891991597538</v>
          </cell>
          <cell r="M147" t="str">
            <v>26 -  Pernambuco</v>
          </cell>
          <cell r="N147">
            <v>59.54</v>
          </cell>
        </row>
        <row r="148">
          <cell r="C148" t="str">
            <v>HOSPITAL ERMÍRIO COUTINHO - CG Nº 014/2022</v>
          </cell>
          <cell r="E148" t="str">
            <v>3.1 - Combustíveis e Lubrificantes Automotivos</v>
          </cell>
          <cell r="F148">
            <v>11117785000365</v>
          </cell>
          <cell r="G148" t="str">
            <v>ALBUQUERQUE PNEUS LTDA</v>
          </cell>
          <cell r="H148" t="str">
            <v>B</v>
          </cell>
          <cell r="I148" t="str">
            <v>S</v>
          </cell>
          <cell r="J148" t="str">
            <v>46413</v>
          </cell>
          <cell r="K148">
            <v>46042</v>
          </cell>
          <cell r="L148" t="str">
            <v>26260111117785000365550100000464131005967064</v>
          </cell>
          <cell r="M148" t="str">
            <v>26 -  Pernambuco</v>
          </cell>
          <cell r="N148">
            <v>508.69</v>
          </cell>
        </row>
        <row r="149">
          <cell r="C149" t="str">
            <v>HOSPITAL ERMÍRIO COUTINHO - CG Nº 014/2022</v>
          </cell>
          <cell r="E149" t="str">
            <v>3.1 - Combustíveis e Lubrificantes Automotivos</v>
          </cell>
          <cell r="F149">
            <v>11117785000365</v>
          </cell>
          <cell r="G149" t="str">
            <v>ALBUQUERQUE PNEUS LTDA</v>
          </cell>
          <cell r="H149" t="str">
            <v>B</v>
          </cell>
          <cell r="I149" t="str">
            <v>S</v>
          </cell>
          <cell r="J149" t="str">
            <v>46414</v>
          </cell>
          <cell r="K149">
            <v>46042</v>
          </cell>
          <cell r="L149" t="str">
            <v>26260111117785000365550100000464141005967070</v>
          </cell>
          <cell r="M149" t="str">
            <v>26 -  Pernambuco</v>
          </cell>
          <cell r="N149">
            <v>400</v>
          </cell>
        </row>
        <row r="150">
          <cell r="C150" t="str">
            <v>HOSPITAL ERMÍRIO COUTINHO - CG Nº 014/2022</v>
          </cell>
          <cell r="E150" t="str">
            <v>3.1 - Combustíveis e Lubrificantes Automotivos</v>
          </cell>
          <cell r="F150">
            <v>11117785000365</v>
          </cell>
          <cell r="G150" t="str">
            <v>ALBUQUERQUE PNEUS LTDA</v>
          </cell>
          <cell r="H150" t="str">
            <v>B</v>
          </cell>
          <cell r="I150" t="str">
            <v>S</v>
          </cell>
          <cell r="J150" t="str">
            <v>46415</v>
          </cell>
          <cell r="K150">
            <v>46042</v>
          </cell>
          <cell r="L150" t="str">
            <v>26260111117785000365550100000464151005967085</v>
          </cell>
          <cell r="M150" t="str">
            <v>26 -  Pernambuco</v>
          </cell>
          <cell r="N150">
            <v>284.5</v>
          </cell>
        </row>
        <row r="151">
          <cell r="C151" t="str">
            <v>HOSPITAL ERMÍRIO COUTINHO - CG Nº 014/2022</v>
          </cell>
          <cell r="E151" t="str">
            <v>3.1 - Combustíveis e Lubrificantes Automotivos</v>
          </cell>
          <cell r="F151">
            <v>11117785000365</v>
          </cell>
          <cell r="G151" t="str">
            <v>ALBUQUERQUE PNEUS LTDA</v>
          </cell>
          <cell r="H151" t="str">
            <v>B</v>
          </cell>
          <cell r="I151" t="str">
            <v>S</v>
          </cell>
          <cell r="J151" t="str">
            <v>46416</v>
          </cell>
          <cell r="K151">
            <v>46042</v>
          </cell>
          <cell r="L151" t="str">
            <v>26260111117785000365550100000464161005967104</v>
          </cell>
          <cell r="M151" t="str">
            <v>26 -  Pernambuco</v>
          </cell>
          <cell r="N151">
            <v>300</v>
          </cell>
        </row>
        <row r="152">
          <cell r="C152" t="str">
            <v>HOSPITAL ERMÍRIO COUTINHO - CG Nº 014/2022</v>
          </cell>
          <cell r="E152" t="str">
            <v>3.1 - Combustíveis e Lubrificantes Automotivos</v>
          </cell>
          <cell r="F152">
            <v>11117785000365</v>
          </cell>
          <cell r="G152" t="str">
            <v>ALBUQUERQUE PNEUS LTDA</v>
          </cell>
          <cell r="H152" t="str">
            <v>B</v>
          </cell>
          <cell r="I152" t="str">
            <v>S</v>
          </cell>
          <cell r="J152" t="str">
            <v>46418</v>
          </cell>
          <cell r="K152">
            <v>46042</v>
          </cell>
          <cell r="L152" t="str">
            <v>26260111117785000365550100000464181005967133</v>
          </cell>
          <cell r="M152" t="str">
            <v>26 -  Pernambuco</v>
          </cell>
          <cell r="N152">
            <v>260.51</v>
          </cell>
        </row>
        <row r="153">
          <cell r="C153" t="str">
            <v>HOSPITAL ERMÍRIO COUTINHO - CG Nº 014/2022</v>
          </cell>
          <cell r="E153" t="str">
            <v>3.99 - Outras despesas com Material de Consumo</v>
          </cell>
          <cell r="F153">
            <v>9239373000194</v>
          </cell>
          <cell r="G153" t="str">
            <v>BATALHA AUTO SERVICE PECAS E PNEUS LTDA - EPP</v>
          </cell>
          <cell r="H153" t="str">
            <v>B</v>
          </cell>
          <cell r="I153" t="str">
            <v>S</v>
          </cell>
          <cell r="J153" t="str">
            <v>000021532</v>
          </cell>
          <cell r="K153">
            <v>46049</v>
          </cell>
          <cell r="L153" t="str">
            <v>26260109239373000194550010000215321904356903</v>
          </cell>
          <cell r="M153" t="str">
            <v>26 -  Pernambuco</v>
          </cell>
          <cell r="N153">
            <v>2897</v>
          </cell>
        </row>
        <row r="154">
          <cell r="C154" t="str">
            <v>HOSPITAL ERMÍRIO COUTINHO - CG Nº 014/2022</v>
          </cell>
          <cell r="E154" t="str">
            <v>3.14 - Alimentação Preparada</v>
          </cell>
          <cell r="F154">
            <v>7761177000150</v>
          </cell>
          <cell r="G154" t="str">
            <v>SUPERMERCADO O CORDEIRAO LTDA</v>
          </cell>
          <cell r="H154" t="str">
            <v>B</v>
          </cell>
          <cell r="I154" t="str">
            <v>S</v>
          </cell>
          <cell r="J154" t="str">
            <v>13285</v>
          </cell>
          <cell r="K154">
            <v>46049</v>
          </cell>
          <cell r="L154" t="str">
            <v>26260107761177000150550090000132851000254613</v>
          </cell>
          <cell r="M154" t="str">
            <v>26 -  Pernambuco</v>
          </cell>
          <cell r="N154">
            <v>572.04999999999995</v>
          </cell>
        </row>
        <row r="155">
          <cell r="C155" t="str">
            <v>HOSPITAL ERMÍRIO COUTINHO - CG Nº 014/2022</v>
          </cell>
          <cell r="E155" t="str">
            <v>3.14 - Alimentação Preparada</v>
          </cell>
          <cell r="F155">
            <v>4792592000182</v>
          </cell>
          <cell r="G155" t="str">
            <v>M C B DE MORAES</v>
          </cell>
          <cell r="H155" t="str">
            <v>B</v>
          </cell>
          <cell r="I155" t="str">
            <v>S</v>
          </cell>
          <cell r="J155" t="str">
            <v>4990</v>
          </cell>
          <cell r="K155">
            <v>46050</v>
          </cell>
          <cell r="L155" t="str">
            <v>26260104792592000182660010000049901991597539</v>
          </cell>
          <cell r="M155" t="str">
            <v>26 -  Pernambuco</v>
          </cell>
          <cell r="N155">
            <v>59.38</v>
          </cell>
        </row>
        <row r="156">
          <cell r="C156" t="str">
            <v>HOSPITAL ERMÍRIO COUTINHO - CG Nº 014/2022</v>
          </cell>
          <cell r="E156" t="str">
            <v xml:space="preserve">3.9 - Material para Manutenção de Bens Imóveis </v>
          </cell>
          <cell r="F156">
            <v>24560896000121</v>
          </cell>
          <cell r="G156" t="str">
            <v>ROBERTA M OLIVEIRA DE LIRA COMERCIO E SERVICOS</v>
          </cell>
          <cell r="H156" t="str">
            <v>B</v>
          </cell>
          <cell r="I156" t="str">
            <v>S</v>
          </cell>
          <cell r="J156" t="str">
            <v>000004393</v>
          </cell>
          <cell r="K156">
            <v>46050</v>
          </cell>
          <cell r="L156" t="str">
            <v>26260124560896000121550010000043931560152620</v>
          </cell>
          <cell r="M156" t="str">
            <v>26 -  Pernambuco</v>
          </cell>
          <cell r="N156">
            <v>565.85</v>
          </cell>
        </row>
        <row r="157">
          <cell r="C157" t="str">
            <v>HOSPITAL ERMÍRIO COUTINHO - CG Nº 014/2022</v>
          </cell>
          <cell r="E157" t="str">
            <v>3.1 - Combustíveis e Lubrificantes Automotivos</v>
          </cell>
          <cell r="F157">
            <v>11117785000365</v>
          </cell>
          <cell r="G157" t="str">
            <v>ALBUQUERQUE PNEUS LTDA</v>
          </cell>
          <cell r="H157" t="str">
            <v>B</v>
          </cell>
          <cell r="I157" t="str">
            <v>S</v>
          </cell>
          <cell r="J157" t="str">
            <v>46478</v>
          </cell>
          <cell r="K157">
            <v>46048</v>
          </cell>
          <cell r="L157" t="str">
            <v>26260111117785000365550100000464781005972925</v>
          </cell>
          <cell r="M157" t="str">
            <v>26 -  Pernambuco</v>
          </cell>
          <cell r="N157">
            <v>335.36</v>
          </cell>
        </row>
        <row r="158">
          <cell r="C158" t="str">
            <v>HOSPITAL ERMÍRIO COUTINHO - CG Nº 014/2022</v>
          </cell>
          <cell r="E158" t="str">
            <v>3.1 - Combustíveis e Lubrificantes Automotivos</v>
          </cell>
          <cell r="F158">
            <v>11117785000365</v>
          </cell>
          <cell r="G158" t="str">
            <v>ALBUQUERQUE PNEUS LTDA</v>
          </cell>
          <cell r="H158" t="str">
            <v>B</v>
          </cell>
          <cell r="I158" t="str">
            <v>S</v>
          </cell>
          <cell r="J158" t="str">
            <v>46409</v>
          </cell>
          <cell r="K158">
            <v>46042</v>
          </cell>
          <cell r="L158" t="str">
            <v>26260111117785000365550100000464091005966987</v>
          </cell>
          <cell r="M158" t="str">
            <v>26 -  Pernambuco</v>
          </cell>
          <cell r="N158">
            <v>335.75</v>
          </cell>
        </row>
        <row r="159">
          <cell r="C159" t="str">
            <v>HOSPITAL ERMÍRIO COUTINHO - CG Nº 014/2022</v>
          </cell>
          <cell r="E159" t="str">
            <v>3.1 - Combustíveis e Lubrificantes Automotivos</v>
          </cell>
          <cell r="F159">
            <v>11117785000365</v>
          </cell>
          <cell r="G159" t="str">
            <v>ALBUQUERQUE PNEUS LTDA</v>
          </cell>
          <cell r="H159" t="str">
            <v>B</v>
          </cell>
          <cell r="I159" t="str">
            <v>S</v>
          </cell>
          <cell r="J159" t="str">
            <v>46410</v>
          </cell>
          <cell r="K159">
            <v>46042</v>
          </cell>
          <cell r="L159" t="str">
            <v>26260111117785000365550100000464101005967011</v>
          </cell>
          <cell r="M159" t="str">
            <v>26 -  Pernambuco</v>
          </cell>
          <cell r="N159">
            <v>425.4</v>
          </cell>
        </row>
        <row r="160">
          <cell r="C160" t="str">
            <v>HOSPITAL ERMÍRIO COUTINHO - CG Nº 014/2022</v>
          </cell>
          <cell r="E160" t="str">
            <v>3.1 - Combustíveis e Lubrificantes Automotivos</v>
          </cell>
          <cell r="F160">
            <v>11117785000365</v>
          </cell>
          <cell r="G160" t="str">
            <v>ALBUQUERQUE PNEUS LTDA</v>
          </cell>
          <cell r="H160" t="str">
            <v>B</v>
          </cell>
          <cell r="I160" t="str">
            <v>S</v>
          </cell>
          <cell r="J160" t="str">
            <v>46411</v>
          </cell>
          <cell r="K160">
            <v>46042</v>
          </cell>
          <cell r="L160" t="str">
            <v>26260111117785000365550100000464111005967035</v>
          </cell>
          <cell r="M160" t="str">
            <v>26 -  Pernambuco</v>
          </cell>
          <cell r="N160">
            <v>410.04</v>
          </cell>
        </row>
        <row r="161">
          <cell r="C161" t="str">
            <v>HOSPITAL ERMÍRIO COUTINHO - CG Nº 014/2022</v>
          </cell>
          <cell r="E161" t="str">
            <v>3.1 - Combustíveis e Lubrificantes Automotivos</v>
          </cell>
          <cell r="F161">
            <v>11117785000365</v>
          </cell>
          <cell r="G161" t="str">
            <v>ALBUQUERQUE PNEUS LTDA</v>
          </cell>
          <cell r="H161" t="str">
            <v>B</v>
          </cell>
          <cell r="I161" t="str">
            <v>S</v>
          </cell>
          <cell r="J161" t="str">
            <v>46412</v>
          </cell>
          <cell r="K161">
            <v>46042</v>
          </cell>
          <cell r="L161" t="str">
            <v>26260111117785000365550100000464121005967059</v>
          </cell>
          <cell r="M161" t="str">
            <v>26 -  Pernambuco</v>
          </cell>
          <cell r="N161">
            <v>341.81</v>
          </cell>
        </row>
        <row r="162">
          <cell r="C162" t="str">
            <v>HOSPITAL ERMÍRIO COUTINHO - CG Nº 014/2022</v>
          </cell>
          <cell r="E162" t="str">
            <v>3.14 - Alimentação Preparada</v>
          </cell>
          <cell r="F162">
            <v>4792592000182</v>
          </cell>
          <cell r="G162" t="str">
            <v>M C B DE MORAES</v>
          </cell>
          <cell r="H162" t="str">
            <v>B</v>
          </cell>
          <cell r="I162" t="str">
            <v>S</v>
          </cell>
          <cell r="J162" t="str">
            <v>4991</v>
          </cell>
          <cell r="K162">
            <v>46051</v>
          </cell>
          <cell r="L162" t="str">
            <v>26260104792592000182650010000049911991597536</v>
          </cell>
          <cell r="M162" t="str">
            <v>26 -  Pernambuco</v>
          </cell>
          <cell r="N162">
            <v>78.94</v>
          </cell>
        </row>
        <row r="163">
          <cell r="C163" t="str">
            <v>HOSPITAL ERMÍRIO COUTINHO - CG Nº 014/2022</v>
          </cell>
          <cell r="E163" t="str">
            <v>3.14 - Alimentação Preparada</v>
          </cell>
          <cell r="F163">
            <v>35361251000186</v>
          </cell>
          <cell r="G163" t="str">
            <v>B D L COMERCIO DE ALIMENTOS LTDA</v>
          </cell>
          <cell r="H163" t="str">
            <v>B</v>
          </cell>
          <cell r="I163" t="str">
            <v>S</v>
          </cell>
          <cell r="J163" t="str">
            <v>3716</v>
          </cell>
          <cell r="K163">
            <v>46051</v>
          </cell>
          <cell r="L163" t="str">
            <v>26260135361251000186550010000037161025600887</v>
          </cell>
          <cell r="M163" t="str">
            <v>26 -  Pernambuco</v>
          </cell>
          <cell r="N163">
            <v>81.8</v>
          </cell>
        </row>
        <row r="164">
          <cell r="C164" t="str">
            <v>HOSPITAL ERMÍRIO COUTINHO - CG Nº 014/2022</v>
          </cell>
          <cell r="E164" t="str">
            <v>3.14 - Alimentação Preparada</v>
          </cell>
          <cell r="F164">
            <v>35361251000186</v>
          </cell>
          <cell r="G164" t="str">
            <v>B D L COMERCIO DE ALIMENTOS LTDA</v>
          </cell>
          <cell r="H164" t="str">
            <v>B</v>
          </cell>
          <cell r="I164" t="str">
            <v>S</v>
          </cell>
          <cell r="J164" t="str">
            <v>3696</v>
          </cell>
          <cell r="K164">
            <v>46049</v>
          </cell>
          <cell r="L164" t="str">
            <v>26260135361251000186550010000036961002273931</v>
          </cell>
          <cell r="M164" t="str">
            <v>26 -  Pernambuco</v>
          </cell>
          <cell r="N164">
            <v>81.02</v>
          </cell>
        </row>
        <row r="165">
          <cell r="C165" t="str">
            <v>HOSPITAL ERMÍRIO COUTINHO - CG Nº 014/2022</v>
          </cell>
          <cell r="E165" t="str">
            <v xml:space="preserve">3.9 - Material para Manutenção de Bens Imóveis </v>
          </cell>
          <cell r="F165">
            <v>62545815000103</v>
          </cell>
          <cell r="G165" t="str">
            <v>W D N COMERCIO E SERVICOS LTDA</v>
          </cell>
          <cell r="H165" t="str">
            <v>B</v>
          </cell>
          <cell r="I165" t="str">
            <v>S</v>
          </cell>
          <cell r="J165" t="str">
            <v>198</v>
          </cell>
          <cell r="K165">
            <v>46049</v>
          </cell>
          <cell r="L165" t="str">
            <v>26260162545815000103550010000001981746233089</v>
          </cell>
          <cell r="M165" t="str">
            <v>26 -  Pernambuco</v>
          </cell>
          <cell r="N165">
            <v>239.85</v>
          </cell>
        </row>
        <row r="166">
          <cell r="C166" t="str">
            <v>HOSPITAL ERMÍRIO COUTINHO - CG Nº 014/2022</v>
          </cell>
          <cell r="E166" t="str">
            <v>3.1 - Combustíveis e Lubrificantes Automotivos</v>
          </cell>
          <cell r="F166">
            <v>11117785000365</v>
          </cell>
          <cell r="G166" t="str">
            <v>ALBUQUERQUE PNEUS LTDA</v>
          </cell>
          <cell r="H166" t="str">
            <v>B</v>
          </cell>
          <cell r="I166" t="str">
            <v>S</v>
          </cell>
          <cell r="J166" t="str">
            <v>46477</v>
          </cell>
          <cell r="K166">
            <v>46048</v>
          </cell>
          <cell r="L166" t="str">
            <v>26260111117785000365550100000464771005972910</v>
          </cell>
          <cell r="M166" t="str">
            <v>26 -  Pernambuco</v>
          </cell>
          <cell r="N166">
            <v>352.97</v>
          </cell>
        </row>
        <row r="167">
          <cell r="C167" t="str">
            <v>HOSPITAL ERMÍRIO COUTINHO - CG Nº 014/2022</v>
          </cell>
          <cell r="E167" t="str">
            <v>3.1 - Combustíveis e Lubrificantes Automotivos</v>
          </cell>
          <cell r="F167">
            <v>11117785000365</v>
          </cell>
          <cell r="G167" t="str">
            <v>ALBUQUERQUE PNEUS LTDA</v>
          </cell>
          <cell r="H167" t="str">
            <v>B</v>
          </cell>
          <cell r="I167" t="str">
            <v>S</v>
          </cell>
          <cell r="J167" t="str">
            <v>46476</v>
          </cell>
          <cell r="K167">
            <v>46048</v>
          </cell>
          <cell r="L167" t="str">
            <v>26260111117785000365550100000464761005972904</v>
          </cell>
          <cell r="M167" t="str">
            <v>26 -  Pernambuco</v>
          </cell>
          <cell r="N167">
            <v>320.14999999999998</v>
          </cell>
        </row>
        <row r="168">
          <cell r="C168" t="str">
            <v>HOSPITAL ERMÍRIO COUTINHO - CG Nº 014/2022</v>
          </cell>
          <cell r="E168" t="str">
            <v>3.1 - Combustíveis e Lubrificantes Automotivos</v>
          </cell>
          <cell r="F168">
            <v>11117785000365</v>
          </cell>
          <cell r="G168" t="str">
            <v>ALBUQUERQUE PNEUS LTDA</v>
          </cell>
          <cell r="H168" t="str">
            <v>B</v>
          </cell>
          <cell r="I168" t="str">
            <v>S</v>
          </cell>
          <cell r="J168" t="str">
            <v>46479</v>
          </cell>
          <cell r="K168">
            <v>46048</v>
          </cell>
          <cell r="L168" t="str">
            <v>26260111117785000365550100000464791005972930</v>
          </cell>
          <cell r="M168" t="str">
            <v>26 -  Pernambuco</v>
          </cell>
          <cell r="N168">
            <v>368.22</v>
          </cell>
        </row>
        <row r="169">
          <cell r="C169" t="str">
            <v>HOSPITAL ERMÍRIO COUTINHO - CG Nº 014/2022</v>
          </cell>
          <cell r="E169" t="str">
            <v>3.1 - Combustíveis e Lubrificantes Automotivos</v>
          </cell>
          <cell r="F169">
            <v>11117785000365</v>
          </cell>
          <cell r="G169" t="str">
            <v>ALBUQUERQUE PNEUS LTDA</v>
          </cell>
          <cell r="H169" t="str">
            <v>B</v>
          </cell>
          <cell r="I169" t="str">
            <v>S</v>
          </cell>
          <cell r="J169" t="str">
            <v>000356261</v>
          </cell>
          <cell r="K169">
            <v>46042</v>
          </cell>
          <cell r="L169" t="str">
            <v>26260111117785000365650500003562611005907382</v>
          </cell>
          <cell r="M169" t="str">
            <v>26 -  Pernambuco</v>
          </cell>
          <cell r="N169">
            <v>359.02</v>
          </cell>
        </row>
        <row r="170">
          <cell r="C170" t="str">
            <v>HOSPITAL ERMÍRIO COUTINHO - CG Nº 014/2022</v>
          </cell>
          <cell r="E170" t="str">
            <v>3.1 - Combustíveis e Lubrificantes Automotivos</v>
          </cell>
          <cell r="F170">
            <v>8035784000103</v>
          </cell>
          <cell r="G170" t="str">
            <v>TAPAJOS PRODUTOS DE PETROLEO LTDA</v>
          </cell>
          <cell r="H170" t="str">
            <v>B</v>
          </cell>
          <cell r="I170" t="str">
            <v>S</v>
          </cell>
          <cell r="J170" t="str">
            <v>000046858</v>
          </cell>
          <cell r="K170">
            <v>46033</v>
          </cell>
          <cell r="L170" t="str">
            <v>26260108035784000103650170000468581467103554</v>
          </cell>
          <cell r="M170" t="str">
            <v>26 -  Pernambuco</v>
          </cell>
          <cell r="N170">
            <v>537.02</v>
          </cell>
        </row>
        <row r="171">
          <cell r="C171" t="str">
            <v>HOSPITAL ERMÍRIO COUTINHO - CG Nº 014/2022</v>
          </cell>
          <cell r="E171" t="str">
            <v>3.2 - Gás e Outros Materiais Engarrafados</v>
          </cell>
          <cell r="F171">
            <v>24380578002041</v>
          </cell>
          <cell r="G171" t="str">
            <v>WHITE MARTINS GASES INDUSTRIAIS DO NORDESTE</v>
          </cell>
          <cell r="H171" t="str">
            <v>B</v>
          </cell>
          <cell r="I171" t="str">
            <v>S</v>
          </cell>
          <cell r="J171" t="str">
            <v>4500</v>
          </cell>
          <cell r="K171">
            <v>46052</v>
          </cell>
          <cell r="L171" t="str">
            <v>26260124380578002041556090000045001969777019</v>
          </cell>
          <cell r="M171" t="str">
            <v>26 -  Pernambuco</v>
          </cell>
          <cell r="N171">
            <v>298.97000000000003</v>
          </cell>
        </row>
        <row r="172">
          <cell r="C172" t="str">
            <v>HOSPITAL ERMÍRIO COUTINHO - CG Nº 014/2022</v>
          </cell>
          <cell r="E172" t="str">
            <v xml:space="preserve">3.9 - Material para Manutenção de Bens Imóveis </v>
          </cell>
          <cell r="F172">
            <v>9239373000194</v>
          </cell>
          <cell r="G172" t="str">
            <v>BATALHA AUTO SERVICE PECAS E PNEUS LTDA - EPP</v>
          </cell>
          <cell r="H172" t="str">
            <v>B</v>
          </cell>
          <cell r="I172" t="str">
            <v>S</v>
          </cell>
          <cell r="J172" t="str">
            <v>000021503</v>
          </cell>
          <cell r="K172">
            <v>46373</v>
          </cell>
          <cell r="L172" t="str">
            <v>26251209239373000194550010000215031138569010</v>
          </cell>
          <cell r="M172" t="str">
            <v>26 -  Pernambuco</v>
          </cell>
          <cell r="N172">
            <v>70</v>
          </cell>
        </row>
        <row r="173">
          <cell r="C173" t="str">
            <v>HOSPITAL ERMÍRIO COUTINHO - CG Nº 014/2022</v>
          </cell>
          <cell r="E173" t="str">
            <v>3.14 - Alimentação Preparada</v>
          </cell>
          <cell r="F173">
            <v>7761177000150</v>
          </cell>
          <cell r="G173" t="str">
            <v>SUPERMERCADO O CORDEIRAO LTDA</v>
          </cell>
          <cell r="H173" t="str">
            <v>B</v>
          </cell>
          <cell r="I173" t="str">
            <v>S</v>
          </cell>
          <cell r="J173" t="str">
            <v>13342</v>
          </cell>
          <cell r="K173">
            <v>46052</v>
          </cell>
          <cell r="L173" t="str">
            <v>26260107761177000150550090000133421000255391</v>
          </cell>
          <cell r="M173" t="str">
            <v>26 -  Pernambuco</v>
          </cell>
          <cell r="N173">
            <v>45.68</v>
          </cell>
        </row>
        <row r="174">
          <cell r="C174" t="str">
            <v>HOSPITAL ERMÍRIO COUTINHO - CG Nº 014/2022</v>
          </cell>
          <cell r="E174" t="str">
            <v>3.14 - Alimentação Preparada</v>
          </cell>
          <cell r="F174">
            <v>25529293000120</v>
          </cell>
          <cell r="G174" t="str">
            <v>TAYNA NASCIMENTO DE MELO</v>
          </cell>
          <cell r="H174" t="str">
            <v>B</v>
          </cell>
          <cell r="I174" t="str">
            <v>S</v>
          </cell>
          <cell r="J174" t="str">
            <v>29991</v>
          </cell>
          <cell r="K174">
            <v>46051</v>
          </cell>
          <cell r="L174" t="str">
            <v>26260125529293000120550010000299911468564360</v>
          </cell>
          <cell r="M174" t="str">
            <v>26 -  Pernambuco</v>
          </cell>
          <cell r="N174">
            <v>289.25</v>
          </cell>
        </row>
        <row r="175">
          <cell r="C175" t="str">
            <v>HOSPITAL ERMÍRIO COUTINHO - CG Nº 014/2022</v>
          </cell>
          <cell r="E175" t="str">
            <v>3.1 - Combustíveis e Lubrificantes Automotivos</v>
          </cell>
          <cell r="F175">
            <v>11117785000365</v>
          </cell>
          <cell r="G175" t="str">
            <v>ALBUQUERQUE PNEUS LTDA</v>
          </cell>
          <cell r="H175" t="str">
            <v>B</v>
          </cell>
          <cell r="I175" t="str">
            <v>S</v>
          </cell>
          <cell r="J175" t="str">
            <v>366441</v>
          </cell>
          <cell r="K175">
            <v>46043</v>
          </cell>
          <cell r="L175" t="str">
            <v>26260111117785000365650500003564411005909200</v>
          </cell>
          <cell r="M175" t="str">
            <v>26 -  Pernambuco</v>
          </cell>
          <cell r="N175">
            <v>378.53</v>
          </cell>
        </row>
        <row r="176">
          <cell r="C176" t="str">
            <v>HOSPITAL ERMÍRIO COUTINHO - CG Nº 014/2022</v>
          </cell>
          <cell r="E176" t="str">
            <v>3.1 - Combustíveis e Lubrificantes Automotivos</v>
          </cell>
          <cell r="F176">
            <v>12906491000113</v>
          </cell>
          <cell r="G176" t="str">
            <v>POSTO SERVICO CIDADE LTDA</v>
          </cell>
          <cell r="H176" t="str">
            <v>B</v>
          </cell>
          <cell r="I176" t="str">
            <v>S</v>
          </cell>
          <cell r="J176" t="str">
            <v>000088609</v>
          </cell>
          <cell r="K176">
            <v>46047</v>
          </cell>
          <cell r="L176" t="str">
            <v>26260112906491000113650160000886091007058573</v>
          </cell>
          <cell r="M176" t="str">
            <v>26 -  Pernambuco</v>
          </cell>
          <cell r="N176">
            <v>437.64</v>
          </cell>
        </row>
        <row r="177">
          <cell r="C177" t="str">
            <v>HOSPITAL ERMÍRIO COUTINHO - CG Nº 014/2022</v>
          </cell>
          <cell r="E177" t="str">
            <v>3.1 - Combustíveis e Lubrificantes Automotivos</v>
          </cell>
          <cell r="F177">
            <v>12906491000113</v>
          </cell>
          <cell r="G177" t="str">
            <v>POSTO SERVICO CIDADE LTDA</v>
          </cell>
          <cell r="H177" t="str">
            <v>B</v>
          </cell>
          <cell r="I177" t="str">
            <v>S</v>
          </cell>
          <cell r="J177" t="str">
            <v>000088614</v>
          </cell>
          <cell r="K177">
            <v>46047</v>
          </cell>
          <cell r="L177" t="str">
            <v>26260112906491000113650160000886141007059740</v>
          </cell>
          <cell r="M177" t="str">
            <v>26 -  Pernambuco</v>
          </cell>
          <cell r="N177">
            <v>496.82</v>
          </cell>
        </row>
        <row r="178">
          <cell r="C178" t="str">
            <v>HOSPITAL ERMÍRIO COUTINHO - CG Nº 014/2022</v>
          </cell>
          <cell r="E178" t="str">
            <v>3.1 - Combustíveis e Lubrificantes Automotivos</v>
          </cell>
          <cell r="F178">
            <v>11117785000365</v>
          </cell>
          <cell r="G178" t="str">
            <v>ALBUQUERQUE PNEUS LTDA</v>
          </cell>
          <cell r="H178" t="str">
            <v>B</v>
          </cell>
          <cell r="I178" t="str">
            <v>S</v>
          </cell>
          <cell r="J178" t="str">
            <v>000395907</v>
          </cell>
          <cell r="K178">
            <v>46049</v>
          </cell>
          <cell r="L178" t="str">
            <v>26260111117785000365650800003959071004829345</v>
          </cell>
          <cell r="M178" t="str">
            <v>26 -  Pernambuco</v>
          </cell>
          <cell r="N178">
            <v>334.03</v>
          </cell>
        </row>
        <row r="179">
          <cell r="C179" t="str">
            <v>HOSPITAL ERMÍRIO COUTINHO - CG Nº 014/2022</v>
          </cell>
          <cell r="E179" t="str">
            <v>3.1 - Combustíveis e Lubrificantes Automotivos</v>
          </cell>
          <cell r="F179">
            <v>11117785000365</v>
          </cell>
          <cell r="G179" t="str">
            <v>ALBUQUERQUE PNEUS LTDA</v>
          </cell>
          <cell r="H179" t="str">
            <v>B</v>
          </cell>
          <cell r="I179" t="str">
            <v>S</v>
          </cell>
          <cell r="J179" t="str">
            <v>000357105</v>
          </cell>
          <cell r="K179">
            <v>46048</v>
          </cell>
          <cell r="L179" t="str">
            <v>26260111117785000365650500003571051005915857</v>
          </cell>
          <cell r="M179" t="str">
            <v>26 -  Pernambuco</v>
          </cell>
          <cell r="N179">
            <v>268.45999999999998</v>
          </cell>
        </row>
        <row r="180">
          <cell r="C180" t="str">
            <v>HOSPITAL ERMÍRIO COUTINHO - CG Nº 014/2022</v>
          </cell>
          <cell r="E180" t="str">
            <v>3.14 - Alimentação Preparada</v>
          </cell>
          <cell r="F180">
            <v>4792592000182</v>
          </cell>
          <cell r="G180" t="str">
            <v>M C B DE MORAES</v>
          </cell>
          <cell r="H180" t="str">
            <v>B</v>
          </cell>
          <cell r="I180" t="str">
            <v>S</v>
          </cell>
          <cell r="J180" t="str">
            <v>4992</v>
          </cell>
          <cell r="K180">
            <v>46052</v>
          </cell>
          <cell r="L180" t="str">
            <v>26260104792592000182650010000049921991597533</v>
          </cell>
          <cell r="M180" t="str">
            <v>26 -  Pernambuco</v>
          </cell>
          <cell r="N180">
            <v>44.22</v>
          </cell>
        </row>
        <row r="181">
          <cell r="C181" t="str">
            <v>HOSPITAL ERMÍRIO COUTINHO - CG Nº 014/2022</v>
          </cell>
          <cell r="E181" t="str">
            <v>3.14 - Alimentação Preparada</v>
          </cell>
          <cell r="F181">
            <v>7761177000150</v>
          </cell>
          <cell r="G181" t="str">
            <v>SUPERMERCADO O CORDEIRAO LTDA</v>
          </cell>
          <cell r="H181" t="str">
            <v>B</v>
          </cell>
          <cell r="I181" t="str">
            <v>S</v>
          </cell>
          <cell r="J181" t="str">
            <v>13336</v>
          </cell>
          <cell r="K181">
            <v>46052</v>
          </cell>
          <cell r="L181" t="str">
            <v>26260107761177000150550090000133361000255335</v>
          </cell>
          <cell r="M181" t="str">
            <v>26 -  Pernambuco</v>
          </cell>
          <cell r="N181">
            <v>705.96</v>
          </cell>
        </row>
        <row r="182">
          <cell r="C182" t="str">
            <v>HOSPITAL ERMÍRIO COUTINHO - CG Nº 014/2022</v>
          </cell>
          <cell r="E182" t="str">
            <v>3.11 - Material Laboratorial</v>
          </cell>
          <cell r="F182">
            <v>23039218000155</v>
          </cell>
          <cell r="G182" t="str">
            <v>VISION MEDICA LTDA</v>
          </cell>
          <cell r="H182" t="str">
            <v>B</v>
          </cell>
          <cell r="I182" t="str">
            <v>S</v>
          </cell>
          <cell r="J182" t="str">
            <v>9711</v>
          </cell>
          <cell r="K182">
            <v>46027</v>
          </cell>
          <cell r="L182" t="str">
            <v>26260123039218000155550010000097111122650433</v>
          </cell>
          <cell r="M182" t="str">
            <v>26 -  Pernambuco</v>
          </cell>
          <cell r="N182">
            <v>1994</v>
          </cell>
        </row>
        <row r="183">
          <cell r="C183" t="str">
            <v>HOSPITAL ERMÍRIO COUTINHO - CG Nº 014/2022</v>
          </cell>
          <cell r="E183" t="str">
            <v>3.12 - Material Hospitalar</v>
          </cell>
          <cell r="F183">
            <v>23039218000155</v>
          </cell>
          <cell r="G183" t="str">
            <v>VISION MEDICA LTDA</v>
          </cell>
          <cell r="H183" t="str">
            <v>B</v>
          </cell>
          <cell r="I183" t="str">
            <v>S</v>
          </cell>
          <cell r="J183" t="str">
            <v>9710</v>
          </cell>
          <cell r="K183">
            <v>46027</v>
          </cell>
          <cell r="L183" t="str">
            <v>26260123039218000155550010000097101122656981</v>
          </cell>
          <cell r="M183" t="str">
            <v>26 -  Pernambuco</v>
          </cell>
          <cell r="N183">
            <v>1341.84</v>
          </cell>
        </row>
        <row r="184">
          <cell r="C184" t="str">
            <v>HOSPITAL ERMÍRIO COUTINHO - CG Nº 014/2022</v>
          </cell>
          <cell r="E184" t="str">
            <v>3.11 - Material Laboratorial</v>
          </cell>
          <cell r="F184">
            <v>23039218000155</v>
          </cell>
          <cell r="G184" t="str">
            <v>VISION MEDICA LTDA</v>
          </cell>
          <cell r="H184" t="str">
            <v>B</v>
          </cell>
          <cell r="I184" t="str">
            <v>S</v>
          </cell>
          <cell r="J184" t="str">
            <v>9710</v>
          </cell>
          <cell r="K184">
            <v>46027</v>
          </cell>
          <cell r="L184" t="str">
            <v>26260123039218000155550010000097101122656981</v>
          </cell>
          <cell r="M184" t="str">
            <v>26 -  Pernambuco</v>
          </cell>
          <cell r="N184">
            <v>5367.38</v>
          </cell>
        </row>
        <row r="185">
          <cell r="C185" t="str">
            <v>HOSPITAL ERMÍRIO COUTINHO - CG Nº 014/2022</v>
          </cell>
          <cell r="E185" t="str">
            <v>3.11 - Material Laboratorial</v>
          </cell>
          <cell r="F185">
            <v>23039218000155</v>
          </cell>
          <cell r="G185" t="str">
            <v>VISION MEDICA LTDA</v>
          </cell>
          <cell r="H185" t="str">
            <v>B</v>
          </cell>
          <cell r="I185" t="str">
            <v>S</v>
          </cell>
          <cell r="J185" t="str">
            <v>9713</v>
          </cell>
          <cell r="K185">
            <v>46027</v>
          </cell>
          <cell r="L185" t="str">
            <v>26260123039218000155550010000097131122663530</v>
          </cell>
          <cell r="M185" t="str">
            <v>26 -  Pernambuco</v>
          </cell>
          <cell r="N185">
            <v>2639.12</v>
          </cell>
        </row>
        <row r="186">
          <cell r="C186" t="str">
            <v>HOSPITAL ERMÍRIO COUTINHO - CG Nº 014/2022</v>
          </cell>
          <cell r="E186" t="str">
            <v>3.11 - Material Laboratorial</v>
          </cell>
          <cell r="F186">
            <v>23039218000155</v>
          </cell>
          <cell r="G186" t="str">
            <v>VISION MEDICA LTDA</v>
          </cell>
          <cell r="H186" t="str">
            <v>B</v>
          </cell>
          <cell r="I186" t="str">
            <v>S</v>
          </cell>
          <cell r="J186" t="str">
            <v>9712</v>
          </cell>
          <cell r="K186">
            <v>46027</v>
          </cell>
          <cell r="L186" t="str">
            <v>26260123039218000155550010000097121122670091</v>
          </cell>
          <cell r="M186" t="str">
            <v>26 -  Pernambuco</v>
          </cell>
          <cell r="N186">
            <v>406</v>
          </cell>
        </row>
        <row r="187">
          <cell r="C187" t="str">
            <v>HOSPITAL ERMÍRIO COUTINHO - CG Nº 014/2022</v>
          </cell>
          <cell r="E187" t="str">
            <v>3.11 - Material Laboratorial</v>
          </cell>
          <cell r="F187">
            <v>10779833000156</v>
          </cell>
          <cell r="G187" t="str">
            <v>MEDICAL MERCANTIL DE APARELHAGEM MEDICA LTDA</v>
          </cell>
          <cell r="H187" t="str">
            <v>B</v>
          </cell>
          <cell r="I187" t="str">
            <v>S</v>
          </cell>
          <cell r="J187" t="str">
            <v>661884</v>
          </cell>
          <cell r="K187">
            <v>46029</v>
          </cell>
          <cell r="L187" t="str">
            <v>26260110779833000156550010006618841663910001</v>
          </cell>
          <cell r="M187" t="str">
            <v>26 -  Pernambuco</v>
          </cell>
          <cell r="N187">
            <v>2362.86</v>
          </cell>
        </row>
        <row r="188">
          <cell r="C188" t="str">
            <v>HOSPITAL ERMÍRIO COUTINHO - CG Nº 014/2022</v>
          </cell>
          <cell r="E188" t="str">
            <v>3.4 - Material Farmacológico</v>
          </cell>
          <cell r="F188">
            <v>21631782000137</v>
          </cell>
          <cell r="G188" t="str">
            <v>BIO-QUALITY</v>
          </cell>
          <cell r="H188" t="str">
            <v>B</v>
          </cell>
          <cell r="I188" t="str">
            <v>S</v>
          </cell>
          <cell r="J188" t="str">
            <v>102665</v>
          </cell>
          <cell r="K188">
            <v>46030</v>
          </cell>
          <cell r="L188" t="str">
            <v>26260121631782000137650010001026651888888893</v>
          </cell>
          <cell r="M188" t="str">
            <v>26 -  Pernambuco</v>
          </cell>
          <cell r="N188">
            <v>28.5</v>
          </cell>
        </row>
        <row r="189">
          <cell r="C189" t="str">
            <v>HOSPITAL ERMÍRIO COUTINHO - CG Nº 014/2022</v>
          </cell>
          <cell r="E189" t="str">
            <v>3.4 - Material Farmacológico</v>
          </cell>
          <cell r="F189">
            <v>7829192000273</v>
          </cell>
          <cell r="G189" t="str">
            <v>ULTRAPOPULAR-NAZAR</v>
          </cell>
          <cell r="H189" t="str">
            <v>B</v>
          </cell>
          <cell r="I189" t="str">
            <v>S</v>
          </cell>
          <cell r="J189" t="str">
            <v>340178</v>
          </cell>
          <cell r="K189">
            <v>46030</v>
          </cell>
          <cell r="L189" t="str">
            <v>26260107829192000273650030003401789888888892</v>
          </cell>
          <cell r="M189" t="str">
            <v>26 -  Pernambuco</v>
          </cell>
          <cell r="N189">
            <v>31.96</v>
          </cell>
        </row>
        <row r="190">
          <cell r="C190" t="str">
            <v>HOSPITAL ERMÍRIO COUTINHO - CG Nº 014/2022</v>
          </cell>
          <cell r="E190" t="str">
            <v>3.4 - Material Farmacológico</v>
          </cell>
          <cell r="F190">
            <v>24186019000132</v>
          </cell>
          <cell r="G190" t="str">
            <v>FARMACIA A LARANJINH</v>
          </cell>
          <cell r="H190" t="str">
            <v>B</v>
          </cell>
          <cell r="I190" t="str">
            <v>S</v>
          </cell>
          <cell r="J190" t="str">
            <v>168579</v>
          </cell>
          <cell r="K190">
            <v>46030</v>
          </cell>
          <cell r="L190" t="str">
            <v>26260124186019000132650010001685791888888899</v>
          </cell>
          <cell r="M190" t="str">
            <v>26 -  Pernambuco</v>
          </cell>
          <cell r="N190">
            <v>82.82</v>
          </cell>
        </row>
        <row r="191">
          <cell r="C191" t="str">
            <v>HOSPITAL ERMÍRIO COUTINHO - CG Nº 014/2022</v>
          </cell>
          <cell r="E191" t="str">
            <v>3.11 - Material Laboratorial</v>
          </cell>
          <cell r="F191">
            <v>10647227000268</v>
          </cell>
          <cell r="G191" t="str">
            <v>TUPAN SAUDE CENTER LTDA</v>
          </cell>
          <cell r="H191" t="str">
            <v>B</v>
          </cell>
          <cell r="I191" t="str">
            <v>S</v>
          </cell>
          <cell r="J191" t="str">
            <v>4442</v>
          </cell>
          <cell r="K191">
            <v>46034</v>
          </cell>
          <cell r="L191" t="str">
            <v>26260110647227000268550010000044421009506590</v>
          </cell>
          <cell r="M191" t="str">
            <v>26 -  Pernambuco</v>
          </cell>
          <cell r="N191">
            <v>273.60000000000002</v>
          </cell>
        </row>
        <row r="192">
          <cell r="C192" t="str">
            <v>HOSPITAL ERMÍRIO COUTINHO - CG Nº 014/2022</v>
          </cell>
          <cell r="E192" t="str">
            <v>3.4 - Material Farmacológico</v>
          </cell>
          <cell r="F192">
            <v>33119849000138</v>
          </cell>
          <cell r="G192" t="str">
            <v>JACQUES MED DIST. DE MEDICAMENTOS E MATERIAS HOSP. LTDA</v>
          </cell>
          <cell r="H192" t="str">
            <v>B</v>
          </cell>
          <cell r="I192" t="str">
            <v>S</v>
          </cell>
          <cell r="J192" t="str">
            <v>16308</v>
          </cell>
          <cell r="K192">
            <v>46030</v>
          </cell>
          <cell r="L192" t="str">
            <v>33260133119849000138550010000163081555855436</v>
          </cell>
          <cell r="M192" t="str">
            <v>33 -  Rio de Janeiro</v>
          </cell>
          <cell r="N192">
            <v>4018</v>
          </cell>
        </row>
        <row r="193">
          <cell r="C193" t="str">
            <v>HOSPITAL ERMÍRIO COUTINHO - CG Nº 014/2022</v>
          </cell>
          <cell r="E193" t="str">
            <v>3.12 - Material Hospitalar</v>
          </cell>
          <cell r="F193">
            <v>10779833000156</v>
          </cell>
          <cell r="G193" t="str">
            <v>MEDICAL MERCANTIL DE APARELHAGEM MEDICA LTDA</v>
          </cell>
          <cell r="H193" t="str">
            <v>B</v>
          </cell>
          <cell r="I193" t="str">
            <v>S</v>
          </cell>
          <cell r="J193" t="str">
            <v>662413</v>
          </cell>
          <cell r="K193">
            <v>46034</v>
          </cell>
          <cell r="L193" t="str">
            <v>26260110779833000156550010006624131664439001</v>
          </cell>
          <cell r="M193" t="str">
            <v>26 -  Pernambuco</v>
          </cell>
          <cell r="N193">
            <v>1800</v>
          </cell>
        </row>
        <row r="194">
          <cell r="C194" t="str">
            <v>HOSPITAL ERMÍRIO COUTINHO - CG Nº 014/2022</v>
          </cell>
          <cell r="E194" t="str">
            <v>3.7 - Material de Limpeza e Produtos de Hgienização</v>
          </cell>
          <cell r="F194">
            <v>24186019000132</v>
          </cell>
          <cell r="G194" t="str">
            <v>FARMACIA A LARANJINH</v>
          </cell>
          <cell r="H194" t="str">
            <v>B</v>
          </cell>
          <cell r="I194" t="str">
            <v>S</v>
          </cell>
          <cell r="J194" t="str">
            <v>169233</v>
          </cell>
          <cell r="K194">
            <v>46031</v>
          </cell>
          <cell r="L194" t="str">
            <v>26260124186019000132650010001692331888888898</v>
          </cell>
          <cell r="M194" t="str">
            <v>26 -  Pernambuco</v>
          </cell>
          <cell r="N194">
            <v>99.98</v>
          </cell>
        </row>
        <row r="195">
          <cell r="C195" t="str">
            <v>HOSPITAL ERMÍRIO COUTINHO - CG Nº 014/2022</v>
          </cell>
          <cell r="E195" t="str">
            <v>3.7 - Material de Limpeza e Produtos de Hgienização</v>
          </cell>
          <cell r="F195">
            <v>21631782000137</v>
          </cell>
          <cell r="G195" t="str">
            <v>BIO-QUALITY</v>
          </cell>
          <cell r="H195" t="str">
            <v>B</v>
          </cell>
          <cell r="I195" t="str">
            <v>S</v>
          </cell>
          <cell r="J195" t="str">
            <v>103046</v>
          </cell>
          <cell r="K195">
            <v>46037</v>
          </cell>
          <cell r="L195" t="str">
            <v>26260121631782000137650010001030461888888890</v>
          </cell>
          <cell r="M195" t="str">
            <v>26 -  Pernambuco</v>
          </cell>
          <cell r="N195">
            <v>99.98</v>
          </cell>
        </row>
        <row r="196">
          <cell r="C196" t="str">
            <v>HOSPITAL ERMÍRIO COUTINHO - CG Nº 014/2022</v>
          </cell>
          <cell r="E196" t="str">
            <v>3.14 - Alimentação Preparada</v>
          </cell>
          <cell r="F196">
            <v>1687725000162</v>
          </cell>
          <cell r="G196" t="str">
            <v>CENTRO ESPECIALIZADO EM NUTRICAO ENTEREAL OU PARENTERAL</v>
          </cell>
          <cell r="H196" t="str">
            <v>B</v>
          </cell>
          <cell r="I196" t="str">
            <v>S</v>
          </cell>
          <cell r="J196" t="str">
            <v>63965</v>
          </cell>
          <cell r="K196">
            <v>46037</v>
          </cell>
          <cell r="L196" t="str">
            <v>26260101687725000162550010000639651528486592</v>
          </cell>
          <cell r="M196" t="str">
            <v>26 -  Pernambuco</v>
          </cell>
          <cell r="N196">
            <v>3744</v>
          </cell>
        </row>
        <row r="197">
          <cell r="C197" t="str">
            <v>HOSPITAL ERMÍRIO COUTINHO - CG Nº 014/2022</v>
          </cell>
          <cell r="E197" t="str">
            <v>3.4 - Material Farmacológico</v>
          </cell>
          <cell r="F197">
            <v>8674752000140</v>
          </cell>
          <cell r="G197" t="str">
            <v>CIRURGICA MONTEBELLO LTDA</v>
          </cell>
          <cell r="H197" t="str">
            <v>B</v>
          </cell>
          <cell r="I197" t="str">
            <v>S</v>
          </cell>
          <cell r="J197" t="str">
            <v>250194</v>
          </cell>
          <cell r="K197">
            <v>46037</v>
          </cell>
          <cell r="L197" t="str">
            <v>26260108674752000140550010002501941101956779</v>
          </cell>
          <cell r="M197" t="str">
            <v>26 -  Pernambuco</v>
          </cell>
          <cell r="N197">
            <v>2576.87</v>
          </cell>
        </row>
        <row r="198">
          <cell r="C198" t="str">
            <v>HOSPITAL ERMÍRIO COUTINHO - CG Nº 014/2022</v>
          </cell>
          <cell r="E198" t="str">
            <v>3.12 - Material Hospitalar</v>
          </cell>
          <cell r="F198">
            <v>10779833000156</v>
          </cell>
          <cell r="G198" t="str">
            <v>MEDICAL MERCANTIL DE APARELHAGEM MEDICA LTDA</v>
          </cell>
          <cell r="H198" t="str">
            <v>B</v>
          </cell>
          <cell r="I198" t="str">
            <v>S</v>
          </cell>
          <cell r="J198" t="str">
            <v>662738</v>
          </cell>
          <cell r="K198">
            <v>46037</v>
          </cell>
          <cell r="L198" t="str">
            <v>26260110779833000156550010006627381664764005</v>
          </cell>
          <cell r="M198" t="str">
            <v>26 -  Pernambuco</v>
          </cell>
          <cell r="N198">
            <v>637.58000000000004</v>
          </cell>
        </row>
        <row r="199">
          <cell r="C199" t="str">
            <v>HOSPITAL ERMÍRIO COUTINHO - CG Nº 014/2022</v>
          </cell>
          <cell r="E199" t="str">
            <v>3.12 - Material Hospitalar</v>
          </cell>
          <cell r="F199">
            <v>58426628000990</v>
          </cell>
          <cell r="G199" t="str">
            <v>SAMTRONIC INDUSTRIA E COMERCIO LTDA</v>
          </cell>
          <cell r="H199" t="str">
            <v>B</v>
          </cell>
          <cell r="I199" t="str">
            <v>S</v>
          </cell>
          <cell r="J199" t="str">
            <v>5407</v>
          </cell>
          <cell r="K199">
            <v>46036</v>
          </cell>
          <cell r="L199" t="str">
            <v>26260158426628000990550010000054071569028859</v>
          </cell>
          <cell r="M199" t="str">
            <v>26 -  Pernambuco</v>
          </cell>
          <cell r="N199">
            <v>12000</v>
          </cell>
        </row>
        <row r="200">
          <cell r="C200" t="str">
            <v>HOSPITAL ERMÍRIO COUTINHO - CG Nº 014/2022</v>
          </cell>
          <cell r="E200" t="str">
            <v>3.12 - Material Hospitalar</v>
          </cell>
          <cell r="F200">
            <v>4614288000145</v>
          </cell>
          <cell r="G200" t="str">
            <v>DISK LIFE COMERCIO DE PRODUTOS CIRURGICOS LTDA</v>
          </cell>
          <cell r="H200" t="str">
            <v>B</v>
          </cell>
          <cell r="I200" t="str">
            <v>S</v>
          </cell>
          <cell r="J200" t="str">
            <v>11346</v>
          </cell>
          <cell r="K200">
            <v>46038</v>
          </cell>
          <cell r="L200" t="str">
            <v>26260104614288000145550010000113461103198203</v>
          </cell>
          <cell r="M200" t="str">
            <v>26 -  Pernambuco</v>
          </cell>
          <cell r="N200">
            <v>8465.75</v>
          </cell>
        </row>
        <row r="201">
          <cell r="C201" t="str">
            <v>HOSPITAL ERMÍRIO COUTINHO - CG Nº 014/2022</v>
          </cell>
          <cell r="E201" t="str">
            <v>3.4 - Material Farmacológico</v>
          </cell>
          <cell r="F201">
            <v>39500546000147</v>
          </cell>
          <cell r="G201" t="str">
            <v>REC HOSPITALAR LTDA</v>
          </cell>
          <cell r="H201" t="str">
            <v>B</v>
          </cell>
          <cell r="I201" t="str">
            <v>S</v>
          </cell>
          <cell r="J201" t="str">
            <v>4004</v>
          </cell>
          <cell r="K201">
            <v>46038</v>
          </cell>
          <cell r="L201" t="str">
            <v>26260139500546000147550010000040041670754315</v>
          </cell>
          <cell r="M201" t="str">
            <v>26 -  Pernambuco</v>
          </cell>
          <cell r="N201">
            <v>4990.66</v>
          </cell>
        </row>
        <row r="202">
          <cell r="C202" t="str">
            <v>HOSPITAL ERMÍRIO COUTINHO - CG Nº 014/2022</v>
          </cell>
          <cell r="E202" t="str">
            <v>3.4 - Material Farmacológico</v>
          </cell>
          <cell r="F202">
            <v>35753111000153</v>
          </cell>
          <cell r="G202" t="str">
            <v>NORD PRODUTOS EM SAUDE LTDA</v>
          </cell>
          <cell r="H202" t="str">
            <v>B</v>
          </cell>
          <cell r="I202" t="str">
            <v>S</v>
          </cell>
          <cell r="J202" t="str">
            <v>55717</v>
          </cell>
          <cell r="K202">
            <v>46037</v>
          </cell>
          <cell r="L202" t="str">
            <v>26260135753111000153550010000557171623399235</v>
          </cell>
          <cell r="M202" t="str">
            <v>26 -  Pernambuco</v>
          </cell>
          <cell r="N202">
            <v>13086.24</v>
          </cell>
        </row>
        <row r="203">
          <cell r="C203" t="str">
            <v>HOSPITAL ERMÍRIO COUTINHO - CG Nº 014/2022</v>
          </cell>
          <cell r="E203" t="str">
            <v>3.12 - Material Hospitalar</v>
          </cell>
          <cell r="F203">
            <v>39500546000147</v>
          </cell>
          <cell r="G203" t="str">
            <v>REC HOSPITALAR LTDA</v>
          </cell>
          <cell r="H203" t="str">
            <v>B</v>
          </cell>
          <cell r="I203" t="str">
            <v>S</v>
          </cell>
          <cell r="J203" t="str">
            <v>4000</v>
          </cell>
          <cell r="K203">
            <v>46038</v>
          </cell>
          <cell r="L203" t="str">
            <v>26260139500546000147550010000040001218450860</v>
          </cell>
          <cell r="M203" t="str">
            <v>26 -  Pernambuco</v>
          </cell>
          <cell r="N203">
            <v>15389.6</v>
          </cell>
        </row>
        <row r="204">
          <cell r="C204" t="str">
            <v>HOSPITAL ERMÍRIO COUTINHO - CG Nº 014/2022</v>
          </cell>
          <cell r="E204" t="str">
            <v>3.12 - Material Hospitalar</v>
          </cell>
          <cell r="F204">
            <v>67729178000653</v>
          </cell>
          <cell r="G204" t="str">
            <v>COMERCIAL CIRURGICA RIOCLARENSE LTDA</v>
          </cell>
          <cell r="H204" t="str">
            <v>B</v>
          </cell>
          <cell r="I204" t="str">
            <v>S</v>
          </cell>
          <cell r="J204" t="str">
            <v>123711</v>
          </cell>
          <cell r="K204">
            <v>46037</v>
          </cell>
          <cell r="L204" t="str">
            <v>26260167729178000653550010001237111547135278</v>
          </cell>
          <cell r="M204" t="str">
            <v>26 -  Pernambuco</v>
          </cell>
          <cell r="N204">
            <v>1653.34</v>
          </cell>
        </row>
        <row r="205">
          <cell r="C205" t="str">
            <v>HOSPITAL ERMÍRIO COUTINHO - CG Nº 014/2022</v>
          </cell>
          <cell r="E205" t="str">
            <v>3.4 - Material Farmacológico</v>
          </cell>
          <cell r="F205">
            <v>67729178000653</v>
          </cell>
          <cell r="G205" t="str">
            <v>COMERCIAL CIRURGICA RIOCLARENSE LTDA</v>
          </cell>
          <cell r="H205" t="str">
            <v>B</v>
          </cell>
          <cell r="I205" t="str">
            <v>S</v>
          </cell>
          <cell r="J205" t="str">
            <v>123729</v>
          </cell>
          <cell r="K205">
            <v>46037</v>
          </cell>
          <cell r="L205" t="str">
            <v>26260167729178000653550010001237291777611564</v>
          </cell>
          <cell r="M205" t="str">
            <v>26 -  Pernambuco</v>
          </cell>
          <cell r="N205">
            <v>5098.7700000000004</v>
          </cell>
        </row>
        <row r="206">
          <cell r="C206" t="str">
            <v>HOSPITAL ERMÍRIO COUTINHO - CG Nº 014/2022</v>
          </cell>
          <cell r="E206" t="str">
            <v>3.12 - Material Hospitalar</v>
          </cell>
          <cell r="F206">
            <v>21216468000198</v>
          </cell>
          <cell r="G206" t="str">
            <v>SANMED DISTRIBUIDORA DE PRODUTOS MEDICO-HOSPITALARES LTDA</v>
          </cell>
          <cell r="H206" t="str">
            <v>B</v>
          </cell>
          <cell r="I206" t="str">
            <v>S</v>
          </cell>
          <cell r="J206" t="str">
            <v>10734</v>
          </cell>
          <cell r="K206">
            <v>46037</v>
          </cell>
          <cell r="L206" t="str">
            <v>26260121216468000198550010000107341142026013</v>
          </cell>
          <cell r="M206" t="str">
            <v>26 -  Pernambuco</v>
          </cell>
          <cell r="N206">
            <v>1282.95</v>
          </cell>
        </row>
        <row r="207">
          <cell r="C207" t="str">
            <v>HOSPITAL ERMÍRIO COUTINHO - CG Nº 014/2022</v>
          </cell>
          <cell r="E207" t="str">
            <v>3.12 - Material Hospitalar</v>
          </cell>
          <cell r="F207">
            <v>21596736000144</v>
          </cell>
          <cell r="G207" t="str">
            <v>ULTRAMEGA DISTRIBUIDORA</v>
          </cell>
          <cell r="H207" t="str">
            <v>B</v>
          </cell>
          <cell r="I207" t="str">
            <v>S</v>
          </cell>
          <cell r="J207" t="str">
            <v>278567</v>
          </cell>
          <cell r="K207">
            <v>46037</v>
          </cell>
          <cell r="L207" t="str">
            <v>26260121596736000144550010002785671110864601</v>
          </cell>
          <cell r="M207" t="str">
            <v>26 -  Pernambuco</v>
          </cell>
          <cell r="N207">
            <v>3044.91</v>
          </cell>
        </row>
        <row r="208">
          <cell r="C208" t="str">
            <v>HOSPITAL ERMÍRIO COUTINHO - CG Nº 014/2022</v>
          </cell>
          <cell r="E208" t="str">
            <v>3.12 - Material Hospitalar</v>
          </cell>
          <cell r="F208">
            <v>11449180000100</v>
          </cell>
          <cell r="G208" t="str">
            <v>DPROSMED DISTRIBUIDORA DE PRODUTOS MEDICO-HOSPITALARES LTDA</v>
          </cell>
          <cell r="H208" t="str">
            <v>B</v>
          </cell>
          <cell r="I208" t="str">
            <v>S</v>
          </cell>
          <cell r="J208" t="str">
            <v>90052</v>
          </cell>
          <cell r="K208">
            <v>46037</v>
          </cell>
          <cell r="L208" t="str">
            <v>26260111449180000100550010000900521000721974</v>
          </cell>
          <cell r="M208" t="str">
            <v>26 -  Pernambuco</v>
          </cell>
          <cell r="N208">
            <v>466.5</v>
          </cell>
        </row>
        <row r="209">
          <cell r="C209" t="str">
            <v>HOSPITAL ERMÍRIO COUTINHO - CG Nº 014/2022</v>
          </cell>
          <cell r="E209" t="str">
            <v>3.7 - Material de Limpeza e Produtos de Hgienização</v>
          </cell>
          <cell r="F209">
            <v>11449180000100</v>
          </cell>
          <cell r="G209" t="str">
            <v>DPROSMED DISTRIBUIDORA DE PRODUTOS MEDICO-HOSPITALARES LTDA</v>
          </cell>
          <cell r="H209" t="str">
            <v>B</v>
          </cell>
          <cell r="I209" t="str">
            <v>S</v>
          </cell>
          <cell r="J209" t="str">
            <v>30705</v>
          </cell>
          <cell r="K209">
            <v>46037</v>
          </cell>
          <cell r="L209" t="str">
            <v>26260111449180000290550010000307051000722102</v>
          </cell>
          <cell r="M209" t="str">
            <v>26 -  Pernambuco</v>
          </cell>
          <cell r="N209">
            <v>496</v>
          </cell>
        </row>
        <row r="210">
          <cell r="C210" t="str">
            <v>HOSPITAL ERMÍRIO COUTINHO - CG Nº 014/2022</v>
          </cell>
          <cell r="E210" t="str">
            <v>3.12 - Material Hospitalar</v>
          </cell>
          <cell r="F210">
            <v>11449180000100</v>
          </cell>
          <cell r="G210" t="str">
            <v>DPROSMED DISTRIBUIDORA DE PRODUTOS MEDICO-HOSPITALARES LTDA</v>
          </cell>
          <cell r="H210" t="str">
            <v>B</v>
          </cell>
          <cell r="I210" t="str">
            <v>S</v>
          </cell>
          <cell r="J210" t="str">
            <v>30705</v>
          </cell>
          <cell r="K210">
            <v>46037</v>
          </cell>
          <cell r="L210" t="str">
            <v>26260111449180000290550010000307051000722102</v>
          </cell>
          <cell r="M210" t="str">
            <v>26 -  Pernambuco</v>
          </cell>
          <cell r="N210">
            <v>625.42999999999995</v>
          </cell>
        </row>
        <row r="211">
          <cell r="C211" t="str">
            <v>HOSPITAL ERMÍRIO COUTINHO - CG Nº 014/2022</v>
          </cell>
          <cell r="E211" t="str">
            <v>3.7 - Material de Limpeza e Produtos de Hgienização</v>
          </cell>
          <cell r="F211">
            <v>3817043000152</v>
          </cell>
          <cell r="G211" t="str">
            <v>PHARMAPLUS LTDA</v>
          </cell>
          <cell r="H211" t="str">
            <v>B</v>
          </cell>
          <cell r="I211" t="str">
            <v>S</v>
          </cell>
          <cell r="J211" t="str">
            <v>89358</v>
          </cell>
          <cell r="K211">
            <v>46037</v>
          </cell>
          <cell r="L211" t="str">
            <v>26260103817043000152550010000893581244379314</v>
          </cell>
          <cell r="M211" t="str">
            <v>26 -  Pernambuco</v>
          </cell>
          <cell r="N211">
            <v>357.6</v>
          </cell>
        </row>
        <row r="212">
          <cell r="C212" t="str">
            <v>HOSPITAL ERMÍRIO COUTINHO - CG Nº 014/2022</v>
          </cell>
          <cell r="E212" t="str">
            <v>3.12 - Material Hospitalar</v>
          </cell>
          <cell r="F212">
            <v>3817043000152</v>
          </cell>
          <cell r="G212" t="str">
            <v>PHARMAPLUS LTDA</v>
          </cell>
          <cell r="H212" t="str">
            <v>B</v>
          </cell>
          <cell r="I212" t="str">
            <v>S</v>
          </cell>
          <cell r="J212" t="str">
            <v>89358</v>
          </cell>
          <cell r="K212">
            <v>46037</v>
          </cell>
          <cell r="L212" t="str">
            <v>26260103817043000152550010000893581244379314</v>
          </cell>
          <cell r="M212" t="str">
            <v>26 -  Pernambuco</v>
          </cell>
          <cell r="N212">
            <v>5223.8900000000003</v>
          </cell>
        </row>
        <row r="213">
          <cell r="C213" t="str">
            <v>HOSPITAL ERMÍRIO COUTINHO - CG Nº 014/2022</v>
          </cell>
          <cell r="E213" t="str">
            <v>3.4 - Material Farmacológico</v>
          </cell>
          <cell r="F213">
            <v>21631782000137</v>
          </cell>
          <cell r="G213" t="str">
            <v>BIO-QUALITY</v>
          </cell>
          <cell r="H213" t="str">
            <v>B</v>
          </cell>
          <cell r="I213" t="str">
            <v>S</v>
          </cell>
          <cell r="J213" t="str">
            <v>103276</v>
          </cell>
          <cell r="K213">
            <v>46043</v>
          </cell>
          <cell r="L213" t="str">
            <v>26260121631782000137650010001032761888888890</v>
          </cell>
          <cell r="M213" t="str">
            <v>26 -  Pernambuco</v>
          </cell>
          <cell r="N213">
            <v>73.5</v>
          </cell>
        </row>
        <row r="214">
          <cell r="C214" t="str">
            <v>HOSPITAL ERMÍRIO COUTINHO - CG Nº 014/2022</v>
          </cell>
          <cell r="E214" t="str">
            <v>3.4 - Material Farmacológico</v>
          </cell>
          <cell r="F214">
            <v>3817043000152</v>
          </cell>
          <cell r="G214" t="str">
            <v>PHARMAPLUS LTDA</v>
          </cell>
          <cell r="H214" t="str">
            <v>B</v>
          </cell>
          <cell r="I214" t="str">
            <v>S</v>
          </cell>
          <cell r="J214" t="str">
            <v>89348</v>
          </cell>
          <cell r="K214">
            <v>46037</v>
          </cell>
          <cell r="L214" t="str">
            <v>26260103817043000152550010000893481167147217</v>
          </cell>
          <cell r="M214" t="str">
            <v>26 -  Pernambuco</v>
          </cell>
          <cell r="N214">
            <v>396</v>
          </cell>
        </row>
        <row r="215">
          <cell r="C215" t="str">
            <v>HOSPITAL ERMÍRIO COUTINHO - CG Nº 014/2022</v>
          </cell>
          <cell r="E215" t="str">
            <v>3.4 - Material Farmacológico</v>
          </cell>
          <cell r="F215">
            <v>3817043000152</v>
          </cell>
          <cell r="G215" t="str">
            <v>PHARMAPLUS LTDA</v>
          </cell>
          <cell r="H215" t="str">
            <v>B</v>
          </cell>
          <cell r="I215" t="str">
            <v>S</v>
          </cell>
          <cell r="J215" t="str">
            <v>89347</v>
          </cell>
          <cell r="K215">
            <v>46037</v>
          </cell>
          <cell r="L215" t="str">
            <v>26260103817043000152550010000893471136207644</v>
          </cell>
          <cell r="M215" t="str">
            <v>26 -  Pernambuco</v>
          </cell>
          <cell r="N215">
            <v>2019.62</v>
          </cell>
        </row>
        <row r="216">
          <cell r="C216" t="str">
            <v>HOSPITAL ERMÍRIO COUTINHO - CG Nº 014/2022</v>
          </cell>
          <cell r="E216" t="str">
            <v>3.4 - Material Farmacológico</v>
          </cell>
          <cell r="F216">
            <v>21381761000100</v>
          </cell>
          <cell r="G216" t="str">
            <v>SIX DISTRIBUIDORA HOSPITALAR LTDA</v>
          </cell>
          <cell r="H216" t="str">
            <v>B</v>
          </cell>
          <cell r="I216" t="str">
            <v>S</v>
          </cell>
          <cell r="J216" t="str">
            <v>85660</v>
          </cell>
          <cell r="K216">
            <v>46042</v>
          </cell>
          <cell r="L216" t="str">
            <v>26260121381761000100550010000856601765223070</v>
          </cell>
          <cell r="M216" t="str">
            <v>26 -  Pernambuco</v>
          </cell>
          <cell r="N216">
            <v>821.4</v>
          </cell>
        </row>
        <row r="217">
          <cell r="C217" t="str">
            <v>HOSPITAL ERMÍRIO COUTINHO - CG Nº 014/2022</v>
          </cell>
          <cell r="E217" t="str">
            <v>3.4 - Material Farmacológico</v>
          </cell>
          <cell r="F217">
            <v>12882932000194</v>
          </cell>
          <cell r="G217" t="str">
            <v>EXOMED COMERCIO ATACADISTA DE MEDICAMENTOS LTDA</v>
          </cell>
          <cell r="H217" t="str">
            <v>B</v>
          </cell>
          <cell r="I217" t="str">
            <v>S</v>
          </cell>
          <cell r="J217" t="str">
            <v>196432</v>
          </cell>
          <cell r="K217">
            <v>46038</v>
          </cell>
          <cell r="L217" t="str">
            <v>26260112882932000194550010001964321661096656</v>
          </cell>
          <cell r="M217" t="str">
            <v>26 -  Pernambuco</v>
          </cell>
          <cell r="N217">
            <v>5342.7</v>
          </cell>
        </row>
        <row r="218">
          <cell r="C218" t="str">
            <v>HOSPITAL ERMÍRIO COUTINHO - CG Nº 014/2022</v>
          </cell>
          <cell r="E218" t="str">
            <v>3.12 - Material Hospitalar</v>
          </cell>
          <cell r="F218">
            <v>37844417000140</v>
          </cell>
          <cell r="G218" t="str">
            <v>LOG DISTRIBUIDORA DE PROD. HOSPITALAR E HIGIENE PESSOAL LTDA</v>
          </cell>
          <cell r="H218" t="str">
            <v>B</v>
          </cell>
          <cell r="I218" t="str">
            <v>S</v>
          </cell>
          <cell r="J218" t="str">
            <v>7909</v>
          </cell>
          <cell r="K218">
            <v>46038</v>
          </cell>
          <cell r="L218" t="str">
            <v>26260137844417000140550010000079091822419742</v>
          </cell>
          <cell r="M218" t="str">
            <v>26 -  Pernambuco</v>
          </cell>
          <cell r="N218">
            <v>1688</v>
          </cell>
        </row>
        <row r="219">
          <cell r="C219" t="str">
            <v>HOSPITAL ERMÍRIO COUTINHO - CG Nº 014/2022</v>
          </cell>
          <cell r="E219" t="str">
            <v>3.7 - Material de Limpeza e Produtos de Hgienização</v>
          </cell>
          <cell r="F219">
            <v>33111482000106</v>
          </cell>
          <cell r="G219" t="str">
            <v>STD SOLUCOES HOSPITALARES</v>
          </cell>
          <cell r="H219" t="str">
            <v>B</v>
          </cell>
          <cell r="I219" t="str">
            <v>S</v>
          </cell>
          <cell r="J219" t="str">
            <v>1980</v>
          </cell>
          <cell r="K219">
            <v>46034</v>
          </cell>
          <cell r="L219" t="str">
            <v>26260133111482000106550010000019801183038813</v>
          </cell>
          <cell r="M219" t="str">
            <v>26 -  Pernambuco</v>
          </cell>
          <cell r="N219">
            <v>1438.8</v>
          </cell>
        </row>
        <row r="220">
          <cell r="C220" t="str">
            <v>HOSPITAL ERMÍRIO COUTINHO - CG Nº 014/2022</v>
          </cell>
          <cell r="E220" t="str">
            <v>3.7 - Material de Limpeza e Produtos de Hgienização</v>
          </cell>
          <cell r="F220">
            <v>33111482000106</v>
          </cell>
          <cell r="G220" t="str">
            <v>STD SOLUCOES HOSPITALARES</v>
          </cell>
          <cell r="H220" t="str">
            <v>B</v>
          </cell>
          <cell r="I220" t="str">
            <v>S</v>
          </cell>
          <cell r="J220" t="str">
            <v>1980</v>
          </cell>
          <cell r="K220">
            <v>46034</v>
          </cell>
          <cell r="L220" t="str">
            <v>26260133111482000106550010000019801183038813</v>
          </cell>
          <cell r="M220" t="str">
            <v>26 -  Pernambuco</v>
          </cell>
          <cell r="N220">
            <v>5690</v>
          </cell>
        </row>
        <row r="221">
          <cell r="C221" t="str">
            <v>HOSPITAL ERMÍRIO COUTINHO - CG Nº 014/2022</v>
          </cell>
          <cell r="E221" t="str">
            <v>3.11 - Material Laboratorial</v>
          </cell>
          <cell r="F221">
            <v>18271934000123</v>
          </cell>
          <cell r="G221" t="str">
            <v>NOVA BIOMEDICAL DIAGNOSTICOS MEDICOS E BIOTECNOLOGIA LTDA</v>
          </cell>
          <cell r="H221" t="str">
            <v>B</v>
          </cell>
          <cell r="I221" t="str">
            <v>S</v>
          </cell>
          <cell r="J221" t="str">
            <v>61885</v>
          </cell>
          <cell r="K221">
            <v>46041</v>
          </cell>
          <cell r="L221" t="str">
            <v>31260118271934000123550010000618851641315480</v>
          </cell>
          <cell r="M221" t="str">
            <v>31 -  Minas Gerais</v>
          </cell>
          <cell r="N221">
            <v>4500</v>
          </cell>
        </row>
        <row r="222">
          <cell r="C222" t="str">
            <v>HOSPITAL ERMÍRIO COUTINHO - CG Nº 014/2022</v>
          </cell>
          <cell r="E222" t="str">
            <v>3.4 - Material Farmacológico</v>
          </cell>
          <cell r="F222">
            <v>9767633000366</v>
          </cell>
          <cell r="G222" t="str">
            <v>ATOS MEDICA COM DE PRODUTOS MEDICOS HOSP LTDA</v>
          </cell>
          <cell r="H222" t="str">
            <v>B</v>
          </cell>
          <cell r="I222" t="str">
            <v>S</v>
          </cell>
          <cell r="J222" t="str">
            <v>23836</v>
          </cell>
          <cell r="K222">
            <v>46042</v>
          </cell>
          <cell r="L222" t="str">
            <v>26260115227236000132550010000238361301722923</v>
          </cell>
          <cell r="M222" t="str">
            <v>26 -  Pernambuco</v>
          </cell>
          <cell r="N222">
            <v>570</v>
          </cell>
        </row>
        <row r="223">
          <cell r="C223" t="str">
            <v>HOSPITAL ERMÍRIO COUTINHO - CG Nº 014/2022</v>
          </cell>
          <cell r="E223" t="str">
            <v>3.11 - Material Laboratorial</v>
          </cell>
          <cell r="F223">
            <v>9767633000366</v>
          </cell>
          <cell r="G223" t="str">
            <v>TUPAN SAUDE CENTER LTDA</v>
          </cell>
          <cell r="H223" t="str">
            <v>B</v>
          </cell>
          <cell r="I223" t="str">
            <v>S</v>
          </cell>
          <cell r="J223" t="str">
            <v>4475</v>
          </cell>
          <cell r="K223">
            <v>46041</v>
          </cell>
          <cell r="L223" t="str">
            <v>26260110647227000268550010000044751009508135</v>
          </cell>
          <cell r="M223" t="str">
            <v>26 -  Pernambuco</v>
          </cell>
          <cell r="N223">
            <v>47.36</v>
          </cell>
        </row>
        <row r="224">
          <cell r="C224" t="str">
            <v>HOSPITAL ERMÍRIO COUTINHO - CG Nº 014/2022</v>
          </cell>
          <cell r="E224" t="str">
            <v>3.4 - Material Farmacológico</v>
          </cell>
          <cell r="F224">
            <v>67729178000653</v>
          </cell>
          <cell r="G224" t="str">
            <v>COMERCIAL CIRURGICA RIOCLARENSE LTDA</v>
          </cell>
          <cell r="H224" t="str">
            <v>B</v>
          </cell>
          <cell r="I224" t="str">
            <v>S</v>
          </cell>
          <cell r="J224" t="str">
            <v>124288</v>
          </cell>
          <cell r="K224">
            <v>46044</v>
          </cell>
          <cell r="L224" t="str">
            <v>26260167729178000653550010001242881657117650</v>
          </cell>
          <cell r="M224" t="str">
            <v>26 -  Pernambuco</v>
          </cell>
          <cell r="N224">
            <v>237.95</v>
          </cell>
        </row>
        <row r="225">
          <cell r="C225" t="str">
            <v>HOSPITAL ERMÍRIO COUTINHO - CG Nº 014/2022</v>
          </cell>
          <cell r="E225" t="str">
            <v>3.4 - Material Farmacológico</v>
          </cell>
          <cell r="F225">
            <v>67729178000653</v>
          </cell>
          <cell r="G225" t="str">
            <v>COMERCIAL CIRURGICA RIOCLARENSE LTDA</v>
          </cell>
          <cell r="H225" t="str">
            <v>B</v>
          </cell>
          <cell r="I225" t="str">
            <v>S</v>
          </cell>
          <cell r="J225" t="str">
            <v>124290</v>
          </cell>
          <cell r="K225">
            <v>46044</v>
          </cell>
          <cell r="L225" t="str">
            <v>26260167729178000653550010001242901118533434</v>
          </cell>
          <cell r="M225" t="str">
            <v>26 -  Pernambuco</v>
          </cell>
          <cell r="N225">
            <v>121.65</v>
          </cell>
        </row>
        <row r="226">
          <cell r="C226" t="str">
            <v>HOSPITAL ERMÍRIO COUTINHO - CG Nº 014/2022</v>
          </cell>
          <cell r="E226" t="str">
            <v>3.12 - Material Hospitalar</v>
          </cell>
          <cell r="F226">
            <v>10779833000156</v>
          </cell>
          <cell r="G226" t="str">
            <v>MEDICAL MERCANTIL DE APARELHAGEM MEDICA LTDA</v>
          </cell>
          <cell r="H226" t="str">
            <v>B</v>
          </cell>
          <cell r="I226" t="str">
            <v>S</v>
          </cell>
          <cell r="J226" t="str">
            <v>663439</v>
          </cell>
          <cell r="K226">
            <v>46044</v>
          </cell>
          <cell r="L226" t="str">
            <v>26260110779833000156550010006634391665465007</v>
          </cell>
          <cell r="M226" t="str">
            <v>26 -  Pernambuco</v>
          </cell>
          <cell r="N226">
            <v>4061.84</v>
          </cell>
        </row>
        <row r="227">
          <cell r="C227" t="str">
            <v>HOSPITAL ERMÍRIO COUTINHO - CG Nº 014/2022</v>
          </cell>
          <cell r="E227" t="str">
            <v>3.7 - Material de Limpeza e Produtos de Hgienização</v>
          </cell>
          <cell r="F227">
            <v>8778201000126</v>
          </cell>
          <cell r="G227" t="str">
            <v>DROGAFONTE LTDA</v>
          </cell>
          <cell r="H227" t="str">
            <v>B</v>
          </cell>
          <cell r="I227" t="str">
            <v>S</v>
          </cell>
          <cell r="J227" t="str">
            <v>525268</v>
          </cell>
          <cell r="K227">
            <v>46037</v>
          </cell>
          <cell r="L227" t="str">
            <v>26260108778201000126550010005252681986922790</v>
          </cell>
          <cell r="M227" t="str">
            <v>26 -  Pernambuco</v>
          </cell>
          <cell r="N227">
            <v>577.45000000000005</v>
          </cell>
        </row>
        <row r="228">
          <cell r="C228" t="str">
            <v>HOSPITAL ERMÍRIO COUTINHO - CG Nº 014/2022</v>
          </cell>
          <cell r="E228" t="str">
            <v>3.4 - Material Farmacológico</v>
          </cell>
          <cell r="F228">
            <v>8778201000126</v>
          </cell>
          <cell r="G228" t="str">
            <v>DROGAFONTE LTDA</v>
          </cell>
          <cell r="H228" t="str">
            <v>B</v>
          </cell>
          <cell r="I228" t="str">
            <v>S</v>
          </cell>
          <cell r="J228" t="str">
            <v>525284</v>
          </cell>
          <cell r="K228">
            <v>46037</v>
          </cell>
          <cell r="L228" t="str">
            <v>26260108778201000126550010005252841781973001</v>
          </cell>
          <cell r="M228" t="str">
            <v>26 -  Pernambuco</v>
          </cell>
          <cell r="N228">
            <v>3047.67</v>
          </cell>
        </row>
        <row r="229">
          <cell r="C229" t="str">
            <v>HOSPITAL ERMÍRIO COUTINHO - CG Nº 014/2022</v>
          </cell>
          <cell r="E229" t="str">
            <v>3.4 - Material Farmacológico</v>
          </cell>
          <cell r="F229">
            <v>8778201000126</v>
          </cell>
          <cell r="G229" t="str">
            <v>DROGAFONTE LTDA</v>
          </cell>
          <cell r="H229" t="str">
            <v>B</v>
          </cell>
          <cell r="I229" t="str">
            <v>S</v>
          </cell>
          <cell r="J229" t="str">
            <v>525727</v>
          </cell>
          <cell r="K229">
            <v>46042</v>
          </cell>
          <cell r="L229" t="str">
            <v>26260108778201000126550010005257271467107314</v>
          </cell>
          <cell r="M229" t="str">
            <v>26 -  Pernambuco</v>
          </cell>
          <cell r="N229">
            <v>1753.79</v>
          </cell>
        </row>
        <row r="230">
          <cell r="C230" t="str">
            <v>HOSPITAL ERMÍRIO COUTINHO - CG Nº 014/2022</v>
          </cell>
          <cell r="E230" t="str">
            <v>3.4 - Material Farmacológico</v>
          </cell>
          <cell r="F230">
            <v>10854165000346</v>
          </cell>
          <cell r="G230" t="str">
            <v>F&amp;F DISTR DE PRODUTOS FARMACEUTICOS</v>
          </cell>
          <cell r="H230" t="str">
            <v>B</v>
          </cell>
          <cell r="I230" t="str">
            <v>S</v>
          </cell>
          <cell r="J230" t="str">
            <v>273841</v>
          </cell>
          <cell r="K230">
            <v>46037</v>
          </cell>
          <cell r="L230" t="str">
            <v>23260110854165000346550010002738411747079241</v>
          </cell>
          <cell r="M230" t="str">
            <v>23 -  Ceará</v>
          </cell>
          <cell r="N230">
            <v>728</v>
          </cell>
        </row>
        <row r="231">
          <cell r="C231" t="str">
            <v>HOSPITAL ERMÍRIO COUTINHO - CG Nº 014/2022</v>
          </cell>
          <cell r="E231" t="str">
            <v>3.4 - Material Farmacológico</v>
          </cell>
          <cell r="F231">
            <v>10854165000184</v>
          </cell>
          <cell r="G231" t="str">
            <v>F&amp;F DISTR DE PRODUTOS FARMACEUTICOS</v>
          </cell>
          <cell r="H231" t="str">
            <v>B</v>
          </cell>
          <cell r="I231" t="str">
            <v>S</v>
          </cell>
          <cell r="J231" t="str">
            <v>349596</v>
          </cell>
          <cell r="K231">
            <v>46037</v>
          </cell>
          <cell r="L231" t="str">
            <v>26260110854165000184550010003495961930729265</v>
          </cell>
          <cell r="M231" t="str">
            <v>26 -  Pernambuco</v>
          </cell>
          <cell r="N231">
            <v>4649.7</v>
          </cell>
        </row>
        <row r="232">
          <cell r="C232" t="str">
            <v>HOSPITAL ERMÍRIO COUTINHO - CG Nº 014/2022</v>
          </cell>
          <cell r="E232" t="str">
            <v>3.11 - Material Laboratorial</v>
          </cell>
          <cell r="F232">
            <v>30521289000155</v>
          </cell>
          <cell r="G232" t="str">
            <v>PURIGEL COMERCIAL LTDA</v>
          </cell>
          <cell r="H232" t="str">
            <v>B</v>
          </cell>
          <cell r="I232" t="str">
            <v>S</v>
          </cell>
          <cell r="J232" t="str">
            <v>4355</v>
          </cell>
          <cell r="K232">
            <v>46042</v>
          </cell>
          <cell r="L232" t="str">
            <v>35260130521289000155550010000043551000004366</v>
          </cell>
          <cell r="M232" t="str">
            <v>35 -  São Paulo</v>
          </cell>
          <cell r="N232">
            <v>344</v>
          </cell>
        </row>
        <row r="233">
          <cell r="C233" t="str">
            <v>HOSPITAL ERMÍRIO COUTINHO - CG Nº 014/2022</v>
          </cell>
          <cell r="E233" t="str">
            <v>3.12 - Material Hospitalar</v>
          </cell>
          <cell r="F233">
            <v>8958628000297</v>
          </cell>
          <cell r="G233" t="str">
            <v>ONCOEXO DISTRIBUIDORA DE MEDICAMENTOS</v>
          </cell>
          <cell r="H233" t="str">
            <v>B</v>
          </cell>
          <cell r="I233" t="str">
            <v>S</v>
          </cell>
          <cell r="J233" t="str">
            <v>56476</v>
          </cell>
          <cell r="K233">
            <v>45686</v>
          </cell>
          <cell r="L233" t="str">
            <v>25251208958628000297550010000564761990150220</v>
          </cell>
          <cell r="M233" t="str">
            <v>25 -  Paraíba</v>
          </cell>
          <cell r="N233">
            <v>319</v>
          </cell>
        </row>
        <row r="234">
          <cell r="C234" t="str">
            <v>HOSPITAL ERMÍRIO COUTINHO - CG Nº 014/2022</v>
          </cell>
          <cell r="E234" t="str">
            <v>3.4 - Material Farmacológico</v>
          </cell>
          <cell r="F234">
            <v>22580510000118</v>
          </cell>
          <cell r="G234" t="str">
            <v>UNIFAR DISTRIBUIDORA DE MEDICAMENTOS LTDA</v>
          </cell>
          <cell r="H234" t="str">
            <v>B</v>
          </cell>
          <cell r="I234" t="str">
            <v>S</v>
          </cell>
          <cell r="J234" t="str">
            <v>75143</v>
          </cell>
          <cell r="K234">
            <v>46050</v>
          </cell>
          <cell r="L234" t="str">
            <v>26260122580510000118550010000751431000641428</v>
          </cell>
          <cell r="M234" t="str">
            <v>26 -  Pernambuco</v>
          </cell>
          <cell r="N234">
            <v>46.8</v>
          </cell>
        </row>
        <row r="235">
          <cell r="C235" t="str">
            <v>HOSPITAL ERMÍRIO COUTINHO - CG Nº 014/2022</v>
          </cell>
          <cell r="E235" t="str">
            <v>3.4 - Material Farmacológico</v>
          </cell>
          <cell r="F235">
            <v>22580510000118</v>
          </cell>
          <cell r="G235" t="str">
            <v>UNIFAR DISTRIBUIDORA DE MEDICAMENTOS LTDA</v>
          </cell>
          <cell r="H235" t="str">
            <v>B</v>
          </cell>
          <cell r="I235" t="str">
            <v>S</v>
          </cell>
          <cell r="J235" t="str">
            <v>75043</v>
          </cell>
          <cell r="K235">
            <v>46043</v>
          </cell>
          <cell r="L235" t="str">
            <v>26260122580510000118550010000750431000640116</v>
          </cell>
          <cell r="M235" t="str">
            <v>26 -  Pernambuco</v>
          </cell>
          <cell r="N235">
            <v>152.44999999999999</v>
          </cell>
        </row>
        <row r="236">
          <cell r="C236" t="str">
            <v>HOSPITAL ERMÍRIO COUTINHO - CG Nº 014/2022</v>
          </cell>
          <cell r="E236" t="str">
            <v>3.12 - Material Hospitalar</v>
          </cell>
          <cell r="F236">
            <v>61418042000131</v>
          </cell>
          <cell r="G236" t="str">
            <v>CIEURGICA FERNANDES C.MAT.CIR.HO.SO.LTDA</v>
          </cell>
          <cell r="H236" t="str">
            <v>B</v>
          </cell>
          <cell r="I236" t="str">
            <v>S</v>
          </cell>
          <cell r="J236" t="str">
            <v>1948436</v>
          </cell>
          <cell r="K236">
            <v>46038</v>
          </cell>
          <cell r="L236" t="str">
            <v>35260161418042000131550040019484361588247371</v>
          </cell>
          <cell r="M236" t="str">
            <v>35 -  São Paulo</v>
          </cell>
          <cell r="N236">
            <v>3326.22</v>
          </cell>
        </row>
        <row r="237">
          <cell r="C237" t="str">
            <v>HOSPITAL ERMÍRIO COUTINHO - CG Nº 014/2022</v>
          </cell>
          <cell r="E237" t="str">
            <v>1.99 - Outras Despesas com Pessoal</v>
          </cell>
          <cell r="F237">
            <v>4792592000182</v>
          </cell>
          <cell r="G237" t="str">
            <v>M C B DE MORAES</v>
          </cell>
          <cell r="H237" t="str">
            <v>B</v>
          </cell>
          <cell r="I237" t="str">
            <v>S</v>
          </cell>
          <cell r="J237" t="str">
            <v>4965</v>
          </cell>
          <cell r="K237">
            <v>46024</v>
          </cell>
          <cell r="L237" t="str">
            <v>26260104792592000182650010000049651991597536</v>
          </cell>
          <cell r="M237" t="str">
            <v>26 -  Pernambuco</v>
          </cell>
          <cell r="N237">
            <v>48.572778990446587</v>
          </cell>
        </row>
        <row r="238">
          <cell r="C238" t="str">
            <v>HOSPITAL ERMÍRIO COUTINHO - CG Nº 014/2022</v>
          </cell>
          <cell r="E238" t="str">
            <v>1.99 - Outras Despesas com Pessoal</v>
          </cell>
          <cell r="F238">
            <v>4792592000182</v>
          </cell>
          <cell r="G238" t="str">
            <v>M C B DE MORAES</v>
          </cell>
          <cell r="H238" t="str">
            <v>B</v>
          </cell>
          <cell r="I238" t="str">
            <v>S</v>
          </cell>
          <cell r="J238" t="str">
            <v>4963</v>
          </cell>
          <cell r="K238">
            <v>46024</v>
          </cell>
          <cell r="L238" t="str">
            <v>26260104792592000182650010000049631991597531</v>
          </cell>
          <cell r="M238" t="str">
            <v>26 -  Pernambuco</v>
          </cell>
          <cell r="N238">
            <v>26.412803171403979</v>
          </cell>
        </row>
        <row r="239">
          <cell r="C239" t="str">
            <v>HOSPITAL ERMÍRIO COUTINHO - CG Nº 014/2022</v>
          </cell>
          <cell r="E239" t="str">
            <v>1.99 - Outras Despesas com Pessoal</v>
          </cell>
          <cell r="F239">
            <v>4792592000182</v>
          </cell>
          <cell r="G239" t="str">
            <v>M C B DE MORAES</v>
          </cell>
          <cell r="H239" t="str">
            <v>B</v>
          </cell>
          <cell r="I239" t="str">
            <v>S</v>
          </cell>
          <cell r="J239" t="str">
            <v>4967</v>
          </cell>
          <cell r="K239">
            <v>46024</v>
          </cell>
          <cell r="L239" t="str">
            <v>26260104792592000182650010000049671991597530</v>
          </cell>
          <cell r="M239" t="str">
            <v>26 -  Pernambuco</v>
          </cell>
          <cell r="N239">
            <v>48.563146312411796</v>
          </cell>
        </row>
        <row r="240">
          <cell r="C240" t="str">
            <v>HOSPITAL ERMÍRIO COUTINHO - CG Nº 014/2022</v>
          </cell>
          <cell r="E240" t="str">
            <v>1.99 - Outras Despesas com Pessoal</v>
          </cell>
          <cell r="F240">
            <v>4792592000182</v>
          </cell>
          <cell r="G240" t="str">
            <v>M C B DE MORAES</v>
          </cell>
          <cell r="H240" t="str">
            <v>B</v>
          </cell>
          <cell r="I240" t="str">
            <v>S</v>
          </cell>
          <cell r="J240" t="str">
            <v>4966</v>
          </cell>
          <cell r="K240">
            <v>46024</v>
          </cell>
          <cell r="L240" t="str">
            <v>26260104792592000182650010000049661991597533</v>
          </cell>
          <cell r="M240" t="str">
            <v>26 -  Pernambuco</v>
          </cell>
          <cell r="N240">
            <v>39.551776010862412</v>
          </cell>
        </row>
        <row r="241">
          <cell r="C241" t="str">
            <v>HOSPITAL ERMÍRIO COUTINHO - CG Nº 014/2022</v>
          </cell>
          <cell r="E241" t="str">
            <v>1.99 - Outras Despesas com Pessoal</v>
          </cell>
          <cell r="F241">
            <v>4792592000182</v>
          </cell>
          <cell r="G241" t="str">
            <v>M C B DE MORAES</v>
          </cell>
          <cell r="H241" t="str">
            <v>B</v>
          </cell>
          <cell r="I241" t="str">
            <v>S</v>
          </cell>
          <cell r="J241" t="str">
            <v>4968</v>
          </cell>
          <cell r="K241">
            <v>46024</v>
          </cell>
          <cell r="L241" t="str">
            <v>26260104792592000182650010000049681991597538</v>
          </cell>
          <cell r="M241" t="str">
            <v>26 -  Pernambuco</v>
          </cell>
          <cell r="N241">
            <v>75.144521349424664</v>
          </cell>
        </row>
        <row r="242">
          <cell r="C242" t="str">
            <v>HOSPITAL ERMÍRIO COUTINHO - CG Nº 014/2022</v>
          </cell>
          <cell r="E242" t="str">
            <v>1.99 - Outras Despesas com Pessoal</v>
          </cell>
          <cell r="F242">
            <v>4792592000182</v>
          </cell>
          <cell r="G242" t="str">
            <v>M C B DE MORAES</v>
          </cell>
          <cell r="H242" t="str">
            <v>B</v>
          </cell>
          <cell r="I242" t="str">
            <v>S</v>
          </cell>
          <cell r="J242" t="str">
            <v>4969</v>
          </cell>
          <cell r="K242">
            <v>46025</v>
          </cell>
          <cell r="L242" t="str">
            <v>26260104792592000182650010000049691991597535</v>
          </cell>
          <cell r="M242" t="str">
            <v>26 -  Pernambuco</v>
          </cell>
          <cell r="N242">
            <v>77.947630657549595</v>
          </cell>
        </row>
        <row r="243">
          <cell r="C243" t="str">
            <v>HOSPITAL ERMÍRIO COUTINHO - CG Nº 014/2022</v>
          </cell>
          <cell r="E243" t="str">
            <v>1.99 - Outras Despesas com Pessoal</v>
          </cell>
          <cell r="F243">
            <v>4792592000182</v>
          </cell>
          <cell r="G243" t="str">
            <v>M C B DE MORAES</v>
          </cell>
          <cell r="H243" t="str">
            <v>B</v>
          </cell>
          <cell r="I243" t="str">
            <v>S</v>
          </cell>
          <cell r="J243" t="str">
            <v>4971</v>
          </cell>
          <cell r="K243">
            <v>46028</v>
          </cell>
          <cell r="L243" t="str">
            <v>26260104792592000182650010000049711991597533</v>
          </cell>
          <cell r="M243" t="str">
            <v>26 -  Pernambuco</v>
          </cell>
          <cell r="N243">
            <v>39.31095905999257</v>
          </cell>
        </row>
        <row r="244">
          <cell r="C244" t="str">
            <v>HOSPITAL ERMÍRIO COUTINHO - CG Nº 014/2022</v>
          </cell>
          <cell r="E244" t="str">
            <v>1.99 - Outras Despesas com Pessoal</v>
          </cell>
          <cell r="F244">
            <v>4792592000182</v>
          </cell>
          <cell r="G244" t="str">
            <v>M C B DE MORAES</v>
          </cell>
          <cell r="H244" t="str">
            <v>B</v>
          </cell>
          <cell r="I244" t="str">
            <v>S</v>
          </cell>
          <cell r="J244" t="str">
            <v>4970</v>
          </cell>
          <cell r="K244">
            <v>46027</v>
          </cell>
          <cell r="L244" t="str">
            <v>26260104792592000182650010000049701991597536</v>
          </cell>
          <cell r="M244" t="str">
            <v>26 -  Pernambuco</v>
          </cell>
          <cell r="N244">
            <v>14.882487563756069</v>
          </cell>
        </row>
        <row r="245">
          <cell r="C245" t="str">
            <v>HOSPITAL ERMÍRIO COUTINHO - CG Nº 014/2022</v>
          </cell>
          <cell r="E245" t="str">
            <v>1.99 - Outras Despesas com Pessoal</v>
          </cell>
          <cell r="F245">
            <v>11744898000390</v>
          </cell>
          <cell r="G245" t="str">
            <v>NORDESTE COMERCIO E IMPORTADORA DE AL</v>
          </cell>
          <cell r="H245" t="str">
            <v>B</v>
          </cell>
          <cell r="I245" t="str">
            <v>S</v>
          </cell>
          <cell r="J245" t="str">
            <v>1598144</v>
          </cell>
          <cell r="K245">
            <v>46028</v>
          </cell>
          <cell r="L245" t="str">
            <v>26260111744898000390550010015981441162142500</v>
          </cell>
          <cell r="M245" t="str">
            <v>26 -  Pernambuco</v>
          </cell>
          <cell r="N245">
            <v>2159.2562919403094</v>
          </cell>
        </row>
        <row r="246">
          <cell r="C246" t="str">
            <v>HOSPITAL ERMÍRIO COUTINHO - CG Nº 014/2022</v>
          </cell>
          <cell r="E246" t="str">
            <v>1.99 - Outras Despesas com Pessoal</v>
          </cell>
          <cell r="F246">
            <v>3721769000278</v>
          </cell>
          <cell r="G246" t="str">
            <v>MASTERBOI LTDA</v>
          </cell>
          <cell r="H246" t="str">
            <v>B</v>
          </cell>
          <cell r="I246" t="str">
            <v>S</v>
          </cell>
          <cell r="J246" t="str">
            <v>001790397</v>
          </cell>
          <cell r="K246">
            <v>46028</v>
          </cell>
          <cell r="L246" t="str">
            <v>26260103721769000278550040017903971714132694</v>
          </cell>
          <cell r="M246" t="str">
            <v>26 -  Pernambuco</v>
          </cell>
          <cell r="N246">
            <v>361.49032495071577</v>
          </cell>
        </row>
        <row r="247">
          <cell r="C247" t="str">
            <v>HOSPITAL ERMÍRIO COUTINHO - CG Nº 014/2022</v>
          </cell>
          <cell r="E247" t="str">
            <v>1.99 - Outras Despesas com Pessoal</v>
          </cell>
          <cell r="F247">
            <v>62545815000103</v>
          </cell>
          <cell r="G247" t="str">
            <v>W D N COMERCIO E SERVICOS LTDA</v>
          </cell>
          <cell r="H247" t="str">
            <v>B</v>
          </cell>
          <cell r="I247" t="str">
            <v>S</v>
          </cell>
          <cell r="J247" t="str">
            <v>149</v>
          </cell>
          <cell r="K247">
            <v>46028</v>
          </cell>
          <cell r="L247" t="str">
            <v>26260162545815000103550010000001491386433702</v>
          </cell>
          <cell r="M247" t="str">
            <v>26 -  Pernambuco</v>
          </cell>
          <cell r="N247">
            <v>56.591983454412237</v>
          </cell>
        </row>
        <row r="248">
          <cell r="C248" t="str">
            <v>HOSPITAL ERMÍRIO COUTINHO - CG Nº 014/2022</v>
          </cell>
          <cell r="E248" t="str">
            <v>1.99 - Outras Despesas com Pessoal</v>
          </cell>
          <cell r="F248">
            <v>7761177000150</v>
          </cell>
          <cell r="G248" t="str">
            <v>SUPERMERCADO O CORDEIRAO LTDA</v>
          </cell>
          <cell r="H248" t="str">
            <v>B</v>
          </cell>
          <cell r="I248" t="str">
            <v>S</v>
          </cell>
          <cell r="J248" t="str">
            <v>13098</v>
          </cell>
          <cell r="K248">
            <v>46028</v>
          </cell>
          <cell r="L248" t="str">
            <v>26260107761177000150550090000130981000251891</v>
          </cell>
          <cell r="M248" t="str">
            <v>26 -  Pernambuco</v>
          </cell>
          <cell r="N248">
            <v>481.62908540066121</v>
          </cell>
        </row>
        <row r="249">
          <cell r="C249" t="str">
            <v>HOSPITAL ERMÍRIO COUTINHO - CG Nº 014/2022</v>
          </cell>
          <cell r="E249" t="str">
            <v>1.99 - Outras Despesas com Pessoal</v>
          </cell>
          <cell r="F249">
            <v>11744898000390</v>
          </cell>
          <cell r="G249" t="str">
            <v>NORDESTE COMERCIO E IMPORTADORA DE AL</v>
          </cell>
          <cell r="H249" t="str">
            <v>B</v>
          </cell>
          <cell r="I249" t="str">
            <v>S</v>
          </cell>
          <cell r="J249" t="str">
            <v>1598734</v>
          </cell>
          <cell r="K249">
            <v>46029</v>
          </cell>
          <cell r="L249" t="str">
            <v>26260111744898000390550010015987341166391438</v>
          </cell>
          <cell r="M249" t="str">
            <v>26 -  Pernambuco</v>
          </cell>
          <cell r="N249">
            <v>465.79777905047797</v>
          </cell>
        </row>
        <row r="250">
          <cell r="C250" t="str">
            <v>HOSPITAL ERMÍRIO COUTINHO - CG Nº 014/2022</v>
          </cell>
          <cell r="E250" t="str">
            <v>1.99 - Outras Despesas com Pessoal</v>
          </cell>
          <cell r="F250">
            <v>3721769000278</v>
          </cell>
          <cell r="G250" t="str">
            <v>MASTERBOI LTDA</v>
          </cell>
          <cell r="H250" t="str">
            <v>B</v>
          </cell>
          <cell r="I250" t="str">
            <v>S</v>
          </cell>
          <cell r="J250" t="str">
            <v>001791490</v>
          </cell>
          <cell r="K250">
            <v>46028</v>
          </cell>
          <cell r="L250" t="str">
            <v>26260103721769000278550040017914901903632677</v>
          </cell>
          <cell r="M250" t="str">
            <v>26 -  Pernambuco</v>
          </cell>
          <cell r="N250">
            <v>2417.0315724904031</v>
          </cell>
        </row>
        <row r="251">
          <cell r="C251" t="str">
            <v>HOSPITAL ERMÍRIO COUTINHO - CG Nº 014/2022</v>
          </cell>
          <cell r="E251" t="str">
            <v>1.99 - Outras Despesas com Pessoal</v>
          </cell>
          <cell r="F251">
            <v>11744898000390</v>
          </cell>
          <cell r="G251" t="str">
            <v>NORDESTE COMERCIO E IMPORTADORA DE AL</v>
          </cell>
          <cell r="H251" t="str">
            <v>B</v>
          </cell>
          <cell r="I251" t="str">
            <v>S</v>
          </cell>
          <cell r="J251" t="str">
            <v>1598735</v>
          </cell>
          <cell r="K251">
            <v>46029</v>
          </cell>
          <cell r="L251" t="str">
            <v>26260111744898000390550010015987351215872314</v>
          </cell>
          <cell r="M251" t="str">
            <v>26 -  Pernambuco</v>
          </cell>
          <cell r="N251">
            <v>516.5041962256314</v>
          </cell>
        </row>
        <row r="252">
          <cell r="C252" t="str">
            <v>HOSPITAL ERMÍRIO COUTINHO - CG Nº 014/2022</v>
          </cell>
          <cell r="E252" t="str">
            <v>1.99 - Outras Despesas com Pessoal</v>
          </cell>
          <cell r="F252">
            <v>4792592000182</v>
          </cell>
          <cell r="G252" t="str">
            <v>M C B DE MORAES</v>
          </cell>
          <cell r="H252" t="str">
            <v>B</v>
          </cell>
          <cell r="I252" t="str">
            <v>S</v>
          </cell>
          <cell r="J252" t="str">
            <v>4972</v>
          </cell>
          <cell r="K252">
            <v>46029</v>
          </cell>
          <cell r="L252" t="str">
            <v>26260104792692000182650010000049721991597630</v>
          </cell>
          <cell r="M252" t="str">
            <v>26 -  Pernambuco</v>
          </cell>
          <cell r="N252">
            <v>38.463283392930734</v>
          </cell>
        </row>
        <row r="253">
          <cell r="C253" t="str">
            <v>HOSPITAL ERMÍRIO COUTINHO - CG Nº 014/2022</v>
          </cell>
          <cell r="E253" t="str">
            <v>1.99 - Outras Despesas com Pessoal</v>
          </cell>
          <cell r="F253">
            <v>12819074000214</v>
          </cell>
          <cell r="G253" t="str">
            <v>MAURICEA ALIMENTOS DO NORDESTE LTDA</v>
          </cell>
          <cell r="H253" t="str">
            <v>B</v>
          </cell>
          <cell r="I253" t="str">
            <v>S</v>
          </cell>
          <cell r="J253" t="str">
            <v>002884207</v>
          </cell>
          <cell r="K253">
            <v>46029</v>
          </cell>
          <cell r="L253" t="str">
            <v>26260112819074000214550100028842071522880477</v>
          </cell>
          <cell r="M253" t="str">
            <v>26 -  Pernambuco</v>
          </cell>
          <cell r="N253">
            <v>3178.9764050425747</v>
          </cell>
        </row>
        <row r="254">
          <cell r="C254" t="str">
            <v>HOSPITAL ERMÍRIO COUTINHO - CG Nº 014/2022</v>
          </cell>
          <cell r="E254" t="str">
            <v>1.99 - Outras Despesas com Pessoal</v>
          </cell>
          <cell r="F254">
            <v>70089974000179</v>
          </cell>
          <cell r="G254" t="str">
            <v>COMERCIAL VITA NORTE LTDA</v>
          </cell>
          <cell r="H254" t="str">
            <v>B</v>
          </cell>
          <cell r="I254" t="str">
            <v>S</v>
          </cell>
          <cell r="J254" t="str">
            <v>5466411</v>
          </cell>
          <cell r="K254">
            <v>46030</v>
          </cell>
          <cell r="L254" t="str">
            <v>26260170089974000179550010054664111876089433</v>
          </cell>
          <cell r="M254" t="str">
            <v>26 -  Pernambuco</v>
          </cell>
          <cell r="N254">
            <v>1442.743985339242</v>
          </cell>
        </row>
        <row r="255">
          <cell r="C255" t="str">
            <v>HOSPITAL ERMÍRIO COUTINHO - CG Nº 014/2022</v>
          </cell>
          <cell r="E255" t="str">
            <v>1.99 - Outras Despesas com Pessoal</v>
          </cell>
          <cell r="F255">
            <v>11142529000166</v>
          </cell>
          <cell r="G255" t="str">
            <v>DISFA DISTRIBUIDORA FACIL LTDA</v>
          </cell>
          <cell r="H255" t="str">
            <v>B</v>
          </cell>
          <cell r="I255" t="str">
            <v>S</v>
          </cell>
          <cell r="J255" t="str">
            <v>155427</v>
          </cell>
          <cell r="K255">
            <v>46030</v>
          </cell>
          <cell r="L255" t="str">
            <v>26260111142529000166550010001554271001749250</v>
          </cell>
          <cell r="M255" t="str">
            <v>26 -  Pernambuco</v>
          </cell>
          <cell r="N255">
            <v>21.962505919329345</v>
          </cell>
        </row>
        <row r="256">
          <cell r="C256" t="str">
            <v>HOSPITAL ERMÍRIO COUTINHO - CG Nº 014/2022</v>
          </cell>
          <cell r="E256" t="str">
            <v>1.99 - Outras Despesas com Pessoal</v>
          </cell>
          <cell r="F256">
            <v>7534303000133</v>
          </cell>
          <cell r="G256" t="str">
            <v>COMAL COMERCIO ATACADISTA DE ALIMENTOS</v>
          </cell>
          <cell r="H256" t="str">
            <v>B</v>
          </cell>
          <cell r="I256" t="str">
            <v>S</v>
          </cell>
          <cell r="J256" t="str">
            <v>1419909</v>
          </cell>
          <cell r="K256">
            <v>46029</v>
          </cell>
          <cell r="L256" t="str">
            <v>26260107534303000133550010014199091150250103</v>
          </cell>
          <cell r="M256" t="str">
            <v>26 -  Pernambuco</v>
          </cell>
          <cell r="N256">
            <v>604.89364987289719</v>
          </cell>
        </row>
        <row r="257">
          <cell r="C257" t="str">
            <v>HOSPITAL ERMÍRIO COUTINHO - CG Nº 014/2022</v>
          </cell>
          <cell r="E257" t="str">
            <v>1.99 - Outras Despesas com Pessoal</v>
          </cell>
          <cell r="F257">
            <v>7534303000133</v>
          </cell>
          <cell r="G257" t="str">
            <v>COMAL COMERCIO ATACADISTA DE ALIMENTOS</v>
          </cell>
          <cell r="H257" t="str">
            <v>B</v>
          </cell>
          <cell r="I257" t="str">
            <v>S</v>
          </cell>
          <cell r="J257" t="str">
            <v>149908</v>
          </cell>
          <cell r="K257">
            <v>46029</v>
          </cell>
          <cell r="L257" t="str">
            <v>26260107534303000133550010014199081155619710</v>
          </cell>
          <cell r="M257" t="str">
            <v>26 -  Pernambuco</v>
          </cell>
          <cell r="N257">
            <v>582.52657147610648</v>
          </cell>
        </row>
        <row r="258">
          <cell r="C258" t="str">
            <v>HOSPITAL ERMÍRIO COUTINHO - CG Nº 014/2022</v>
          </cell>
          <cell r="E258" t="str">
            <v>1.99 - Outras Despesas com Pessoal</v>
          </cell>
          <cell r="F258">
            <v>11744898000390</v>
          </cell>
          <cell r="G258" t="str">
            <v>NORDESTE COMERCIO E IMPORTADORA DE AL</v>
          </cell>
          <cell r="H258" t="str">
            <v>B</v>
          </cell>
          <cell r="I258" t="str">
            <v>S</v>
          </cell>
          <cell r="J258" t="str">
            <v>1599107</v>
          </cell>
          <cell r="K258">
            <v>46030</v>
          </cell>
          <cell r="L258" t="str">
            <v>26260111744898000390550010015991071227117220</v>
          </cell>
          <cell r="M258" t="str">
            <v>26 -  Pernambuco</v>
          </cell>
          <cell r="N258">
            <v>255.5549482630735</v>
          </cell>
        </row>
        <row r="259">
          <cell r="C259" t="str">
            <v>HOSPITAL ERMÍRIO COUTINHO - CG Nº 014/2022</v>
          </cell>
          <cell r="E259" t="str">
            <v>1.99 - Outras Despesas com Pessoal</v>
          </cell>
          <cell r="F259">
            <v>4792592000182</v>
          </cell>
          <cell r="G259" t="str">
            <v>M C B DE MORAES</v>
          </cell>
          <cell r="H259" t="str">
            <v>B</v>
          </cell>
          <cell r="I259" t="str">
            <v>S</v>
          </cell>
          <cell r="J259" t="str">
            <v>4973</v>
          </cell>
          <cell r="K259">
            <v>46030</v>
          </cell>
          <cell r="L259" t="str">
            <v>26260104792592000182650010000049731991597538</v>
          </cell>
          <cell r="M259" t="str">
            <v>26 -  Pernambuco</v>
          </cell>
          <cell r="N259">
            <v>39.31095905999257</v>
          </cell>
        </row>
        <row r="260">
          <cell r="C260" t="str">
            <v>HOSPITAL ERMÍRIO COUTINHO - CG Nº 014/2022</v>
          </cell>
          <cell r="E260" t="str">
            <v>1.99 - Outras Despesas com Pessoal</v>
          </cell>
          <cell r="F260">
            <v>25529293000120</v>
          </cell>
          <cell r="G260" t="str">
            <v>TAYNA NASCIMENTO DE MELO</v>
          </cell>
          <cell r="H260" t="str">
            <v>B</v>
          </cell>
          <cell r="I260" t="str">
            <v>S</v>
          </cell>
          <cell r="J260" t="str">
            <v>29827</v>
          </cell>
          <cell r="K260">
            <v>46029</v>
          </cell>
          <cell r="L260" t="str">
            <v>26260125529293000120550010000298271237415460</v>
          </cell>
          <cell r="M260" t="str">
            <v>26 -  Pernambuco</v>
          </cell>
          <cell r="N260">
            <v>163.75552659149074</v>
          </cell>
        </row>
        <row r="261">
          <cell r="C261" t="str">
            <v>HOSPITAL ERMÍRIO COUTINHO - CG Nº 014/2022</v>
          </cell>
          <cell r="E261" t="str">
            <v>1.99 - Outras Despesas com Pessoal</v>
          </cell>
          <cell r="F261">
            <v>30743270000153</v>
          </cell>
          <cell r="G261" t="str">
            <v>TRIUNFO COMERCIO DE ALIMENTOS PAPEIS E MATERIAL DE LIMP</v>
          </cell>
          <cell r="H261" t="str">
            <v>B</v>
          </cell>
          <cell r="I261" t="str">
            <v>S</v>
          </cell>
          <cell r="J261" t="str">
            <v>000036069</v>
          </cell>
          <cell r="K261">
            <v>46029</v>
          </cell>
          <cell r="L261" t="str">
            <v>26260130743270000153550010000360691496052300</v>
          </cell>
          <cell r="M261" t="str">
            <v>26 -  Pernambuco</v>
          </cell>
          <cell r="N261">
            <v>3676.1863471645147</v>
          </cell>
        </row>
        <row r="262">
          <cell r="C262" t="str">
            <v>HOSPITAL ERMÍRIO COUTINHO - CG Nº 014/2022</v>
          </cell>
          <cell r="E262" t="str">
            <v>1.99 - Outras Despesas com Pessoal</v>
          </cell>
          <cell r="F262">
            <v>43866727000169</v>
          </cell>
          <cell r="G262" t="str">
            <v>GRAND MARCA DISTRIBUIDORA LTDA</v>
          </cell>
          <cell r="H262" t="str">
            <v>B</v>
          </cell>
          <cell r="I262" t="str">
            <v>S</v>
          </cell>
          <cell r="J262" t="str">
            <v>210605</v>
          </cell>
          <cell r="K262">
            <v>46029</v>
          </cell>
          <cell r="L262" t="str">
            <v>26260143866727000169550020002106051117461116</v>
          </cell>
          <cell r="M262" t="str">
            <v>26 -  Pernambuco</v>
          </cell>
          <cell r="N262">
            <v>148.53589529651688</v>
          </cell>
        </row>
        <row r="263">
          <cell r="C263" t="str">
            <v>HOSPITAL ERMÍRIO COUTINHO - CG Nº 014/2022</v>
          </cell>
          <cell r="E263" t="str">
            <v>1.99 - Outras Despesas com Pessoal</v>
          </cell>
          <cell r="F263">
            <v>35361251000186</v>
          </cell>
          <cell r="G263" t="str">
            <v>B D L COMERCIO DE ALIMENTOS LTDA</v>
          </cell>
          <cell r="H263" t="str">
            <v>B</v>
          </cell>
          <cell r="I263" t="str">
            <v>S</v>
          </cell>
          <cell r="J263" t="str">
            <v>3638</v>
          </cell>
          <cell r="K263">
            <v>46030</v>
          </cell>
          <cell r="L263" t="str">
            <v>26260135361251000186550010000036381882938944</v>
          </cell>
          <cell r="M263" t="str">
            <v>26 -  Pernambuco</v>
          </cell>
          <cell r="N263">
            <v>90.547173527059584</v>
          </cell>
        </row>
        <row r="264">
          <cell r="C264" t="str">
            <v>HOSPITAL ERMÍRIO COUTINHO - CG Nº 014/2022</v>
          </cell>
          <cell r="E264" t="str">
            <v>1.99 - Outras Despesas com Pessoal</v>
          </cell>
          <cell r="F264">
            <v>35361251000186</v>
          </cell>
          <cell r="G264" t="str">
            <v>B D L COMERCIO DE ALIMENTOS LTDA</v>
          </cell>
          <cell r="H264" t="str">
            <v>B</v>
          </cell>
          <cell r="I264" t="str">
            <v>S</v>
          </cell>
          <cell r="J264" t="str">
            <v>3634</v>
          </cell>
          <cell r="K264">
            <v>46029</v>
          </cell>
          <cell r="L264" t="str">
            <v>26260135361251000186550010000036341577724309</v>
          </cell>
          <cell r="M264" t="str">
            <v>26 -  Pernambuco</v>
          </cell>
          <cell r="N264">
            <v>592.23631093517849</v>
          </cell>
        </row>
        <row r="265">
          <cell r="C265" t="str">
            <v>HOSPITAL ERMÍRIO COUTINHO - CG Nº 014/2022</v>
          </cell>
          <cell r="E265" t="str">
            <v>1.99 - Outras Despesas com Pessoal</v>
          </cell>
          <cell r="F265">
            <v>4792592000182</v>
          </cell>
          <cell r="G265" t="str">
            <v>M C B DE MORAES</v>
          </cell>
          <cell r="H265" t="str">
            <v>B</v>
          </cell>
          <cell r="I265" t="str">
            <v>S</v>
          </cell>
          <cell r="J265" t="str">
            <v>4974</v>
          </cell>
          <cell r="K265">
            <v>46031</v>
          </cell>
          <cell r="L265" t="str">
            <v>26260104792592000182650010000049741991697535</v>
          </cell>
          <cell r="M265" t="str">
            <v>26 -  Pernambuco</v>
          </cell>
          <cell r="N265">
            <v>48.206737225124435</v>
          </cell>
        </row>
        <row r="266">
          <cell r="C266" t="str">
            <v>HOSPITAL ERMÍRIO COUTINHO - CG Nº 014/2022</v>
          </cell>
          <cell r="E266" t="str">
            <v>1.99 - Outras Despesas com Pessoal</v>
          </cell>
          <cell r="F266">
            <v>4792592000182</v>
          </cell>
          <cell r="G266" t="str">
            <v>M C B DE MORAES</v>
          </cell>
          <cell r="H266" t="str">
            <v>B</v>
          </cell>
          <cell r="I266" t="str">
            <v>S</v>
          </cell>
          <cell r="J266" t="str">
            <v>4975</v>
          </cell>
          <cell r="K266">
            <v>46032</v>
          </cell>
          <cell r="L266" t="str">
            <v>26260104792592000182650010000049751991597532</v>
          </cell>
          <cell r="M266" t="str">
            <v>26 -  Pernambuco</v>
          </cell>
          <cell r="N266">
            <v>62.044079222105395</v>
          </cell>
        </row>
        <row r="267">
          <cell r="C267" t="str">
            <v>HOSPITAL ERMÍRIO COUTINHO - CG Nº 014/2022</v>
          </cell>
          <cell r="E267" t="str">
            <v>1.99 - Outras Despesas com Pessoal</v>
          </cell>
          <cell r="F267">
            <v>4792592000182</v>
          </cell>
          <cell r="G267" t="str">
            <v>M C B DE MORAES</v>
          </cell>
          <cell r="H267" t="str">
            <v>B</v>
          </cell>
          <cell r="I267" t="str">
            <v>S</v>
          </cell>
          <cell r="J267" t="str">
            <v>4976</v>
          </cell>
          <cell r="K267">
            <v>46034</v>
          </cell>
          <cell r="L267" t="str">
            <v>26260104792592000182650010000049761991597530</v>
          </cell>
          <cell r="M267" t="str">
            <v>26 -  Pernambuco</v>
          </cell>
          <cell r="N267">
            <v>26.412803171403979</v>
          </cell>
        </row>
        <row r="268">
          <cell r="C268" t="str">
            <v>HOSPITAL ERMÍRIO COUTINHO - CG Nº 014/2022</v>
          </cell>
          <cell r="E268" t="str">
            <v>1.99 - Outras Despesas com Pessoal</v>
          </cell>
          <cell r="F268">
            <v>7761177000150</v>
          </cell>
          <cell r="G268" t="str">
            <v>SUPERMERCADO O CORDEIRAO LTDA</v>
          </cell>
          <cell r="H268" t="str">
            <v>B</v>
          </cell>
          <cell r="I268" t="str">
            <v>S</v>
          </cell>
          <cell r="J268" t="str">
            <v>13132</v>
          </cell>
          <cell r="K268">
            <v>46031</v>
          </cell>
          <cell r="L268" t="str">
            <v>26260107761177000150550090000131321000252379</v>
          </cell>
          <cell r="M268" t="str">
            <v>26 -  Pernambuco</v>
          </cell>
          <cell r="N268">
            <v>581.17799655123542</v>
          </cell>
        </row>
        <row r="269">
          <cell r="C269" t="str">
            <v>HOSPITAL ERMÍRIO COUTINHO - CG Nº 014/2022</v>
          </cell>
          <cell r="E269" t="str">
            <v>1.99 - Outras Despesas com Pessoal</v>
          </cell>
          <cell r="F269">
            <v>35361251000186</v>
          </cell>
          <cell r="G269" t="str">
            <v>B D L COMERCIO DE ALIMENTOS LTDA</v>
          </cell>
          <cell r="H269" t="str">
            <v>B</v>
          </cell>
          <cell r="I269" t="str">
            <v>S</v>
          </cell>
          <cell r="J269" t="str">
            <v>3642</v>
          </cell>
          <cell r="K269">
            <v>46035</v>
          </cell>
          <cell r="L269" t="str">
            <v>26260135361251000186550010000036421089743209</v>
          </cell>
          <cell r="M269" t="str">
            <v>26 -  Pernambuco</v>
          </cell>
          <cell r="N269">
            <v>115.91483113168844</v>
          </cell>
        </row>
        <row r="270">
          <cell r="C270" t="str">
            <v>HOSPITAL ERMÍRIO COUTINHO - CG Nº 014/2022</v>
          </cell>
          <cell r="E270" t="str">
            <v>1.99 - Outras Despesas com Pessoal</v>
          </cell>
          <cell r="F270">
            <v>11744898000390</v>
          </cell>
          <cell r="G270" t="str">
            <v>NORDESTE COMERCIO E IMPORTADORA DE AL</v>
          </cell>
          <cell r="H270" t="str">
            <v>B</v>
          </cell>
          <cell r="I270" t="str">
            <v>S</v>
          </cell>
          <cell r="J270" t="str">
            <v>1601652</v>
          </cell>
          <cell r="K270">
            <v>46036</v>
          </cell>
          <cell r="L270" t="str">
            <v>26260111744898000390550010016016521136211149</v>
          </cell>
          <cell r="M270" t="str">
            <v>26 -  Pernambuco</v>
          </cell>
          <cell r="N270">
            <v>601.07910937111888</v>
          </cell>
        </row>
        <row r="271">
          <cell r="C271" t="str">
            <v>HOSPITAL ERMÍRIO COUTINHO - CG Nº 014/2022</v>
          </cell>
          <cell r="E271" t="str">
            <v>1.99 - Outras Despesas com Pessoal</v>
          </cell>
          <cell r="F271">
            <v>4792592000182</v>
          </cell>
          <cell r="G271" t="str">
            <v>M C B DE MORAES</v>
          </cell>
          <cell r="H271" t="str">
            <v>B</v>
          </cell>
          <cell r="I271" t="str">
            <v>S</v>
          </cell>
          <cell r="J271" t="str">
            <v>4977</v>
          </cell>
          <cell r="K271">
            <v>46035</v>
          </cell>
          <cell r="L271" t="str">
            <v>26260104792592000182650010000049771991597537</v>
          </cell>
          <cell r="M271" t="str">
            <v>26 -  Pernambuco</v>
          </cell>
          <cell r="N271">
            <v>55.855083584750531</v>
          </cell>
        </row>
        <row r="272">
          <cell r="C272" t="str">
            <v>HOSPITAL ERMÍRIO COUTINHO - CG Nº 014/2022</v>
          </cell>
          <cell r="E272" t="str">
            <v>1.99 - Outras Despesas com Pessoal</v>
          </cell>
          <cell r="F272">
            <v>7761177000150</v>
          </cell>
          <cell r="G272" t="str">
            <v>SUPERMERCADO O CORDEIRAO LTDA</v>
          </cell>
          <cell r="H272" t="str">
            <v>B</v>
          </cell>
          <cell r="I272" t="str">
            <v>S</v>
          </cell>
          <cell r="J272" t="str">
            <v>13171</v>
          </cell>
          <cell r="K272">
            <v>46035</v>
          </cell>
          <cell r="L272" t="str">
            <v>26260107761177000150550090000131711000252857</v>
          </cell>
          <cell r="M272" t="str">
            <v>26 -  Pernambuco</v>
          </cell>
          <cell r="N272">
            <v>578.81799043271099</v>
          </cell>
        </row>
        <row r="273">
          <cell r="C273" t="str">
            <v>HOSPITAL ERMÍRIO COUTINHO - CG Nº 014/2022</v>
          </cell>
          <cell r="E273" t="str">
            <v>1.99 - Outras Despesas com Pessoal</v>
          </cell>
          <cell r="F273">
            <v>4792592000182</v>
          </cell>
          <cell r="G273" t="str">
            <v>M C B DE MORAES</v>
          </cell>
          <cell r="H273" t="str">
            <v>B</v>
          </cell>
          <cell r="I273" t="str">
            <v>S</v>
          </cell>
          <cell r="J273" t="str">
            <v>4978</v>
          </cell>
          <cell r="K273">
            <v>46036</v>
          </cell>
          <cell r="L273" t="str">
            <v>26260104792592000182650010000049781991597534</v>
          </cell>
          <cell r="M273" t="str">
            <v>26 -  Pernambuco</v>
          </cell>
          <cell r="N273">
            <v>44.974973744451191</v>
          </cell>
        </row>
        <row r="274">
          <cell r="C274" t="str">
            <v>HOSPITAL ERMÍRIO COUTINHO - CG Nº 014/2022</v>
          </cell>
          <cell r="E274" t="str">
            <v>1.99 - Outras Despesas com Pessoal</v>
          </cell>
          <cell r="F274">
            <v>24560896000121</v>
          </cell>
          <cell r="G274" t="str">
            <v>ROBERTA M OLIVEIRA DE LIRA COMERCIO E SERVICOS</v>
          </cell>
          <cell r="H274" t="str">
            <v>B</v>
          </cell>
          <cell r="I274" t="str">
            <v>S</v>
          </cell>
          <cell r="J274" t="str">
            <v>000004273</v>
          </cell>
          <cell r="K274">
            <v>46030</v>
          </cell>
          <cell r="L274" t="str">
            <v>26260124560896000121550010000042731503889573</v>
          </cell>
          <cell r="M274" t="str">
            <v>26 -  Pernambuco</v>
          </cell>
          <cell r="N274">
            <v>402.85786077113681</v>
          </cell>
        </row>
        <row r="275">
          <cell r="C275" t="str">
            <v>HOSPITAL ERMÍRIO COUTINHO - CG Nº 014/2022</v>
          </cell>
          <cell r="E275" t="str">
            <v>1.99 - Outras Despesas com Pessoal</v>
          </cell>
          <cell r="F275">
            <v>4792592000182</v>
          </cell>
          <cell r="G275" t="str">
            <v>M C B DE MORAES</v>
          </cell>
          <cell r="H275" t="str">
            <v>B</v>
          </cell>
          <cell r="I275" t="str">
            <v>S</v>
          </cell>
          <cell r="J275" t="str">
            <v>4979</v>
          </cell>
          <cell r="K275">
            <v>46037</v>
          </cell>
          <cell r="L275" t="str">
            <v>26260104792592000182650010000049791991597531</v>
          </cell>
          <cell r="M275" t="str">
            <v>26 -  Pernambuco</v>
          </cell>
          <cell r="N275">
            <v>55.32046995381949</v>
          </cell>
        </row>
        <row r="276">
          <cell r="C276" t="str">
            <v>HOSPITAL ERMÍRIO COUTINHO - CG Nº 014/2022</v>
          </cell>
          <cell r="E276" t="str">
            <v>1.99 - Outras Despesas com Pessoal</v>
          </cell>
          <cell r="F276">
            <v>11840014000130</v>
          </cell>
          <cell r="G276" t="str">
            <v>MACROPAC PROTECAO E EMBALAGEM LTDA</v>
          </cell>
          <cell r="H276" t="str">
            <v>B</v>
          </cell>
          <cell r="I276" t="str">
            <v>S</v>
          </cell>
          <cell r="J276" t="str">
            <v>559693</v>
          </cell>
          <cell r="K276">
            <v>46037</v>
          </cell>
          <cell r="L276" t="str">
            <v>26260111840014000130550010005596931577276619</v>
          </cell>
          <cell r="M276" t="str">
            <v>26 -  Pernambuco</v>
          </cell>
          <cell r="N276">
            <v>973.14129846502067</v>
          </cell>
        </row>
        <row r="277">
          <cell r="C277" t="str">
            <v>HOSPITAL ERMÍRIO COUTINHO - CG Nº 014/2022</v>
          </cell>
          <cell r="E277" t="str">
            <v>1.99 - Outras Despesas com Pessoal</v>
          </cell>
          <cell r="F277">
            <v>35361251000186</v>
          </cell>
          <cell r="G277" t="str">
            <v>B D L COMERCIO DE ALIMENTOS LTDA</v>
          </cell>
          <cell r="H277" t="str">
            <v>B</v>
          </cell>
          <cell r="I277" t="str">
            <v>S</v>
          </cell>
          <cell r="J277" t="str">
            <v>3662</v>
          </cell>
          <cell r="K277">
            <v>46037</v>
          </cell>
          <cell r="L277" t="str">
            <v>26260135361251000186550010000036621272063648</v>
          </cell>
          <cell r="M277" t="str">
            <v>26 -  Pernambuco</v>
          </cell>
          <cell r="N277">
            <v>50.754580565327331</v>
          </cell>
        </row>
        <row r="278">
          <cell r="C278" t="str">
            <v>HOSPITAL ERMÍRIO COUTINHO - CG Nº 014/2022</v>
          </cell>
          <cell r="E278" t="str">
            <v>1.99 - Outras Despesas com Pessoal</v>
          </cell>
          <cell r="F278">
            <v>25529293000120</v>
          </cell>
          <cell r="G278" t="str">
            <v>TAYNA NASCIMENTO DE MELO</v>
          </cell>
          <cell r="H278" t="str">
            <v>B</v>
          </cell>
          <cell r="I278" t="str">
            <v>S</v>
          </cell>
          <cell r="J278" t="str">
            <v>29879</v>
          </cell>
          <cell r="K278">
            <v>46037</v>
          </cell>
          <cell r="L278" t="str">
            <v>26260125529293000120550010000298791788358434</v>
          </cell>
          <cell r="M278" t="str">
            <v>26 -  Pernambuco</v>
          </cell>
          <cell r="N278">
            <v>157.97591977061458</v>
          </cell>
        </row>
        <row r="279">
          <cell r="C279" t="str">
            <v>HOSPITAL ERMÍRIO COUTINHO - CG Nº 014/2022</v>
          </cell>
          <cell r="E279" t="str">
            <v>1.99 - Outras Despesas com Pessoal</v>
          </cell>
          <cell r="F279">
            <v>50926191000195</v>
          </cell>
          <cell r="G279" t="str">
            <v>FRUTEX BRASIL LTDA</v>
          </cell>
          <cell r="H279" t="str">
            <v>B</v>
          </cell>
          <cell r="I279" t="str">
            <v>S</v>
          </cell>
          <cell r="J279" t="str">
            <v>29877</v>
          </cell>
          <cell r="K279">
            <v>46038</v>
          </cell>
          <cell r="L279" t="str">
            <v>26260150926191000195550010000298771000938313</v>
          </cell>
          <cell r="M279" t="str">
            <v>26 -  Pernambuco</v>
          </cell>
          <cell r="N279">
            <v>412.86139691026995</v>
          </cell>
        </row>
        <row r="280">
          <cell r="C280" t="str">
            <v>HOSPITAL ERMÍRIO COUTINHO - CG Nº 014/2022</v>
          </cell>
          <cell r="E280" t="str">
            <v>1.99 - Outras Despesas com Pessoal</v>
          </cell>
          <cell r="F280">
            <v>4792592000182</v>
          </cell>
          <cell r="G280" t="str">
            <v>M C B DE MORAES</v>
          </cell>
          <cell r="H280" t="str">
            <v>B</v>
          </cell>
          <cell r="I280" t="str">
            <v>S</v>
          </cell>
          <cell r="J280" t="str">
            <v>4980</v>
          </cell>
          <cell r="K280">
            <v>46038</v>
          </cell>
          <cell r="L280" t="str">
            <v>26260104792592000182650010000049801991597532</v>
          </cell>
          <cell r="M280" t="str">
            <v>26 -  Pernambuco</v>
          </cell>
          <cell r="N280">
            <v>75.953666304347308</v>
          </cell>
        </row>
        <row r="281">
          <cell r="C281" t="str">
            <v>HOSPITAL ERMÍRIO COUTINHO - CG Nº 014/2022</v>
          </cell>
          <cell r="E281" t="str">
            <v>1.99 - Outras Despesas com Pessoal</v>
          </cell>
          <cell r="F281">
            <v>4792592000182</v>
          </cell>
          <cell r="G281" t="str">
            <v>M C B DE MORAES</v>
          </cell>
          <cell r="H281" t="str">
            <v>B</v>
          </cell>
          <cell r="I281" t="str">
            <v>S</v>
          </cell>
          <cell r="J281" t="str">
            <v>4981</v>
          </cell>
          <cell r="K281">
            <v>46039</v>
          </cell>
          <cell r="L281" t="str">
            <v>26260104792592000182650010000049811991597530</v>
          </cell>
          <cell r="M281" t="str">
            <v>26 -  Pernambuco</v>
          </cell>
          <cell r="N281">
            <v>81.733273125223462</v>
          </cell>
        </row>
        <row r="282">
          <cell r="C282" t="str">
            <v>HOSPITAL ERMÍRIO COUTINHO - CG Nº 014/2022</v>
          </cell>
          <cell r="E282" t="str">
            <v>1.99 - Outras Despesas com Pessoal</v>
          </cell>
          <cell r="F282">
            <v>8014460000180</v>
          </cell>
          <cell r="G282" t="str">
            <v>VANPEL MAT DE ESCRITORIO E INFOR</v>
          </cell>
          <cell r="H282" t="str">
            <v>B</v>
          </cell>
          <cell r="I282" t="str">
            <v>S</v>
          </cell>
          <cell r="J282" t="str">
            <v>000071627</v>
          </cell>
          <cell r="K282">
            <v>46037</v>
          </cell>
          <cell r="L282" t="str">
            <v>26260108014460000180550010000716271001548425</v>
          </cell>
          <cell r="M282" t="str">
            <v>26 -  Pernambuco</v>
          </cell>
          <cell r="N282">
            <v>559.5381853460716</v>
          </cell>
        </row>
        <row r="283">
          <cell r="C283" t="str">
            <v>HOSPITAL ERMÍRIO COUTINHO - CG Nº 014/2022</v>
          </cell>
          <cell r="E283" t="str">
            <v>1.99 - Outras Despesas com Pessoal</v>
          </cell>
          <cell r="F283">
            <v>4004741000100</v>
          </cell>
          <cell r="G283" t="str">
            <v>NORLUX LTDA EPP</v>
          </cell>
          <cell r="H283" t="str">
            <v>B</v>
          </cell>
          <cell r="I283" t="str">
            <v>S</v>
          </cell>
          <cell r="J283" t="str">
            <v>000012802</v>
          </cell>
          <cell r="K283">
            <v>46042</v>
          </cell>
          <cell r="L283" t="str">
            <v>26260104004741000100550010000128021000099132</v>
          </cell>
          <cell r="M283" t="str">
            <v>26 -  Pernambuco</v>
          </cell>
          <cell r="N283">
            <v>106.68190923533882</v>
          </cell>
        </row>
        <row r="284">
          <cell r="C284" t="str">
            <v>HOSPITAL ERMÍRIO COUTINHO - CG Nº 014/2022</v>
          </cell>
          <cell r="E284" t="str">
            <v>1.99 - Outras Despesas com Pessoal</v>
          </cell>
          <cell r="F284">
            <v>4792592000182</v>
          </cell>
          <cell r="G284" t="str">
            <v>M C B DE MORAES</v>
          </cell>
          <cell r="H284" t="str">
            <v>B</v>
          </cell>
          <cell r="I284" t="str">
            <v>S</v>
          </cell>
          <cell r="J284" t="str">
            <v>4983</v>
          </cell>
          <cell r="K284">
            <v>46042</v>
          </cell>
          <cell r="L284" t="str">
            <v>26260104792592000182650010000049831991597534</v>
          </cell>
          <cell r="M284" t="str">
            <v>26 -  Pernambuco</v>
          </cell>
          <cell r="N284">
            <v>45.629995850817153</v>
          </cell>
        </row>
        <row r="285">
          <cell r="C285" t="str">
            <v>HOSPITAL ERMÍRIO COUTINHO - CG Nº 014/2022</v>
          </cell>
          <cell r="E285" t="str">
            <v>1.99 - Outras Despesas com Pessoal</v>
          </cell>
          <cell r="F285">
            <v>4792592000182</v>
          </cell>
          <cell r="G285" t="str">
            <v>M C B DE MORAES</v>
          </cell>
          <cell r="H285" t="str">
            <v>B</v>
          </cell>
          <cell r="I285" t="str">
            <v>S</v>
          </cell>
          <cell r="J285" t="str">
            <v>4982</v>
          </cell>
          <cell r="K285">
            <v>46041</v>
          </cell>
          <cell r="L285" t="str">
            <v>26260104792592000182650010000049821991597537</v>
          </cell>
          <cell r="M285" t="str">
            <v>26 -  Pernambuco</v>
          </cell>
          <cell r="N285">
            <v>59.472154186815516</v>
          </cell>
        </row>
        <row r="286">
          <cell r="C286" t="str">
            <v>HOSPITAL ERMÍRIO COUTINHO - CG Nº 014/2022</v>
          </cell>
          <cell r="E286" t="str">
            <v>1.99 - Outras Despesas com Pessoal</v>
          </cell>
          <cell r="F286">
            <v>11744898000390</v>
          </cell>
          <cell r="G286" t="str">
            <v>NORDESTE COMERCIO E IMPORTADORA DE AL</v>
          </cell>
          <cell r="H286" t="str">
            <v>B</v>
          </cell>
          <cell r="I286" t="str">
            <v>S</v>
          </cell>
          <cell r="J286" t="str">
            <v>1603775</v>
          </cell>
          <cell r="K286">
            <v>46042</v>
          </cell>
          <cell r="L286" t="str">
            <v>26260111744898000390550010016037751136194243</v>
          </cell>
          <cell r="M286" t="str">
            <v>26 -  Pernambuco</v>
          </cell>
          <cell r="N286">
            <v>1727.1343552994701</v>
          </cell>
        </row>
        <row r="287">
          <cell r="C287" t="str">
            <v>HOSPITAL ERMÍRIO COUTINHO - CG Nº 014/2022</v>
          </cell>
          <cell r="E287" t="str">
            <v>1.99 - Outras Despesas com Pessoal</v>
          </cell>
          <cell r="F287">
            <v>35361251000186</v>
          </cell>
          <cell r="G287" t="str">
            <v>B D L COMERCIO DE ALIMENTOS LTDA</v>
          </cell>
          <cell r="H287" t="str">
            <v>B</v>
          </cell>
          <cell r="I287" t="str">
            <v>S</v>
          </cell>
          <cell r="J287" t="str">
            <v>3663</v>
          </cell>
          <cell r="K287">
            <v>46040</v>
          </cell>
          <cell r="L287" t="str">
            <v>26260135361251000186550010000036631923138249</v>
          </cell>
          <cell r="M287" t="str">
            <v>26 -  Pernambuco</v>
          </cell>
          <cell r="N287">
            <v>127.15135005927516</v>
          </cell>
        </row>
        <row r="288">
          <cell r="C288" t="str">
            <v>HOSPITAL ERMÍRIO COUTINHO - CG Nº 014/2022</v>
          </cell>
          <cell r="E288" t="str">
            <v>1.99 - Outras Despesas com Pessoal</v>
          </cell>
          <cell r="F288">
            <v>35361251000186</v>
          </cell>
          <cell r="G288" t="str">
            <v>B D L COMERCIO DE ALIMENTOS LTDA</v>
          </cell>
          <cell r="H288" t="str">
            <v>B</v>
          </cell>
          <cell r="I288" t="str">
            <v>S</v>
          </cell>
          <cell r="J288" t="str">
            <v>3674</v>
          </cell>
          <cell r="K288">
            <v>46041</v>
          </cell>
          <cell r="L288" t="str">
            <v>26260135361251000186550010000036741878301844</v>
          </cell>
          <cell r="M288" t="str">
            <v>26 -  Pernambuco</v>
          </cell>
          <cell r="N288">
            <v>89.680232503928153</v>
          </cell>
        </row>
        <row r="289">
          <cell r="C289" t="str">
            <v>HOSPITAL ERMÍRIO COUTINHO - CG Nº 014/2022</v>
          </cell>
          <cell r="E289" t="str">
            <v>1.99 - Outras Despesas com Pessoal</v>
          </cell>
          <cell r="F289">
            <v>7761177000150</v>
          </cell>
          <cell r="G289" t="str">
            <v>SUPERMERCADO O CORDEIRAO LTDA</v>
          </cell>
          <cell r="H289" t="str">
            <v>B</v>
          </cell>
          <cell r="I289" t="str">
            <v>S</v>
          </cell>
          <cell r="J289" t="str">
            <v>13233</v>
          </cell>
          <cell r="K289">
            <v>46042</v>
          </cell>
          <cell r="L289" t="str">
            <v>26260107761177000150550090000132331000253815</v>
          </cell>
          <cell r="M289" t="str">
            <v>26 -  Pernambuco</v>
          </cell>
          <cell r="N289">
            <v>510.34891496139824</v>
          </cell>
        </row>
        <row r="290">
          <cell r="C290" t="str">
            <v>HOSPITAL ERMÍRIO COUTINHO - CG Nº 014/2022</v>
          </cell>
          <cell r="E290" t="str">
            <v>1.99 - Outras Despesas com Pessoal</v>
          </cell>
          <cell r="F290">
            <v>4792592000182</v>
          </cell>
          <cell r="G290" t="str">
            <v>M C B DE MORAES</v>
          </cell>
          <cell r="H290" t="str">
            <v>B</v>
          </cell>
          <cell r="I290" t="str">
            <v>S</v>
          </cell>
          <cell r="J290" t="str">
            <v>4984</v>
          </cell>
          <cell r="K290">
            <v>46043</v>
          </cell>
          <cell r="L290" t="str">
            <v>26260104792592000182650010000049841991597531</v>
          </cell>
          <cell r="M290" t="str">
            <v>26 -  Pernambuco</v>
          </cell>
          <cell r="N290">
            <v>47.460204677427932</v>
          </cell>
        </row>
        <row r="291">
          <cell r="C291" t="str">
            <v>HOSPITAL ERMÍRIO COUTINHO - CG Nº 014/2022</v>
          </cell>
          <cell r="E291" t="str">
            <v>1.99 - Outras Despesas com Pessoal</v>
          </cell>
          <cell r="F291">
            <v>4792592000182</v>
          </cell>
          <cell r="G291" t="str">
            <v>M C B DE MORAES</v>
          </cell>
          <cell r="H291" t="str">
            <v>B</v>
          </cell>
          <cell r="I291" t="str">
            <v>S</v>
          </cell>
          <cell r="J291" t="str">
            <v>4985</v>
          </cell>
          <cell r="K291">
            <v>46044</v>
          </cell>
          <cell r="L291" t="str">
            <v>26260104792592000182650010000049851991597539</v>
          </cell>
          <cell r="M291" t="str">
            <v>26 -  Pernambuco</v>
          </cell>
          <cell r="N291">
            <v>53.750343434148135</v>
          </cell>
        </row>
        <row r="292">
          <cell r="C292" t="str">
            <v>HOSPITAL ERMÍRIO COUTINHO - CG Nº 014/2022</v>
          </cell>
          <cell r="E292" t="str">
            <v>1.99 - Outras Despesas com Pessoal</v>
          </cell>
          <cell r="F292">
            <v>12819074000214</v>
          </cell>
          <cell r="G292" t="str">
            <v>MAURICEA ALIMENTOS DO NORDESTE LTDA</v>
          </cell>
          <cell r="H292" t="str">
            <v>B</v>
          </cell>
          <cell r="I292" t="str">
            <v>S</v>
          </cell>
          <cell r="J292" t="str">
            <v>002890444</v>
          </cell>
          <cell r="K292">
            <v>46043</v>
          </cell>
          <cell r="L292" t="str">
            <v>26260112819074000214550100028904441171339523</v>
          </cell>
          <cell r="M292" t="str">
            <v>26 -  Pernambuco</v>
          </cell>
          <cell r="N292">
            <v>2590.9014110184271</v>
          </cell>
        </row>
        <row r="293">
          <cell r="C293" t="str">
            <v>HOSPITAL ERMÍRIO COUTINHO - CG Nº 014/2022</v>
          </cell>
          <cell r="E293" t="str">
            <v>1.99 - Outras Despesas com Pessoal</v>
          </cell>
          <cell r="F293">
            <v>25529293000120</v>
          </cell>
          <cell r="G293" t="str">
            <v>TAYNA NASCIMENTO DE MELO</v>
          </cell>
          <cell r="H293" t="str">
            <v>B</v>
          </cell>
          <cell r="I293" t="str">
            <v>S</v>
          </cell>
          <cell r="J293" t="str">
            <v>29928</v>
          </cell>
          <cell r="K293">
            <v>46044</v>
          </cell>
          <cell r="L293" t="str">
            <v>26260125529293000120550010000299281864851503</v>
          </cell>
          <cell r="M293" t="str">
            <v>26 -  Pernambuco</v>
          </cell>
          <cell r="N293">
            <v>157.97591977061458</v>
          </cell>
        </row>
        <row r="294">
          <cell r="C294" t="str">
            <v>HOSPITAL ERMÍRIO COUTINHO - CG Nº 014/2022</v>
          </cell>
          <cell r="E294" t="str">
            <v>1.99 - Outras Despesas com Pessoal</v>
          </cell>
          <cell r="F294">
            <v>35361251000186</v>
          </cell>
          <cell r="G294" t="str">
            <v>B D L COMERCIO DE ALIMENTOS LTDA</v>
          </cell>
          <cell r="H294" t="str">
            <v>B</v>
          </cell>
          <cell r="I294" t="str">
            <v>S</v>
          </cell>
          <cell r="J294" t="str">
            <v>3693</v>
          </cell>
          <cell r="K294">
            <v>46044</v>
          </cell>
          <cell r="L294" t="str">
            <v>26260135361251000186550010000036931303000215</v>
          </cell>
          <cell r="M294" t="str">
            <v>26 -  Pernambuco</v>
          </cell>
          <cell r="N294">
            <v>65.213230295552492</v>
          </cell>
        </row>
        <row r="295">
          <cell r="C295" t="str">
            <v>HOSPITAL ERMÍRIO COUTINHO - CG Nº 014/2022</v>
          </cell>
          <cell r="E295" t="str">
            <v>1.99 - Outras Despesas com Pessoal</v>
          </cell>
          <cell r="F295">
            <v>4792592000182</v>
          </cell>
          <cell r="G295" t="str">
            <v>M C B DE MORAES</v>
          </cell>
          <cell r="H295" t="str">
            <v>B</v>
          </cell>
          <cell r="I295" t="str">
            <v>S</v>
          </cell>
          <cell r="J295" t="str">
            <v>4986</v>
          </cell>
          <cell r="K295">
            <v>46045</v>
          </cell>
          <cell r="L295" t="str">
            <v>26260104792592000182650010000049861991597536</v>
          </cell>
          <cell r="M295" t="str">
            <v>26 -  Pernambuco</v>
          </cell>
          <cell r="N295">
            <v>60.560646804747186</v>
          </cell>
        </row>
        <row r="296">
          <cell r="C296" t="str">
            <v>HOSPITAL ERMÍRIO COUTINHO - CG Nº 014/2022</v>
          </cell>
          <cell r="E296" t="str">
            <v>1.99 - Outras Despesas com Pessoal</v>
          </cell>
          <cell r="F296">
            <v>7761177000150</v>
          </cell>
          <cell r="G296" t="str">
            <v>SUPERMERCADO O CORDEIRAO LTDA</v>
          </cell>
          <cell r="H296" t="str">
            <v>B</v>
          </cell>
          <cell r="I296" t="str">
            <v>S</v>
          </cell>
          <cell r="J296" t="str">
            <v>13249</v>
          </cell>
          <cell r="K296">
            <v>46045</v>
          </cell>
          <cell r="L296" t="str">
            <v>26260107761177000150550090000132491000254099</v>
          </cell>
          <cell r="M296" t="str">
            <v>26 -  Pernambuco</v>
          </cell>
          <cell r="N296">
            <v>685.48063431198022</v>
          </cell>
        </row>
        <row r="297">
          <cell r="C297" t="str">
            <v>HOSPITAL ERMÍRIO COUTINHO - CG Nº 014/2022</v>
          </cell>
          <cell r="E297" t="str">
            <v>1.99 - Outras Despesas com Pessoal</v>
          </cell>
          <cell r="F297">
            <v>4792592000182</v>
          </cell>
          <cell r="G297" t="str">
            <v>M C B DE MORAES</v>
          </cell>
          <cell r="H297" t="str">
            <v>B</v>
          </cell>
          <cell r="I297" t="str">
            <v>S</v>
          </cell>
          <cell r="J297" t="str">
            <v>4988</v>
          </cell>
          <cell r="K297">
            <v>46048</v>
          </cell>
          <cell r="L297" t="str">
            <v>26260104792592000182650010000049881991597530</v>
          </cell>
          <cell r="M297" t="str">
            <v>26 -  Pernambuco</v>
          </cell>
          <cell r="N297">
            <v>36.411522971519702</v>
          </cell>
        </row>
        <row r="298">
          <cell r="C298" t="str">
            <v>HOSPITAL ERMÍRIO COUTINHO - CG Nº 014/2022</v>
          </cell>
          <cell r="E298" t="str">
            <v>1.99 - Outras Despesas com Pessoal</v>
          </cell>
          <cell r="F298">
            <v>4792592000182</v>
          </cell>
          <cell r="G298" t="str">
            <v>M C B DE MORAES</v>
          </cell>
          <cell r="H298" t="str">
            <v>B</v>
          </cell>
          <cell r="I298" t="str">
            <v>S</v>
          </cell>
          <cell r="J298" t="str">
            <v>4987</v>
          </cell>
          <cell r="K298">
            <v>46046</v>
          </cell>
          <cell r="L298" t="str">
            <v>26260104792592000182650010000049871991597533</v>
          </cell>
          <cell r="M298" t="str">
            <v>26 -  Pernambuco</v>
          </cell>
          <cell r="N298">
            <v>100.97454749972363</v>
          </cell>
        </row>
        <row r="299">
          <cell r="C299" t="str">
            <v>HOSPITAL ERMÍRIO COUTINHO - CG Nº 014/2022</v>
          </cell>
          <cell r="E299" t="str">
            <v>1.99 - Outras Despesas com Pessoal</v>
          </cell>
          <cell r="F299">
            <v>4792592000182</v>
          </cell>
          <cell r="G299" t="str">
            <v>M C B DE MORAES</v>
          </cell>
          <cell r="H299" t="str">
            <v>B</v>
          </cell>
          <cell r="I299" t="str">
            <v>S</v>
          </cell>
          <cell r="J299" t="str">
            <v>4989</v>
          </cell>
          <cell r="K299">
            <v>46049</v>
          </cell>
          <cell r="L299" t="str">
            <v>26260104792592000182650010000049891991597538</v>
          </cell>
          <cell r="M299" t="str">
            <v>26 -  Pernambuco</v>
          </cell>
          <cell r="N299">
            <v>55.32046995381949</v>
          </cell>
        </row>
        <row r="300">
          <cell r="C300" t="str">
            <v>HOSPITAL ERMÍRIO COUTINHO - CG Nº 014/2022</v>
          </cell>
          <cell r="E300" t="str">
            <v>1.99 - Outras Despesas com Pessoal</v>
          </cell>
          <cell r="F300">
            <v>7761177000150</v>
          </cell>
          <cell r="G300" t="str">
            <v>SUPERMERCADO O CORDEIRAO LTDA</v>
          </cell>
          <cell r="H300" t="str">
            <v>B</v>
          </cell>
          <cell r="I300" t="str">
            <v>S</v>
          </cell>
          <cell r="J300" t="str">
            <v>13285</v>
          </cell>
          <cell r="K300">
            <v>46049</v>
          </cell>
          <cell r="L300" t="str">
            <v>26260107761177000150550090000132851000254613</v>
          </cell>
          <cell r="M300" t="str">
            <v>26 -  Pernambuco</v>
          </cell>
          <cell r="N300">
            <v>531.51672494285708</v>
          </cell>
        </row>
        <row r="301">
          <cell r="C301" t="str">
            <v>HOSPITAL ERMÍRIO COUTINHO - CG Nº 014/2022</v>
          </cell>
          <cell r="E301" t="str">
            <v>1.99 - Outras Despesas com Pessoal</v>
          </cell>
          <cell r="F301">
            <v>4792592000182</v>
          </cell>
          <cell r="G301" t="str">
            <v>M C B DE MORAES</v>
          </cell>
          <cell r="H301" t="str">
            <v>B</v>
          </cell>
          <cell r="I301" t="str">
            <v>S</v>
          </cell>
          <cell r="J301" t="str">
            <v>4990</v>
          </cell>
          <cell r="K301">
            <v>46050</v>
          </cell>
          <cell r="L301" t="str">
            <v>26260104792592000182660010000049901991597539</v>
          </cell>
          <cell r="M301" t="str">
            <v>26 -  Pernambuco</v>
          </cell>
          <cell r="N301">
            <v>55.175979783297585</v>
          </cell>
        </row>
        <row r="302">
          <cell r="C302" t="str">
            <v>HOSPITAL ERMÍRIO COUTINHO - CG Nº 014/2022</v>
          </cell>
          <cell r="E302" t="str">
            <v>1.99 - Outras Despesas com Pessoal</v>
          </cell>
          <cell r="F302">
            <v>4792592000182</v>
          </cell>
          <cell r="G302" t="str">
            <v>M C B DE MORAES</v>
          </cell>
          <cell r="H302" t="str">
            <v>B</v>
          </cell>
          <cell r="I302" t="str">
            <v>S</v>
          </cell>
          <cell r="J302" t="str">
            <v>4991</v>
          </cell>
          <cell r="K302">
            <v>46051</v>
          </cell>
          <cell r="L302" t="str">
            <v>26260104792592000182650010000049911991597536</v>
          </cell>
          <cell r="M302" t="str">
            <v>26 -  Pernambuco</v>
          </cell>
          <cell r="N302">
            <v>73.343210556918265</v>
          </cell>
        </row>
        <row r="303">
          <cell r="C303" t="str">
            <v>HOSPITAL ERMÍRIO COUTINHO - CG Nº 014/2022</v>
          </cell>
          <cell r="E303" t="str">
            <v>1.99 - Outras Despesas com Pessoal</v>
          </cell>
          <cell r="F303">
            <v>35361251000186</v>
          </cell>
          <cell r="G303" t="str">
            <v>B D L COMERCIO DE ALIMENTOS LTDA</v>
          </cell>
          <cell r="H303" t="str">
            <v>B</v>
          </cell>
          <cell r="I303" t="str">
            <v>S</v>
          </cell>
          <cell r="J303" t="str">
            <v>3716</v>
          </cell>
          <cell r="K303">
            <v>46051</v>
          </cell>
          <cell r="L303" t="str">
            <v>26260135361251000186550010000037161025600887</v>
          </cell>
          <cell r="M303" t="str">
            <v>26 -  Pernambuco</v>
          </cell>
          <cell r="N303">
            <v>76.001829694521291</v>
          </cell>
        </row>
        <row r="304">
          <cell r="C304" t="str">
            <v>HOSPITAL ERMÍRIO COUTINHO - CG Nº 014/2022</v>
          </cell>
          <cell r="E304" t="str">
            <v>1.99 - Outras Despesas com Pessoal</v>
          </cell>
          <cell r="F304">
            <v>35361251000186</v>
          </cell>
          <cell r="G304" t="str">
            <v>B D L COMERCIO DE ALIMENTOS LTDA</v>
          </cell>
          <cell r="H304" t="str">
            <v>B</v>
          </cell>
          <cell r="I304" t="str">
            <v>S</v>
          </cell>
          <cell r="J304" t="str">
            <v>3696</v>
          </cell>
          <cell r="K304">
            <v>46049</v>
          </cell>
          <cell r="L304" t="str">
            <v>26260135361251000186550010000036961002273931</v>
          </cell>
          <cell r="M304" t="str">
            <v>26 -  Pernambuco</v>
          </cell>
          <cell r="N304">
            <v>75.279378841911779</v>
          </cell>
        </row>
        <row r="305">
          <cell r="C305" t="str">
            <v>HOSPITAL ERMÍRIO COUTINHO - CG Nº 014/2022</v>
          </cell>
          <cell r="E305" t="str">
            <v>1.99 - Outras Despesas com Pessoal</v>
          </cell>
          <cell r="F305">
            <v>7761177000150</v>
          </cell>
          <cell r="G305" t="str">
            <v>SUPERMERCADO O CORDEIRAO LTDA</v>
          </cell>
          <cell r="H305" t="str">
            <v>B</v>
          </cell>
          <cell r="I305" t="str">
            <v>S</v>
          </cell>
          <cell r="J305" t="str">
            <v>13342</v>
          </cell>
          <cell r="K305">
            <v>46052</v>
          </cell>
          <cell r="L305" t="str">
            <v>26260107761177000150550090000133421000255391</v>
          </cell>
          <cell r="M305" t="str">
            <v>26 -  Pernambuco</v>
          </cell>
          <cell r="N305">
            <v>42.441579421300482</v>
          </cell>
        </row>
        <row r="306">
          <cell r="C306" t="str">
            <v>HOSPITAL ERMÍRIO COUTINHO - CG Nº 014/2022</v>
          </cell>
          <cell r="E306" t="str">
            <v>1.99 - Outras Despesas com Pessoal</v>
          </cell>
          <cell r="F306">
            <v>25529293000120</v>
          </cell>
          <cell r="G306" t="str">
            <v>TAYNA NASCIMENTO DE MELO</v>
          </cell>
          <cell r="H306" t="str">
            <v>B</v>
          </cell>
          <cell r="I306" t="str">
            <v>S</v>
          </cell>
          <cell r="J306" t="str">
            <v>29991</v>
          </cell>
          <cell r="K306">
            <v>46051</v>
          </cell>
          <cell r="L306" t="str">
            <v>26260125529293000120550010000299911468564360</v>
          </cell>
          <cell r="M306" t="str">
            <v>26 -  Pernambuco</v>
          </cell>
          <cell r="N306">
            <v>268.75171717074068</v>
          </cell>
        </row>
        <row r="307">
          <cell r="C307" t="str">
            <v>HOSPITAL ERMÍRIO COUTINHO - CG Nº 014/2022</v>
          </cell>
          <cell r="E307" t="str">
            <v>1.99 - Outras Despesas com Pessoal</v>
          </cell>
          <cell r="F307">
            <v>4792592000182</v>
          </cell>
          <cell r="G307" t="str">
            <v>M C B DE MORAES</v>
          </cell>
          <cell r="H307" t="str">
            <v>B</v>
          </cell>
          <cell r="I307" t="str">
            <v>S</v>
          </cell>
          <cell r="J307" t="str">
            <v>4992</v>
          </cell>
          <cell r="K307">
            <v>46052</v>
          </cell>
          <cell r="L307" t="str">
            <v>26260104792592000182650010000049921991597533</v>
          </cell>
          <cell r="M307" t="str">
            <v>26 -  Pernambuco</v>
          </cell>
          <cell r="N307">
            <v>41.083371818394589</v>
          </cell>
        </row>
        <row r="308">
          <cell r="C308" t="str">
            <v>HOSPITAL ERMÍRIO COUTINHO - CG Nº 014/2022</v>
          </cell>
          <cell r="E308" t="str">
            <v>1.99 - Outras Despesas com Pessoal</v>
          </cell>
          <cell r="F308">
            <v>7761177000150</v>
          </cell>
          <cell r="G308" t="str">
            <v>SUPERMERCADO O CORDEIRAO LTDA</v>
          </cell>
          <cell r="H308" t="str">
            <v>B</v>
          </cell>
          <cell r="I308" t="str">
            <v>S</v>
          </cell>
          <cell r="J308" t="str">
            <v>13336</v>
          </cell>
          <cell r="K308">
            <v>46052</v>
          </cell>
          <cell r="L308" t="str">
            <v>26260107761177000150550090000133361000255335</v>
          </cell>
          <cell r="M308" t="str">
            <v>26 -  Pernambuco</v>
          </cell>
          <cell r="N308">
            <v>655.93721077926841</v>
          </cell>
        </row>
        <row r="309">
          <cell r="C309" t="str">
            <v>HOSPITAL ERMÍRIO COUTINHO - CG Nº 014/2022</v>
          </cell>
          <cell r="E309" t="str">
            <v xml:space="preserve">5.25 - Serviços Bancários </v>
          </cell>
          <cell r="F309">
            <v>9767633000366</v>
          </cell>
          <cell r="G309" t="str">
            <v>TAXA DE MANUTENÇÃO DE CONTA</v>
          </cell>
          <cell r="H309" t="str">
            <v>S</v>
          </cell>
          <cell r="I309" t="str">
            <v>N</v>
          </cell>
          <cell r="J309" t="str">
            <v>01/2026</v>
          </cell>
          <cell r="K309">
            <v>46053</v>
          </cell>
          <cell r="M309" t="str">
            <v>2609501 - Nazaré da Mata - PE</v>
          </cell>
          <cell r="N309">
            <v>189</v>
          </cell>
        </row>
        <row r="310">
          <cell r="C310" t="str">
            <v>HOSPITAL ERMÍRIO COUTINHO - CG Nº 014/2022</v>
          </cell>
          <cell r="E310" t="str">
            <v xml:space="preserve">5.25 - Serviços Bancários </v>
          </cell>
          <cell r="F310">
            <v>9767633000366</v>
          </cell>
          <cell r="G310" t="str">
            <v>TARIFAS BANCÁRIAS</v>
          </cell>
          <cell r="H310" t="str">
            <v>S</v>
          </cell>
          <cell r="I310" t="str">
            <v>N</v>
          </cell>
          <cell r="J310" t="str">
            <v>01/2026</v>
          </cell>
          <cell r="K310">
            <v>46053</v>
          </cell>
          <cell r="M310" t="str">
            <v>2609501 - Nazaré da Mata - PE</v>
          </cell>
          <cell r="N310">
            <v>836.55</v>
          </cell>
        </row>
        <row r="311">
          <cell r="C311" t="str">
            <v>HOSPITAL ERMÍRIO COUTINHO - CG Nº 014/2022</v>
          </cell>
          <cell r="E311" t="str">
            <v>5.9 - Telefonia Móvel</v>
          </cell>
          <cell r="F311" t="str">
            <v>76.535.764/0022-78</v>
          </cell>
          <cell r="G311" t="str">
            <v>CLARO</v>
          </cell>
          <cell r="H311" t="str">
            <v>S</v>
          </cell>
          <cell r="I311" t="str">
            <v>S</v>
          </cell>
          <cell r="J311" t="str">
            <v>01/2026</v>
          </cell>
          <cell r="K311">
            <v>46041</v>
          </cell>
          <cell r="M311" t="str">
            <v>2611606 - Recife - PE</v>
          </cell>
          <cell r="N311">
            <v>675.21</v>
          </cell>
        </row>
        <row r="312">
          <cell r="C312" t="str">
            <v>HOSPITAL ERMÍRIO COUTINHO - CG Nº 014/2022</v>
          </cell>
          <cell r="E312" t="str">
            <v>5.18 - Teledonia Fixa</v>
          </cell>
          <cell r="F312" t="str">
            <v>11.268.302/0001-61</v>
          </cell>
          <cell r="G312" t="str">
            <v xml:space="preserve">NAZANET </v>
          </cell>
          <cell r="H312" t="str">
            <v>S</v>
          </cell>
          <cell r="I312" t="str">
            <v>S</v>
          </cell>
          <cell r="J312" t="str">
            <v>2806</v>
          </cell>
          <cell r="K312">
            <v>46055</v>
          </cell>
          <cell r="L312" t="str">
            <v>26260211268302000161620000000028061014487596</v>
          </cell>
          <cell r="M312" t="str">
            <v>2609501 - Nazaré da Mata - PE</v>
          </cell>
          <cell r="N312">
            <v>204.9</v>
          </cell>
        </row>
        <row r="313">
          <cell r="C313" t="str">
            <v>HOSPITAL ERMÍRIO COUTINHO - CG Nº 014/2022</v>
          </cell>
          <cell r="E313" t="str">
            <v>5.99 - Outros Serviços de Terceiros Pessoa Jurídica</v>
          </cell>
          <cell r="F313" t="str">
            <v>08.654.123/0001-58</v>
          </cell>
          <cell r="G313" t="str">
            <v xml:space="preserve">AUDISA AUDITORES DE SERVICOS </v>
          </cell>
          <cell r="H313" t="str">
            <v>S</v>
          </cell>
          <cell r="I313" t="str">
            <v>S</v>
          </cell>
          <cell r="J313" t="str">
            <v>032256</v>
          </cell>
          <cell r="K313">
            <v>46027</v>
          </cell>
          <cell r="L313" t="str">
            <v>513H048542207266499S</v>
          </cell>
          <cell r="M313" t="str">
            <v>3505708 - Barueri - SP</v>
          </cell>
          <cell r="N313">
            <v>1189</v>
          </cell>
        </row>
        <row r="314">
          <cell r="C314" t="str">
            <v>HOSPITAL ERMÍRIO COUTINHO - CG Nº 014/2022</v>
          </cell>
          <cell r="E314" t="str">
            <v>5.16 - Serviços Médico-Hospitalares, Odotonlogia e Laboratoriais</v>
          </cell>
          <cell r="F314" t="str">
            <v>55.749.643/0001-24</v>
          </cell>
          <cell r="G314" t="str">
            <v>OLAVO S C VALADES NETO SERVICOS DE SAUDE LTDA</v>
          </cell>
          <cell r="H314" t="str">
            <v>S</v>
          </cell>
          <cell r="I314" t="str">
            <v>S</v>
          </cell>
          <cell r="J314" t="str">
            <v>42</v>
          </cell>
          <cell r="K314">
            <v>46055</v>
          </cell>
          <cell r="L314" t="str">
            <v>23044001255749643000124000000000004226020378159632</v>
          </cell>
          <cell r="M314" t="str">
            <v>2304400 - Fortaleza - CE</v>
          </cell>
          <cell r="N314">
            <v>5255</v>
          </cell>
        </row>
        <row r="315">
          <cell r="C315" t="str">
            <v>HOSPITAL ERMÍRIO COUTINHO - CG Nº 014/2022</v>
          </cell>
          <cell r="E315" t="str">
            <v>5.17 - Manutenção de Software, Certificação Digital e Microfilmagem</v>
          </cell>
          <cell r="F315" t="str">
            <v>23.412.408.0001-76</v>
          </cell>
          <cell r="G315" t="str">
            <v>WEK TECHNOLOGY IN BUSINESS LTDA</v>
          </cell>
          <cell r="H315" t="str">
            <v>S</v>
          </cell>
          <cell r="I315" t="str">
            <v>S</v>
          </cell>
          <cell r="J315" t="str">
            <v>17911</v>
          </cell>
          <cell r="K315">
            <v>46055</v>
          </cell>
          <cell r="L315" t="str">
            <v>1D9PVQNR</v>
          </cell>
          <cell r="M315" t="str">
            <v>4209102 - Joinville - SC</v>
          </cell>
          <cell r="N315">
            <v>1300.23</v>
          </cell>
        </row>
        <row r="316">
          <cell r="C316" t="str">
            <v>HOSPITAL ERMÍRIO COUTINHO - CG Nº 014/2022</v>
          </cell>
          <cell r="E316" t="str">
            <v>5.8 - Locação de Veículos Automotores</v>
          </cell>
          <cell r="F316" t="str">
            <v>09.767.633/0003-66</v>
          </cell>
          <cell r="G316" t="str">
            <v>S &amp; B LOCAÇÕES DE VEICULOS LTDA</v>
          </cell>
          <cell r="H316" t="str">
            <v>S</v>
          </cell>
          <cell r="I316" t="str">
            <v>S</v>
          </cell>
          <cell r="J316" t="str">
            <v>15047</v>
          </cell>
          <cell r="K316">
            <v>46055</v>
          </cell>
          <cell r="M316" t="str">
            <v>2611606 - Recife - PE</v>
          </cell>
          <cell r="N316">
            <v>5500</v>
          </cell>
        </row>
        <row r="317">
          <cell r="C317" t="str">
            <v>HOSPITAL ERMÍRIO COUTINHO - CG Nº 014/2022</v>
          </cell>
          <cell r="E317" t="str">
            <v>5.3 - Locação de Máquinas e Equipamentos</v>
          </cell>
          <cell r="F317" t="str">
            <v>19.533.734/0001-64</v>
          </cell>
          <cell r="G317" t="str">
            <v>ALEXSANDRA DE GUSMAO NERES ME</v>
          </cell>
          <cell r="H317" t="str">
            <v>S</v>
          </cell>
          <cell r="I317" t="str">
            <v>S</v>
          </cell>
          <cell r="J317" t="str">
            <v>345</v>
          </cell>
          <cell r="K317">
            <v>46064</v>
          </cell>
          <cell r="L317" t="str">
            <v>26116062219533734000164000000034526020235420406</v>
          </cell>
          <cell r="M317" t="str">
            <v>2611606 - Recife - PE</v>
          </cell>
          <cell r="N317">
            <v>400</v>
          </cell>
        </row>
        <row r="318">
          <cell r="C318" t="str">
            <v>HOSPITAL ERMÍRIO COUTINHO - CG Nº 014/2022</v>
          </cell>
          <cell r="E318" t="str">
            <v>5.3 - Locação de Máquinas e Equipamentos</v>
          </cell>
          <cell r="F318" t="str">
            <v>19.533.734/0001-64</v>
          </cell>
          <cell r="G318" t="str">
            <v>ALEXSANDRA DE GUSMAO NERES ME</v>
          </cell>
          <cell r="H318" t="str">
            <v>S</v>
          </cell>
          <cell r="I318" t="str">
            <v>S</v>
          </cell>
          <cell r="J318" t="str">
            <v>344</v>
          </cell>
          <cell r="K318">
            <v>46064</v>
          </cell>
          <cell r="L318" t="str">
            <v>26116062219533734000164000000034426022013150421</v>
          </cell>
          <cell r="M318" t="str">
            <v>2611606 - Recife - PE</v>
          </cell>
          <cell r="N318">
            <v>5212.9399999999996</v>
          </cell>
        </row>
        <row r="319">
          <cell r="C319" t="str">
            <v>HOSPITAL ERMÍRIO COUTINHO - CG Nº 014/2022</v>
          </cell>
          <cell r="E319" t="str">
            <v>5.3 - Locação de Máquinas e Equipamentos</v>
          </cell>
          <cell r="F319" t="str">
            <v>43.559.107/0001-87</v>
          </cell>
          <cell r="G319" t="str">
            <v>SARAH LIMA GUSMAO NERES</v>
          </cell>
          <cell r="H319" t="str">
            <v>S</v>
          </cell>
          <cell r="I319" t="str">
            <v>S</v>
          </cell>
          <cell r="J319" t="str">
            <v>03262</v>
          </cell>
          <cell r="K319">
            <v>46050</v>
          </cell>
          <cell r="M319" t="str">
            <v>2611606 - Recife - PE</v>
          </cell>
          <cell r="N319">
            <v>2960</v>
          </cell>
        </row>
        <row r="320">
          <cell r="C320" t="str">
            <v>HOSPITAL ERMÍRIO COUTINHO - CG Nº 014/2022</v>
          </cell>
          <cell r="E320" t="str">
            <v>5.16 - Serviços Médico-Hospitalares, Odotonlogia e Laboratoriais</v>
          </cell>
          <cell r="F320" t="str">
            <v>50.901.663/0001-55</v>
          </cell>
          <cell r="G320" t="str">
            <v>NME SERVICOS MEDICOS LTDA</v>
          </cell>
          <cell r="H320" t="str">
            <v>S</v>
          </cell>
          <cell r="I320" t="str">
            <v>S</v>
          </cell>
          <cell r="J320" t="str">
            <v>1000035</v>
          </cell>
          <cell r="K320">
            <v>46052</v>
          </cell>
          <cell r="L320" t="str">
            <v>522G83ZC6</v>
          </cell>
          <cell r="M320" t="str">
            <v>2507507 - João Pessoa - PB</v>
          </cell>
          <cell r="N320">
            <v>13405</v>
          </cell>
        </row>
        <row r="321">
          <cell r="C321" t="str">
            <v>HOSPITAL ERMÍRIO COUTINHO - CG Nº 014/2022</v>
          </cell>
          <cell r="E321" t="str">
            <v>5.16 - Serviços Médico-Hospitalares, Odotonlogia e Laboratoriais</v>
          </cell>
          <cell r="F321" t="str">
            <v>40.967.901/0001-71</v>
          </cell>
          <cell r="G321" t="str">
            <v>PLATIUNMED ATIVIDADES MEDICAS LTDA</v>
          </cell>
          <cell r="H321" t="str">
            <v>S</v>
          </cell>
          <cell r="I321" t="str">
            <v>S</v>
          </cell>
          <cell r="J321" t="str">
            <v>8</v>
          </cell>
          <cell r="K321">
            <v>46056</v>
          </cell>
          <cell r="L321" t="str">
            <v>2611606224096790100017100000000000826021726326007</v>
          </cell>
          <cell r="M321" t="str">
            <v>2611606 - Recife - PE</v>
          </cell>
          <cell r="N321">
            <v>13500</v>
          </cell>
        </row>
        <row r="322">
          <cell r="C322" t="str">
            <v>HOSPITAL ERMÍRIO COUTINHO - CG Nº 014/2022</v>
          </cell>
          <cell r="E322" t="str">
            <v>1.99 - Outras Despesas com Pessoal</v>
          </cell>
          <cell r="F322" t="str">
            <v>21.986.074/0001-19</v>
          </cell>
          <cell r="G322" t="str">
            <v xml:space="preserve">PRUDENCIAL DO BRASIL VIDA EM GRUPO </v>
          </cell>
          <cell r="H322" t="str">
            <v>S</v>
          </cell>
          <cell r="I322" t="str">
            <v>N</v>
          </cell>
          <cell r="J322" t="str">
            <v>01/2026</v>
          </cell>
          <cell r="K322">
            <v>46062</v>
          </cell>
          <cell r="M322" t="str">
            <v>2611606 - Recife - PE</v>
          </cell>
          <cell r="N322">
            <v>603.83000000000004</v>
          </cell>
        </row>
        <row r="323">
          <cell r="C323" t="str">
            <v>HOSPITAL ERMÍRIO COUTINHO - CG Nº 014/2022</v>
          </cell>
          <cell r="E323" t="str">
            <v>5.3 - Locação de Máquinas e Equipamentos</v>
          </cell>
          <cell r="F323">
            <v>40893042000113</v>
          </cell>
          <cell r="G323" t="str">
            <v>GERASTEP GERADORES ASSISTENCIA TECNICA</v>
          </cell>
          <cell r="H323" t="str">
            <v>S</v>
          </cell>
          <cell r="I323" t="str">
            <v>S</v>
          </cell>
          <cell r="J323" t="str">
            <v>987</v>
          </cell>
          <cell r="K323">
            <v>46027</v>
          </cell>
          <cell r="L323" t="str">
            <v>2611606224089304200011300000000098726010436537029</v>
          </cell>
          <cell r="M323" t="str">
            <v>2611606 - Recife - PE</v>
          </cell>
          <cell r="N323">
            <v>7000</v>
          </cell>
        </row>
        <row r="324">
          <cell r="C324" t="str">
            <v>HOSPITAL ERMÍRIO COUTINHO - CG Nº 014/2022</v>
          </cell>
          <cell r="E324" t="str">
            <v>5.16 - Serviços Médico-Hospitalares, Odotonlogia e Laboratoriais</v>
          </cell>
          <cell r="F324" t="str">
            <v>04.417.367/0001-66</v>
          </cell>
          <cell r="G324" t="str">
            <v>F MALTA SERVIÇOS MEDICOS E CONSULTORIA</v>
          </cell>
          <cell r="H324" t="str">
            <v>S</v>
          </cell>
          <cell r="I324" t="str">
            <v>S</v>
          </cell>
          <cell r="J324" t="str">
            <v>3</v>
          </cell>
          <cell r="K324">
            <v>46055</v>
          </cell>
          <cell r="L324" t="str">
            <v>26116062204417367000166000000000326027694081734</v>
          </cell>
          <cell r="M324" t="str">
            <v>2611606 - Recife - PE</v>
          </cell>
          <cell r="N324">
            <v>33200</v>
          </cell>
        </row>
        <row r="325">
          <cell r="C325" t="str">
            <v>HOSPITAL ERMÍRIO COUTINHO - CG Nº 014/2022</v>
          </cell>
          <cell r="E325" t="str">
            <v>5.16 - Serviços Médico-Hospitalares, Odotonlogia e Laboratoriais</v>
          </cell>
          <cell r="F325">
            <v>56899539000189</v>
          </cell>
          <cell r="G325" t="str">
            <v>RG SERVICOS MEDICOS LTDA</v>
          </cell>
          <cell r="H325" t="str">
            <v>S</v>
          </cell>
          <cell r="I325" t="str">
            <v>S</v>
          </cell>
          <cell r="J325" t="str">
            <v>1000025</v>
          </cell>
          <cell r="K325">
            <v>46055</v>
          </cell>
          <cell r="L325" t="str">
            <v>BO3NZOMUS</v>
          </cell>
          <cell r="M325" t="str">
            <v>2611606 - Recife - PE</v>
          </cell>
          <cell r="N325">
            <v>2660</v>
          </cell>
        </row>
        <row r="326">
          <cell r="C326" t="str">
            <v>HOSPITAL ERMÍRIO COUTINHO - CG Nº 014/2022</v>
          </cell>
          <cell r="E326" t="str">
            <v>5.16 - Serviços Médico-Hospitalares, Odotonlogia e Laboratoriais</v>
          </cell>
          <cell r="F326" t="str">
            <v>37.735.147/0001-30</v>
          </cell>
          <cell r="G326" t="str">
            <v>VIGOR GESTAO DE SERVICOS EM SAUDE LTDA</v>
          </cell>
          <cell r="H326" t="str">
            <v>S</v>
          </cell>
          <cell r="I326" t="str">
            <v>S</v>
          </cell>
          <cell r="J326" t="str">
            <v>1000565</v>
          </cell>
          <cell r="K326">
            <v>46055</v>
          </cell>
          <cell r="L326" t="str">
            <v>J28ZUYXKG</v>
          </cell>
          <cell r="M326" t="str">
            <v>2507507 - João Pessoa - PB</v>
          </cell>
          <cell r="N326">
            <v>9400</v>
          </cell>
        </row>
        <row r="327">
          <cell r="C327" t="str">
            <v>HOSPITAL ERMÍRIO COUTINHO - CG Nº 014/2022</v>
          </cell>
          <cell r="E327" t="str">
            <v>5.3 - Locação de Máquinas e Equipamentos</v>
          </cell>
          <cell r="F327" t="str">
            <v>24.380.578/0020-41</v>
          </cell>
          <cell r="G327" t="str">
            <v>WHITE MARTINS GASES INDUSTRIAIS DO NORDESTE LTDA</v>
          </cell>
          <cell r="H327" t="str">
            <v>S</v>
          </cell>
          <cell r="I327" t="str">
            <v>S</v>
          </cell>
          <cell r="J327" t="str">
            <v>99769277</v>
          </cell>
          <cell r="K327">
            <v>46033</v>
          </cell>
          <cell r="M327" t="str">
            <v>2607901 - Jaboatão dos Guararapes - PE</v>
          </cell>
          <cell r="N327">
            <v>17512.57</v>
          </cell>
        </row>
        <row r="328">
          <cell r="C328" t="str">
            <v>HOSPITAL ERMÍRIO COUTINHO - CG Nº 014/2022</v>
          </cell>
          <cell r="E328" t="str">
            <v>5.16 - Serviços Médico-Hospitalares, Odotonlogia e Laboratoriais</v>
          </cell>
          <cell r="F328" t="str">
            <v>46.424.732/0001-00</v>
          </cell>
          <cell r="G328" t="str">
            <v>ACIOLI SERVIÇOS DE SAUDE LTDA</v>
          </cell>
          <cell r="H328" t="str">
            <v>S</v>
          </cell>
          <cell r="I328" t="str">
            <v>S</v>
          </cell>
          <cell r="J328" t="str">
            <v>02</v>
          </cell>
          <cell r="K328">
            <v>46052</v>
          </cell>
          <cell r="L328" t="str">
            <v>26096001246424732000100260000000000226012734270414</v>
          </cell>
          <cell r="M328" t="str">
            <v>2609600 - Olinda - PE</v>
          </cell>
          <cell r="N328">
            <v>7710</v>
          </cell>
        </row>
        <row r="329">
          <cell r="C329" t="str">
            <v>HOSPITAL ERMÍRIO COUTINHO - CG Nº 014/2022</v>
          </cell>
          <cell r="E329" t="str">
            <v>5.1 - Locação de Equipamentos Médicos-Hospitalares</v>
          </cell>
          <cell r="F329" t="str">
            <v>18.271.934/0001-23</v>
          </cell>
          <cell r="G329" t="str">
            <v>NOVA BIOMEDICAL DIAGNOSTICOS E BIOTECNOLOGIA LTDA</v>
          </cell>
          <cell r="H329" t="str">
            <v>S</v>
          </cell>
          <cell r="I329" t="str">
            <v>S</v>
          </cell>
          <cell r="J329" t="str">
            <v>01/2026</v>
          </cell>
          <cell r="K329">
            <v>46062</v>
          </cell>
          <cell r="M329" t="str">
            <v>3144805 - Nova Lima - MG</v>
          </cell>
          <cell r="N329">
            <v>1500</v>
          </cell>
        </row>
        <row r="330">
          <cell r="C330" t="str">
            <v>HOSPITAL ERMÍRIO COUTINHO - CG Nº 014/2022</v>
          </cell>
          <cell r="E330" t="str">
            <v>5.16 - Serviços Médico-Hospitalares, Odotonlogia e Laboratoriais</v>
          </cell>
          <cell r="F330">
            <v>20662465000115</v>
          </cell>
          <cell r="G330" t="str">
            <v>SOCIEDADE DE APOIO MEDICO ORGANIZACIONAL</v>
          </cell>
          <cell r="H330" t="str">
            <v>S</v>
          </cell>
          <cell r="I330" t="str">
            <v>S</v>
          </cell>
          <cell r="J330" t="str">
            <v>2</v>
          </cell>
          <cell r="K330">
            <v>46055</v>
          </cell>
          <cell r="L330" t="str">
            <v>26446062220662465000115000000000000226025707863376</v>
          </cell>
          <cell r="M330" t="str">
            <v>2611606 - Recife - PE</v>
          </cell>
          <cell r="N330">
            <v>12800</v>
          </cell>
        </row>
        <row r="331">
          <cell r="C331" t="str">
            <v>HOSPITAL ERMÍRIO COUTINHO - CG Nº 014/2022</v>
          </cell>
          <cell r="E331" t="str">
            <v>5.16 - Serviços Médico-Hospitalares, Odotonlogia e Laboratoriais</v>
          </cell>
          <cell r="F331" t="str">
            <v>33.295.443/0001-06</v>
          </cell>
          <cell r="G331" t="str">
            <v>M B A F DE SOUZA AMBULATORIAL</v>
          </cell>
          <cell r="H331" t="str">
            <v>S</v>
          </cell>
          <cell r="I331" t="str">
            <v>S</v>
          </cell>
          <cell r="J331" t="str">
            <v>89</v>
          </cell>
          <cell r="K331">
            <v>46055</v>
          </cell>
          <cell r="L331" t="str">
            <v>9GZF9EVRZ</v>
          </cell>
          <cell r="M331" t="str">
            <v>2608909 - Limoeiro - PE</v>
          </cell>
          <cell r="N331">
            <v>7500</v>
          </cell>
        </row>
        <row r="332">
          <cell r="C332" t="str">
            <v>HOSPITAL ERMÍRIO COUTINHO - CG Nº 014/2022</v>
          </cell>
          <cell r="E332" t="str">
            <v>5.99 - Outros Serviços de Terceiros Pessoa Jurídica</v>
          </cell>
          <cell r="F332">
            <v>39238865000126</v>
          </cell>
          <cell r="G332" t="str">
            <v>MAC ANALISE AMBIENTAL LTDA</v>
          </cell>
          <cell r="H332" t="str">
            <v>S</v>
          </cell>
          <cell r="I332" t="str">
            <v>S</v>
          </cell>
          <cell r="J332" t="str">
            <v>861</v>
          </cell>
          <cell r="K332">
            <v>45964</v>
          </cell>
          <cell r="M332" t="str">
            <v>2609501 - Nazaré da Mata - PE</v>
          </cell>
          <cell r="N332">
            <v>475</v>
          </cell>
        </row>
        <row r="333">
          <cell r="C333" t="str">
            <v>HOSPITAL ERMÍRIO COUTINHO - CG Nº 014/2022</v>
          </cell>
          <cell r="E333" t="str">
            <v>5.99 - Outros Serviços de Terceiros Pessoa Jurídica</v>
          </cell>
          <cell r="F333">
            <v>39238865000126</v>
          </cell>
          <cell r="G333" t="str">
            <v>MAC ANALISE AMBIENTAL LTDA</v>
          </cell>
          <cell r="H333" t="str">
            <v>S</v>
          </cell>
          <cell r="I333" t="str">
            <v>S</v>
          </cell>
          <cell r="J333" t="str">
            <v>111</v>
          </cell>
          <cell r="K333">
            <v>46051</v>
          </cell>
          <cell r="M333" t="str">
            <v>2604007 - Carpina - PE</v>
          </cell>
          <cell r="N333">
            <v>475</v>
          </cell>
        </row>
        <row r="334">
          <cell r="C334" t="str">
            <v>HOSPITAL ERMÍRIO COUTINHO - CG Nº 014/2022</v>
          </cell>
          <cell r="E334" t="str">
            <v>1.99 - Outras Despesas com Pessoal</v>
          </cell>
          <cell r="F334" t="str">
            <v>21.986.074/0001-19</v>
          </cell>
          <cell r="G334" t="str">
            <v xml:space="preserve">PRUDENCIAL DO BRASIL VIDA EM GRUPO </v>
          </cell>
          <cell r="H334" t="str">
            <v>S</v>
          </cell>
          <cell r="I334" t="str">
            <v>N</v>
          </cell>
          <cell r="J334" t="str">
            <v>01/2026</v>
          </cell>
          <cell r="K334">
            <v>46062</v>
          </cell>
          <cell r="M334" t="str">
            <v>2611606 - Recife - PE</v>
          </cell>
          <cell r="N334">
            <v>188.76</v>
          </cell>
        </row>
        <row r="335">
          <cell r="C335" t="str">
            <v>HOSPITAL ERMÍRIO COUTINHO - CG Nº 014/2022</v>
          </cell>
          <cell r="E335" t="str">
            <v>5.16 - Serviços Médico-Hospitalares, Odotonlogia e Laboratoriais</v>
          </cell>
          <cell r="F335">
            <v>55234338000108</v>
          </cell>
          <cell r="G335" t="str">
            <v>MEDSTAFF SERVICOS MEDICOS</v>
          </cell>
          <cell r="H335" t="str">
            <v>S</v>
          </cell>
          <cell r="I335" t="str">
            <v>S</v>
          </cell>
          <cell r="J335" t="str">
            <v>2600000000128</v>
          </cell>
          <cell r="K335">
            <v>46056</v>
          </cell>
          <cell r="L335" t="str">
            <v>26096001255234338000108260000000012826028163482217</v>
          </cell>
          <cell r="M335" t="str">
            <v>2609600 - Olinda - PE</v>
          </cell>
          <cell r="N335">
            <v>4950</v>
          </cell>
        </row>
        <row r="336">
          <cell r="C336" t="str">
            <v>HOSPITAL ERMÍRIO COUTINHO - CG Nº 014/2022</v>
          </cell>
          <cell r="E336" t="str">
            <v>5.16 - Serviços Médico-Hospitalares, Odotonlogia e Laboratoriais</v>
          </cell>
          <cell r="F336" t="str">
            <v>49.000.874/0001-38</v>
          </cell>
          <cell r="G336" t="str">
            <v>CGN SERVIÇOS MEDICOS LTDA</v>
          </cell>
          <cell r="H336" t="str">
            <v>S</v>
          </cell>
          <cell r="I336" t="str">
            <v>S</v>
          </cell>
          <cell r="J336" t="str">
            <v>1000103</v>
          </cell>
          <cell r="K336">
            <v>46056</v>
          </cell>
          <cell r="L336" t="str">
            <v>duF0Z0tFx</v>
          </cell>
          <cell r="M336" t="str">
            <v>2507507 - João Pessoa - PB</v>
          </cell>
          <cell r="N336">
            <v>7170</v>
          </cell>
        </row>
        <row r="337">
          <cell r="C337" t="str">
            <v>HOSPITAL ERMÍRIO COUTINHO - CG Nº 014/2022</v>
          </cell>
          <cell r="E337" t="str">
            <v>5.16 - Serviços Médico-Hospitalares, Odotonlogia e Laboratoriais</v>
          </cell>
          <cell r="F337" t="str">
            <v>51.806.619/0001-29</v>
          </cell>
          <cell r="G337" t="str">
            <v>I&amp;G MEDICIDA LTDA</v>
          </cell>
          <cell r="H337" t="str">
            <v>S</v>
          </cell>
          <cell r="I337" t="str">
            <v>S</v>
          </cell>
          <cell r="J337" t="str">
            <v>20</v>
          </cell>
          <cell r="K337">
            <v>46055</v>
          </cell>
          <cell r="L337" t="str">
            <v>2601102125180661900012900000000002026020010342159</v>
          </cell>
          <cell r="M337" t="str">
            <v>2601102 - Araripina - PE</v>
          </cell>
          <cell r="N337">
            <v>13250</v>
          </cell>
        </row>
        <row r="338">
          <cell r="C338" t="str">
            <v>HOSPITAL ERMÍRIO COUTINHO - CG Nº 014/2022</v>
          </cell>
          <cell r="E338" t="str">
            <v>5.16 - Serviços Médico-Hospitalares, Odotonlogia e Laboratoriais</v>
          </cell>
          <cell r="F338" t="str">
            <v>39.917.740/0001-22</v>
          </cell>
          <cell r="G338" t="str">
            <v>PORTOMED ATIVIDADES MEDICAS LTDA</v>
          </cell>
          <cell r="H338" t="str">
            <v>S</v>
          </cell>
          <cell r="I338" t="str">
            <v>S</v>
          </cell>
          <cell r="J338" t="str">
            <v>13</v>
          </cell>
          <cell r="K338">
            <v>46056</v>
          </cell>
          <cell r="L338" t="str">
            <v>26116062239917740000122000000000001326025024118433</v>
          </cell>
          <cell r="M338" t="str">
            <v>2611606 - Recife - PE</v>
          </cell>
          <cell r="N338">
            <v>9460</v>
          </cell>
        </row>
        <row r="339">
          <cell r="C339" t="str">
            <v>HOSPITAL ERMÍRIO COUTINHO - CG Nº 014/2022</v>
          </cell>
          <cell r="E339" t="str">
            <v>5.13 - Água e Esgoto</v>
          </cell>
          <cell r="F339">
            <v>9769035000164</v>
          </cell>
          <cell r="G339" t="str">
            <v>COMPESA</v>
          </cell>
          <cell r="H339" t="str">
            <v>S</v>
          </cell>
          <cell r="I339" t="str">
            <v>S</v>
          </cell>
          <cell r="J339" t="str">
            <v>01/2026</v>
          </cell>
          <cell r="K339">
            <v>46008</v>
          </cell>
          <cell r="M339" t="str">
            <v>2611606 - Recife - PE</v>
          </cell>
          <cell r="N339">
            <v>16030.22</v>
          </cell>
        </row>
        <row r="340">
          <cell r="C340" t="str">
            <v>HOSPITAL ERMÍRIO COUTINHO - CG Nº 014/2022</v>
          </cell>
          <cell r="E340" t="str">
            <v>5.16 - Serviços Médico-Hospitalares, Odotonlogia e Laboratoriais</v>
          </cell>
          <cell r="F340" t="str">
            <v>48.718.905/0001-28</v>
          </cell>
          <cell r="G340" t="str">
            <v>ARAUJO PEREIRA SERVICOS MEDICOS LTDA</v>
          </cell>
          <cell r="H340" t="str">
            <v>S</v>
          </cell>
          <cell r="I340" t="str">
            <v>S</v>
          </cell>
          <cell r="J340" t="str">
            <v>8</v>
          </cell>
          <cell r="K340">
            <v>46055</v>
          </cell>
          <cell r="L340" t="str">
            <v>Q9T65FR3N</v>
          </cell>
          <cell r="M340" t="str">
            <v>2615300 - Timbaúba - PE</v>
          </cell>
          <cell r="N340">
            <v>13075</v>
          </cell>
        </row>
        <row r="341">
          <cell r="C341" t="str">
            <v>HOSPITAL ERMÍRIO COUTINHO - CG Nº 014/2022</v>
          </cell>
          <cell r="E341" t="str">
            <v>5.16 - Serviços Médico-Hospitalares, Odotonlogia e Laboratoriais</v>
          </cell>
          <cell r="F341">
            <v>37390600000113</v>
          </cell>
          <cell r="G341" t="str">
            <v>MICHELYNE DE CARVALHO SERVICOS MEDICOS LTDA</v>
          </cell>
          <cell r="H341" t="str">
            <v>S</v>
          </cell>
          <cell r="I341" t="str">
            <v>S</v>
          </cell>
          <cell r="J341" t="str">
            <v>1000012</v>
          </cell>
          <cell r="K341">
            <v>46052</v>
          </cell>
          <cell r="L341" t="str">
            <v>NVZXJYIEX</v>
          </cell>
          <cell r="M341" t="str">
            <v>2507507 - João Pessoa - PB</v>
          </cell>
          <cell r="N341">
            <v>13120</v>
          </cell>
        </row>
        <row r="342">
          <cell r="C342" t="str">
            <v>HOSPITAL ERMÍRIO COUTINHO - CG Nº 014/2022</v>
          </cell>
          <cell r="E342" t="str">
            <v>5.99 - Outros Serviços de Terceiros Pessoa Jurídica</v>
          </cell>
          <cell r="F342">
            <v>7360290000123</v>
          </cell>
          <cell r="G342" t="str">
            <v>SERVAL SERVICOS DE LIMPEZA LTDA</v>
          </cell>
          <cell r="H342" t="str">
            <v>S</v>
          </cell>
          <cell r="I342" t="str">
            <v>S</v>
          </cell>
          <cell r="J342" t="str">
            <v>64816</v>
          </cell>
          <cell r="K342">
            <v>46057</v>
          </cell>
          <cell r="L342" t="str">
            <v>489064204</v>
          </cell>
          <cell r="M342" t="str">
            <v>2304400 - Fortaleza - CE</v>
          </cell>
          <cell r="N342">
            <v>18394.7</v>
          </cell>
        </row>
        <row r="343">
          <cell r="C343" t="str">
            <v>HOSPITAL ERMÍRIO COUTINHO - CG Nº 014/2022</v>
          </cell>
          <cell r="E343" t="str">
            <v>5.16 - Serviços Médico-Hospitalares, Odotonlogia e Laboratoriais</v>
          </cell>
          <cell r="F343" t="str">
            <v>53.505.900/0001-57</v>
          </cell>
          <cell r="G343" t="str">
            <v>MASTERMED PE I GESTAO MEDICA LTDA</v>
          </cell>
          <cell r="H343" t="str">
            <v>S</v>
          </cell>
          <cell r="I343" t="str">
            <v>S</v>
          </cell>
          <cell r="J343" t="str">
            <v>76</v>
          </cell>
          <cell r="K343">
            <v>46055</v>
          </cell>
          <cell r="L343" t="str">
            <v>261160622535059000001570000000007626029048484650</v>
          </cell>
          <cell r="M343" t="str">
            <v>2611606 - Recife - PE</v>
          </cell>
          <cell r="N343">
            <v>26445</v>
          </cell>
        </row>
        <row r="344">
          <cell r="C344" t="str">
            <v>HOSPITAL ERMÍRIO COUTINHO - CG Nº 014/2022</v>
          </cell>
          <cell r="E344" t="str">
            <v>5.16 - Serviços Médico-Hospitalares, Odotonlogia e Laboratoriais</v>
          </cell>
          <cell r="F344" t="str">
            <v>50.920.623/0001-50</v>
          </cell>
          <cell r="G344" t="str">
            <v>BRUNA VICK DE O V S M URGENCIA</v>
          </cell>
          <cell r="H344" t="str">
            <v>S</v>
          </cell>
          <cell r="I344" t="str">
            <v>S</v>
          </cell>
          <cell r="J344" t="str">
            <v>74</v>
          </cell>
          <cell r="K344">
            <v>46052</v>
          </cell>
          <cell r="L344" t="str">
            <v>5HSRP7BS9</v>
          </cell>
          <cell r="M344" t="str">
            <v>2610608 - Paudalho - PE</v>
          </cell>
          <cell r="N344">
            <v>11900</v>
          </cell>
        </row>
        <row r="345">
          <cell r="C345" t="str">
            <v>HOSPITAL ERMÍRIO COUTINHO - CG Nº 014/2022</v>
          </cell>
          <cell r="E345" t="str">
            <v>5.16 - Serviços Médico-Hospitalares, Odotonlogia e Laboratoriais</v>
          </cell>
          <cell r="F345" t="str">
            <v>42.201.972/0001-94</v>
          </cell>
          <cell r="G345" t="str">
            <v>FL SERVICOS MEDICOS LTDA</v>
          </cell>
          <cell r="H345" t="str">
            <v>S</v>
          </cell>
          <cell r="I345" t="str">
            <v>S</v>
          </cell>
          <cell r="J345" t="str">
            <v>22</v>
          </cell>
          <cell r="K345">
            <v>46055</v>
          </cell>
          <cell r="L345" t="str">
            <v>26116062242201972000194000000000002226027666871170</v>
          </cell>
          <cell r="M345" t="str">
            <v>2611606 - Recife - PE</v>
          </cell>
          <cell r="N345">
            <v>17650</v>
          </cell>
        </row>
        <row r="346">
          <cell r="C346" t="str">
            <v>HOSPITAL ERMÍRIO COUTINHO - CG Nº 014/2022</v>
          </cell>
          <cell r="E346" t="str">
            <v>5.16 - Serviços Médico-Hospitalares, Odotonlogia e Laboratoriais</v>
          </cell>
          <cell r="F346" t="str">
            <v>61.245.884/0001-39</v>
          </cell>
          <cell r="G346" t="str">
            <v xml:space="preserve">MARIA EDUARDA DA COSTA </v>
          </cell>
          <cell r="H346" t="str">
            <v>S</v>
          </cell>
          <cell r="I346" t="str">
            <v>S</v>
          </cell>
          <cell r="J346" t="str">
            <v>3</v>
          </cell>
          <cell r="K346">
            <v>46052</v>
          </cell>
          <cell r="L346" t="str">
            <v>261160622612458840001390000000000003260190089660617</v>
          </cell>
          <cell r="M346" t="str">
            <v>2611606 - Recife - PE</v>
          </cell>
          <cell r="N346">
            <v>3635</v>
          </cell>
        </row>
        <row r="347">
          <cell r="C347" t="str">
            <v>HOSPITAL ERMÍRIO COUTINHO - CG Nº 014/2022</v>
          </cell>
          <cell r="E347" t="str">
            <v>5.16 - Serviços Médico-Hospitalares, Odotonlogia e Laboratoriais</v>
          </cell>
          <cell r="F347" t="str">
            <v>57.407.527/0001-52</v>
          </cell>
          <cell r="G347" t="str">
            <v>RODRIGO F DE V PESSANHA SERVICOS MEDICOS</v>
          </cell>
          <cell r="H347" t="str">
            <v>S</v>
          </cell>
          <cell r="I347" t="str">
            <v>S</v>
          </cell>
          <cell r="J347" t="str">
            <v>30</v>
          </cell>
          <cell r="K347">
            <v>46054</v>
          </cell>
          <cell r="L347" t="str">
            <v>23044001257407527000152000000000003026020772629112</v>
          </cell>
          <cell r="M347" t="str">
            <v>2304400 - Fortaleza - CE</v>
          </cell>
          <cell r="N347">
            <v>5610</v>
          </cell>
        </row>
        <row r="348">
          <cell r="C348" t="str">
            <v>HOSPITAL ERMÍRIO COUTINHO - CG Nº 014/2022</v>
          </cell>
          <cell r="E348" t="str">
            <v>5.16 - Serviços Médico-Hospitalares, Odotonlogia e Laboratoriais</v>
          </cell>
          <cell r="F348" t="str">
            <v>40627455/0001-56</v>
          </cell>
          <cell r="G348" t="str">
            <v>INOVASAUDE LTDA</v>
          </cell>
          <cell r="H348" t="str">
            <v>S</v>
          </cell>
          <cell r="I348" t="str">
            <v>S</v>
          </cell>
          <cell r="J348" t="str">
            <v>146</v>
          </cell>
          <cell r="K348">
            <v>46062</v>
          </cell>
          <cell r="L348" t="str">
            <v>S2E6HSTBB</v>
          </cell>
          <cell r="M348" t="str">
            <v>2615300 - Timbaúba - PE</v>
          </cell>
          <cell r="N348">
            <v>11500</v>
          </cell>
        </row>
        <row r="349">
          <cell r="C349" t="str">
            <v>HOSPITAL ERMÍRIO COUTINHO - CG Nº 014/2022</v>
          </cell>
          <cell r="E349" t="str">
            <v>5.16 - Serviços Médico-Hospitalares, Odotonlogia e Laboratoriais</v>
          </cell>
          <cell r="F349" t="str">
            <v>03867460/0001-00</v>
          </cell>
          <cell r="G349" t="str">
            <v>CIFOL</v>
          </cell>
          <cell r="H349" t="str">
            <v>S</v>
          </cell>
          <cell r="I349" t="str">
            <v>S</v>
          </cell>
          <cell r="J349" t="str">
            <v>255</v>
          </cell>
          <cell r="K349">
            <v>46066</v>
          </cell>
          <cell r="L349" t="str">
            <v>7L2KEQ7FT</v>
          </cell>
          <cell r="M349" t="str">
            <v>2608909 - Limoeiro - PE</v>
          </cell>
          <cell r="N349">
            <v>3750</v>
          </cell>
        </row>
        <row r="350">
          <cell r="C350" t="str">
            <v>HOSPITAL ERMÍRIO COUTINHO - CG Nº 014/2022</v>
          </cell>
          <cell r="E350" t="str">
            <v>5.16 - Serviços Médico-Hospitalares, Odotonlogia e Laboratoriais</v>
          </cell>
          <cell r="F350" t="str">
            <v>35.181.900/0001-67</v>
          </cell>
          <cell r="G350" t="str">
            <v>PREPARA CURSOS PROFISSIONALIZANTES</v>
          </cell>
          <cell r="H350" t="str">
            <v>S</v>
          </cell>
          <cell r="I350" t="str">
            <v>S</v>
          </cell>
          <cell r="J350" t="str">
            <v>00000075</v>
          </cell>
          <cell r="K350">
            <v>46058</v>
          </cell>
          <cell r="L350" t="str">
            <v>I9SBNFGYJ</v>
          </cell>
          <cell r="M350" t="str">
            <v>2608909 - Limoeiro - PE</v>
          </cell>
          <cell r="N350">
            <v>9000</v>
          </cell>
        </row>
        <row r="351">
          <cell r="C351" t="str">
            <v>HOSPITAL ERMÍRIO COUTINHO - CG Nº 014/2022</v>
          </cell>
          <cell r="E351" t="str">
            <v>5.10 - Detetização/Tratamento de Resíduos e Afins</v>
          </cell>
          <cell r="F351" t="str">
            <v>11.863.530/0001-80</v>
          </cell>
          <cell r="G351" t="str">
            <v>BRASCON GESTAO AMBIENTAL</v>
          </cell>
          <cell r="H351" t="str">
            <v>S</v>
          </cell>
          <cell r="I351" t="str">
            <v>S</v>
          </cell>
          <cell r="J351" t="str">
            <v>280391</v>
          </cell>
          <cell r="K351">
            <v>46062</v>
          </cell>
          <cell r="L351" t="str">
            <v>9ZL6W813T</v>
          </cell>
          <cell r="M351" t="str">
            <v>2611309 - Pombos - PE</v>
          </cell>
          <cell r="N351">
            <v>3927.1</v>
          </cell>
        </row>
        <row r="352">
          <cell r="C352" t="str">
            <v>HOSPITAL ERMÍRIO COUTINHO - CG Nº 014/2022</v>
          </cell>
          <cell r="E352" t="str">
            <v>5.17 - Manutenção de Software, Certificação Digital e Microfilmagem</v>
          </cell>
          <cell r="F352" t="str">
            <v>07.333.111/0001-69</v>
          </cell>
          <cell r="G352" t="str">
            <v>SAFETEC INFORMATICA</v>
          </cell>
          <cell r="H352" t="str">
            <v>S</v>
          </cell>
          <cell r="I352" t="str">
            <v>S</v>
          </cell>
          <cell r="J352" t="str">
            <v>2012</v>
          </cell>
          <cell r="K352">
            <v>46028</v>
          </cell>
          <cell r="L352" t="str">
            <v>26116062207333111000169000000201226010840127440</v>
          </cell>
          <cell r="M352" t="str">
            <v>2611606 - Recife - PE</v>
          </cell>
          <cell r="N352">
            <v>118.99</v>
          </cell>
        </row>
        <row r="353">
          <cell r="C353" t="str">
            <v>HOSPITAL ERMÍRIO COUTINHO - CG Nº 014/2022</v>
          </cell>
          <cell r="E353" t="str">
            <v>5.17 - Manutenção de Software, Certificação Digital e Microfilmagem</v>
          </cell>
          <cell r="F353" t="str">
            <v>18.630.942/0001-19</v>
          </cell>
          <cell r="G353" t="str">
            <v>PROVTEL TECNOLOGIA</v>
          </cell>
          <cell r="H353" t="str">
            <v>S</v>
          </cell>
          <cell r="I353" t="str">
            <v>S</v>
          </cell>
          <cell r="J353" t="str">
            <v>247</v>
          </cell>
          <cell r="K353">
            <v>46058</v>
          </cell>
          <cell r="L353" t="str">
            <v>261160622186309420001190000024726028203677235</v>
          </cell>
          <cell r="M353" t="str">
            <v>2611606 - Recife - PE</v>
          </cell>
          <cell r="N353">
            <v>1000</v>
          </cell>
        </row>
        <row r="354">
          <cell r="C354" t="str">
            <v>HOSPITAL ERMÍRIO COUTINHO - CG Nº 014/2022</v>
          </cell>
          <cell r="E354" t="str">
            <v>5.16 - Serviços Médico-Hospitalares, Odotonlogia e Laboratoriais</v>
          </cell>
          <cell r="F354" t="str">
            <v>59.848.829/0001-91</v>
          </cell>
          <cell r="G354" t="str">
            <v>RAYANA MARTINS SOARES DOS SANTOS</v>
          </cell>
          <cell r="H354" t="str">
            <v>S</v>
          </cell>
          <cell r="I354" t="str">
            <v>S</v>
          </cell>
          <cell r="J354" t="str">
            <v>23</v>
          </cell>
          <cell r="K354">
            <v>46055</v>
          </cell>
          <cell r="L354" t="str">
            <v>8LS8WPVBI</v>
          </cell>
          <cell r="M354" t="str">
            <v>2615300 - Timbaúba - PE</v>
          </cell>
          <cell r="N354">
            <v>2500</v>
          </cell>
        </row>
        <row r="355">
          <cell r="C355" t="str">
            <v>HOSPITAL ERMÍRIO COUTINHO - CG Nº 014/2022</v>
          </cell>
          <cell r="E355" t="str">
            <v>5.17 - Manutenção de Software, Certificação Digital e Microfilmagem</v>
          </cell>
          <cell r="F355" t="str">
            <v>10.891.998/0001-15</v>
          </cell>
          <cell r="G355" t="str">
            <v>ADVISERSIT SERVICOS DE INFORMATICA</v>
          </cell>
          <cell r="H355" t="str">
            <v>S</v>
          </cell>
          <cell r="I355" t="str">
            <v>S</v>
          </cell>
          <cell r="J355" t="str">
            <v>45</v>
          </cell>
          <cell r="K355">
            <v>46054</v>
          </cell>
          <cell r="L355" t="str">
            <v>26116062210891998000115000000004526025696575241</v>
          </cell>
          <cell r="M355" t="str">
            <v>2610707 - Paulista - PE</v>
          </cell>
          <cell r="N355">
            <v>1520.21</v>
          </cell>
        </row>
        <row r="356">
          <cell r="C356" t="str">
            <v>HOSPITAL ERMÍRIO COUTINHO - CG Nº 014/2022</v>
          </cell>
          <cell r="E356" t="str">
            <v>5.16 - Serviços Médico-Hospitalares, Odotonlogia e Laboratoriais</v>
          </cell>
          <cell r="F356" t="str">
            <v>55.568.528/0001-53</v>
          </cell>
          <cell r="G356" t="str">
            <v>DOUGLAS ROGERIO FREITAS DE SOUZA</v>
          </cell>
          <cell r="H356" t="str">
            <v>S</v>
          </cell>
          <cell r="I356" t="str">
            <v>S</v>
          </cell>
          <cell r="J356" t="str">
            <v>34</v>
          </cell>
          <cell r="K356">
            <v>46057</v>
          </cell>
          <cell r="L356" t="str">
            <v>546326433</v>
          </cell>
          <cell r="M356" t="str">
            <v>2304400 - Fortaleza - CE</v>
          </cell>
          <cell r="N356">
            <v>15030</v>
          </cell>
        </row>
        <row r="357">
          <cell r="C357" t="str">
            <v>HOSPITAL ERMÍRIO COUTINHO - CG Nº 014/2022</v>
          </cell>
          <cell r="E357" t="str">
            <v>5.16 - Serviços Médico-Hospitalares, Odotonlogia e Laboratoriais</v>
          </cell>
          <cell r="F357" t="str">
            <v>42.327.891/0001-35</v>
          </cell>
          <cell r="G357" t="str">
            <v>CLINICA MEDICA DRA RENATA FREITAS LTDA</v>
          </cell>
          <cell r="H357" t="str">
            <v>S</v>
          </cell>
          <cell r="I357" t="str">
            <v>S</v>
          </cell>
          <cell r="J357" t="str">
            <v>10000052</v>
          </cell>
          <cell r="K357">
            <v>46055</v>
          </cell>
          <cell r="L357" t="str">
            <v>8C44LWGZI</v>
          </cell>
          <cell r="M357" t="str">
            <v>2611606 - Recife - PE</v>
          </cell>
          <cell r="N357">
            <v>15800</v>
          </cell>
        </row>
        <row r="358">
          <cell r="C358" t="str">
            <v>HOSPITAL ERMÍRIO COUTINHO - CG Nº 014/2022</v>
          </cell>
          <cell r="E358" t="str">
            <v>5.16 - Serviços Médico-Hospitalares, Odotonlogia e Laboratoriais</v>
          </cell>
          <cell r="F358" t="str">
            <v>51.202.757/0001-07</v>
          </cell>
          <cell r="G358" t="str">
            <v>G ZIRPOLI SERVICOS MEDICOS LTDA</v>
          </cell>
          <cell r="H358" t="str">
            <v>S</v>
          </cell>
          <cell r="I358" t="str">
            <v>S</v>
          </cell>
          <cell r="J358" t="str">
            <v>10000054</v>
          </cell>
          <cell r="K358">
            <v>46055</v>
          </cell>
          <cell r="L358" t="str">
            <v>56QK9FJCQ</v>
          </cell>
          <cell r="M358" t="str">
            <v>2507507 - João Pessoa - PB</v>
          </cell>
          <cell r="N358">
            <v>9645</v>
          </cell>
        </row>
        <row r="359">
          <cell r="C359" t="str">
            <v>HOSPITAL ERMÍRIO COUTINHO - CG Nº 014/2022</v>
          </cell>
          <cell r="E359" t="str">
            <v>5.5 - Reparo e Manutenção de Máquinas e Equipamentos</v>
          </cell>
          <cell r="F359" t="str">
            <v>40.893.042/0001-13</v>
          </cell>
          <cell r="G359" t="str">
            <v>GERASTEP GERADORES ASSISTENCIA TECNICA</v>
          </cell>
          <cell r="H359" t="str">
            <v>S</v>
          </cell>
          <cell r="I359" t="str">
            <v>S</v>
          </cell>
          <cell r="J359" t="str">
            <v>763</v>
          </cell>
          <cell r="K359">
            <v>46027</v>
          </cell>
          <cell r="L359" t="str">
            <v>261160622408930420001123000000000076326017019166731</v>
          </cell>
          <cell r="M359" t="str">
            <v>2611606 - Recife - PE</v>
          </cell>
          <cell r="N359">
            <v>480</v>
          </cell>
        </row>
        <row r="360">
          <cell r="C360" t="str">
            <v>HOSPITAL ERMÍRIO COUTINHO - CG Nº 014/2022</v>
          </cell>
          <cell r="E360" t="str">
            <v>5.16 - Serviços Médico-Hospitalares, Odotonlogia e Laboratoriais</v>
          </cell>
          <cell r="F360" t="str">
            <v>59.429.553/0001-07</v>
          </cell>
          <cell r="G360" t="str">
            <v>RAFAEL B ARAUJO SERVICOS MEDICOS LTDA</v>
          </cell>
          <cell r="H360" t="str">
            <v>S</v>
          </cell>
          <cell r="I360" t="str">
            <v>S</v>
          </cell>
          <cell r="J360" t="str">
            <v>14</v>
          </cell>
          <cell r="K360">
            <v>46055</v>
          </cell>
          <cell r="L360" t="str">
            <v>919240945</v>
          </cell>
          <cell r="M360" t="str">
            <v>2611606 - Recife - PE</v>
          </cell>
          <cell r="N360">
            <v>6280</v>
          </cell>
        </row>
        <row r="361">
          <cell r="C361" t="str">
            <v>HOSPITAL ERMÍRIO COUTINHO - CG Nº 014/2022</v>
          </cell>
          <cell r="E361" t="str">
            <v>5.12 - Energia Elétrica</v>
          </cell>
          <cell r="F361" t="str">
            <v>10.835.932/0001-08</v>
          </cell>
          <cell r="G361" t="str">
            <v>CELPE</v>
          </cell>
          <cell r="H361" t="str">
            <v>S</v>
          </cell>
          <cell r="I361" t="str">
            <v>S</v>
          </cell>
          <cell r="J361" t="str">
            <v>397395435</v>
          </cell>
          <cell r="K361">
            <v>46059</v>
          </cell>
          <cell r="L361" t="str">
            <v>2626 0210 8359 3200 0108 6600 0397 3954 3510 4758 5127</v>
          </cell>
          <cell r="M361" t="str">
            <v>2611606 - Recife - PE</v>
          </cell>
          <cell r="N361">
            <v>33921.300000000003</v>
          </cell>
        </row>
        <row r="362">
          <cell r="C362" t="str">
            <v>HOSPITAL ERMÍRIO COUTINHO - CG Nº 014/2022</v>
          </cell>
          <cell r="E362" t="str">
            <v>5.16 - Serviços Médico-Hospitalares, Odotonlogia e Laboratoriais</v>
          </cell>
          <cell r="F362" t="str">
            <v>21.794.062/0001-92</v>
          </cell>
          <cell r="G362" t="str">
            <v>ASOS OCUPACIONAL LTDA</v>
          </cell>
          <cell r="H362" t="str">
            <v>S</v>
          </cell>
          <cell r="I362" t="str">
            <v>S</v>
          </cell>
          <cell r="J362" t="str">
            <v>67</v>
          </cell>
          <cell r="K362">
            <v>46056</v>
          </cell>
          <cell r="L362" t="str">
            <v>26079011221794062000192260000000006726025524194073</v>
          </cell>
          <cell r="M362" t="str">
            <v>2607901 - Jaboatão dos Guararapes - PE</v>
          </cell>
          <cell r="N362">
            <v>4500</v>
          </cell>
        </row>
        <row r="363">
          <cell r="C363" t="str">
            <v>HOSPITAL ERMÍRIO COUTINHO - CG Nº 014/2022</v>
          </cell>
          <cell r="E363" t="str">
            <v>5.17 - Manutenção de Software, Certificação Digital e Microfilmagem</v>
          </cell>
          <cell r="F363" t="str">
            <v>92.306.257/0007-80</v>
          </cell>
          <cell r="G363" t="str">
            <v>MV INFORMÁTICA NORDESTE LTDA</v>
          </cell>
          <cell r="H363" t="str">
            <v>S</v>
          </cell>
          <cell r="I363" t="str">
            <v>S</v>
          </cell>
          <cell r="J363" t="str">
            <v>372</v>
          </cell>
          <cell r="K363">
            <v>46031</v>
          </cell>
          <cell r="L363" t="str">
            <v>2611606229230625700078000000000372226014058947427</v>
          </cell>
          <cell r="M363" t="str">
            <v>2611606 - Recife - PE</v>
          </cell>
          <cell r="N363">
            <v>24663.59</v>
          </cell>
        </row>
        <row r="364">
          <cell r="C364" t="str">
            <v>HOSPITAL ERMÍRIO COUTINHO - CG Nº 014/2022</v>
          </cell>
          <cell r="E364" t="str">
            <v>5.16 - Serviços Médico-Hospitalares, Odotonlogia e Laboratoriais</v>
          </cell>
          <cell r="F364" t="str">
            <v>48.177.910/0001-70</v>
          </cell>
          <cell r="G364" t="str">
            <v xml:space="preserve">COOPERATIVA DE TRABALHO SALUTE </v>
          </cell>
          <cell r="H364" t="str">
            <v>S</v>
          </cell>
          <cell r="I364" t="str">
            <v>S</v>
          </cell>
          <cell r="J364" t="str">
            <v>578</v>
          </cell>
          <cell r="K364">
            <v>46059</v>
          </cell>
          <cell r="L364" t="str">
            <v>2Y5NAZJGU</v>
          </cell>
          <cell r="M364" t="str">
            <v>2604106 - Caruaru - PE</v>
          </cell>
          <cell r="N364">
            <v>2947</v>
          </cell>
        </row>
        <row r="365">
          <cell r="C365" t="str">
            <v>HOSPITAL ERMÍRIO COUTINHO - CG Nº 014/2022</v>
          </cell>
          <cell r="E365" t="str">
            <v>5.17 - Manutenção de Software, Certificação Digital e Microfilmagem</v>
          </cell>
          <cell r="F365" t="str">
            <v>34.624.704/0001-57</v>
          </cell>
          <cell r="G365" t="str">
            <v xml:space="preserve">TECHSYST SISTEMAS DE AUTOMACAO E INFORMATICA LTDA </v>
          </cell>
          <cell r="H365" t="str">
            <v>S</v>
          </cell>
          <cell r="I365" t="str">
            <v>S</v>
          </cell>
          <cell r="J365" t="str">
            <v>130</v>
          </cell>
          <cell r="K365">
            <v>46062</v>
          </cell>
          <cell r="M365" t="str">
            <v>2611606 - Recife - PE</v>
          </cell>
          <cell r="N365">
            <v>480</v>
          </cell>
        </row>
        <row r="366">
          <cell r="C366" t="str">
            <v>HOSPITAL ERMÍRIO COUTINHO - CG Nº 014/2022</v>
          </cell>
          <cell r="E366" t="str">
            <v>5.17 - Manutenção de Software, Certificação Digital e Microfilmagem</v>
          </cell>
          <cell r="F366" t="str">
            <v>05.633.849/0001-16</v>
          </cell>
          <cell r="G366" t="str">
            <v>GCINET SERVICOS DE INFORMATICA</v>
          </cell>
          <cell r="H366" t="str">
            <v>S</v>
          </cell>
          <cell r="I366" t="str">
            <v>S</v>
          </cell>
          <cell r="J366" t="str">
            <v>192</v>
          </cell>
          <cell r="K366">
            <v>46024</v>
          </cell>
          <cell r="L366" t="str">
            <v>261160622056338490001160000000192260103735886558</v>
          </cell>
          <cell r="M366" t="str">
            <v>2611606 - Recife - PE</v>
          </cell>
          <cell r="N366">
            <v>2608.5500000000002</v>
          </cell>
        </row>
        <row r="367">
          <cell r="C367" t="str">
            <v>HOSPITAL ERMÍRIO COUTINHO - CG Nº 014/2022</v>
          </cell>
          <cell r="E367" t="str">
            <v>5.17 - Manutenção de Software, Certificação Digital e Microfilmagem</v>
          </cell>
          <cell r="F367" t="str">
            <v>04.069.709/0001-02</v>
          </cell>
          <cell r="G367" t="str">
            <v>BIONEXO S.A</v>
          </cell>
          <cell r="H367" t="str">
            <v>S</v>
          </cell>
          <cell r="I367" t="str">
            <v>S</v>
          </cell>
          <cell r="J367" t="str">
            <v>629810</v>
          </cell>
          <cell r="K367">
            <v>46064</v>
          </cell>
          <cell r="L367" t="str">
            <v>NE52YJCX</v>
          </cell>
          <cell r="M367" t="str">
            <v>3550308 - São Paulo - SP</v>
          </cell>
          <cell r="N367">
            <v>1051.31</v>
          </cell>
        </row>
        <row r="368">
          <cell r="C368" t="str">
            <v>HOSPITAL ERMÍRIO COUTINHO - CG Nº 014/2022</v>
          </cell>
          <cell r="E368" t="str">
            <v>5.22 - Vigilância Ostensiva / Monitorada</v>
          </cell>
          <cell r="F368" t="str">
            <v>09.212.665/0002-14</v>
          </cell>
          <cell r="G368" t="str">
            <v>SERVAL SERVICOS DE SEGURANCA LTDA</v>
          </cell>
          <cell r="H368" t="str">
            <v>S</v>
          </cell>
          <cell r="I368" t="str">
            <v>S</v>
          </cell>
          <cell r="J368" t="str">
            <v>14</v>
          </cell>
          <cell r="K368">
            <v>46056</v>
          </cell>
          <cell r="L368" t="str">
            <v>2609600120921266500002142600000001426022875757310</v>
          </cell>
          <cell r="M368" t="str">
            <v>2609600 - Olinda - PE</v>
          </cell>
          <cell r="N368">
            <v>54150.79</v>
          </cell>
        </row>
        <row r="369">
          <cell r="C369" t="str">
            <v>HOSPITAL ERMÍRIO COUTINHO - CG Nº 014/2022</v>
          </cell>
          <cell r="E369" t="str">
            <v>5.16 - Serviços Médico-Hospitalares, Odotonlogia e Laboratoriais</v>
          </cell>
          <cell r="F369">
            <v>60147262000105</v>
          </cell>
          <cell r="G369" t="str">
            <v>RC GESTAO EM SAUDE DE NAZARE DA MATA</v>
          </cell>
          <cell r="H369" t="str">
            <v>S</v>
          </cell>
          <cell r="I369" t="str">
            <v>S</v>
          </cell>
          <cell r="J369" t="str">
            <v>000004</v>
          </cell>
          <cell r="K369">
            <v>46055</v>
          </cell>
          <cell r="L369" t="str">
            <v>JLBJ9QU6SPJ3GN6SHUB2000004</v>
          </cell>
          <cell r="M369" t="str">
            <v>2609600 - Olinda - PE</v>
          </cell>
          <cell r="N369">
            <v>111260</v>
          </cell>
        </row>
        <row r="370">
          <cell r="C370" t="str">
            <v>HOSPITAL ERMÍRIO COUTINHO - CG Nº 014/2022</v>
          </cell>
          <cell r="E370" t="str">
            <v>5.23 - Limpeza e Conservação</v>
          </cell>
          <cell r="F370">
            <v>9863853000121</v>
          </cell>
          <cell r="G370" t="str">
            <v>SOSERVI SOCIEDADE DE SERVICOS GERASI LTDA</v>
          </cell>
          <cell r="H370" t="str">
            <v>S</v>
          </cell>
          <cell r="I370" t="str">
            <v>S</v>
          </cell>
          <cell r="J370" t="str">
            <v>75</v>
          </cell>
          <cell r="K370">
            <v>46029</v>
          </cell>
          <cell r="L370" t="str">
            <v>260950001209863853000012126000000007526018155567028</v>
          </cell>
          <cell r="M370" t="str">
            <v>2609600 - Olinda - PE</v>
          </cell>
          <cell r="N370">
            <v>150875.98000000001</v>
          </cell>
        </row>
        <row r="371">
          <cell r="C371" t="str">
            <v>HOSPITAL ERMÍRIO COUTINHO - CG Nº 014/2022</v>
          </cell>
          <cell r="E371" t="str">
            <v>5.5 - Reparo e Manutenção de Máquinas e Equipamentos</v>
          </cell>
          <cell r="F371" t="str">
            <v>69.909.604/0001-51</v>
          </cell>
          <cell r="G371" t="str">
            <v>WSS COMERCIO E SERVICOS LTDA</v>
          </cell>
          <cell r="H371" t="str">
            <v>S</v>
          </cell>
          <cell r="I371" t="str">
            <v>S</v>
          </cell>
          <cell r="J371" t="str">
            <v>18</v>
          </cell>
          <cell r="K371">
            <v>46062</v>
          </cell>
          <cell r="L371" t="str">
            <v>26096001269909604000151260000000001826021102738758</v>
          </cell>
          <cell r="M371" t="str">
            <v>2609600 - Olinda - PE</v>
          </cell>
          <cell r="N371">
            <v>5500</v>
          </cell>
        </row>
        <row r="372">
          <cell r="C372" t="str">
            <v>HOSPITAL ERMÍRIO COUTINHO - CG Nº 014/2022</v>
          </cell>
          <cell r="E372" t="str">
            <v>5.5 - Reparo e Manutenção de Máquinas e Equipamentos</v>
          </cell>
          <cell r="F372" t="str">
            <v>24.380.578/0020-41</v>
          </cell>
          <cell r="G372" t="str">
            <v>WHITE MARTINS GASES INDUSTRIAIS DO NORDESTE LTDA</v>
          </cell>
          <cell r="H372" t="str">
            <v>S</v>
          </cell>
          <cell r="I372" t="str">
            <v>S</v>
          </cell>
          <cell r="J372" t="str">
            <v>222</v>
          </cell>
          <cell r="K372">
            <v>46041</v>
          </cell>
          <cell r="L372" t="str">
            <v>26079011224380578000204126000002226012131581150</v>
          </cell>
          <cell r="M372" t="str">
            <v>2611606 - Recife - PE</v>
          </cell>
          <cell r="N372">
            <v>1249.24</v>
          </cell>
        </row>
        <row r="373">
          <cell r="C373" t="str">
            <v>HOSPITAL ERMÍRIO COUTINHO - CG Nº 014/2022</v>
          </cell>
          <cell r="E373" t="str">
            <v>5.99 - Outros Serviços de Terceiros Pessoa Jurídica</v>
          </cell>
          <cell r="F373">
            <v>11176583000122</v>
          </cell>
          <cell r="G373" t="str">
            <v xml:space="preserve">SOLUCAO DE PEDIATRIA DE PERNAMBUCO </v>
          </cell>
          <cell r="H373" t="str">
            <v>S</v>
          </cell>
          <cell r="I373" t="str">
            <v>S</v>
          </cell>
          <cell r="J373" t="str">
            <v>3</v>
          </cell>
          <cell r="K373">
            <v>46051</v>
          </cell>
          <cell r="L373" t="str">
            <v>26116062211176583000122000000000000000326010915737910</v>
          </cell>
          <cell r="M373" t="str">
            <v>2611606 - Recife - PE</v>
          </cell>
          <cell r="N373">
            <v>800</v>
          </cell>
        </row>
        <row r="374">
          <cell r="C374" t="str">
            <v>HOSPITAL ERMÍRIO COUTINHO - CG Nº 014/2022</v>
          </cell>
          <cell r="E374" t="str">
            <v xml:space="preserve">5.21 - Seguros em geral </v>
          </cell>
          <cell r="F374">
            <v>61198164000160</v>
          </cell>
          <cell r="G374" t="str">
            <v>PORTO SEGURO CIA DE SEGURO GERAIS</v>
          </cell>
          <cell r="H374" t="str">
            <v>S</v>
          </cell>
          <cell r="I374" t="str">
            <v>N</v>
          </cell>
          <cell r="J374" t="str">
            <v>55201113</v>
          </cell>
          <cell r="K374">
            <v>46049</v>
          </cell>
          <cell r="M374" t="str">
            <v>3550308 - São Paulo - SP</v>
          </cell>
          <cell r="N374">
            <v>1028.47</v>
          </cell>
        </row>
        <row r="375">
          <cell r="C375" t="str">
            <v>HOSPITAL ERMÍRIO COUTINHO - CG Nº 014/2022</v>
          </cell>
          <cell r="E375" t="str">
            <v>5.99 - Outros Serviços de Terceiros Pessoa Jurídica</v>
          </cell>
          <cell r="F375" t="str">
            <v>45.671.533/0001-33</v>
          </cell>
          <cell r="G375" t="str">
            <v>VITORINO MAIA ADVOGADOS</v>
          </cell>
          <cell r="H375" t="str">
            <v>S</v>
          </cell>
          <cell r="I375" t="str">
            <v>S</v>
          </cell>
          <cell r="J375" t="str">
            <v>45</v>
          </cell>
          <cell r="K375">
            <v>46055</v>
          </cell>
          <cell r="L375" t="str">
            <v>26116062245671533000133000000004526028127566030</v>
          </cell>
          <cell r="M375" t="str">
            <v>2611606 - Recife - PE</v>
          </cell>
          <cell r="N375">
            <v>3540.9</v>
          </cell>
        </row>
        <row r="376">
          <cell r="C376" t="str">
            <v>HOSPITAL ERMÍRIO COUTINHO - CG Nº 014/2022</v>
          </cell>
          <cell r="E376" t="str">
            <v>5.1 - Locação de Equipamentos Médicos-Hospitalares</v>
          </cell>
          <cell r="F376" t="str">
            <v>24.050.462/0001-81</v>
          </cell>
          <cell r="G376" t="str">
            <v>SUPREMA L LIMA SOLUCOES E LOCACOES LTDA ME</v>
          </cell>
          <cell r="H376" t="str">
            <v>S</v>
          </cell>
          <cell r="I376" t="str">
            <v>S</v>
          </cell>
          <cell r="J376" t="str">
            <v>1265</v>
          </cell>
          <cell r="K376">
            <v>46057</v>
          </cell>
          <cell r="L376" t="str">
            <v>Q9MKT8IGW</v>
          </cell>
          <cell r="M376" t="str">
            <v>2600054 - Abreu e Lima - PE</v>
          </cell>
          <cell r="N376">
            <v>3780</v>
          </cell>
        </row>
        <row r="377">
          <cell r="C377" t="str">
            <v>HOSPITAL ERMÍRIO COUTINHO - CG Nº 014/2022</v>
          </cell>
          <cell r="E377" t="str">
            <v>5.16 - Serviços Médico-Hospitalares, Odotonlogia e Laboratoriais</v>
          </cell>
          <cell r="F377">
            <v>53182142000183</v>
          </cell>
          <cell r="G377" t="str">
            <v>RAYSSA MEDEIROS DE MELO BARROS SERV MEDICOS LTDA</v>
          </cell>
          <cell r="H377" t="str">
            <v>S</v>
          </cell>
          <cell r="I377" t="str">
            <v>S</v>
          </cell>
          <cell r="J377" t="str">
            <v>6</v>
          </cell>
          <cell r="K377">
            <v>46052</v>
          </cell>
          <cell r="L377" t="str">
            <v>26116062253182142000183000000000000</v>
          </cell>
          <cell r="M377" t="str">
            <v>2611606 - Recife - PE</v>
          </cell>
          <cell r="N377">
            <v>3300</v>
          </cell>
        </row>
        <row r="378">
          <cell r="C378" t="str">
            <v>HOSPITAL ERMÍRIO COUTINHO - CG Nº 014/2022</v>
          </cell>
          <cell r="E378" t="str">
            <v>5.16 - Serviços Médico-Hospitalares, Odotonlogia e Laboratoriais</v>
          </cell>
          <cell r="F378">
            <v>49159260000101</v>
          </cell>
          <cell r="G378" t="str">
            <v>MEDVIDA ATIVIDADES MEDICAS LTDA</v>
          </cell>
          <cell r="H378" t="str">
            <v>S</v>
          </cell>
          <cell r="I378" t="str">
            <v>S</v>
          </cell>
          <cell r="J378" t="str">
            <v>2600000000264</v>
          </cell>
          <cell r="K378">
            <v>46056</v>
          </cell>
          <cell r="L378" t="str">
            <v>26096001249159260000101260000000026426021695198180</v>
          </cell>
          <cell r="M378" t="str">
            <v>2609600 - Olinda - PE</v>
          </cell>
          <cell r="N378">
            <v>8380</v>
          </cell>
        </row>
        <row r="379">
          <cell r="C379" t="str">
            <v>HOSPITAL ERMÍRIO COUTINHO - CG Nº 014/2022</v>
          </cell>
          <cell r="E379" t="str">
            <v>5.5 - Reparo e Manutenção de Máquinas e Equipamentos</v>
          </cell>
          <cell r="F379">
            <v>18204483000101</v>
          </cell>
          <cell r="G379" t="str">
            <v>WAGNER FERNANDES S S C L EPP</v>
          </cell>
          <cell r="H379" t="str">
            <v>S</v>
          </cell>
          <cell r="I379" t="str">
            <v>S</v>
          </cell>
          <cell r="J379" t="str">
            <v>6034</v>
          </cell>
          <cell r="K379">
            <v>46055</v>
          </cell>
          <cell r="L379" t="str">
            <v>HENBBK702</v>
          </cell>
          <cell r="M379" t="str">
            <v>2704302 - Maceió - AL</v>
          </cell>
          <cell r="N379">
            <v>7850</v>
          </cell>
        </row>
        <row r="380">
          <cell r="C380" t="str">
            <v>HOSPITAL ERMÍRIO COUTINHO - CG Nº 014/2022</v>
          </cell>
          <cell r="E380" t="str">
            <v>1.99 - Outras Despesas com Pessoal</v>
          </cell>
          <cell r="F380" t="str">
            <v>21.986.074/0001-19</v>
          </cell>
          <cell r="G380" t="str">
            <v xml:space="preserve">PRUDENCIAL DO BRASIL VIDA EM GRUPO </v>
          </cell>
          <cell r="H380" t="str">
            <v>S</v>
          </cell>
          <cell r="I380" t="str">
            <v>N</v>
          </cell>
          <cell r="J380" t="str">
            <v>01/2026</v>
          </cell>
          <cell r="K380">
            <v>46062</v>
          </cell>
          <cell r="M380" t="str">
            <v>2611606 - Recife - PE</v>
          </cell>
          <cell r="N380">
            <v>98.07</v>
          </cell>
        </row>
        <row r="381">
          <cell r="C381" t="str">
            <v>HOSPITAL ERMÍRIO COUTINHO - CG Nº 014/2022</v>
          </cell>
          <cell r="E381" t="str">
            <v>1.99 - Outras Despesas com Pessoal</v>
          </cell>
          <cell r="F381" t="str">
            <v>21.986.074/0001-19</v>
          </cell>
          <cell r="G381" t="str">
            <v xml:space="preserve">PRUDENCIAL DO BRASIL VIDA EM GRUPO </v>
          </cell>
          <cell r="H381" t="str">
            <v>S</v>
          </cell>
          <cell r="I381" t="str">
            <v>N</v>
          </cell>
          <cell r="J381" t="str">
            <v>01/2026</v>
          </cell>
          <cell r="K381">
            <v>46062</v>
          </cell>
          <cell r="M381" t="str">
            <v>2611606 - Recife - PE</v>
          </cell>
          <cell r="N381">
            <v>234.06</v>
          </cell>
        </row>
        <row r="382">
          <cell r="C382" t="str">
            <v>HOSPITAL ERMÍRIO COUTINHO - CG Nº 014/2022</v>
          </cell>
          <cell r="E382" t="str">
            <v>5.16 - Serviços Médico-Hospitalares, Odotonlogia e Laboratoriais</v>
          </cell>
          <cell r="F382">
            <v>57965653000122</v>
          </cell>
          <cell r="G382" t="str">
            <v>A F LIMA SERVICO MEDICOS LTDA</v>
          </cell>
          <cell r="H382" t="str">
            <v>S</v>
          </cell>
          <cell r="I382" t="str">
            <v>S</v>
          </cell>
          <cell r="J382" t="str">
            <v>1</v>
          </cell>
          <cell r="K382">
            <v>46056</v>
          </cell>
          <cell r="L382" t="str">
            <v>VX6X58SHZ</v>
          </cell>
          <cell r="M382" t="str">
            <v>2615300 - Timbaúba - PE</v>
          </cell>
          <cell r="N382">
            <v>2350</v>
          </cell>
        </row>
        <row r="383">
          <cell r="C383" t="str">
            <v>HOSPITAL ERMÍRIO COUTINHO - CG Nº 014/2022</v>
          </cell>
          <cell r="E383" t="str">
            <v>5.17 - Manutenção de Software, Certificação Digital e Microfilmagem</v>
          </cell>
          <cell r="F383" t="str">
            <v>06.312.868/0001-03</v>
          </cell>
          <cell r="G383" t="str">
            <v>TASCOM INFORMATICA LTDA</v>
          </cell>
          <cell r="H383" t="str">
            <v>S</v>
          </cell>
          <cell r="I383" t="str">
            <v>S</v>
          </cell>
          <cell r="J383" t="str">
            <v>407</v>
          </cell>
          <cell r="K383">
            <v>46056</v>
          </cell>
          <cell r="L383" t="str">
            <v>PG2QWIQLD</v>
          </cell>
          <cell r="M383" t="str">
            <v>2610707 - Paulista - PE</v>
          </cell>
          <cell r="N383">
            <v>1434.31</v>
          </cell>
        </row>
        <row r="384">
          <cell r="C384" t="str">
            <v>HOSPITAL ERMÍRIO COUTINHO - CG Nº 014/2022</v>
          </cell>
          <cell r="E384" t="str">
            <v>5.16 - Serviços Médico-Hospitalares, Odotonlogia e Laboratoriais</v>
          </cell>
          <cell r="F384">
            <v>43855523000122</v>
          </cell>
          <cell r="G384" t="str">
            <v>REBECCA LEMOS MEDICINA LTDA</v>
          </cell>
          <cell r="H384" t="str">
            <v>S</v>
          </cell>
          <cell r="I384" t="str">
            <v>S</v>
          </cell>
          <cell r="J384" t="str">
            <v>55</v>
          </cell>
          <cell r="K384">
            <v>46055</v>
          </cell>
          <cell r="L384" t="str">
            <v>wbRZyzMAp</v>
          </cell>
          <cell r="M384" t="str">
            <v>2211001 - Teresina - PI</v>
          </cell>
          <cell r="N384">
            <v>3200</v>
          </cell>
        </row>
        <row r="385">
          <cell r="C385" t="str">
            <v>HOSPITAL ERMÍRIO COUTINHO - CG Nº 014/2022</v>
          </cell>
          <cell r="E385" t="str">
            <v>5.17 - Manutenção de Software, Certificação Digital e Microfilmagem</v>
          </cell>
          <cell r="F385">
            <v>43166657000136</v>
          </cell>
          <cell r="G385" t="str">
            <v xml:space="preserve">SERVICOS TECNICOS </v>
          </cell>
          <cell r="H385" t="str">
            <v>S</v>
          </cell>
          <cell r="I385" t="str">
            <v>S</v>
          </cell>
          <cell r="J385" t="str">
            <v>43</v>
          </cell>
          <cell r="K385">
            <v>46029</v>
          </cell>
          <cell r="L385" t="str">
            <v>261160622431666570001360000000004326013411410763</v>
          </cell>
          <cell r="M385" t="str">
            <v>2611606 - Recife - PE</v>
          </cell>
          <cell r="N385">
            <v>16453.580000000002</v>
          </cell>
        </row>
        <row r="386">
          <cell r="C386" t="str">
            <v>HOSPITAL ERMÍRIO COUTINHO - CG Nº 014/2022</v>
          </cell>
          <cell r="E386" t="str">
            <v>5.16 - Serviços Médico-Hospitalares, Odotonlogia e Laboratoriais</v>
          </cell>
          <cell r="F386" t="str">
            <v>53.259.162/0001-05</v>
          </cell>
          <cell r="G386" t="str">
            <v>JANNYSON J. BRAZ JANDU</v>
          </cell>
          <cell r="H386" t="str">
            <v>S</v>
          </cell>
          <cell r="I386" t="str">
            <v>S</v>
          </cell>
          <cell r="J386" t="str">
            <v>24</v>
          </cell>
          <cell r="K386">
            <v>46055</v>
          </cell>
          <cell r="L386" t="str">
            <v>26022091253259162000105000000000002426020000014028</v>
          </cell>
          <cell r="M386" t="str">
            <v>2602209 - Bom Jardim - PE</v>
          </cell>
          <cell r="N386">
            <v>6295</v>
          </cell>
        </row>
        <row r="387">
          <cell r="C387" t="str">
            <v>HOSPITAL ERMÍRIO COUTINHO - CG Nº 014/2022</v>
          </cell>
          <cell r="E387" t="str">
            <v>5.3 - Locação de Máquinas e Equipamentos</v>
          </cell>
          <cell r="F387">
            <v>46253899000155</v>
          </cell>
          <cell r="G387" t="str">
            <v>MDA SERVICOS E GESTAO LTDA</v>
          </cell>
          <cell r="H387" t="str">
            <v>S</v>
          </cell>
          <cell r="I387" t="str">
            <v>S</v>
          </cell>
          <cell r="J387" t="str">
            <v>01/2026</v>
          </cell>
          <cell r="K387">
            <v>46058</v>
          </cell>
          <cell r="M387" t="str">
            <v>2507507 - João Pessoa - PB</v>
          </cell>
          <cell r="N387">
            <v>1168.7</v>
          </cell>
        </row>
        <row r="388">
          <cell r="C388" t="str">
            <v>HOSPITAL ERMÍRIO COUTINHO - CG Nº 014/2022</v>
          </cell>
          <cell r="E388" t="str">
            <v>5.16 - Serviços Médico-Hospitalares, Odotonlogia e Laboratoriais</v>
          </cell>
          <cell r="F388" t="str">
            <v>47.619.581/0001-08</v>
          </cell>
          <cell r="G388" t="str">
            <v>FERREIRA E VIDAL LTDA</v>
          </cell>
          <cell r="H388" t="str">
            <v>S</v>
          </cell>
          <cell r="I388" t="str">
            <v>S</v>
          </cell>
          <cell r="J388" t="str">
            <v>000079</v>
          </cell>
          <cell r="K388">
            <v>46052</v>
          </cell>
          <cell r="L388" t="str">
            <v>JGWO4T0Y3VJ3GN6SHUB2000027</v>
          </cell>
          <cell r="M388" t="str">
            <v>2609501 - Nazaré da Mata - PE</v>
          </cell>
          <cell r="N388">
            <v>8750</v>
          </cell>
        </row>
        <row r="389">
          <cell r="C389" t="str">
            <v>HOSPITAL ERMÍRIO COUTINHO - CG Nº 014/2022</v>
          </cell>
          <cell r="E389" t="str">
            <v>5.16 - Serviços Médico-Hospitalares, Odotonlogia e Laboratoriais</v>
          </cell>
          <cell r="F389" t="str">
            <v>51.070.422/0001-74</v>
          </cell>
          <cell r="G389" t="str">
            <v>G B LOPES SERVICOS DE PRESTACOES HOSPITALARES LTDA</v>
          </cell>
          <cell r="H389" t="str">
            <v>S</v>
          </cell>
          <cell r="I389" t="str">
            <v>S</v>
          </cell>
          <cell r="J389" t="str">
            <v>91</v>
          </cell>
          <cell r="K389">
            <v>46063</v>
          </cell>
          <cell r="L389" t="str">
            <v>JTLQXAJPF</v>
          </cell>
          <cell r="M389" t="str">
            <v>2609402 - Moreno - PE</v>
          </cell>
          <cell r="N389">
            <v>2720</v>
          </cell>
        </row>
        <row r="390">
          <cell r="C390" t="str">
            <v>HOSPITAL ERMÍRIO COUTINHO - CG Nº 014/2022</v>
          </cell>
          <cell r="E390" t="str">
            <v xml:space="preserve">5.21 - Seguros em geral </v>
          </cell>
          <cell r="F390">
            <v>61198164000160</v>
          </cell>
          <cell r="G390" t="str">
            <v>PORTO SEGURO CIA DE SEGURO GERAIS</v>
          </cell>
          <cell r="H390" t="str">
            <v>S</v>
          </cell>
          <cell r="I390" t="str">
            <v>N</v>
          </cell>
          <cell r="J390" t="str">
            <v>23130743</v>
          </cell>
          <cell r="K390">
            <v>46003</v>
          </cell>
          <cell r="M390" t="str">
            <v>3550308 - São Paulo - SP</v>
          </cell>
          <cell r="N390">
            <v>614.62</v>
          </cell>
        </row>
        <row r="391">
          <cell r="C391" t="str">
            <v>HOSPITAL ERMÍRIO COUTINHO - CG Nº 014/2022</v>
          </cell>
          <cell r="E391" t="str">
            <v>5.16 - Serviços Médico-Hospitalares, Odotonlogia e Laboratoriais</v>
          </cell>
          <cell r="F391" t="str">
            <v>51.137.196/0001-00</v>
          </cell>
          <cell r="G391" t="str">
            <v>ACA SERVICOS MEDICOS LTDA</v>
          </cell>
          <cell r="H391" t="str">
            <v>S</v>
          </cell>
          <cell r="I391" t="str">
            <v>S</v>
          </cell>
          <cell r="J391" t="str">
            <v>26</v>
          </cell>
          <cell r="K391">
            <v>46054</v>
          </cell>
          <cell r="L391" t="str">
            <v>26116062251137196000100000000000002626029787884430</v>
          </cell>
          <cell r="M391" t="str">
            <v>2611606 - Recife - PE</v>
          </cell>
          <cell r="N391">
            <v>7895</v>
          </cell>
        </row>
        <row r="392">
          <cell r="C392" t="str">
            <v>HOSPITAL ERMÍRIO COUTINHO - CG Nº 014/2022</v>
          </cell>
          <cell r="E392" t="str">
            <v>5.16 - Serviços Médico-Hospitalares, Odotonlogia e Laboratoriais</v>
          </cell>
          <cell r="F392">
            <v>52355127000127</v>
          </cell>
          <cell r="G392" t="str">
            <v>MASTERMED PE III GESTAO MEDICA LTDA</v>
          </cell>
          <cell r="H392" t="str">
            <v>S</v>
          </cell>
          <cell r="I392" t="str">
            <v>S</v>
          </cell>
          <cell r="J392" t="str">
            <v>303</v>
          </cell>
          <cell r="K392">
            <v>46055</v>
          </cell>
          <cell r="L392" t="str">
            <v>260960012523551287000127260000003326028963278017</v>
          </cell>
          <cell r="M392" t="str">
            <v>2609600 - Olinda - PE</v>
          </cell>
          <cell r="N392">
            <v>12100</v>
          </cell>
        </row>
        <row r="393">
          <cell r="C393" t="str">
            <v>HOSPITAL ERMÍRIO COUTINHO - CG Nº 014/2022</v>
          </cell>
          <cell r="E393" t="str">
            <v>5.16 - Serviços Médico-Hospitalares, Odotonlogia e Laboratoriais</v>
          </cell>
          <cell r="F393">
            <v>42543059000176</v>
          </cell>
          <cell r="G393" t="str">
            <v>NUCLEO DE CIRURGIA E OBESIDADE LTDA</v>
          </cell>
          <cell r="H393" t="str">
            <v>S</v>
          </cell>
          <cell r="I393" t="str">
            <v>S</v>
          </cell>
          <cell r="J393" t="str">
            <v>9</v>
          </cell>
          <cell r="K393">
            <v>46056</v>
          </cell>
          <cell r="L393" t="str">
            <v>2611606224254305900017600000000000926027149520592</v>
          </cell>
          <cell r="M393" t="str">
            <v>2611606 - Recife - PE</v>
          </cell>
          <cell r="N393">
            <v>2810</v>
          </cell>
        </row>
        <row r="394">
          <cell r="C394" t="str">
            <v>HOSPITAL ERMÍRIO COUTINHO - CG Nº 014/2022</v>
          </cell>
          <cell r="E394" t="str">
            <v>5.16 - Serviços Médico-Hospitalares, Odotonlogia e Laboratoriais</v>
          </cell>
          <cell r="F394">
            <v>51769885000129</v>
          </cell>
          <cell r="G394" t="str">
            <v>GUEDES COUTINHO SERVICOS MEDICOS</v>
          </cell>
          <cell r="H394" t="str">
            <v>S</v>
          </cell>
          <cell r="I394" t="str">
            <v>S</v>
          </cell>
          <cell r="J394" t="str">
            <v>1000062</v>
          </cell>
          <cell r="K394">
            <v>46055</v>
          </cell>
          <cell r="L394" t="str">
            <v>BJHR6OYYV</v>
          </cell>
          <cell r="M394" t="str">
            <v>2507507 - João Pessoa - PB</v>
          </cell>
          <cell r="N394">
            <v>7390</v>
          </cell>
        </row>
        <row r="395">
          <cell r="C395" t="str">
            <v>HOSPITAL ERMÍRIO COUTINHO - CG Nº 014/2022</v>
          </cell>
          <cell r="E395" t="str">
            <v>5.13 - Água e Esgoto</v>
          </cell>
          <cell r="F395" t="str">
            <v>25.169.836/0001-45</v>
          </cell>
          <cell r="G395" t="str">
            <v>NORDESTE TRANS AGUA E POCOS ARTESIANOS LTDA</v>
          </cell>
          <cell r="H395" t="str">
            <v>S</v>
          </cell>
          <cell r="I395" t="str">
            <v>S</v>
          </cell>
          <cell r="J395" t="str">
            <v>588</v>
          </cell>
          <cell r="K395">
            <v>46056</v>
          </cell>
          <cell r="L395" t="str">
            <v>26260225169836000145550010000005881086004406</v>
          </cell>
          <cell r="M395" t="str">
            <v>2609709 - Orobó - PE</v>
          </cell>
          <cell r="N395">
            <v>9072</v>
          </cell>
        </row>
        <row r="396">
          <cell r="C396" t="str">
            <v>HOSPITAL ERMÍRIO COUTINHO - CG Nº 014/2022</v>
          </cell>
          <cell r="E396" t="str">
            <v>5.99 - Outros Serviços de Terceiros Pessoa Jurídica</v>
          </cell>
          <cell r="F396" t="str">
            <v>10.998.292/0001-57</v>
          </cell>
          <cell r="G396" t="str">
            <v>CENTRO I E E PERNAMBUCO</v>
          </cell>
          <cell r="H396" t="str">
            <v>S</v>
          </cell>
          <cell r="I396" t="str">
            <v>N</v>
          </cell>
          <cell r="J396" t="str">
            <v>01/2026</v>
          </cell>
          <cell r="K396">
            <v>46042</v>
          </cell>
          <cell r="M396" t="str">
            <v>2611606 - Recife - PE</v>
          </cell>
          <cell r="N396">
            <v>584.04</v>
          </cell>
        </row>
        <row r="397">
          <cell r="C397" t="str">
            <v>HOSPITAL ERMÍRIO COUTINHO - CG Nº 014/2022</v>
          </cell>
          <cell r="E397" t="str">
            <v>5.99 - Outros Serviços de Terceiros Pessoa Jurídica</v>
          </cell>
          <cell r="F397" t="str">
            <v>02.668.797/0001-25</v>
          </cell>
          <cell r="G397" t="str">
            <v>BRASIL GESTAO DE DADOS</v>
          </cell>
          <cell r="H397" t="str">
            <v>S</v>
          </cell>
          <cell r="I397" t="str">
            <v>S</v>
          </cell>
          <cell r="J397" t="str">
            <v>79</v>
          </cell>
          <cell r="K397">
            <v>46057</v>
          </cell>
          <cell r="L397" t="str">
            <v>2611606220266879700012500000007926028784671989</v>
          </cell>
          <cell r="M397" t="str">
            <v>2611606 - Recife - PE</v>
          </cell>
          <cell r="N397">
            <v>2035.27</v>
          </cell>
        </row>
        <row r="398">
          <cell r="C398" t="str">
            <v>HOSPITAL ERMÍRIO COUTINHO - CG Nº 014/2022</v>
          </cell>
          <cell r="E398" t="str">
            <v>5.16 - Serviços Médico-Hospitalares, Odotonlogia e Laboratoriais</v>
          </cell>
          <cell r="F398">
            <v>47200199000165</v>
          </cell>
          <cell r="G398" t="str">
            <v>MASTERMED PE VII GESTAO MEDICA LTDA</v>
          </cell>
          <cell r="H398" t="str">
            <v>S</v>
          </cell>
          <cell r="I398" t="str">
            <v>S</v>
          </cell>
          <cell r="J398" t="str">
            <v>62</v>
          </cell>
          <cell r="K398">
            <v>46055</v>
          </cell>
          <cell r="L398" t="str">
            <v>261160622472001990001650000000006226022879963853</v>
          </cell>
          <cell r="M398" t="str">
            <v>2611606 - Recife - PE</v>
          </cell>
          <cell r="N398">
            <v>2350</v>
          </cell>
        </row>
        <row r="399">
          <cell r="C399" t="str">
            <v>HOSPITAL ERMÍRIO COUTINHO - CG Nº 014/2022</v>
          </cell>
          <cell r="E399" t="str">
            <v>5.16 - Serviços Médico-Hospitalares, Odotonlogia e Laboratoriais</v>
          </cell>
          <cell r="F399" t="str">
            <v>53.503.163/0001-53</v>
          </cell>
          <cell r="G399" t="str">
            <v>PEDRO GENTIL CARDOSO DE MIRANDA SERVICOS</v>
          </cell>
          <cell r="H399" t="str">
            <v>S</v>
          </cell>
          <cell r="I399" t="str">
            <v>S</v>
          </cell>
          <cell r="J399" t="str">
            <v>40</v>
          </cell>
          <cell r="K399">
            <v>46052</v>
          </cell>
          <cell r="L399" t="str">
            <v>547182152</v>
          </cell>
          <cell r="M399" t="str">
            <v>2304400 - Fortaleza - CE</v>
          </cell>
          <cell r="N399">
            <v>8810</v>
          </cell>
        </row>
        <row r="400">
          <cell r="C400" t="str">
            <v>HOSPITAL ERMÍRIO COUTINHO - CG Nº 014/2022</v>
          </cell>
          <cell r="E400" t="str">
            <v>5.16 - Serviços Médico-Hospitalares, Odotonlogia e Laboratoriais</v>
          </cell>
          <cell r="F400" t="str">
            <v>53.306.224/0001-92</v>
          </cell>
          <cell r="G400" t="str">
            <v>NELSON BARROS SERVICOS MEDICOS LTDA</v>
          </cell>
          <cell r="H400" t="str">
            <v>S</v>
          </cell>
          <cell r="I400" t="str">
            <v>S</v>
          </cell>
          <cell r="J400" t="str">
            <v>85</v>
          </cell>
          <cell r="K400">
            <v>46055</v>
          </cell>
          <cell r="L400" t="str">
            <v>374700531</v>
          </cell>
          <cell r="M400" t="str">
            <v>2304400 - Fortaleza - CE</v>
          </cell>
          <cell r="N400">
            <v>4865</v>
          </cell>
        </row>
        <row r="401">
          <cell r="C401" t="str">
            <v>HOSPITAL ERMÍRIO COUTINHO - CG Nº 014/2022</v>
          </cell>
          <cell r="E401" t="str">
            <v>5.16 - Serviços Médico-Hospitalares, Odotonlogia e Laboratoriais</v>
          </cell>
          <cell r="F401">
            <v>60802509000180</v>
          </cell>
          <cell r="G401" t="str">
            <v>ALICIA ALENCAR DE OLIVEIRA SERVICOS MEDICOS</v>
          </cell>
          <cell r="H401" t="str">
            <v>S</v>
          </cell>
          <cell r="I401" t="str">
            <v>S</v>
          </cell>
          <cell r="J401" t="str">
            <v>14</v>
          </cell>
          <cell r="K401">
            <v>46054</v>
          </cell>
          <cell r="L401" t="str">
            <v>685758608</v>
          </cell>
          <cell r="M401" t="str">
            <v>2304400 - Fortaleza - CE</v>
          </cell>
          <cell r="N401">
            <v>2600</v>
          </cell>
        </row>
        <row r="402">
          <cell r="C402" t="str">
            <v>HOSPITAL ERMÍRIO COUTINHO - CG Nº 014/2022</v>
          </cell>
          <cell r="E402" t="str">
            <v>5.16 - Serviços Médico-Hospitalares, Odotonlogia e Laboratoriais</v>
          </cell>
          <cell r="F402" t="str">
            <v>52.800.382/0001-31</v>
          </cell>
          <cell r="G402" t="str">
            <v>RMA SERVICOS MEDICOS LTDA</v>
          </cell>
          <cell r="H402" t="str">
            <v>S</v>
          </cell>
          <cell r="I402" t="str">
            <v>S</v>
          </cell>
          <cell r="J402" t="str">
            <v>3</v>
          </cell>
          <cell r="K402">
            <v>46055</v>
          </cell>
          <cell r="L402" t="str">
            <v>21053022252800382000131000000000000326022656638968</v>
          </cell>
          <cell r="M402" t="str">
            <v>2105302 - Imperatriz - MA</v>
          </cell>
          <cell r="N402">
            <v>9885</v>
          </cell>
        </row>
        <row r="403">
          <cell r="C403" t="str">
            <v>HOSPITAL ERMÍRIO COUTINHO - CG Nº 014/2022</v>
          </cell>
          <cell r="E403" t="str">
            <v>5.16 - Serviços Médico-Hospitalares, Odotonlogia e Laboratoriais</v>
          </cell>
          <cell r="F403" t="str">
            <v>45.554.568/0001-92</v>
          </cell>
          <cell r="G403" t="str">
            <v>FORTEMED ATIVIDADES MEDICAS LTDA</v>
          </cell>
          <cell r="H403" t="str">
            <v>S</v>
          </cell>
          <cell r="I403" t="str">
            <v>S</v>
          </cell>
          <cell r="J403" t="str">
            <v>144</v>
          </cell>
          <cell r="K403">
            <v>46056</v>
          </cell>
          <cell r="L403" t="str">
            <v>261160622455545680001920000000001442602054799822</v>
          </cell>
          <cell r="M403" t="str">
            <v>2611606 - Recife - PE</v>
          </cell>
          <cell r="N403">
            <v>27670</v>
          </cell>
        </row>
        <row r="404">
          <cell r="C404" t="str">
            <v>HOSPITAL ERMÍRIO COUTINHO - CG Nº 014/2022</v>
          </cell>
          <cell r="E404" t="str">
            <v>5.16 - Serviços Médico-Hospitalares, Odotonlogia e Laboratoriais</v>
          </cell>
          <cell r="F404" t="str">
            <v>40.772.698/0001-88</v>
          </cell>
          <cell r="G404" t="str">
            <v>CE SERVICOS MEDICOS LTDA</v>
          </cell>
          <cell r="H404" t="str">
            <v>S</v>
          </cell>
          <cell r="I404" t="str">
            <v>S</v>
          </cell>
          <cell r="J404" t="str">
            <v>4</v>
          </cell>
          <cell r="K404">
            <v>46055</v>
          </cell>
          <cell r="L404" t="str">
            <v>2600500224077269800018800000000426024012245095</v>
          </cell>
          <cell r="M404" t="str">
            <v>2600500 - Águas Belas - PE</v>
          </cell>
          <cell r="N404">
            <v>21400</v>
          </cell>
        </row>
        <row r="405">
          <cell r="C405" t="str">
            <v>HOSPITAL ERMÍRIO COUTINHO - CG Nº 014/2022</v>
          </cell>
          <cell r="E405" t="str">
            <v>5.16 - Serviços Médico-Hospitalares, Odotonlogia e Laboratoriais</v>
          </cell>
          <cell r="F405" t="str">
            <v>46.099.346/0001-90</v>
          </cell>
          <cell r="G405" t="str">
            <v>G&amp;M SERVICOS MEDICOS LTDA</v>
          </cell>
          <cell r="H405" t="str">
            <v>S</v>
          </cell>
          <cell r="I405" t="str">
            <v>S</v>
          </cell>
          <cell r="J405" t="str">
            <v>139</v>
          </cell>
          <cell r="K405">
            <v>46055</v>
          </cell>
          <cell r="L405" t="str">
            <v>52902AC78</v>
          </cell>
          <cell r="M405" t="str">
            <v>3202603 - Iconha - ES</v>
          </cell>
          <cell r="N405">
            <v>26000</v>
          </cell>
        </row>
        <row r="406">
          <cell r="C406" t="str">
            <v>HOSPITAL ERMÍRIO COUTINHO - CG Nº 014/2022</v>
          </cell>
          <cell r="E406" t="str">
            <v>5.17 - Manutenção de Software, Certificação Digital e Microfilmagem</v>
          </cell>
          <cell r="F406" t="str">
            <v>07.333.111/0001-69</v>
          </cell>
          <cell r="G406" t="str">
            <v>SAFETEC INFORMATICA</v>
          </cell>
          <cell r="H406" t="str">
            <v>S</v>
          </cell>
          <cell r="I406" t="str">
            <v>S</v>
          </cell>
          <cell r="J406" t="str">
            <v>2129</v>
          </cell>
          <cell r="K406">
            <v>46028</v>
          </cell>
          <cell r="L406" t="str">
            <v>26116062207331110000169000000212926016487517076</v>
          </cell>
          <cell r="M406" t="str">
            <v>2611606 - Recife - PE</v>
          </cell>
          <cell r="N406">
            <v>2045.38</v>
          </cell>
        </row>
        <row r="407">
          <cell r="C407" t="str">
            <v>HOSPITAL ERMÍRIO COUTINHO - CG Nº 014/2022</v>
          </cell>
          <cell r="E407" t="str">
            <v>5.16 - Serviços Médico-Hospitalares, Odotonlogia e Laboratoriais</v>
          </cell>
          <cell r="F407">
            <v>60398655000191</v>
          </cell>
          <cell r="G407" t="str">
            <v>LUCAS GABRIEL BRAGA DE FREITAS MELO SERVICOS MEDICOS</v>
          </cell>
          <cell r="H407" t="str">
            <v>S</v>
          </cell>
          <cell r="I407" t="str">
            <v>S</v>
          </cell>
          <cell r="J407" t="str">
            <v>9</v>
          </cell>
          <cell r="K407">
            <v>46052</v>
          </cell>
          <cell r="L407" t="str">
            <v>9.JLEQR8QHBZ.J3GN5SHUB2.000000</v>
          </cell>
          <cell r="M407" t="str">
            <v>2609501 - Nazaré da Mata - PE</v>
          </cell>
          <cell r="N407">
            <v>2690</v>
          </cell>
        </row>
        <row r="408">
          <cell r="C408" t="str">
            <v>HOSPITAL ERMÍRIO COUTINHO - CG Nº 014/2022</v>
          </cell>
          <cell r="E408" t="str">
            <v>5.16 - Serviços Médico-Hospitalares, Odotonlogia e Laboratoriais</v>
          </cell>
          <cell r="F408" t="str">
            <v>61.200.634/0001-82</v>
          </cell>
          <cell r="G408" t="str">
            <v>MELO GUEDES LTDA</v>
          </cell>
          <cell r="H408" t="str">
            <v>S</v>
          </cell>
          <cell r="I408" t="str">
            <v>S</v>
          </cell>
          <cell r="J408" t="str">
            <v>3</v>
          </cell>
          <cell r="K408">
            <v>46055</v>
          </cell>
          <cell r="L408" t="str">
            <v>LY38-PM14</v>
          </cell>
          <cell r="M408" t="str">
            <v>2510808 - Patos - PB</v>
          </cell>
          <cell r="N408">
            <v>9430</v>
          </cell>
        </row>
        <row r="409">
          <cell r="C409" t="str">
            <v>HOSPITAL ERMÍRIO COUTINHO - CG Nº 014/2022</v>
          </cell>
          <cell r="E409" t="str">
            <v>5.16 - Serviços Médico-Hospitalares, Odotonlogia e Laboratoriais</v>
          </cell>
          <cell r="F409" t="str">
            <v>54.856.210/0001-05</v>
          </cell>
          <cell r="G409" t="str">
            <v>A KAROLINA CARDOSO DE M COUTINHO LTDA</v>
          </cell>
          <cell r="H409" t="str">
            <v>S</v>
          </cell>
          <cell r="I409" t="str">
            <v>S</v>
          </cell>
          <cell r="J409" t="str">
            <v>32</v>
          </cell>
          <cell r="K409">
            <v>46055</v>
          </cell>
          <cell r="L409" t="str">
            <v>26040071254856210000105000000003226020525339801</v>
          </cell>
          <cell r="M409" t="str">
            <v>2604007 - Carpina - PE</v>
          </cell>
          <cell r="N409">
            <v>12700</v>
          </cell>
        </row>
        <row r="410">
          <cell r="C410" t="str">
            <v>HOSPITAL ERMÍRIO COUTINHO - CG Nº 014/2022</v>
          </cell>
          <cell r="E410" t="str">
            <v>5.16 - Serviços Médico-Hospitalares, Odotonlogia e Laboratoriais</v>
          </cell>
          <cell r="F410" t="str">
            <v>50.416.939/0001-00</v>
          </cell>
          <cell r="G410" t="str">
            <v>AC SERVICOS MEDICOS LTDA</v>
          </cell>
          <cell r="H410" t="str">
            <v>S</v>
          </cell>
          <cell r="I410" t="str">
            <v>S</v>
          </cell>
          <cell r="J410" t="str">
            <v>2</v>
          </cell>
          <cell r="K410">
            <v>46055</v>
          </cell>
          <cell r="L410" t="str">
            <v>26105092250416939000100000000000226026550821939</v>
          </cell>
          <cell r="M410" t="str">
            <v>2611606 - Recife - PE</v>
          </cell>
          <cell r="N410">
            <v>16700</v>
          </cell>
        </row>
        <row r="411">
          <cell r="C411" t="str">
            <v>HOSPITAL ERMÍRIO COUTINHO - CG Nº 014/2022</v>
          </cell>
          <cell r="E411" t="str">
            <v>5.99 - Outros Serviços de Terceiros Pessoa Jurídica</v>
          </cell>
          <cell r="F411">
            <v>38246151000105</v>
          </cell>
          <cell r="G411" t="str">
            <v>J S DE S DA SILVA MAQUINAS</v>
          </cell>
          <cell r="H411" t="str">
            <v>S</v>
          </cell>
          <cell r="I411" t="str">
            <v>S</v>
          </cell>
          <cell r="J411" t="str">
            <v>1</v>
          </cell>
          <cell r="K411">
            <v>46051</v>
          </cell>
          <cell r="L411" t="str">
            <v>26034541238246151000105260000000126010831969069</v>
          </cell>
          <cell r="M411" t="str">
            <v>2611606 - Recife - PE</v>
          </cell>
          <cell r="N411">
            <v>160</v>
          </cell>
        </row>
        <row r="412">
          <cell r="C412" t="str">
            <v>HOSPITAL ERMÍRIO COUTINHO - CG Nº 014/2022</v>
          </cell>
          <cell r="E412" t="str">
            <v>5.16 - Serviços Médico-Hospitalares, Odotonlogia e Laboratoriais</v>
          </cell>
          <cell r="F412">
            <v>530066000193</v>
          </cell>
          <cell r="G412" t="str">
            <v>LABPAC LABORATORIO DE PATOLOGIA CLINICA</v>
          </cell>
          <cell r="H412" t="str">
            <v>S</v>
          </cell>
          <cell r="I412" t="str">
            <v>S</v>
          </cell>
          <cell r="J412" t="str">
            <v>772</v>
          </cell>
          <cell r="K412">
            <v>46038</v>
          </cell>
          <cell r="L412" t="str">
            <v>J06RIBLZCX.J3GN6SHUB2.0000LG</v>
          </cell>
          <cell r="M412" t="str">
            <v>2609501 - Nazaré da Mata - PE</v>
          </cell>
          <cell r="N412">
            <v>180</v>
          </cell>
        </row>
        <row r="413">
          <cell r="C413" t="str">
            <v>HOSPITAL ERMÍRIO COUTINHO - CG Nº 014/2022</v>
          </cell>
          <cell r="E413" t="str">
            <v>5.10 - Detetização/Tratamento de Resíduos e Afins</v>
          </cell>
          <cell r="F413" t="str">
            <v>35.474.980/0001-49</v>
          </cell>
          <cell r="G413" t="str">
            <v>LIMPSERVICE LTDA</v>
          </cell>
          <cell r="H413" t="str">
            <v>S</v>
          </cell>
          <cell r="I413" t="str">
            <v>S</v>
          </cell>
          <cell r="J413" t="str">
            <v>225</v>
          </cell>
          <cell r="K413">
            <v>46064</v>
          </cell>
          <cell r="L413" t="str">
            <v>2609600123547498000014926000000022526026886388833</v>
          </cell>
          <cell r="M413" t="str">
            <v>2609600 - Olinda - PE</v>
          </cell>
          <cell r="N413">
            <v>1390</v>
          </cell>
        </row>
        <row r="414">
          <cell r="C414" t="str">
            <v>HOSPITAL ERMÍRIO COUTINHO - CG Nº 014/2022</v>
          </cell>
          <cell r="E414" t="str">
            <v>5.1 - Locação de Equipamentos Médicos-Hospitalares</v>
          </cell>
          <cell r="F414" t="str">
            <v>33.111.482/0001-06</v>
          </cell>
          <cell r="G414" t="str">
            <v xml:space="preserve">STS SOLUÇÕES TECNOLOGICAS- COM. REP. E PRESTA </v>
          </cell>
          <cell r="H414" t="str">
            <v>S</v>
          </cell>
          <cell r="I414" t="str">
            <v>S</v>
          </cell>
          <cell r="J414" t="str">
            <v>033</v>
          </cell>
          <cell r="K414">
            <v>46058</v>
          </cell>
          <cell r="M414" t="str">
            <v>2611606 - Recife - PE</v>
          </cell>
          <cell r="N414">
            <v>1011.35</v>
          </cell>
        </row>
        <row r="415">
          <cell r="C415" t="str">
            <v>HOSPITAL ERMÍRIO COUTINHO - CG Nº 014/2022</v>
          </cell>
          <cell r="E415" t="str">
            <v>5.5 - Reparo e Manutenção de Máquinas e Equipamentos</v>
          </cell>
          <cell r="F415">
            <v>26081685000131</v>
          </cell>
          <cell r="G415" t="str">
            <v>CG REFRIGERACOES LTDA</v>
          </cell>
          <cell r="H415" t="str">
            <v>S</v>
          </cell>
          <cell r="I415" t="str">
            <v>S</v>
          </cell>
          <cell r="J415" t="str">
            <v>34</v>
          </cell>
          <cell r="K415">
            <v>46029</v>
          </cell>
          <cell r="L415" t="str">
            <v>261160622260816850001310000000003426015645443408</v>
          </cell>
          <cell r="M415" t="str">
            <v>2611606 - Recife - PE</v>
          </cell>
          <cell r="N415">
            <v>2850</v>
          </cell>
        </row>
        <row r="416">
          <cell r="C416" t="str">
            <v>HOSPITAL ERMÍRIO COUTINHO - CG Nº 014/2022</v>
          </cell>
          <cell r="E416" t="str">
            <v>5.16 - Serviços Médico-Hospitalares, Odotonlogia e Laboratoriais</v>
          </cell>
          <cell r="F416" t="str">
            <v>26.360.010/0001-21</v>
          </cell>
          <cell r="G416" t="str">
            <v>JORGE SAMPAIO SERVICOS DE MEDICINA LTDA</v>
          </cell>
          <cell r="H416" t="str">
            <v>S</v>
          </cell>
          <cell r="I416" t="str">
            <v>S</v>
          </cell>
          <cell r="J416" t="str">
            <v>00000032</v>
          </cell>
          <cell r="K416">
            <v>46056</v>
          </cell>
          <cell r="L416" t="str">
            <v>HH4D8PJKW</v>
          </cell>
          <cell r="M416" t="str">
            <v>2615300 - Timbaúba - PE</v>
          </cell>
          <cell r="N416">
            <v>26950</v>
          </cell>
        </row>
        <row r="417">
          <cell r="C417" t="str">
            <v>HOSPITAL ERMÍRIO COUTINHO - CG Nº 014/2022</v>
          </cell>
          <cell r="E417" t="str">
            <v>5.16 - Serviços Médico-Hospitalares, Odotonlogia e Laboratoriais</v>
          </cell>
          <cell r="F417" t="str">
            <v>11.344.279/0001-47</v>
          </cell>
          <cell r="G417" t="str">
            <v>CLINICA MEDICA DO TRANSITO LTDA ME</v>
          </cell>
          <cell r="H417" t="str">
            <v>S</v>
          </cell>
          <cell r="I417" t="str">
            <v>S</v>
          </cell>
          <cell r="J417" t="str">
            <v>8</v>
          </cell>
          <cell r="K417">
            <v>46055</v>
          </cell>
          <cell r="L417" t="str">
            <v>26116062211344279000147000000000000826020159332698</v>
          </cell>
          <cell r="M417" t="str">
            <v>2611606 - Recife - PE</v>
          </cell>
          <cell r="N417">
            <v>21000</v>
          </cell>
        </row>
        <row r="418">
          <cell r="C418" t="str">
            <v>HOSPITAL ERMÍRIO COUTINHO - CG Nº 014/2022</v>
          </cell>
          <cell r="E418" t="str">
            <v>5.99 - Outros Serviços de Terceiros Pessoa Jurídica</v>
          </cell>
          <cell r="F418">
            <v>39238865000126</v>
          </cell>
          <cell r="G418" t="str">
            <v>MAC ANALISE AMBIENTAL LTDA</v>
          </cell>
          <cell r="H418" t="str">
            <v>S</v>
          </cell>
          <cell r="I418" t="str">
            <v>S</v>
          </cell>
          <cell r="J418" t="str">
            <v>112</v>
          </cell>
          <cell r="K418">
            <v>46051</v>
          </cell>
          <cell r="M418" t="str">
            <v>2611606 - Recife - PE</v>
          </cell>
          <cell r="N418">
            <v>475</v>
          </cell>
        </row>
        <row r="419">
          <cell r="C419" t="str">
            <v>HOSPITAL ERMÍRIO COUTINHO - CG Nº 014/2022</v>
          </cell>
          <cell r="E419" t="str">
            <v>5.99 - Outros Serviços de Terceiros Pessoa Jurídica</v>
          </cell>
          <cell r="F419">
            <v>35343136000189</v>
          </cell>
          <cell r="G419" t="str">
            <v>EMBRAESTER EMPRESA BRASILEIRA DE ESTERELIZACAO</v>
          </cell>
          <cell r="H419" t="str">
            <v>S</v>
          </cell>
          <cell r="I419" t="str">
            <v>N</v>
          </cell>
          <cell r="J419" t="str">
            <v>275</v>
          </cell>
          <cell r="K419">
            <v>46062</v>
          </cell>
          <cell r="L419" t="str">
            <v>261160622353431360001890000000002752602406573566</v>
          </cell>
          <cell r="M419" t="str">
            <v>2609501 - Nazaré da Mata - PE</v>
          </cell>
          <cell r="N419">
            <v>118.3</v>
          </cell>
        </row>
        <row r="420">
          <cell r="C420" t="str">
            <v>HOSPITAL ERMÍRIO COUTINHO - CG Nº 014/2022</v>
          </cell>
          <cell r="E420" t="str">
            <v>5.16 - Serviços Médico-Hospitalares, Odotonlogia e Laboratoriais</v>
          </cell>
          <cell r="F420" t="str">
            <v>49.872.501/0001-57</v>
          </cell>
          <cell r="G420" t="str">
            <v>ARAUJO E CAVALCANTI SERVICOS MEDICOS LTDA</v>
          </cell>
          <cell r="H420" t="str">
            <v>S</v>
          </cell>
          <cell r="I420" t="str">
            <v>S</v>
          </cell>
          <cell r="J420" t="str">
            <v>115</v>
          </cell>
          <cell r="K420">
            <v>46052</v>
          </cell>
          <cell r="L420" t="str">
            <v>JHOFZFBOD.J3GNSHUH2.000037</v>
          </cell>
          <cell r="M420" t="str">
            <v>2609501 - Nazaré da Mata - PE</v>
          </cell>
          <cell r="N420">
            <v>10000</v>
          </cell>
        </row>
        <row r="421">
          <cell r="C421" t="str">
            <v>HOSPITAL ERMÍRIO COUTINHO - CG Nº 014/2022</v>
          </cell>
          <cell r="E421" t="str">
            <v>5.16 - Serviços Médico-Hospitalares, Odotonlogia e Laboratoriais</v>
          </cell>
          <cell r="F421" t="str">
            <v>54.826.432/0001-85</v>
          </cell>
          <cell r="G421" t="str">
            <v>NYCOLAS EULLEN DUTRA DE SOUZA</v>
          </cell>
          <cell r="H421" t="str">
            <v>S</v>
          </cell>
          <cell r="I421" t="str">
            <v>S</v>
          </cell>
          <cell r="J421" t="str">
            <v>3</v>
          </cell>
          <cell r="K421">
            <v>46056</v>
          </cell>
          <cell r="L421" t="str">
            <v>LY31WRLB</v>
          </cell>
          <cell r="M421" t="str">
            <v>2504009 - Campina Grande - PB</v>
          </cell>
          <cell r="N421">
            <v>24280</v>
          </cell>
        </row>
        <row r="422">
          <cell r="C422" t="str">
            <v>HOSPITAL ERMÍRIO COUTINHO - CG Nº 014/2022</v>
          </cell>
          <cell r="E422" t="str">
            <v>5.16 - Serviços Médico-Hospitalares, Odotonlogia e Laboratoriais</v>
          </cell>
          <cell r="F422" t="str">
            <v>53.969.908/0001-74</v>
          </cell>
          <cell r="G422" t="str">
            <v>MASTERMED PE IV GESTAO MEDICA LTDA</v>
          </cell>
          <cell r="H422" t="str">
            <v>S</v>
          </cell>
          <cell r="I422" t="str">
            <v>S</v>
          </cell>
          <cell r="J422" t="str">
            <v>227</v>
          </cell>
          <cell r="K422">
            <v>46055</v>
          </cell>
          <cell r="L422" t="str">
            <v>260960012539699080001742600000022726024316014767</v>
          </cell>
          <cell r="M422" t="str">
            <v>2609600 - Olinda - PE</v>
          </cell>
          <cell r="N422">
            <v>13580</v>
          </cell>
        </row>
        <row r="423">
          <cell r="C423" t="str">
            <v>HOSPITAL ERMÍRIO COUTINHO - CG Nº 014/2022</v>
          </cell>
          <cell r="E423" t="str">
            <v>5.16 - Serviços Médico-Hospitalares, Odotonlogia e Laboratoriais</v>
          </cell>
          <cell r="F423" t="str">
            <v>34.666.218/0001-00</v>
          </cell>
          <cell r="G423" t="str">
            <v>MINERVA OLIVEIRA DE SANTANA ATIVIDADES</v>
          </cell>
          <cell r="H423" t="str">
            <v>S</v>
          </cell>
          <cell r="I423" t="str">
            <v>S</v>
          </cell>
          <cell r="J423" t="str">
            <v>5</v>
          </cell>
          <cell r="K423">
            <v>46056</v>
          </cell>
          <cell r="L423" t="str">
            <v>26116062234666218000100000000000000526025704610632</v>
          </cell>
          <cell r="M423" t="str">
            <v>2611606 - Recife - PE</v>
          </cell>
          <cell r="N423">
            <v>8000</v>
          </cell>
        </row>
        <row r="424">
          <cell r="C424" t="str">
            <v>HOSPITAL ERMÍRIO COUTINHO - CG Nº 014/2022</v>
          </cell>
          <cell r="E424" t="str">
            <v>5.16 - Serviços Médico-Hospitalares, Odotonlogia e Laboratoriais</v>
          </cell>
          <cell r="F424" t="str">
            <v>51.846.576/0001-05</v>
          </cell>
          <cell r="G424" t="str">
            <v xml:space="preserve">FABIANO MARIANO BARRETO DA SILVA </v>
          </cell>
          <cell r="H424" t="str">
            <v>S</v>
          </cell>
          <cell r="I424" t="str">
            <v>S</v>
          </cell>
          <cell r="J424" t="str">
            <v>11</v>
          </cell>
          <cell r="K424">
            <v>46052</v>
          </cell>
          <cell r="L424" t="str">
            <v>26116062251846576000105000000000001126025286691519</v>
          </cell>
          <cell r="M424" t="str">
            <v>2611606 - Recife - PE</v>
          </cell>
          <cell r="N424">
            <v>13105</v>
          </cell>
        </row>
        <row r="425">
          <cell r="C425" t="str">
            <v>HOSPITAL ERMÍRIO COUTINHO - CG Nº 014/2022</v>
          </cell>
          <cell r="E425" t="str">
            <v>5.16 - Serviços Médico-Hospitalares, Odotonlogia e Laboratoriais</v>
          </cell>
          <cell r="F425">
            <v>51432477000187</v>
          </cell>
          <cell r="G425" t="str">
            <v>MASTERMED PE VI GESTAO MEDICA LTDA</v>
          </cell>
          <cell r="H425" t="str">
            <v>S</v>
          </cell>
          <cell r="I425" t="str">
            <v>S</v>
          </cell>
          <cell r="J425" t="str">
            <v>129</v>
          </cell>
          <cell r="K425">
            <v>46055</v>
          </cell>
          <cell r="L425" t="str">
            <v>260960012514324770001872600000012926028129678744</v>
          </cell>
          <cell r="M425" t="str">
            <v>2609600 - Olinda - PE</v>
          </cell>
          <cell r="N425">
            <v>17250</v>
          </cell>
        </row>
        <row r="426">
          <cell r="C426" t="str">
            <v>HOSPITAL ERMÍRIO COUTINHO - CG Nº 014/2022</v>
          </cell>
          <cell r="E426" t="str">
            <v>5.20 - Serviços Judicíarios e Cartoriais</v>
          </cell>
          <cell r="F426">
            <v>8033359000177</v>
          </cell>
          <cell r="G426" t="str">
            <v>SINDICATO DOS ENFEMEIROS NO ESTADO DE PERNAMBUCO</v>
          </cell>
          <cell r="H426" t="str">
            <v>S</v>
          </cell>
          <cell r="I426" t="str">
            <v>N</v>
          </cell>
          <cell r="J426" t="str">
            <v>01/2026</v>
          </cell>
          <cell r="K426">
            <v>46051</v>
          </cell>
          <cell r="M426" t="str">
            <v>2611606 - Recife - PE</v>
          </cell>
          <cell r="N426">
            <v>900</v>
          </cell>
        </row>
        <row r="427">
          <cell r="C427" t="str">
            <v>HOSPITAL ERMÍRIO COUTINHO - CG Nº 014/2022</v>
          </cell>
          <cell r="E427" t="str">
            <v>5.20 - Serviços Judicíarios e Cartoriais</v>
          </cell>
          <cell r="F427">
            <v>40814220000173</v>
          </cell>
          <cell r="G427" t="str">
            <v>FEDERACAO DOS TRABALHADORES EM ESTABELECIMENTO</v>
          </cell>
          <cell r="H427" t="str">
            <v>S</v>
          </cell>
          <cell r="I427" t="str">
            <v>N</v>
          </cell>
          <cell r="J427" t="str">
            <v>01/2026</v>
          </cell>
          <cell r="K427">
            <v>46043</v>
          </cell>
          <cell r="M427" t="str">
            <v>2611606 - Recife - PE</v>
          </cell>
          <cell r="N427">
            <v>966</v>
          </cell>
        </row>
        <row r="428">
          <cell r="C428" t="str">
            <v>HOSPITAL ERMÍRIO COUTINHO - CG Nº 014/2022</v>
          </cell>
          <cell r="E428" t="str">
            <v>5.16 - Serviços Médico-Hospitalares, Odotonlogia e Laboratoriais</v>
          </cell>
          <cell r="F428">
            <v>48817601000118</v>
          </cell>
          <cell r="G428" t="str">
            <v>MASTERMED PE II GESTAO MEDICA LTDA</v>
          </cell>
          <cell r="H428" t="str">
            <v>S</v>
          </cell>
          <cell r="I428" t="str">
            <v>S</v>
          </cell>
          <cell r="J428" t="str">
            <v>342</v>
          </cell>
          <cell r="K428">
            <v>46055</v>
          </cell>
          <cell r="L428" t="str">
            <v>260960012488176010001182600000034226024924068065</v>
          </cell>
          <cell r="M428" t="str">
            <v>2609600 - Olinda - PE</v>
          </cell>
          <cell r="N428">
            <v>2505</v>
          </cell>
        </row>
        <row r="429">
          <cell r="C429" t="str">
            <v>HOSPITAL ERMÍRIO COUTINHO - CG Nº 014/2022</v>
          </cell>
          <cell r="E429" t="str">
            <v>5.16 - Serviços Médico-Hospitalares, Odotonlogia e Laboratoriais</v>
          </cell>
          <cell r="F429">
            <v>59790392000182</v>
          </cell>
          <cell r="G429" t="str">
            <v>PROTECTION ASSSISTENCE LIFE</v>
          </cell>
          <cell r="H429" t="str">
            <v>S</v>
          </cell>
          <cell r="I429" t="str">
            <v>S</v>
          </cell>
          <cell r="J429" t="str">
            <v>10</v>
          </cell>
          <cell r="K429">
            <v>46055</v>
          </cell>
          <cell r="L429" t="str">
            <v>2609600125979039200018226000001026020049099049</v>
          </cell>
          <cell r="M429" t="str">
            <v>2609600 - Olinda - PE</v>
          </cell>
          <cell r="N429">
            <v>30150</v>
          </cell>
        </row>
        <row r="430">
          <cell r="C430" t="str">
            <v>HOSPITAL ERMÍRIO COUTINHO - CG Nº 014/2022</v>
          </cell>
          <cell r="E430" t="str">
            <v>5.99 - Outros Serviços de Terceiros Pessoa Jurídica</v>
          </cell>
          <cell r="F430" t="str">
            <v>33.279.132/0001-53</v>
          </cell>
          <cell r="G430" t="str">
            <v>SOLUCAO SERVICOS DE ESCRITORIO COMPARTILHADO</v>
          </cell>
          <cell r="H430" t="str">
            <v>S</v>
          </cell>
          <cell r="I430" t="str">
            <v>S</v>
          </cell>
          <cell r="J430" t="str">
            <v>26</v>
          </cell>
          <cell r="K430">
            <v>46059</v>
          </cell>
          <cell r="L430" t="str">
            <v>2611606223327913200015300000002626022519338372</v>
          </cell>
          <cell r="M430" t="str">
            <v>2611606 - Recife - PE</v>
          </cell>
          <cell r="N430">
            <v>215</v>
          </cell>
        </row>
        <row r="431">
          <cell r="C431" t="str">
            <v>HOSPITAL ERMÍRIO COUTINHO - CG Nº 014/2022</v>
          </cell>
          <cell r="E431" t="str">
            <v>5.16 - Serviços Médico-Hospitalares, Odotonlogia e Laboratoriais</v>
          </cell>
          <cell r="F431" t="str">
            <v>28.041.745/0001-18</v>
          </cell>
          <cell r="G431" t="str">
            <v>RADIOCOR TRAVASSOS GESTAO HOSPITALARES</v>
          </cell>
          <cell r="H431" t="str">
            <v>S</v>
          </cell>
          <cell r="I431" t="str">
            <v>S</v>
          </cell>
          <cell r="J431" t="str">
            <v>9</v>
          </cell>
          <cell r="K431">
            <v>46055</v>
          </cell>
          <cell r="L431" t="str">
            <v>261160622280417450001180000000926024262428268</v>
          </cell>
          <cell r="M431" t="str">
            <v>2611606 - Recife - PE</v>
          </cell>
          <cell r="N431">
            <v>4000</v>
          </cell>
        </row>
        <row r="432">
          <cell r="C432" t="str">
            <v>HOSPITAL ERMÍRIO COUTINHO - CG Nº 014/2022</v>
          </cell>
          <cell r="E432" t="str">
            <v>5.5 - Reparo e Manutenção de Máquinas e Equipamentos</v>
          </cell>
          <cell r="F432">
            <v>26081685000131</v>
          </cell>
          <cell r="G432" t="str">
            <v>CG REFRIGERACOES LTDA</v>
          </cell>
          <cell r="H432" t="str">
            <v>S</v>
          </cell>
          <cell r="I432" t="str">
            <v>S</v>
          </cell>
          <cell r="J432" t="str">
            <v>64</v>
          </cell>
          <cell r="K432">
            <v>46057</v>
          </cell>
          <cell r="L432" t="str">
            <v>261160622226081685000131000000006426021800715278</v>
          </cell>
          <cell r="M432" t="str">
            <v>2604007 - Carpina - PE</v>
          </cell>
          <cell r="N432">
            <v>7400</v>
          </cell>
        </row>
        <row r="433">
          <cell r="C433" t="str">
            <v>HOSPITAL ERMÍRIO COUTINHO - CG Nº 014/2022</v>
          </cell>
          <cell r="E433" t="str">
            <v>5.5 - Reparo e Manutenção de Máquinas e Equipamentos</v>
          </cell>
          <cell r="F433">
            <v>6025185000175</v>
          </cell>
          <cell r="G433" t="str">
            <v>LINKMED SOLUCAO EM EQUIPAMENTO MEDICO HOSPITALAR LTDA</v>
          </cell>
          <cell r="H433" t="str">
            <v>S</v>
          </cell>
          <cell r="I433" t="str">
            <v>S</v>
          </cell>
          <cell r="J433" t="str">
            <v>73</v>
          </cell>
          <cell r="K433">
            <v>46058</v>
          </cell>
          <cell r="L433" t="str">
            <v>261160622060251850001750000000007326023803849234</v>
          </cell>
          <cell r="M433" t="str">
            <v>2611606 - Recife - PE</v>
          </cell>
          <cell r="N433">
            <v>1400</v>
          </cell>
        </row>
        <row r="434">
          <cell r="C434" t="str">
            <v>HOSPITAL ERMÍRIO COUTINHO - CG Nº 014/2022</v>
          </cell>
          <cell r="E434" t="str">
            <v>5.4 - Reparo e Manutenção de Bens Imóveis</v>
          </cell>
          <cell r="F434">
            <v>59055403000180</v>
          </cell>
          <cell r="G434" t="str">
            <v>JASON DOS SANTOS SILVA</v>
          </cell>
          <cell r="H434" t="str">
            <v>S</v>
          </cell>
          <cell r="I434" t="str">
            <v>S</v>
          </cell>
          <cell r="J434" t="str">
            <v>32</v>
          </cell>
          <cell r="K434">
            <v>46037</v>
          </cell>
          <cell r="L434" t="str">
            <v>26079012259055403000180000000000003226022538898350</v>
          </cell>
          <cell r="M434" t="str">
            <v>2611606 - Recife - PE</v>
          </cell>
          <cell r="N434">
            <v>4450.6000000000004</v>
          </cell>
        </row>
        <row r="435">
          <cell r="C435" t="str">
            <v>HOSPITAL ERMÍRIO COUTINHO - CG Nº 014/2022</v>
          </cell>
          <cell r="E435" t="str">
            <v>5.4 - Reparo e Manutenção de Bens Imóveis</v>
          </cell>
          <cell r="F435">
            <v>59055403000180</v>
          </cell>
          <cell r="G435" t="str">
            <v>JASON DOS SANTOS SILVA</v>
          </cell>
          <cell r="H435" t="str">
            <v>S</v>
          </cell>
          <cell r="I435" t="str">
            <v>S</v>
          </cell>
          <cell r="J435" t="str">
            <v>30</v>
          </cell>
          <cell r="K435">
            <v>46029</v>
          </cell>
          <cell r="L435" t="str">
            <v>26079012259055403000180000000000000302601653347990</v>
          </cell>
          <cell r="M435" t="str">
            <v>2611606 - Recife - PE</v>
          </cell>
          <cell r="N435">
            <v>1907.4</v>
          </cell>
        </row>
        <row r="436">
          <cell r="C436" t="str">
            <v>HOSPITAL ERMÍRIO COUTINHO - CG Nº 014/2022</v>
          </cell>
          <cell r="E436" t="str">
            <v>5.5 - Reparo e Manutenção de Máquinas e Equipamentos</v>
          </cell>
          <cell r="F436">
            <v>44665093000149</v>
          </cell>
          <cell r="G436" t="str">
            <v>CONECTCELL COMERCIO E SERVICOS DE INFORMATICA</v>
          </cell>
          <cell r="H436" t="str">
            <v>S</v>
          </cell>
          <cell r="I436" t="str">
            <v>S</v>
          </cell>
          <cell r="J436" t="str">
            <v>13</v>
          </cell>
          <cell r="K436">
            <v>46043</v>
          </cell>
          <cell r="L436" t="str">
            <v>26116062244665093000149000000013260135999952917</v>
          </cell>
          <cell r="M436" t="str">
            <v>2611606 - Recife - PE</v>
          </cell>
          <cell r="N436">
            <v>170</v>
          </cell>
        </row>
        <row r="437">
          <cell r="C437" t="str">
            <v>HOSPITAL ERMÍRIO COUTINHO - CG Nº 014/2022</v>
          </cell>
          <cell r="E437" t="str">
            <v>5.6 - Reparo e Manutanção de Veículos</v>
          </cell>
          <cell r="F437">
            <v>9239373000194</v>
          </cell>
          <cell r="G437" t="str">
            <v>BATALHA AUTO SERVICE PECAS</v>
          </cell>
          <cell r="H437" t="str">
            <v>S</v>
          </cell>
          <cell r="I437" t="str">
            <v>S</v>
          </cell>
          <cell r="J437" t="str">
            <v>30</v>
          </cell>
          <cell r="K437">
            <v>46049</v>
          </cell>
          <cell r="L437" t="str">
            <v>260799112092393730001942600000003026019878346577</v>
          </cell>
          <cell r="M437" t="str">
            <v>2611606 - Recife - PE</v>
          </cell>
          <cell r="N437">
            <v>200</v>
          </cell>
        </row>
        <row r="438">
          <cell r="C438" t="str">
            <v>HOSPITAL ERMÍRIO COUTINHO - CG Nº 014/2022</v>
          </cell>
          <cell r="E438" t="str">
            <v>5.8 - Locação de Veículos Automotores</v>
          </cell>
          <cell r="F438">
            <v>29932922000119</v>
          </cell>
          <cell r="G438" t="str">
            <v>MED LIFE SAUDE</v>
          </cell>
          <cell r="H438" t="str">
            <v>S</v>
          </cell>
          <cell r="I438" t="str">
            <v>S</v>
          </cell>
          <cell r="J438" t="str">
            <v>3</v>
          </cell>
          <cell r="K438">
            <v>46036</v>
          </cell>
          <cell r="L438" t="str">
            <v>261160622299329220001190000000000326011446632766</v>
          </cell>
          <cell r="M438" t="str">
            <v>2611606 - Recife - PE</v>
          </cell>
          <cell r="N438">
            <v>6400</v>
          </cell>
        </row>
        <row r="439">
          <cell r="C439" t="str">
            <v>HOSPITAL ERMÍRIO COUTINHO - CG Nº 014/2022</v>
          </cell>
          <cell r="E439" t="str">
            <v>5.16 - Serviços Médico-Hospitalares, Odotonlogia e Laboratoriais</v>
          </cell>
          <cell r="F439">
            <v>50817058000109</v>
          </cell>
          <cell r="G439" t="str">
            <v>JOANNY FRANCELINY DE OLIVEIRA SILVA SERV MEDICOS</v>
          </cell>
          <cell r="H439" t="str">
            <v>S</v>
          </cell>
          <cell r="I439" t="str">
            <v>S</v>
          </cell>
          <cell r="J439" t="str">
            <v>38</v>
          </cell>
          <cell r="K439">
            <v>46062</v>
          </cell>
          <cell r="L439" t="str">
            <v>23044001250817058000109000000000002826020803862575</v>
          </cell>
          <cell r="M439" t="str">
            <v>2304400 - Fortaleza - CE</v>
          </cell>
          <cell r="N439">
            <v>4700</v>
          </cell>
        </row>
        <row r="440">
          <cell r="C440" t="str">
            <v>HOSPITAL ERMÍRIO COUTINHO - CG Nº 014/2022</v>
          </cell>
          <cell r="E440" t="str">
            <v>5.16 - Serviços Médico-Hospitalares, Odotonlogia e Laboratoriais</v>
          </cell>
          <cell r="F440">
            <v>52911465000106</v>
          </cell>
          <cell r="G440" t="str">
            <v xml:space="preserve">VICTORIA MARIA AZEVEDO F DOS ANJOS </v>
          </cell>
          <cell r="H440" t="str">
            <v>S</v>
          </cell>
          <cell r="I440" t="str">
            <v>S</v>
          </cell>
          <cell r="J440" t="str">
            <v>7</v>
          </cell>
          <cell r="K440">
            <v>46052</v>
          </cell>
          <cell r="L440" t="str">
            <v>470645665</v>
          </cell>
          <cell r="M440" t="str">
            <v>2304400 - Fortaleza - CE</v>
          </cell>
          <cell r="N440">
            <v>10450</v>
          </cell>
        </row>
        <row r="441">
          <cell r="C441" t="str">
            <v>HOSPITAL ERMÍRIO COUTINHO - CG Nº 014/2022</v>
          </cell>
          <cell r="E441" t="str">
            <v>5.1 - Locação de Equipamentos Médicos-Hospitalares</v>
          </cell>
          <cell r="F441" t="str">
            <v>08.021.858/0001-44</v>
          </cell>
          <cell r="G441" t="str">
            <v>P &amp; P INSTRUMENTOS DE PRECISAO E EQUIPAMENTOS</v>
          </cell>
          <cell r="H441" t="str">
            <v>S</v>
          </cell>
          <cell r="I441" t="str">
            <v>S</v>
          </cell>
          <cell r="J441" t="str">
            <v>114</v>
          </cell>
          <cell r="K441">
            <v>46055</v>
          </cell>
          <cell r="L441" t="str">
            <v>JQ8P4XWB3</v>
          </cell>
          <cell r="M441" t="str">
            <v>2610707 - Paulista - PE</v>
          </cell>
          <cell r="N441">
            <v>10000</v>
          </cell>
        </row>
        <row r="442">
          <cell r="C442" t="str">
            <v>HOSPITAL ERMÍRIO COUTINHO - CG Nº 014/2022</v>
          </cell>
          <cell r="E442" t="str">
            <v>5.16 - Serviços Médico-Hospitalares, Odotonlogia e Laboratoriais</v>
          </cell>
          <cell r="F442">
            <v>64480769000137</v>
          </cell>
          <cell r="G442" t="str">
            <v>VITOR FERNANDO DOS SANTOS OLIVEIRA</v>
          </cell>
          <cell r="H442" t="str">
            <v>S</v>
          </cell>
          <cell r="I442" t="str">
            <v>S</v>
          </cell>
          <cell r="J442" t="str">
            <v>1</v>
          </cell>
          <cell r="K442">
            <v>46045</v>
          </cell>
          <cell r="L442" t="str">
            <v>261160622644807690000137000000000000126028096138942</v>
          </cell>
          <cell r="M442" t="str">
            <v>2611606 - Recife - PE</v>
          </cell>
          <cell r="N442">
            <v>3200</v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18B32-750D-4EAB-8765-CBE0A9DFAE3B}">
  <sheetPr>
    <tabColor rgb="FF92D050"/>
  </sheetPr>
  <dimension ref="A1:L8992"/>
  <sheetViews>
    <sheetView showGridLines="0" tabSelected="1" topLeftCell="A363" zoomScale="90" zoomScaleNormal="90" workbookViewId="0">
      <selection activeCell="D385" sqref="D385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9767633000366</v>
      </c>
      <c r="B2" s="4" t="str">
        <f>'[1]TCE - ANEXO IV - Preencher'!C11</f>
        <v>HOSPITAL ERMÍRIO COUTINHO - CG Nº 014/2022</v>
      </c>
      <c r="C2" s="4" t="str">
        <f>'[1]TCE - ANEXO IV - Preencher'!E11</f>
        <v xml:space="preserve">3.9 - Material para Manutenção de Bens Imóveis </v>
      </c>
      <c r="D2" s="3">
        <f>'[1]TCE - ANEXO IV - Preencher'!F11</f>
        <v>51943568000187</v>
      </c>
      <c r="E2" s="5" t="str">
        <f>'[1]TCE - ANEXO IV - Preencher'!G11</f>
        <v>S CORP BR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000003039</v>
      </c>
      <c r="I2" s="6">
        <f>IF('[1]TCE - ANEXO IV - Preencher'!K11="","",'[1]TCE - ANEXO IV - Preencher'!K11)</f>
        <v>46013</v>
      </c>
      <c r="J2" s="5" t="str">
        <f>'[1]TCE - ANEXO IV - Preencher'!L11</f>
        <v>35251251943568000187550010000030391784922076</v>
      </c>
      <c r="K2" s="5" t="str">
        <f>IF(F2="B",LEFT('[1]TCE - ANEXO IV - Preencher'!M11,2),IF(F2="S",LEFT('[1]TCE - ANEXO IV - Preencher'!M11,7),IF('[1]TCE - ANEXO IV - Preencher'!H11="","")))</f>
        <v>35</v>
      </c>
      <c r="L2" s="7">
        <f>'[1]TCE - ANEXO IV - Preencher'!N11</f>
        <v>888</v>
      </c>
    </row>
    <row r="3" spans="1:12" s="8" customFormat="1" ht="19.5" customHeight="1" x14ac:dyDescent="0.2">
      <c r="A3" s="3">
        <f>IFERROR(VLOOKUP(B3,'[1]DADOS (OCULTAR)'!$Q$3:$S$136,3,0),"")</f>
        <v>9767633000366</v>
      </c>
      <c r="B3" s="4" t="str">
        <f>'[1]TCE - ANEXO IV - Preencher'!C12</f>
        <v>HOSPITAL ERMÍRIO COUTINHO - CG Nº 014/2022</v>
      </c>
      <c r="C3" s="4" t="str">
        <f>'[1]TCE - ANEXO IV - Preencher'!E12</f>
        <v xml:space="preserve">3.10 - Material para Manutenção de Bens Móveis </v>
      </c>
      <c r="D3" s="3">
        <f>'[1]TCE - ANEXO IV - Preencher'!F12</f>
        <v>53369089000124</v>
      </c>
      <c r="E3" s="5" t="str">
        <f>'[1]TCE - ANEXO IV - Preencher'!G12</f>
        <v>ZAX VAREJO E ATACADO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000001533</v>
      </c>
      <c r="I3" s="6">
        <f>IF('[1]TCE - ANEXO IV - Preencher'!K12="","",'[1]TCE - ANEXO IV - Preencher'!K12)</f>
        <v>46028</v>
      </c>
      <c r="J3" s="5" t="str">
        <f>'[1]TCE - ANEXO IV - Preencher'!L12</f>
        <v>26260153369089000124550010000015331705433630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698</v>
      </c>
    </row>
    <row r="4" spans="1:12" s="8" customFormat="1" ht="19.5" customHeight="1" x14ac:dyDescent="0.2">
      <c r="A4" s="3">
        <f>IFERROR(VLOOKUP(B4,'[1]DADOS (OCULTAR)'!$Q$3:$S$136,3,0),"")</f>
        <v>9767633000366</v>
      </c>
      <c r="B4" s="4" t="str">
        <f>'[1]TCE - ANEXO IV - Preencher'!C13</f>
        <v>HOSPITAL ERMÍRIO COUTINHO - CG Nº 014/2022</v>
      </c>
      <c r="C4" s="4" t="str">
        <f>'[1]TCE - ANEXO IV - Preencher'!E13</f>
        <v>3.14 - Alimentação Preparada</v>
      </c>
      <c r="D4" s="3">
        <f>'[1]TCE - ANEXO IV - Preencher'!F13</f>
        <v>4792592000182</v>
      </c>
      <c r="E4" s="5" t="str">
        <f>'[1]TCE - ANEXO IV - Preencher'!G13</f>
        <v>M C B DE MORAES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4965</v>
      </c>
      <c r="I4" s="6">
        <f>IF('[1]TCE - ANEXO IV - Preencher'!K13="","",'[1]TCE - ANEXO IV - Preencher'!K13)</f>
        <v>46024</v>
      </c>
      <c r="J4" s="5" t="str">
        <f>'[1]TCE - ANEXO IV - Preencher'!L13</f>
        <v>26260104792592000182650010000049651991597536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52.24</v>
      </c>
    </row>
    <row r="5" spans="1:12" s="8" customFormat="1" ht="19.5" customHeight="1" x14ac:dyDescent="0.2">
      <c r="A5" s="3">
        <f>IFERROR(VLOOKUP(B5,'[1]DADOS (OCULTAR)'!$Q$3:$S$136,3,0),"")</f>
        <v>9767633000366</v>
      </c>
      <c r="B5" s="4" t="str">
        <f>'[1]TCE - ANEXO IV - Preencher'!C14</f>
        <v>HOSPITAL ERMÍRIO COUTINHO - CG Nº 014/2022</v>
      </c>
      <c r="C5" s="4" t="str">
        <f>'[1]TCE - ANEXO IV - Preencher'!E14</f>
        <v>3.14 - Alimentação Preparada</v>
      </c>
      <c r="D5" s="3">
        <f>'[1]TCE - ANEXO IV - Preencher'!F14</f>
        <v>4792592000182</v>
      </c>
      <c r="E5" s="5" t="str">
        <f>'[1]TCE - ANEXO IV - Preencher'!G14</f>
        <v>M C B DE MORAES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4963</v>
      </c>
      <c r="I5" s="6">
        <f>IF('[1]TCE - ANEXO IV - Preencher'!K14="","",'[1]TCE - ANEXO IV - Preencher'!K14)</f>
        <v>46024</v>
      </c>
      <c r="J5" s="5" t="str">
        <f>'[1]TCE - ANEXO IV - Preencher'!L14</f>
        <v>26260104792592000182650010000049631991597531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28.43</v>
      </c>
    </row>
    <row r="6" spans="1:12" s="8" customFormat="1" ht="19.5" customHeight="1" x14ac:dyDescent="0.2">
      <c r="A6" s="3">
        <f>IFERROR(VLOOKUP(B6,'[1]DADOS (OCULTAR)'!$Q$3:$S$136,3,0),"")</f>
        <v>9767633000366</v>
      </c>
      <c r="B6" s="4" t="str">
        <f>'[1]TCE - ANEXO IV - Preencher'!C15</f>
        <v>HOSPITAL ERMÍRIO COUTINHO - CG Nº 014/2022</v>
      </c>
      <c r="C6" s="4" t="str">
        <f>'[1]TCE - ANEXO IV - Preencher'!E15</f>
        <v>3.14 - Alimentação Preparada</v>
      </c>
      <c r="D6" s="3">
        <f>'[1]TCE - ANEXO IV - Preencher'!F15</f>
        <v>4792592000182</v>
      </c>
      <c r="E6" s="5" t="str">
        <f>'[1]TCE - ANEXO IV - Preencher'!G15</f>
        <v>M C B DE MORAES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4967</v>
      </c>
      <c r="I6" s="6">
        <f>IF('[1]TCE - ANEXO IV - Preencher'!K15="","",'[1]TCE - ANEXO IV - Preencher'!K15)</f>
        <v>46024</v>
      </c>
      <c r="J6" s="5" t="str">
        <f>'[1]TCE - ANEXO IV - Preencher'!L15</f>
        <v>26260104792592000182650010000049671991597530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52.27</v>
      </c>
    </row>
    <row r="7" spans="1:12" s="8" customFormat="1" ht="19.5" customHeight="1" x14ac:dyDescent="0.2">
      <c r="A7" s="3">
        <f>IFERROR(VLOOKUP(B7,'[1]DADOS (OCULTAR)'!$Q$3:$S$136,3,0),"")</f>
        <v>9767633000366</v>
      </c>
      <c r="B7" s="4" t="str">
        <f>'[1]TCE - ANEXO IV - Preencher'!C16</f>
        <v>HOSPITAL ERMÍRIO COUTINHO - CG Nº 014/2022</v>
      </c>
      <c r="C7" s="4" t="str">
        <f>'[1]TCE - ANEXO IV - Preencher'!E16</f>
        <v>3.14 - Alimentação Preparada</v>
      </c>
      <c r="D7" s="3">
        <f>'[1]TCE - ANEXO IV - Preencher'!F16</f>
        <v>4792592000182</v>
      </c>
      <c r="E7" s="5" t="str">
        <f>'[1]TCE - ANEXO IV - Preencher'!G16</f>
        <v>M C B DE MORAES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4966</v>
      </c>
      <c r="I7" s="6">
        <f>IF('[1]TCE - ANEXO IV - Preencher'!K16="","",'[1]TCE - ANEXO IV - Preencher'!K16)</f>
        <v>46024</v>
      </c>
      <c r="J7" s="5" t="str">
        <f>'[1]TCE - ANEXO IV - Preencher'!L16</f>
        <v>26260104792592000182650010000049661991597533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42.57</v>
      </c>
    </row>
    <row r="8" spans="1:12" s="8" customFormat="1" ht="19.5" customHeight="1" x14ac:dyDescent="0.2">
      <c r="A8" s="3">
        <f>IFERROR(VLOOKUP(B8,'[1]DADOS (OCULTAR)'!$Q$3:$S$136,3,0),"")</f>
        <v>9767633000366</v>
      </c>
      <c r="B8" s="4" t="str">
        <f>'[1]TCE - ANEXO IV - Preencher'!C17</f>
        <v>HOSPITAL ERMÍRIO COUTINHO - CG Nº 014/2022</v>
      </c>
      <c r="C8" s="4" t="str">
        <f>'[1]TCE - ANEXO IV - Preencher'!E17</f>
        <v>3.14 - Alimentação Preparada</v>
      </c>
      <c r="D8" s="3">
        <f>'[1]TCE - ANEXO IV - Preencher'!F17</f>
        <v>4792592000182</v>
      </c>
      <c r="E8" s="5" t="str">
        <f>'[1]TCE - ANEXO IV - Preencher'!G17</f>
        <v>M C B DE MORAES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4968</v>
      </c>
      <c r="I8" s="6">
        <f>IF('[1]TCE - ANEXO IV - Preencher'!K17="","",'[1]TCE - ANEXO IV - Preencher'!K17)</f>
        <v>46024</v>
      </c>
      <c r="J8" s="5" t="str">
        <f>'[1]TCE - ANEXO IV - Preencher'!L17</f>
        <v>26260104792592000182650010000049681991597538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80.88</v>
      </c>
    </row>
    <row r="9" spans="1:12" s="8" customFormat="1" ht="19.5" customHeight="1" x14ac:dyDescent="0.2">
      <c r="A9" s="3">
        <f>IFERROR(VLOOKUP(B9,'[1]DADOS (OCULTAR)'!$Q$3:$S$136,3,0),"")</f>
        <v>9767633000366</v>
      </c>
      <c r="B9" s="4" t="str">
        <f>'[1]TCE - ANEXO IV - Preencher'!C18</f>
        <v>HOSPITAL ERMÍRIO COUTINHO - CG Nº 014/2022</v>
      </c>
      <c r="C9" s="4" t="str">
        <f>'[1]TCE - ANEXO IV - Preencher'!E18</f>
        <v>3.14 - Alimentação Preparada</v>
      </c>
      <c r="D9" s="3">
        <f>'[1]TCE - ANEXO IV - Preencher'!F18</f>
        <v>4792592000182</v>
      </c>
      <c r="E9" s="5" t="str">
        <f>'[1]TCE - ANEXO IV - Preencher'!G18</f>
        <v>M C B DE MORAES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4969</v>
      </c>
      <c r="I9" s="6">
        <f>IF('[1]TCE - ANEXO IV - Preencher'!K18="","",'[1]TCE - ANEXO IV - Preencher'!K18)</f>
        <v>46025</v>
      </c>
      <c r="J9" s="5" t="str">
        <f>'[1]TCE - ANEXO IV - Preencher'!L18</f>
        <v>26260104792592000182650010000049691991597535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83.89</v>
      </c>
    </row>
    <row r="10" spans="1:12" s="8" customFormat="1" ht="19.5" customHeight="1" x14ac:dyDescent="0.2">
      <c r="A10" s="3">
        <f>IFERROR(VLOOKUP(B10,'[1]DADOS (OCULTAR)'!$Q$3:$S$136,3,0),"")</f>
        <v>9767633000366</v>
      </c>
      <c r="B10" s="4" t="str">
        <f>'[1]TCE - ANEXO IV - Preencher'!C19</f>
        <v>HOSPITAL ERMÍRIO COUTINHO - CG Nº 014/2022</v>
      </c>
      <c r="C10" s="4" t="str">
        <f>'[1]TCE - ANEXO IV - Preencher'!E19</f>
        <v>3.14 - Alimentação Preparada</v>
      </c>
      <c r="D10" s="3">
        <f>'[1]TCE - ANEXO IV - Preencher'!F19</f>
        <v>4792592000182</v>
      </c>
      <c r="E10" s="5" t="str">
        <f>'[1]TCE - ANEXO IV - Preencher'!G19</f>
        <v>M C B DE MORAES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4971</v>
      </c>
      <c r="I10" s="6">
        <f>IF('[1]TCE - ANEXO IV - Preencher'!K19="","",'[1]TCE - ANEXO IV - Preencher'!K19)</f>
        <v>46028</v>
      </c>
      <c r="J10" s="5" t="str">
        <f>'[1]TCE - ANEXO IV - Preencher'!L19</f>
        <v>26260104792592000182650010000049711991597533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42.31</v>
      </c>
    </row>
    <row r="11" spans="1:12" s="8" customFormat="1" ht="19.5" customHeight="1" x14ac:dyDescent="0.2">
      <c r="A11" s="3">
        <f>IFERROR(VLOOKUP(B11,'[1]DADOS (OCULTAR)'!$Q$3:$S$136,3,0),"")</f>
        <v>9767633000366</v>
      </c>
      <c r="B11" s="4" t="str">
        <f>'[1]TCE - ANEXO IV - Preencher'!C20</f>
        <v>HOSPITAL ERMÍRIO COUTINHO - CG Nº 014/2022</v>
      </c>
      <c r="C11" s="4" t="str">
        <f>'[1]TCE - ANEXO IV - Preencher'!E20</f>
        <v>3.14 - Alimentação Preparada</v>
      </c>
      <c r="D11" s="3">
        <f>'[1]TCE - ANEXO IV - Preencher'!F20</f>
        <v>4792592000182</v>
      </c>
      <c r="E11" s="5" t="str">
        <f>'[1]TCE - ANEXO IV - Preencher'!G20</f>
        <v>M C B DE MORAES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4970</v>
      </c>
      <c r="I11" s="6">
        <f>IF('[1]TCE - ANEXO IV - Preencher'!K20="","",'[1]TCE - ANEXO IV - Preencher'!K20)</f>
        <v>46027</v>
      </c>
      <c r="J11" s="5" t="str">
        <f>'[1]TCE - ANEXO IV - Preencher'!L20</f>
        <v>26260104792592000182650010000049701991597536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16.02</v>
      </c>
    </row>
    <row r="12" spans="1:12" s="8" customFormat="1" ht="19.5" customHeight="1" x14ac:dyDescent="0.2">
      <c r="A12" s="3">
        <f>IFERROR(VLOOKUP(B12,'[1]DADOS (OCULTAR)'!$Q$3:$S$136,3,0),"")</f>
        <v>9767633000366</v>
      </c>
      <c r="B12" s="4" t="str">
        <f>'[1]TCE - ANEXO IV - Preencher'!C21</f>
        <v>HOSPITAL ERMÍRIO COUTINHO - CG Nº 014/2022</v>
      </c>
      <c r="C12" s="4" t="str">
        <f>'[1]TCE - ANEXO IV - Preencher'!E21</f>
        <v>3.14 - Alimentação Preparada</v>
      </c>
      <c r="D12" s="3">
        <f>'[1]TCE - ANEXO IV - Preencher'!F21</f>
        <v>11744898000390</v>
      </c>
      <c r="E12" s="5" t="str">
        <f>'[1]TCE - ANEXO IV - Preencher'!G21</f>
        <v>NORDESTE COMERCIO E IMPORTADORA DE AL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1598144</v>
      </c>
      <c r="I12" s="6">
        <f>IF('[1]TCE - ANEXO IV - Preencher'!K21="","",'[1]TCE - ANEXO IV - Preencher'!K21)</f>
        <v>46028</v>
      </c>
      <c r="J12" s="5" t="str">
        <f>'[1]TCE - ANEXO IV - Preencher'!L21</f>
        <v>26260111744898000390550010015981441162142500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2323.9299999999998</v>
      </c>
    </row>
    <row r="13" spans="1:12" s="8" customFormat="1" ht="19.5" customHeight="1" x14ac:dyDescent="0.2">
      <c r="A13" s="3">
        <f>IFERROR(VLOOKUP(B13,'[1]DADOS (OCULTAR)'!$Q$3:$S$136,3,0),"")</f>
        <v>9767633000366</v>
      </c>
      <c r="B13" s="4" t="str">
        <f>'[1]TCE - ANEXO IV - Preencher'!C22</f>
        <v>HOSPITAL ERMÍRIO COUTINHO - CG Nº 014/2022</v>
      </c>
      <c r="C13" s="4" t="str">
        <f>'[1]TCE - ANEXO IV - Preencher'!E22</f>
        <v>3.14 - Alimentação Preparada</v>
      </c>
      <c r="D13" s="3">
        <f>'[1]TCE - ANEXO IV - Preencher'!F22</f>
        <v>3721769000278</v>
      </c>
      <c r="E13" s="5" t="str">
        <f>'[1]TCE - ANEXO IV - Preencher'!G22</f>
        <v>MASTERBOI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001790397</v>
      </c>
      <c r="I13" s="6">
        <f>IF('[1]TCE - ANEXO IV - Preencher'!K22="","",'[1]TCE - ANEXO IV - Preencher'!K22)</f>
        <v>46028</v>
      </c>
      <c r="J13" s="5" t="str">
        <f>'[1]TCE - ANEXO IV - Preencher'!L22</f>
        <v>26260103721769000278550040017903971714132694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389.06</v>
      </c>
    </row>
    <row r="14" spans="1:12" s="8" customFormat="1" ht="19.5" customHeight="1" x14ac:dyDescent="0.2">
      <c r="A14" s="3">
        <f>IFERROR(VLOOKUP(B14,'[1]DADOS (OCULTAR)'!$Q$3:$S$136,3,0),"")</f>
        <v>9767633000366</v>
      </c>
      <c r="B14" s="4" t="str">
        <f>'[1]TCE - ANEXO IV - Preencher'!C23</f>
        <v>HOSPITAL ERMÍRIO COUTINHO - CG Nº 014/2022</v>
      </c>
      <c r="C14" s="4" t="str">
        <f>'[1]TCE - ANEXO IV - Preencher'!E23</f>
        <v>3.14 - Alimentação Preparada</v>
      </c>
      <c r="D14" s="3">
        <f>'[1]TCE - ANEXO IV - Preencher'!F23</f>
        <v>62545815000103</v>
      </c>
      <c r="E14" s="5" t="str">
        <f>'[1]TCE - ANEXO IV - Preencher'!G23</f>
        <v>W D N COMERCIO E SERVICOS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149</v>
      </c>
      <c r="I14" s="6">
        <f>IF('[1]TCE - ANEXO IV - Preencher'!K23="","",'[1]TCE - ANEXO IV - Preencher'!K23)</f>
        <v>46028</v>
      </c>
      <c r="J14" s="5" t="str">
        <f>'[1]TCE - ANEXO IV - Preencher'!L23</f>
        <v>26260162545815000103550010000001491386433702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60.91</v>
      </c>
    </row>
    <row r="15" spans="1:12" s="8" customFormat="1" ht="19.5" customHeight="1" x14ac:dyDescent="0.2">
      <c r="A15" s="3">
        <f>IFERROR(VLOOKUP(B15,'[1]DADOS (OCULTAR)'!$Q$3:$S$136,3,0),"")</f>
        <v>9767633000366</v>
      </c>
      <c r="B15" s="4" t="str">
        <f>'[1]TCE - ANEXO IV - Preencher'!C24</f>
        <v>HOSPITAL ERMÍRIO COUTINHO - CG Nº 014/2022</v>
      </c>
      <c r="C15" s="4" t="str">
        <f>'[1]TCE - ANEXO IV - Preencher'!E24</f>
        <v>3.14 - Alimentação Preparada</v>
      </c>
      <c r="D15" s="3">
        <f>'[1]TCE - ANEXO IV - Preencher'!F24</f>
        <v>7761177000150</v>
      </c>
      <c r="E15" s="5" t="str">
        <f>'[1]TCE - ANEXO IV - Preencher'!G24</f>
        <v>SUPERMERCADO O CORDEIRAO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13098</v>
      </c>
      <c r="I15" s="6">
        <f>IF('[1]TCE - ANEXO IV - Preencher'!K24="","",'[1]TCE - ANEXO IV - Preencher'!K24)</f>
        <v>46028</v>
      </c>
      <c r="J15" s="5" t="str">
        <f>'[1]TCE - ANEXO IV - Preencher'!L24</f>
        <v>26260107761177000150550090000130981000251891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518.36</v>
      </c>
    </row>
    <row r="16" spans="1:12" s="8" customFormat="1" ht="19.5" customHeight="1" x14ac:dyDescent="0.2">
      <c r="A16" s="3">
        <f>IFERROR(VLOOKUP(B16,'[1]DADOS (OCULTAR)'!$Q$3:$S$136,3,0),"")</f>
        <v>9767633000366</v>
      </c>
      <c r="B16" s="4" t="str">
        <f>'[1]TCE - ANEXO IV - Preencher'!C25</f>
        <v>HOSPITAL ERMÍRIO COUTINHO - CG Nº 014/2022</v>
      </c>
      <c r="C16" s="4" t="str">
        <f>'[1]TCE - ANEXO IV - Preencher'!E25</f>
        <v>3.14 - Alimentação Preparada</v>
      </c>
      <c r="D16" s="3">
        <f>'[1]TCE - ANEXO IV - Preencher'!F25</f>
        <v>11744898000390</v>
      </c>
      <c r="E16" s="5" t="str">
        <f>'[1]TCE - ANEXO IV - Preencher'!G25</f>
        <v>NORDESTE COMERCIO E IMPORTADORA DE AL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1598734</v>
      </c>
      <c r="I16" s="6">
        <f>IF('[1]TCE - ANEXO IV - Preencher'!K25="","",'[1]TCE - ANEXO IV - Preencher'!K25)</f>
        <v>46029</v>
      </c>
      <c r="J16" s="5" t="str">
        <f>'[1]TCE - ANEXO IV - Preencher'!L25</f>
        <v>26260111744898000390550010015987341166391438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501.32</v>
      </c>
    </row>
    <row r="17" spans="1:12" s="8" customFormat="1" ht="19.5" customHeight="1" x14ac:dyDescent="0.2">
      <c r="A17" s="3">
        <f>IFERROR(VLOOKUP(B17,'[1]DADOS (OCULTAR)'!$Q$3:$S$136,3,0),"")</f>
        <v>9767633000366</v>
      </c>
      <c r="B17" s="4" t="str">
        <f>'[1]TCE - ANEXO IV - Preencher'!C26</f>
        <v>HOSPITAL ERMÍRIO COUTINHO - CG Nº 014/2022</v>
      </c>
      <c r="C17" s="4" t="str">
        <f>'[1]TCE - ANEXO IV - Preencher'!E26</f>
        <v>3.14 - Alimentação Preparada</v>
      </c>
      <c r="D17" s="3">
        <f>'[1]TCE - ANEXO IV - Preencher'!F26</f>
        <v>3721769000278</v>
      </c>
      <c r="E17" s="5" t="str">
        <f>'[1]TCE - ANEXO IV - Preencher'!G26</f>
        <v>MASTERBOI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001791490</v>
      </c>
      <c r="I17" s="6">
        <f>IF('[1]TCE - ANEXO IV - Preencher'!K26="","",'[1]TCE - ANEXO IV - Preencher'!K26)</f>
        <v>46028</v>
      </c>
      <c r="J17" s="5" t="str">
        <f>'[1]TCE - ANEXO IV - Preencher'!L26</f>
        <v>26260103721769000278550040017914901903632677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2601.37</v>
      </c>
    </row>
    <row r="18" spans="1:12" s="8" customFormat="1" ht="19.5" customHeight="1" x14ac:dyDescent="0.2">
      <c r="A18" s="3">
        <f>IFERROR(VLOOKUP(B18,'[1]DADOS (OCULTAR)'!$Q$3:$S$136,3,0),"")</f>
        <v>9767633000366</v>
      </c>
      <c r="B18" s="4" t="str">
        <f>'[1]TCE - ANEXO IV - Preencher'!C27</f>
        <v>HOSPITAL ERMÍRIO COUTINHO - CG Nº 014/2022</v>
      </c>
      <c r="C18" s="4" t="str">
        <f>'[1]TCE - ANEXO IV - Preencher'!E27</f>
        <v>3.14 - Alimentação Preparada</v>
      </c>
      <c r="D18" s="3">
        <f>'[1]TCE - ANEXO IV - Preencher'!F27</f>
        <v>11744898000390</v>
      </c>
      <c r="E18" s="5" t="str">
        <f>'[1]TCE - ANEXO IV - Preencher'!G27</f>
        <v>NORDESTE COMERCIO E IMPORTADORA DE AL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1598735</v>
      </c>
      <c r="I18" s="6">
        <f>IF('[1]TCE - ANEXO IV - Preencher'!K27="","",'[1]TCE - ANEXO IV - Preencher'!K27)</f>
        <v>46029</v>
      </c>
      <c r="J18" s="5" t="str">
        <f>'[1]TCE - ANEXO IV - Preencher'!L27</f>
        <v>26260111744898000390550010015987351215872314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555.9</v>
      </c>
    </row>
    <row r="19" spans="1:12" s="8" customFormat="1" ht="19.5" customHeight="1" x14ac:dyDescent="0.2">
      <c r="A19" s="3">
        <f>IFERROR(VLOOKUP(B19,'[1]DADOS (OCULTAR)'!$Q$3:$S$136,3,0),"")</f>
        <v>9767633000366</v>
      </c>
      <c r="B19" s="4" t="str">
        <f>'[1]TCE - ANEXO IV - Preencher'!C28</f>
        <v>HOSPITAL ERMÍRIO COUTINHO - CG Nº 014/2022</v>
      </c>
      <c r="C19" s="4" t="str">
        <f>'[1]TCE - ANEXO IV - Preencher'!E28</f>
        <v>3.7 - Material de Limpeza e Produtos de Hgienização</v>
      </c>
      <c r="D19" s="3">
        <f>'[1]TCE - ANEXO IV - Preencher'!F28</f>
        <v>27319301000139</v>
      </c>
      <c r="E19" s="5" t="str">
        <f>'[1]TCE - ANEXO IV - Preencher'!G28</f>
        <v>CONBO DISTRIBUIDORA FBV LTDA ME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23052</v>
      </c>
      <c r="I19" s="6">
        <f>IF('[1]TCE - ANEXO IV - Preencher'!K28="","",'[1]TCE - ANEXO IV - Preencher'!K28)</f>
        <v>46028</v>
      </c>
      <c r="J19" s="5" t="str">
        <f>'[1]TCE - ANEXO IV - Preencher'!L28</f>
        <v>26260127319301000139550010000230521142041128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3420.39</v>
      </c>
    </row>
    <row r="20" spans="1:12" s="8" customFormat="1" ht="19.5" customHeight="1" x14ac:dyDescent="0.2">
      <c r="A20" s="3">
        <f>IFERROR(VLOOKUP(B20,'[1]DADOS (OCULTAR)'!$Q$3:$S$136,3,0),"")</f>
        <v>9767633000366</v>
      </c>
      <c r="B20" s="4" t="str">
        <f>'[1]TCE - ANEXO IV - Preencher'!C29</f>
        <v>HOSPITAL ERMÍRIO COUTINHO - CG Nº 014/2022</v>
      </c>
      <c r="C20" s="4" t="str">
        <f>'[1]TCE - ANEXO IV - Preencher'!E29</f>
        <v xml:space="preserve">3.8 - Uniformes, Tecidos e Aviamentos </v>
      </c>
      <c r="D20" s="3">
        <f>'[1]TCE - ANEXO IV - Preencher'!F29</f>
        <v>47291882000155</v>
      </c>
      <c r="E20" s="5" t="str">
        <f>'[1]TCE - ANEXO IV - Preencher'!G29</f>
        <v>FERTEK EQUIPAMENTOS DE PROTECAO INDIVIDUAL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005811</v>
      </c>
      <c r="I20" s="6">
        <f>IF('[1]TCE - ANEXO IV - Preencher'!K29="","",'[1]TCE - ANEXO IV - Preencher'!K29)</f>
        <v>46029</v>
      </c>
      <c r="J20" s="5" t="str">
        <f>'[1]TCE - ANEXO IV - Preencher'!L29</f>
        <v>26260147291882000155550010000058111732155891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2352.1999999999998</v>
      </c>
    </row>
    <row r="21" spans="1:12" s="8" customFormat="1" ht="19.5" customHeight="1" x14ac:dyDescent="0.2">
      <c r="A21" s="3">
        <f>IFERROR(VLOOKUP(B21,'[1]DADOS (OCULTAR)'!$Q$3:$S$136,3,0),"")</f>
        <v>9767633000366</v>
      </c>
      <c r="B21" s="4" t="str">
        <f>'[1]TCE - ANEXO IV - Preencher'!C30</f>
        <v>HOSPITAL ERMÍRIO COUTINHO - CG Nº 014/2022</v>
      </c>
      <c r="C21" s="4" t="str">
        <f>'[1]TCE - ANEXO IV - Preencher'!E30</f>
        <v>3.2 - Gás e Outros Materiais Engarrafados</v>
      </c>
      <c r="D21" s="3">
        <f>'[1]TCE - ANEXO IV - Preencher'!F30</f>
        <v>24380578002041</v>
      </c>
      <c r="E21" s="5" t="str">
        <f>'[1]TCE - ANEXO IV - Preencher'!G30</f>
        <v>WHITE MARTINS GASES INDUSTRIAIS DO NORDESTE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4422</v>
      </c>
      <c r="I21" s="6">
        <f>IF('[1]TCE - ANEXO IV - Preencher'!K30="","",'[1]TCE - ANEXO IV - Preencher'!K30)</f>
        <v>46030</v>
      </c>
      <c r="J21" s="5" t="str">
        <f>'[1]TCE - ANEXO IV - Preencher'!L30</f>
        <v>26260124380578002041556090000044221831034108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143.51</v>
      </c>
    </row>
    <row r="22" spans="1:12" s="8" customFormat="1" ht="19.5" customHeight="1" x14ac:dyDescent="0.2">
      <c r="A22" s="3">
        <f>IFERROR(VLOOKUP(B22,'[1]DADOS (OCULTAR)'!$Q$3:$S$136,3,0),"")</f>
        <v>9767633000366</v>
      </c>
      <c r="B22" s="4" t="str">
        <f>'[1]TCE - ANEXO IV - Preencher'!C31</f>
        <v>HOSPITAL ERMÍRIO COUTINHO - CG Nº 014/2022</v>
      </c>
      <c r="C22" s="4" t="str">
        <f>'[1]TCE - ANEXO IV - Preencher'!E31</f>
        <v>3.14 - Alimentação Preparada</v>
      </c>
      <c r="D22" s="3">
        <f>'[1]TCE - ANEXO IV - Preencher'!F31</f>
        <v>4792592000182</v>
      </c>
      <c r="E22" s="5" t="str">
        <f>'[1]TCE - ANEXO IV - Preencher'!G31</f>
        <v>M C B DE MORAES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4972</v>
      </c>
      <c r="I22" s="6">
        <f>IF('[1]TCE - ANEXO IV - Preencher'!K31="","",'[1]TCE - ANEXO IV - Preencher'!K31)</f>
        <v>46029</v>
      </c>
      <c r="J22" s="5" t="str">
        <f>'[1]TCE - ANEXO IV - Preencher'!L31</f>
        <v>26260104792692000182650010000049721991597630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41.4</v>
      </c>
    </row>
    <row r="23" spans="1:12" s="8" customFormat="1" ht="19.5" customHeight="1" x14ac:dyDescent="0.2">
      <c r="A23" s="3">
        <f>IFERROR(VLOOKUP(B23,'[1]DADOS (OCULTAR)'!$Q$3:$S$136,3,0),"")</f>
        <v>9767633000366</v>
      </c>
      <c r="B23" s="4" t="str">
        <f>'[1]TCE - ANEXO IV - Preencher'!C32</f>
        <v>HOSPITAL ERMÍRIO COUTINHO - CG Nº 014/2022</v>
      </c>
      <c r="C23" s="4" t="str">
        <f>'[1]TCE - ANEXO IV - Preencher'!E32</f>
        <v>3.14 - Alimentação Preparada</v>
      </c>
      <c r="D23" s="3">
        <f>'[1]TCE - ANEXO IV - Preencher'!F32</f>
        <v>12819074000214</v>
      </c>
      <c r="E23" s="5" t="str">
        <f>'[1]TCE - ANEXO IV - Preencher'!G32</f>
        <v>MAURICEA ALIMENTOS DO NORDESTE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002884207</v>
      </c>
      <c r="I23" s="6">
        <f>IF('[1]TCE - ANEXO IV - Preencher'!K32="","",'[1]TCE - ANEXO IV - Preencher'!K32)</f>
        <v>46029</v>
      </c>
      <c r="J23" s="5" t="str">
        <f>'[1]TCE - ANEXO IV - Preencher'!L32</f>
        <v>26260112819074000214550100028842071522880477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3421.42</v>
      </c>
    </row>
    <row r="24" spans="1:12" s="8" customFormat="1" ht="19.5" customHeight="1" x14ac:dyDescent="0.2">
      <c r="A24" s="3">
        <f>IFERROR(VLOOKUP(B24,'[1]DADOS (OCULTAR)'!$Q$3:$S$136,3,0),"")</f>
        <v>9767633000366</v>
      </c>
      <c r="B24" s="4" t="str">
        <f>'[1]TCE - ANEXO IV - Preencher'!C33</f>
        <v>HOSPITAL ERMÍRIO COUTINHO - CG Nº 014/2022</v>
      </c>
      <c r="C24" s="4" t="str">
        <f>'[1]TCE - ANEXO IV - Preencher'!E33</f>
        <v>3.14 - Alimentação Preparada</v>
      </c>
      <c r="D24" s="3">
        <f>'[1]TCE - ANEXO IV - Preencher'!F33</f>
        <v>70089974000179</v>
      </c>
      <c r="E24" s="5" t="str">
        <f>'[1]TCE - ANEXO IV - Preencher'!G33</f>
        <v>COMERCIAL VITA NORTE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5466411</v>
      </c>
      <c r="I24" s="6">
        <f>IF('[1]TCE - ANEXO IV - Preencher'!K33="","",'[1]TCE - ANEXO IV - Preencher'!K33)</f>
        <v>46030</v>
      </c>
      <c r="J24" s="5" t="str">
        <f>'[1]TCE - ANEXO IV - Preencher'!L33</f>
        <v>26260170089974000179550010054664111876089433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1552.78</v>
      </c>
    </row>
    <row r="25" spans="1:12" s="8" customFormat="1" ht="19.5" customHeight="1" x14ac:dyDescent="0.2">
      <c r="A25" s="3">
        <f>IFERROR(VLOOKUP(B25,'[1]DADOS (OCULTAR)'!$Q$3:$S$136,3,0),"")</f>
        <v>9767633000366</v>
      </c>
      <c r="B25" s="4" t="str">
        <f>'[1]TCE - ANEXO IV - Preencher'!C34</f>
        <v>HOSPITAL ERMÍRIO COUTINHO - CG Nº 014/2022</v>
      </c>
      <c r="C25" s="4" t="str">
        <f>'[1]TCE - ANEXO IV - Preencher'!E34</f>
        <v xml:space="preserve">3.9 - Material para Manutenção de Bens Imóveis </v>
      </c>
      <c r="D25" s="3">
        <f>'[1]TCE - ANEXO IV - Preencher'!F34</f>
        <v>17801543000100</v>
      </c>
      <c r="E25" s="5" t="str">
        <f>'[1]TCE - ANEXO IV - Preencher'!G34</f>
        <v>GILSON CRISTOVAO DE AGUIAR ME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003719</v>
      </c>
      <c r="I25" s="6">
        <f>IF('[1]TCE - ANEXO IV - Preencher'!K34="","",'[1]TCE - ANEXO IV - Preencher'!K34)</f>
        <v>46029</v>
      </c>
      <c r="J25" s="5" t="str">
        <f>'[1]TCE - ANEXO IV - Preencher'!L34</f>
        <v>26260117801543000100550010000037191745645264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1884</v>
      </c>
    </row>
    <row r="26" spans="1:12" s="8" customFormat="1" ht="19.5" customHeight="1" x14ac:dyDescent="0.2">
      <c r="A26" s="3">
        <f>IFERROR(VLOOKUP(B26,'[1]DADOS (OCULTAR)'!$Q$3:$S$136,3,0),"")</f>
        <v>9767633000366</v>
      </c>
      <c r="B26" s="4" t="str">
        <f>'[1]TCE - ANEXO IV - Preencher'!C35</f>
        <v>HOSPITAL ERMÍRIO COUTINHO - CG Nº 014/2022</v>
      </c>
      <c r="C26" s="4" t="str">
        <f>'[1]TCE - ANEXO IV - Preencher'!E35</f>
        <v xml:space="preserve">3.10 - Material para Manutenção de Bens Móveis </v>
      </c>
      <c r="D26" s="3">
        <f>'[1]TCE - ANEXO IV - Preencher'!F35</f>
        <v>3866664000126</v>
      </c>
      <c r="E26" s="5" t="str">
        <f>'[1]TCE - ANEXO IV - Preencher'!G35</f>
        <v>MICRO OFFICE INFORMATICA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000125810</v>
      </c>
      <c r="I26" s="6">
        <f>IF('[1]TCE - ANEXO IV - Preencher'!K35="","",'[1]TCE - ANEXO IV - Preencher'!K35)</f>
        <v>46029</v>
      </c>
      <c r="J26" s="5" t="str">
        <f>'[1]TCE - ANEXO IV - Preencher'!L35</f>
        <v>26260103866664000126550030001258101006249405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627.5</v>
      </c>
    </row>
    <row r="27" spans="1:12" s="8" customFormat="1" ht="19.5" customHeight="1" x14ac:dyDescent="0.2">
      <c r="A27" s="3">
        <f>IFERROR(VLOOKUP(B27,'[1]DADOS (OCULTAR)'!$Q$3:$S$136,3,0),"")</f>
        <v>9767633000366</v>
      </c>
      <c r="B27" s="4" t="str">
        <f>'[1]TCE - ANEXO IV - Preencher'!C36</f>
        <v>HOSPITAL ERMÍRIO COUTINHO - CG Nº 014/2022</v>
      </c>
      <c r="C27" s="4" t="str">
        <f>'[1]TCE - ANEXO IV - Preencher'!E36</f>
        <v xml:space="preserve">3.9 - Material para Manutenção de Bens Imóveis </v>
      </c>
      <c r="D27" s="3">
        <f>'[1]TCE - ANEXO IV - Preencher'!F36</f>
        <v>3866664000126</v>
      </c>
      <c r="E27" s="5" t="str">
        <f>'[1]TCE - ANEXO IV - Preencher'!G36</f>
        <v>MICRO OFFICE INFORMATICA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000125810</v>
      </c>
      <c r="I27" s="6">
        <f>IF('[1]TCE - ANEXO IV - Preencher'!K36="","",'[1]TCE - ANEXO IV - Preencher'!K36)</f>
        <v>46029</v>
      </c>
      <c r="J27" s="5" t="str">
        <f>'[1]TCE - ANEXO IV - Preencher'!L36</f>
        <v>26260103866664000126550030001258101006249405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50.32</v>
      </c>
    </row>
    <row r="28" spans="1:12" s="8" customFormat="1" ht="19.5" customHeight="1" x14ac:dyDescent="0.2">
      <c r="A28" s="3">
        <f>IFERROR(VLOOKUP(B28,'[1]DADOS (OCULTAR)'!$Q$3:$S$136,3,0),"")</f>
        <v>9767633000366</v>
      </c>
      <c r="B28" s="4" t="str">
        <f>'[1]TCE - ANEXO IV - Preencher'!C37</f>
        <v>HOSPITAL ERMÍRIO COUTINHO - CG Nº 014/2022</v>
      </c>
      <c r="C28" s="4" t="str">
        <f>'[1]TCE - ANEXO IV - Preencher'!E37</f>
        <v xml:space="preserve">3.8 - Uniformes, Tecidos e Aviamentos </v>
      </c>
      <c r="D28" s="3">
        <f>'[1]TCE - ANEXO IV - Preencher'!F37</f>
        <v>26012135000160</v>
      </c>
      <c r="E28" s="5" t="str">
        <f>'[1]TCE - ANEXO IV - Preencher'!G37</f>
        <v>ACB SEGURANÇA EM EPI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000020478</v>
      </c>
      <c r="I28" s="6">
        <f>IF('[1]TCE - ANEXO IV - Preencher'!K37="","",'[1]TCE - ANEXO IV - Preencher'!K37)</f>
        <v>46030</v>
      </c>
      <c r="J28" s="5" t="str">
        <f>'[1]TCE - ANEXO IV - Preencher'!L37</f>
        <v>26260126012135000160550000000204781056688929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575</v>
      </c>
    </row>
    <row r="29" spans="1:12" s="8" customFormat="1" ht="19.5" customHeight="1" x14ac:dyDescent="0.2">
      <c r="A29" s="3">
        <f>IFERROR(VLOOKUP(B29,'[1]DADOS (OCULTAR)'!$Q$3:$S$136,3,0),"")</f>
        <v>9767633000366</v>
      </c>
      <c r="B29" s="4" t="str">
        <f>'[1]TCE - ANEXO IV - Preencher'!C38</f>
        <v>HOSPITAL ERMÍRIO COUTINHO - CG Nº 014/2022</v>
      </c>
      <c r="C29" s="4" t="str">
        <f>'[1]TCE - ANEXO IV - Preencher'!E38</f>
        <v>3.7 - Material de Limpeza e Produtos de Hgienização</v>
      </c>
      <c r="D29" s="3">
        <f>'[1]TCE - ANEXO IV - Preencher'!F38</f>
        <v>11142529000166</v>
      </c>
      <c r="E29" s="5" t="str">
        <f>'[1]TCE - ANEXO IV - Preencher'!G38</f>
        <v>DISFA DISTRIBUIDORA FACIL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155427</v>
      </c>
      <c r="I29" s="6">
        <f>IF('[1]TCE - ANEXO IV - Preencher'!K38="","",'[1]TCE - ANEXO IV - Preencher'!K38)</f>
        <v>46030</v>
      </c>
      <c r="J29" s="5" t="str">
        <f>'[1]TCE - ANEXO IV - Preencher'!L38</f>
        <v>26260111142529000166550010001554271001749250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509.39</v>
      </c>
    </row>
    <row r="30" spans="1:12" s="8" customFormat="1" ht="19.5" customHeight="1" x14ac:dyDescent="0.2">
      <c r="A30" s="3">
        <f>IFERROR(VLOOKUP(B30,'[1]DADOS (OCULTAR)'!$Q$3:$S$136,3,0),"")</f>
        <v>9767633000366</v>
      </c>
      <c r="B30" s="4" t="str">
        <f>'[1]TCE - ANEXO IV - Preencher'!C39</f>
        <v>HOSPITAL ERMÍRIO COUTINHO - CG Nº 014/2022</v>
      </c>
      <c r="C30" s="4" t="str">
        <f>'[1]TCE - ANEXO IV - Preencher'!E39</f>
        <v>3.14 - Alimentação Preparada</v>
      </c>
      <c r="D30" s="3">
        <f>'[1]TCE - ANEXO IV - Preencher'!F39</f>
        <v>11142529000166</v>
      </c>
      <c r="E30" s="5" t="str">
        <f>'[1]TCE - ANEXO IV - Preencher'!G39</f>
        <v>DISFA DISTRIBUIDORA FACIL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155427</v>
      </c>
      <c r="I30" s="6">
        <f>IF('[1]TCE - ANEXO IV - Preencher'!K39="","",'[1]TCE - ANEXO IV - Preencher'!K39)</f>
        <v>46030</v>
      </c>
      <c r="J30" s="5" t="str">
        <f>'[1]TCE - ANEXO IV - Preencher'!L39</f>
        <v>26260111142529000166550010001554271001749250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23.64</v>
      </c>
    </row>
    <row r="31" spans="1:12" s="8" customFormat="1" ht="19.5" customHeight="1" x14ac:dyDescent="0.2">
      <c r="A31" s="3">
        <f>IFERROR(VLOOKUP(B31,'[1]DADOS (OCULTAR)'!$Q$3:$S$136,3,0),"")</f>
        <v>9767633000366</v>
      </c>
      <c r="B31" s="4" t="str">
        <f>'[1]TCE - ANEXO IV - Preencher'!C40</f>
        <v>HOSPITAL ERMÍRIO COUTINHO - CG Nº 014/2022</v>
      </c>
      <c r="C31" s="4" t="str">
        <f>'[1]TCE - ANEXO IV - Preencher'!E40</f>
        <v>3.1 - Combustíveis e Lubrificantes Automotivos</v>
      </c>
      <c r="D31" s="3">
        <f>'[1]TCE - ANEXO IV - Preencher'!F40</f>
        <v>8035784000103</v>
      </c>
      <c r="E31" s="5" t="str">
        <f>'[1]TCE - ANEXO IV - Preencher'!G40</f>
        <v>TAPAJOS PRODUTOS DE PETROLEO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000001362</v>
      </c>
      <c r="I31" s="6">
        <f>IF('[1]TCE - ANEXO IV - Preencher'!K40="","",'[1]TCE - ANEXO IV - Preencher'!K40)</f>
        <v>46028</v>
      </c>
      <c r="J31" s="5" t="str">
        <f>'[1]TCE - ANEXO IV - Preencher'!L40</f>
        <v>26260108035784000103550100000013621135770844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295.02999999999997</v>
      </c>
    </row>
    <row r="32" spans="1:12" s="8" customFormat="1" ht="19.5" customHeight="1" x14ac:dyDescent="0.2">
      <c r="A32" s="3">
        <f>IFERROR(VLOOKUP(B32,'[1]DADOS (OCULTAR)'!$Q$3:$S$136,3,0),"")</f>
        <v>9767633000366</v>
      </c>
      <c r="B32" s="4" t="str">
        <f>'[1]TCE - ANEXO IV - Preencher'!C41</f>
        <v>HOSPITAL ERMÍRIO COUTINHO - CG Nº 014/2022</v>
      </c>
      <c r="C32" s="4" t="str">
        <f>'[1]TCE - ANEXO IV - Preencher'!E41</f>
        <v>3.1 - Combustíveis e Lubrificantes Automotivos</v>
      </c>
      <c r="D32" s="3">
        <f>'[1]TCE - ANEXO IV - Preencher'!F41</f>
        <v>8035784000103</v>
      </c>
      <c r="E32" s="5" t="str">
        <f>'[1]TCE - ANEXO IV - Preencher'!G41</f>
        <v>TAPAJOS PRODUTOS DE PETROLEO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000001364</v>
      </c>
      <c r="I32" s="6">
        <f>IF('[1]TCE - ANEXO IV - Preencher'!K41="","",'[1]TCE - ANEXO IV - Preencher'!K41)</f>
        <v>46028</v>
      </c>
      <c r="J32" s="5" t="str">
        <f>'[1]TCE - ANEXO IV - Preencher'!L41</f>
        <v>26260108035784000103550100000013641135970210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350</v>
      </c>
    </row>
    <row r="33" spans="1:12" s="8" customFormat="1" ht="19.5" customHeight="1" x14ac:dyDescent="0.2">
      <c r="A33" s="3">
        <f>IFERROR(VLOOKUP(B33,'[1]DADOS (OCULTAR)'!$Q$3:$S$136,3,0),"")</f>
        <v>9767633000366</v>
      </c>
      <c r="B33" s="4" t="str">
        <f>'[1]TCE - ANEXO IV - Preencher'!C42</f>
        <v>HOSPITAL ERMÍRIO COUTINHO - CG Nº 014/2022</v>
      </c>
      <c r="C33" s="4" t="str">
        <f>'[1]TCE - ANEXO IV - Preencher'!E42</f>
        <v>3.1 - Combustíveis e Lubrificantes Automotivos</v>
      </c>
      <c r="D33" s="3">
        <f>'[1]TCE - ANEXO IV - Preencher'!F42</f>
        <v>8035784000103</v>
      </c>
      <c r="E33" s="5" t="str">
        <f>'[1]TCE - ANEXO IV - Preencher'!G42</f>
        <v>TAPAJOS PRODUTOS DE PETROLEO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000001363</v>
      </c>
      <c r="I33" s="6">
        <f>IF('[1]TCE - ANEXO IV - Preencher'!K42="","",'[1]TCE - ANEXO IV - Preencher'!K42)</f>
        <v>46028</v>
      </c>
      <c r="J33" s="5" t="str">
        <f>'[1]TCE - ANEXO IV - Preencher'!L42</f>
        <v>26260108035784000103550100000013631135870536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360.04</v>
      </c>
    </row>
    <row r="34" spans="1:12" s="8" customFormat="1" ht="19.5" customHeight="1" x14ac:dyDescent="0.2">
      <c r="A34" s="3">
        <f>IFERROR(VLOOKUP(B34,'[1]DADOS (OCULTAR)'!$Q$3:$S$136,3,0),"")</f>
        <v>9767633000366</v>
      </c>
      <c r="B34" s="4" t="str">
        <f>'[1]TCE - ANEXO IV - Preencher'!C43</f>
        <v>HOSPITAL ERMÍRIO COUTINHO - CG Nº 014/2022</v>
      </c>
      <c r="C34" s="4" t="str">
        <f>'[1]TCE - ANEXO IV - Preencher'!E43</f>
        <v>3.14 - Alimentação Preparada</v>
      </c>
      <c r="D34" s="3">
        <f>'[1]TCE - ANEXO IV - Preencher'!F43</f>
        <v>7534303000133</v>
      </c>
      <c r="E34" s="5" t="str">
        <f>'[1]TCE - ANEXO IV - Preencher'!G43</f>
        <v>COMAL COMERCIO ATACADISTA DE ALIMENTOS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1419909</v>
      </c>
      <c r="I34" s="6">
        <f>IF('[1]TCE - ANEXO IV - Preencher'!K43="","",'[1]TCE - ANEXO IV - Preencher'!K43)</f>
        <v>46029</v>
      </c>
      <c r="J34" s="5" t="str">
        <f>'[1]TCE - ANEXO IV - Preencher'!L43</f>
        <v>26260107534303000133550010014199091150250103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651.03</v>
      </c>
    </row>
    <row r="35" spans="1:12" s="8" customFormat="1" ht="19.5" customHeight="1" x14ac:dyDescent="0.2">
      <c r="A35" s="3">
        <f>IFERROR(VLOOKUP(B35,'[1]DADOS (OCULTAR)'!$Q$3:$S$136,3,0),"")</f>
        <v>9767633000366</v>
      </c>
      <c r="B35" s="4" t="str">
        <f>'[1]TCE - ANEXO IV - Preencher'!C44</f>
        <v>HOSPITAL ERMÍRIO COUTINHO - CG Nº 014/2022</v>
      </c>
      <c r="C35" s="4" t="str">
        <f>'[1]TCE - ANEXO IV - Preencher'!E44</f>
        <v>3.14 - Alimentação Preparada</v>
      </c>
      <c r="D35" s="3">
        <f>'[1]TCE - ANEXO IV - Preencher'!F44</f>
        <v>7534303000133</v>
      </c>
      <c r="E35" s="5" t="str">
        <f>'[1]TCE - ANEXO IV - Preencher'!G44</f>
        <v>COMAL COMERCIO ATACADISTA DE ALIMENTOS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149908</v>
      </c>
      <c r="I35" s="6">
        <f>IF('[1]TCE - ANEXO IV - Preencher'!K44="","",'[1]TCE - ANEXO IV - Preencher'!K44)</f>
        <v>46029</v>
      </c>
      <c r="J35" s="5" t="str">
        <f>'[1]TCE - ANEXO IV - Preencher'!L44</f>
        <v>26260107534303000133550010014199081155619710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626.95000000000005</v>
      </c>
    </row>
    <row r="36" spans="1:12" s="8" customFormat="1" ht="19.5" customHeight="1" x14ac:dyDescent="0.2">
      <c r="A36" s="3">
        <f>IFERROR(VLOOKUP(B36,'[1]DADOS (OCULTAR)'!$Q$3:$S$136,3,0),"")</f>
        <v>9767633000366</v>
      </c>
      <c r="B36" s="4" t="str">
        <f>'[1]TCE - ANEXO IV - Preencher'!C45</f>
        <v>HOSPITAL ERMÍRIO COUTINHO - CG Nº 014/2022</v>
      </c>
      <c r="C36" s="4" t="str">
        <f>'[1]TCE - ANEXO IV - Preencher'!E45</f>
        <v>3.14 - Alimentação Preparada</v>
      </c>
      <c r="D36" s="3">
        <f>'[1]TCE - ANEXO IV - Preencher'!F45</f>
        <v>11744898000390</v>
      </c>
      <c r="E36" s="5" t="str">
        <f>'[1]TCE - ANEXO IV - Preencher'!G45</f>
        <v>NORDESTE COMERCIO E IMPORTADORA DE AL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1599107</v>
      </c>
      <c r="I36" s="6">
        <f>IF('[1]TCE - ANEXO IV - Preencher'!K45="","",'[1]TCE - ANEXO IV - Preencher'!K45)</f>
        <v>46030</v>
      </c>
      <c r="J36" s="5" t="str">
        <f>'[1]TCE - ANEXO IV - Preencher'!L45</f>
        <v>26260111744898000390550010015991071227117220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275.05</v>
      </c>
    </row>
    <row r="37" spans="1:12" s="8" customFormat="1" ht="19.5" customHeight="1" x14ac:dyDescent="0.2">
      <c r="A37" s="3">
        <f>IFERROR(VLOOKUP(B37,'[1]DADOS (OCULTAR)'!$Q$3:$S$136,3,0),"")</f>
        <v>9767633000366</v>
      </c>
      <c r="B37" s="4" t="str">
        <f>'[1]TCE - ANEXO IV - Preencher'!C46</f>
        <v>HOSPITAL ERMÍRIO COUTINHO - CG Nº 014/2022</v>
      </c>
      <c r="C37" s="4" t="str">
        <f>'[1]TCE - ANEXO IV - Preencher'!E46</f>
        <v xml:space="preserve">3.8 - Uniformes, Tecidos e Aviamentos </v>
      </c>
      <c r="D37" s="3">
        <f>'[1]TCE - ANEXO IV - Preencher'!F46</f>
        <v>4917296001132</v>
      </c>
      <c r="E37" s="5" t="str">
        <f>'[1]TCE - ANEXO IV - Preencher'!G46</f>
        <v>AVIL TEXTIL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000054594</v>
      </c>
      <c r="I37" s="6">
        <f>IF('[1]TCE - ANEXO IV - Preencher'!K46="","",'[1]TCE - ANEXO IV - Preencher'!K46)</f>
        <v>46030</v>
      </c>
      <c r="J37" s="5" t="str">
        <f>'[1]TCE - ANEXO IV - Preencher'!L46</f>
        <v>26260104917296001132550030000545941000545955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575</v>
      </c>
    </row>
    <row r="38" spans="1:12" s="8" customFormat="1" ht="19.5" customHeight="1" x14ac:dyDescent="0.2">
      <c r="A38" s="3">
        <f>IFERROR(VLOOKUP(B38,'[1]DADOS (OCULTAR)'!$Q$3:$S$136,3,0),"")</f>
        <v>9767633000366</v>
      </c>
      <c r="B38" s="4" t="str">
        <f>'[1]TCE - ANEXO IV - Preencher'!C47</f>
        <v>HOSPITAL ERMÍRIO COUTINHO - CG Nº 014/2022</v>
      </c>
      <c r="C38" s="4" t="str">
        <f>'[1]TCE - ANEXO IV - Preencher'!E47</f>
        <v>3.14 - Alimentação Preparada</v>
      </c>
      <c r="D38" s="3">
        <f>'[1]TCE - ANEXO IV - Preencher'!F47</f>
        <v>4792592000182</v>
      </c>
      <c r="E38" s="5" t="str">
        <f>'[1]TCE - ANEXO IV - Preencher'!G47</f>
        <v>M C B DE MORAES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4973</v>
      </c>
      <c r="I38" s="6">
        <f>IF('[1]TCE - ANEXO IV - Preencher'!K47="","",'[1]TCE - ANEXO IV - Preencher'!K47)</f>
        <v>46030</v>
      </c>
      <c r="J38" s="5" t="str">
        <f>'[1]TCE - ANEXO IV - Preencher'!L47</f>
        <v>26260104792592000182650010000049731991597538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42.31</v>
      </c>
    </row>
    <row r="39" spans="1:12" s="8" customFormat="1" ht="19.5" customHeight="1" x14ac:dyDescent="0.2">
      <c r="A39" s="3">
        <f>IFERROR(VLOOKUP(B39,'[1]DADOS (OCULTAR)'!$Q$3:$S$136,3,0),"")</f>
        <v>9767633000366</v>
      </c>
      <c r="B39" s="4" t="str">
        <f>'[1]TCE - ANEXO IV - Preencher'!C48</f>
        <v>HOSPITAL ERMÍRIO COUTINHO - CG Nº 014/2022</v>
      </c>
      <c r="C39" s="4" t="str">
        <f>'[1]TCE - ANEXO IV - Preencher'!E48</f>
        <v>3.14 - Alimentação Preparada</v>
      </c>
      <c r="D39" s="3">
        <f>'[1]TCE - ANEXO IV - Preencher'!F48</f>
        <v>25529293000120</v>
      </c>
      <c r="E39" s="5" t="str">
        <f>'[1]TCE - ANEXO IV - Preencher'!G48</f>
        <v>TAYNA NASCIMENTO DE MELO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29827</v>
      </c>
      <c r="I39" s="6">
        <f>IF('[1]TCE - ANEXO IV - Preencher'!K48="","",'[1]TCE - ANEXO IV - Preencher'!K48)</f>
        <v>46029</v>
      </c>
      <c r="J39" s="5" t="str">
        <f>'[1]TCE - ANEXO IV - Preencher'!L48</f>
        <v>26260125529293000120550010000298271237415460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176.24</v>
      </c>
    </row>
    <row r="40" spans="1:12" s="8" customFormat="1" ht="19.5" customHeight="1" x14ac:dyDescent="0.2">
      <c r="A40" s="3">
        <f>IFERROR(VLOOKUP(B40,'[1]DADOS (OCULTAR)'!$Q$3:$S$136,3,0),"")</f>
        <v>9767633000366</v>
      </c>
      <c r="B40" s="4" t="str">
        <f>'[1]TCE - ANEXO IV - Preencher'!C49</f>
        <v>HOSPITAL ERMÍRIO COUTINHO - CG Nº 014/2022</v>
      </c>
      <c r="C40" s="4" t="str">
        <f>'[1]TCE - ANEXO IV - Preencher'!E49</f>
        <v>3.14 - Alimentação Preparada</v>
      </c>
      <c r="D40" s="3">
        <f>'[1]TCE - ANEXO IV - Preencher'!F49</f>
        <v>30743270000153</v>
      </c>
      <c r="E40" s="5" t="str">
        <f>'[1]TCE - ANEXO IV - Preencher'!G49</f>
        <v>TRIUNFO COMERCIO DE ALIMENTOS PAPEIS E MATERIAL DE LIMP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000036069</v>
      </c>
      <c r="I40" s="6">
        <f>IF('[1]TCE - ANEXO IV - Preencher'!K49="","",'[1]TCE - ANEXO IV - Preencher'!K49)</f>
        <v>46029</v>
      </c>
      <c r="J40" s="5" t="str">
        <f>'[1]TCE - ANEXO IV - Preencher'!L49</f>
        <v>26260130743270000153550010000360691496052300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3956.55</v>
      </c>
    </row>
    <row r="41" spans="1:12" s="8" customFormat="1" ht="19.5" customHeight="1" x14ac:dyDescent="0.2">
      <c r="A41" s="3">
        <f>IFERROR(VLOOKUP(B41,'[1]DADOS (OCULTAR)'!$Q$3:$S$136,3,0),"")</f>
        <v>9767633000366</v>
      </c>
      <c r="B41" s="4" t="str">
        <f>'[1]TCE - ANEXO IV - Preencher'!C50</f>
        <v>HOSPITAL ERMÍRIO COUTINHO - CG Nº 014/2022</v>
      </c>
      <c r="C41" s="4" t="str">
        <f>'[1]TCE - ANEXO IV - Preencher'!E50</f>
        <v>3.14 - Alimentação Preparada</v>
      </c>
      <c r="D41" s="3">
        <f>'[1]TCE - ANEXO IV - Preencher'!F50</f>
        <v>43866727000169</v>
      </c>
      <c r="E41" s="5" t="str">
        <f>'[1]TCE - ANEXO IV - Preencher'!G50</f>
        <v>GRAND MARCA DISTRIBUIDORA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210605</v>
      </c>
      <c r="I41" s="6">
        <f>IF('[1]TCE - ANEXO IV - Preencher'!K50="","",'[1]TCE - ANEXO IV - Preencher'!K50)</f>
        <v>46029</v>
      </c>
      <c r="J41" s="5" t="str">
        <f>'[1]TCE - ANEXO IV - Preencher'!L50</f>
        <v>26260143866727000169550020002106051117461116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159.86000000000001</v>
      </c>
    </row>
    <row r="42" spans="1:12" s="8" customFormat="1" ht="19.5" customHeight="1" x14ac:dyDescent="0.2">
      <c r="A42" s="3">
        <f>IFERROR(VLOOKUP(B42,'[1]DADOS (OCULTAR)'!$Q$3:$S$136,3,0),"")</f>
        <v>9767633000366</v>
      </c>
      <c r="B42" s="4" t="str">
        <f>'[1]TCE - ANEXO IV - Preencher'!C51</f>
        <v>HOSPITAL ERMÍRIO COUTINHO - CG Nº 014/2022</v>
      </c>
      <c r="C42" s="4" t="str">
        <f>'[1]TCE - ANEXO IV - Preencher'!E51</f>
        <v>3.14 - Alimentação Preparada</v>
      </c>
      <c r="D42" s="3">
        <f>'[1]TCE - ANEXO IV - Preencher'!F51</f>
        <v>35361251000186</v>
      </c>
      <c r="E42" s="5" t="str">
        <f>'[1]TCE - ANEXO IV - Preencher'!G51</f>
        <v>B D L COMERCIO DE ALIMENTOS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3638</v>
      </c>
      <c r="I42" s="6">
        <f>IF('[1]TCE - ANEXO IV - Preencher'!K51="","",'[1]TCE - ANEXO IV - Preencher'!K51)</f>
        <v>46030</v>
      </c>
      <c r="J42" s="5" t="str">
        <f>'[1]TCE - ANEXO IV - Preencher'!L51</f>
        <v>26260135361251000186550010000036381882938944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97.45</v>
      </c>
    </row>
    <row r="43" spans="1:12" s="8" customFormat="1" ht="19.5" customHeight="1" x14ac:dyDescent="0.2">
      <c r="A43" s="3">
        <f>IFERROR(VLOOKUP(B43,'[1]DADOS (OCULTAR)'!$Q$3:$S$136,3,0),"")</f>
        <v>9767633000366</v>
      </c>
      <c r="B43" s="4" t="str">
        <f>'[1]TCE - ANEXO IV - Preencher'!C52</f>
        <v>HOSPITAL ERMÍRIO COUTINHO - CG Nº 014/2022</v>
      </c>
      <c r="C43" s="4" t="str">
        <f>'[1]TCE - ANEXO IV - Preencher'!E52</f>
        <v xml:space="preserve">3.9 - Material para Manutenção de Bens Imóveis </v>
      </c>
      <c r="D43" s="3">
        <f>'[1]TCE - ANEXO IV - Preencher'!F52</f>
        <v>92660406000623</v>
      </c>
      <c r="E43" s="5" t="str">
        <f>'[1]TCE - ANEXO IV - Preencher'!G52</f>
        <v>FRIGELAR COMERCIO E INSDUSTRIA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000956669</v>
      </c>
      <c r="I43" s="6">
        <f>IF('[1]TCE - ANEXO IV - Preencher'!K52="","",'[1]TCE - ANEXO IV - Preencher'!K52)</f>
        <v>46031</v>
      </c>
      <c r="J43" s="5" t="str">
        <f>'[1]TCE - ANEXO IV - Preencher'!L52</f>
        <v>26260192660406000623550050009566691000104993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1691.21</v>
      </c>
    </row>
    <row r="44" spans="1:12" s="8" customFormat="1" ht="19.5" customHeight="1" x14ac:dyDescent="0.2">
      <c r="A44" s="3">
        <f>IFERROR(VLOOKUP(B44,'[1]DADOS (OCULTAR)'!$Q$3:$S$136,3,0),"")</f>
        <v>9767633000366</v>
      </c>
      <c r="B44" s="4" t="str">
        <f>'[1]TCE - ANEXO IV - Preencher'!C53</f>
        <v>HOSPITAL ERMÍRIO COUTINHO - CG Nº 014/2022</v>
      </c>
      <c r="C44" s="4" t="str">
        <f>'[1]TCE - ANEXO IV - Preencher'!E53</f>
        <v xml:space="preserve">3.9 - Material para Manutenção de Bens Imóveis </v>
      </c>
      <c r="D44" s="3">
        <f>'[1]TCE - ANEXO IV - Preencher'!F53</f>
        <v>24541752000128</v>
      </c>
      <c r="E44" s="5" t="str">
        <f>'[1]TCE - ANEXO IV - Preencher'!G53</f>
        <v>CADA CANTO DECORACOES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000003165</v>
      </c>
      <c r="I44" s="6">
        <f>IF('[1]TCE - ANEXO IV - Preencher'!K53="","",'[1]TCE - ANEXO IV - Preencher'!K53)</f>
        <v>46009</v>
      </c>
      <c r="J44" s="5" t="str">
        <f>'[1]TCE - ANEXO IV - Preencher'!L53</f>
        <v>26251224541752000128550010000031651120519830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983.96</v>
      </c>
    </row>
    <row r="45" spans="1:12" s="8" customFormat="1" ht="19.5" customHeight="1" x14ac:dyDescent="0.2">
      <c r="A45" s="3">
        <f>IFERROR(VLOOKUP(B45,'[1]DADOS (OCULTAR)'!$Q$3:$S$136,3,0),"")</f>
        <v>9767633000366</v>
      </c>
      <c r="B45" s="4" t="str">
        <f>'[1]TCE - ANEXO IV - Preencher'!C54</f>
        <v>HOSPITAL ERMÍRIO COUTINHO - CG Nº 014/2022</v>
      </c>
      <c r="C45" s="4" t="str">
        <f>'[1]TCE - ANEXO IV - Preencher'!E54</f>
        <v xml:space="preserve">3.9 - Material para Manutenção de Bens Imóveis </v>
      </c>
      <c r="D45" s="3">
        <f>'[1]TCE - ANEXO IV - Preencher'!F54</f>
        <v>39953513000152</v>
      </c>
      <c r="E45" s="5" t="str">
        <f>'[1]TCE - ANEXO IV - Preencher'!G54</f>
        <v>COMERCIAL RECIFE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437</v>
      </c>
      <c r="I45" s="6">
        <f>IF('[1]TCE - ANEXO IV - Preencher'!K54="","",'[1]TCE - ANEXO IV - Preencher'!K54)</f>
        <v>46030</v>
      </c>
      <c r="J45" s="5" t="str">
        <f>'[1]TCE - ANEXO IV - Preencher'!L54</f>
        <v>26260139953513000152550010000004371100004378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29.8</v>
      </c>
    </row>
    <row r="46" spans="1:12" s="8" customFormat="1" ht="19.5" customHeight="1" x14ac:dyDescent="0.2">
      <c r="A46" s="3">
        <f>IFERROR(VLOOKUP(B46,'[1]DADOS (OCULTAR)'!$Q$3:$S$136,3,0),"")</f>
        <v>9767633000366</v>
      </c>
      <c r="B46" s="4" t="str">
        <f>'[1]TCE - ANEXO IV - Preencher'!C55</f>
        <v>HOSPITAL ERMÍRIO COUTINHO - CG Nº 014/2022</v>
      </c>
      <c r="C46" s="4" t="str">
        <f>'[1]TCE - ANEXO IV - Preencher'!E55</f>
        <v xml:space="preserve">3.10 - Material para Manutenção de Bens Móveis </v>
      </c>
      <c r="D46" s="3">
        <f>'[1]TCE - ANEXO IV - Preencher'!F55</f>
        <v>39953513000152</v>
      </c>
      <c r="E46" s="5" t="str">
        <f>'[1]TCE - ANEXO IV - Preencher'!G55</f>
        <v>COMERCIAL RECIFE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437</v>
      </c>
      <c r="I46" s="6">
        <f>IF('[1]TCE - ANEXO IV - Preencher'!K55="","",'[1]TCE - ANEXO IV - Preencher'!K55)</f>
        <v>46030</v>
      </c>
      <c r="J46" s="5" t="str">
        <f>'[1]TCE - ANEXO IV - Preencher'!L55</f>
        <v>26260139953513000152550010000004371100004378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79.8</v>
      </c>
    </row>
    <row r="47" spans="1:12" s="8" customFormat="1" ht="19.5" customHeight="1" x14ac:dyDescent="0.2">
      <c r="A47" s="3">
        <f>IFERROR(VLOOKUP(B47,'[1]DADOS (OCULTAR)'!$Q$3:$S$136,3,0),"")</f>
        <v>9767633000366</v>
      </c>
      <c r="B47" s="4" t="str">
        <f>'[1]TCE - ANEXO IV - Preencher'!C56</f>
        <v>HOSPITAL ERMÍRIO COUTINHO - CG Nº 014/2022</v>
      </c>
      <c r="C47" s="4" t="str">
        <f>'[1]TCE - ANEXO IV - Preencher'!E56</f>
        <v>3.6 - Material de Expediente</v>
      </c>
      <c r="D47" s="3">
        <f>'[1]TCE - ANEXO IV - Preencher'!F56</f>
        <v>39953513000152</v>
      </c>
      <c r="E47" s="5" t="str">
        <f>'[1]TCE - ANEXO IV - Preencher'!G56</f>
        <v>COMERCIAL RECIFE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438</v>
      </c>
      <c r="I47" s="6">
        <f>IF('[1]TCE - ANEXO IV - Preencher'!K56="","",'[1]TCE - ANEXO IV - Preencher'!K56)</f>
        <v>46030</v>
      </c>
      <c r="J47" s="5" t="str">
        <f>'[1]TCE - ANEXO IV - Preencher'!L56</f>
        <v>26260139953513000152550010000004381100004383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198</v>
      </c>
    </row>
    <row r="48" spans="1:12" s="8" customFormat="1" ht="19.5" customHeight="1" x14ac:dyDescent="0.2">
      <c r="A48" s="3">
        <f>IFERROR(VLOOKUP(B48,'[1]DADOS (OCULTAR)'!$Q$3:$S$136,3,0),"")</f>
        <v>9767633000366</v>
      </c>
      <c r="B48" s="4" t="str">
        <f>'[1]TCE - ANEXO IV - Preencher'!C57</f>
        <v>HOSPITAL ERMÍRIO COUTINHO - CG Nº 014/2022</v>
      </c>
      <c r="C48" s="4" t="str">
        <f>'[1]TCE - ANEXO IV - Preencher'!E57</f>
        <v xml:space="preserve">3.9 - Material para Manutenção de Bens Imóveis </v>
      </c>
      <c r="D48" s="3">
        <f>'[1]TCE - ANEXO IV - Preencher'!F57</f>
        <v>39953513000152</v>
      </c>
      <c r="E48" s="5" t="str">
        <f>'[1]TCE - ANEXO IV - Preencher'!G57</f>
        <v>COMERCIAL RECIFE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438</v>
      </c>
      <c r="I48" s="6">
        <f>IF('[1]TCE - ANEXO IV - Preencher'!K57="","",'[1]TCE - ANEXO IV - Preencher'!K57)</f>
        <v>46030</v>
      </c>
      <c r="J48" s="5" t="str">
        <f>'[1]TCE - ANEXO IV - Preencher'!L57</f>
        <v>26260139953513000152550010000004381100004383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1061.5</v>
      </c>
    </row>
    <row r="49" spans="1:12" s="8" customFormat="1" ht="19.5" customHeight="1" x14ac:dyDescent="0.2">
      <c r="A49" s="3">
        <f>IFERROR(VLOOKUP(B49,'[1]DADOS (OCULTAR)'!$Q$3:$S$136,3,0),"")</f>
        <v>9767633000366</v>
      </c>
      <c r="B49" s="4" t="str">
        <f>'[1]TCE - ANEXO IV - Preencher'!C58</f>
        <v>HOSPITAL ERMÍRIO COUTINHO - CG Nº 014/2022</v>
      </c>
      <c r="C49" s="4" t="str">
        <f>'[1]TCE - ANEXO IV - Preencher'!E58</f>
        <v xml:space="preserve">3.9 - Material para Manutenção de Bens Imóveis </v>
      </c>
      <c r="D49" s="3">
        <f>'[1]TCE - ANEXO IV - Preencher'!F58</f>
        <v>40874505000108</v>
      </c>
      <c r="E49" s="5" t="str">
        <f>'[1]TCE - ANEXO IV - Preencher'!G58</f>
        <v>DEMEZIO FERRAGENS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000016065</v>
      </c>
      <c r="I49" s="6">
        <f>IF('[1]TCE - ANEXO IV - Preencher'!K58="","",'[1]TCE - ANEXO IV - Preencher'!K58)</f>
        <v>46031</v>
      </c>
      <c r="J49" s="5" t="str">
        <f>'[1]TCE - ANEXO IV - Preencher'!L58</f>
        <v>26260140874505000108650010000160651726850008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111</v>
      </c>
    </row>
    <row r="50" spans="1:12" s="8" customFormat="1" ht="19.5" customHeight="1" x14ac:dyDescent="0.2">
      <c r="A50" s="3">
        <f>IFERROR(VLOOKUP(B50,'[1]DADOS (OCULTAR)'!$Q$3:$S$136,3,0),"")</f>
        <v>9767633000366</v>
      </c>
      <c r="B50" s="4" t="str">
        <f>'[1]TCE - ANEXO IV - Preencher'!C59</f>
        <v>HOSPITAL ERMÍRIO COUTINHO - CG Nº 014/2022</v>
      </c>
      <c r="C50" s="4" t="str">
        <f>'[1]TCE - ANEXO IV - Preencher'!E59</f>
        <v xml:space="preserve">3.9 - Material para Manutenção de Bens Imóveis </v>
      </c>
      <c r="D50" s="3">
        <f>'[1]TCE - ANEXO IV - Preencher'!F59</f>
        <v>39377760000158</v>
      </c>
      <c r="E50" s="5" t="str">
        <f>'[1]TCE - ANEXO IV - Preencher'!G59</f>
        <v>DANIELE FERRAGENS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000000158</v>
      </c>
      <c r="I50" s="6">
        <f>IF('[1]TCE - ANEXO IV - Preencher'!K59="","",'[1]TCE - ANEXO IV - Preencher'!K59)</f>
        <v>46031</v>
      </c>
      <c r="J50" s="5" t="str">
        <f>'[1]TCE - ANEXO IV - Preencher'!L59</f>
        <v>26260139377760000158550010000001581686160208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150</v>
      </c>
    </row>
    <row r="51" spans="1:12" s="8" customFormat="1" ht="19.5" customHeight="1" x14ac:dyDescent="0.2">
      <c r="A51" s="3">
        <f>IFERROR(VLOOKUP(B51,'[1]DADOS (OCULTAR)'!$Q$3:$S$136,3,0),"")</f>
        <v>9767633000366</v>
      </c>
      <c r="B51" s="4" t="str">
        <f>'[1]TCE - ANEXO IV - Preencher'!C60</f>
        <v>HOSPITAL ERMÍRIO COUTINHO - CG Nº 014/2022</v>
      </c>
      <c r="C51" s="4" t="str">
        <f>'[1]TCE - ANEXO IV - Preencher'!E60</f>
        <v xml:space="preserve">3.9 - Material para Manutenção de Bens Imóveis </v>
      </c>
      <c r="D51" s="3">
        <f>'[1]TCE - ANEXO IV - Preencher'!F60</f>
        <v>39377760000158</v>
      </c>
      <c r="E51" s="5" t="str">
        <f>'[1]TCE - ANEXO IV - Preencher'!G60</f>
        <v>DANIELE FERRAGENS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000000157</v>
      </c>
      <c r="I51" s="6">
        <f>IF('[1]TCE - ANEXO IV - Preencher'!K60="","",'[1]TCE - ANEXO IV - Preencher'!K60)</f>
        <v>46031</v>
      </c>
      <c r="J51" s="5" t="str">
        <f>'[1]TCE - ANEXO IV - Preencher'!L60</f>
        <v>26260139377760000158550010000001571686160200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24</v>
      </c>
    </row>
    <row r="52" spans="1:12" s="8" customFormat="1" ht="19.5" customHeight="1" x14ac:dyDescent="0.2">
      <c r="A52" s="3">
        <f>IFERROR(VLOOKUP(B52,'[1]DADOS (OCULTAR)'!$Q$3:$S$136,3,0),"")</f>
        <v>9767633000366</v>
      </c>
      <c r="B52" s="4" t="str">
        <f>'[1]TCE - ANEXO IV - Preencher'!C61</f>
        <v>HOSPITAL ERMÍRIO COUTINHO - CG Nº 014/2022</v>
      </c>
      <c r="C52" s="4" t="str">
        <f>'[1]TCE - ANEXO IV - Preencher'!E61</f>
        <v xml:space="preserve">3.9 - Material para Manutenção de Bens Imóveis </v>
      </c>
      <c r="D52" s="3">
        <f>'[1]TCE - ANEXO IV - Preencher'!F61</f>
        <v>4857897000206</v>
      </c>
      <c r="E52" s="5" t="str">
        <f>'[1]TCE - ANEXO IV - Preencher'!G61</f>
        <v>JOSE ZENILDO TEOBALDO EPP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000000008</v>
      </c>
      <c r="I52" s="6">
        <f>IF('[1]TCE - ANEXO IV - Preencher'!K61="","",'[1]TCE - ANEXO IV - Preencher'!K61)</f>
        <v>46031</v>
      </c>
      <c r="J52" s="5" t="str">
        <f>'[1]TCE - ANEXO IV - Preencher'!L61</f>
        <v>26260104857897000206550030000000081260000087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120.5</v>
      </c>
    </row>
    <row r="53" spans="1:12" s="8" customFormat="1" ht="19.5" customHeight="1" x14ac:dyDescent="0.2">
      <c r="A53" s="3">
        <f>IFERROR(VLOOKUP(B53,'[1]DADOS (OCULTAR)'!$Q$3:$S$136,3,0),"")</f>
        <v>9767633000366</v>
      </c>
      <c r="B53" s="4" t="str">
        <f>'[1]TCE - ANEXO IV - Preencher'!C62</f>
        <v>HOSPITAL ERMÍRIO COUTINHO - CG Nº 014/2022</v>
      </c>
      <c r="C53" s="4" t="str">
        <f>'[1]TCE - ANEXO IV - Preencher'!E62</f>
        <v>3.7 - Material de Limpeza e Produtos de Hgienização</v>
      </c>
      <c r="D53" s="3">
        <f>'[1]TCE - ANEXO IV - Preencher'!F62</f>
        <v>7761177000150</v>
      </c>
      <c r="E53" s="5" t="str">
        <f>'[1]TCE - ANEXO IV - Preencher'!G62</f>
        <v>SUPERMERCADO O CORDEIRAO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13118</v>
      </c>
      <c r="I53" s="6">
        <f>IF('[1]TCE - ANEXO IV - Preencher'!K62="","",'[1]TCE - ANEXO IV - Preencher'!K62)</f>
        <v>46030</v>
      </c>
      <c r="J53" s="5" t="str">
        <f>'[1]TCE - ANEXO IV - Preencher'!L62</f>
        <v>26260107761177000150550090000131181000252175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299.37</v>
      </c>
    </row>
    <row r="54" spans="1:12" s="8" customFormat="1" ht="19.5" customHeight="1" x14ac:dyDescent="0.2">
      <c r="A54" s="3">
        <f>IFERROR(VLOOKUP(B54,'[1]DADOS (OCULTAR)'!$Q$3:$S$136,3,0),"")</f>
        <v>9767633000366</v>
      </c>
      <c r="B54" s="4" t="str">
        <f>'[1]TCE - ANEXO IV - Preencher'!C63</f>
        <v>HOSPITAL ERMÍRIO COUTINHO - CG Nº 014/2022</v>
      </c>
      <c r="C54" s="4" t="str">
        <f>'[1]TCE - ANEXO IV - Preencher'!E63</f>
        <v>3.7 - Material de Limpeza e Produtos de Hgienização</v>
      </c>
      <c r="D54" s="3">
        <f>'[1]TCE - ANEXO IV - Preencher'!F63</f>
        <v>18162706000115</v>
      </c>
      <c r="E54" s="5" t="str">
        <f>'[1]TCE - ANEXO IV - Preencher'!G63</f>
        <v>QUIMY LIFE SOLUCOES EM HIGIENE E LIMPEZA LTDA-ME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53319</v>
      </c>
      <c r="I54" s="6">
        <f>IF('[1]TCE - ANEXO IV - Preencher'!K63="","",'[1]TCE - ANEXO IV - Preencher'!K63)</f>
        <v>46031</v>
      </c>
      <c r="J54" s="5" t="str">
        <f>'[1]TCE - ANEXO IV - Preencher'!L63</f>
        <v>26260118162706000115550010000533191475577806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2137.1999999999998</v>
      </c>
    </row>
    <row r="55" spans="1:12" s="8" customFormat="1" ht="19.5" customHeight="1" x14ac:dyDescent="0.2">
      <c r="A55" s="3">
        <f>IFERROR(VLOOKUP(B55,'[1]DADOS (OCULTAR)'!$Q$3:$S$136,3,0),"")</f>
        <v>9767633000366</v>
      </c>
      <c r="B55" s="4" t="str">
        <f>'[1]TCE - ANEXO IV - Preencher'!C64</f>
        <v>HOSPITAL ERMÍRIO COUTINHO - CG Nº 014/2022</v>
      </c>
      <c r="C55" s="4" t="str">
        <f>'[1]TCE - ANEXO IV - Preencher'!E64</f>
        <v>3.14 - Alimentação Preparada</v>
      </c>
      <c r="D55" s="3">
        <f>'[1]TCE - ANEXO IV - Preencher'!F64</f>
        <v>35361251000186</v>
      </c>
      <c r="E55" s="5" t="str">
        <f>'[1]TCE - ANEXO IV - Preencher'!G64</f>
        <v>B D L COMERCIO DE ALIMENTOS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3634</v>
      </c>
      <c r="I55" s="6">
        <f>IF('[1]TCE - ANEXO IV - Preencher'!K64="","",'[1]TCE - ANEXO IV - Preencher'!K64)</f>
        <v>46029</v>
      </c>
      <c r="J55" s="5" t="str">
        <f>'[1]TCE - ANEXO IV - Preencher'!L64</f>
        <v>26260135361251000186550010000036341577724309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637.4</v>
      </c>
    </row>
    <row r="56" spans="1:12" s="8" customFormat="1" ht="19.5" customHeight="1" x14ac:dyDescent="0.2">
      <c r="A56" s="3">
        <f>IFERROR(VLOOKUP(B56,'[1]DADOS (OCULTAR)'!$Q$3:$S$136,3,0),"")</f>
        <v>9767633000366</v>
      </c>
      <c r="B56" s="4" t="str">
        <f>'[1]TCE - ANEXO IV - Preencher'!C65</f>
        <v>HOSPITAL ERMÍRIO COUTINHO - CG Nº 014/2022</v>
      </c>
      <c r="C56" s="4" t="str">
        <f>'[1]TCE - ANEXO IV - Preencher'!E65</f>
        <v>3.14 - Alimentação Preparada</v>
      </c>
      <c r="D56" s="3">
        <f>'[1]TCE - ANEXO IV - Preencher'!F65</f>
        <v>4792592000182</v>
      </c>
      <c r="E56" s="5" t="str">
        <f>'[1]TCE - ANEXO IV - Preencher'!G65</f>
        <v>M C B DE MORAES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4974</v>
      </c>
      <c r="I56" s="6">
        <f>IF('[1]TCE - ANEXO IV - Preencher'!K65="","",'[1]TCE - ANEXO IV - Preencher'!K65)</f>
        <v>46031</v>
      </c>
      <c r="J56" s="5" t="str">
        <f>'[1]TCE - ANEXO IV - Preencher'!L65</f>
        <v>26260104792592000182650010000049741991697535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51.88</v>
      </c>
    </row>
    <row r="57" spans="1:12" s="8" customFormat="1" ht="19.5" customHeight="1" x14ac:dyDescent="0.2">
      <c r="A57" s="3">
        <f>IFERROR(VLOOKUP(B57,'[1]DADOS (OCULTAR)'!$Q$3:$S$136,3,0),"")</f>
        <v>9767633000366</v>
      </c>
      <c r="B57" s="4" t="str">
        <f>'[1]TCE - ANEXO IV - Preencher'!C66</f>
        <v>HOSPITAL ERMÍRIO COUTINHO - CG Nº 014/2022</v>
      </c>
      <c r="C57" s="4" t="str">
        <f>'[1]TCE - ANEXO IV - Preencher'!E66</f>
        <v>3.1 - Combustíveis e Lubrificantes Automotivos</v>
      </c>
      <c r="D57" s="3">
        <f>'[1]TCE - ANEXO IV - Preencher'!F66</f>
        <v>11117785000365</v>
      </c>
      <c r="E57" s="5" t="str">
        <f>'[1]TCE - ANEXO IV - Preencher'!G66</f>
        <v>ALBUQUERQUE PNEUS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000354002</v>
      </c>
      <c r="I57" s="6">
        <f>IF('[1]TCE - ANEXO IV - Preencher'!K66="","",'[1]TCE - ANEXO IV - Preencher'!K66)</f>
        <v>46023</v>
      </c>
      <c r="J57" s="5" t="str">
        <f>'[1]TCE - ANEXO IV - Preencher'!L66</f>
        <v>26260111117785000365650500003540021005884560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376.54</v>
      </c>
    </row>
    <row r="58" spans="1:12" s="8" customFormat="1" ht="19.5" customHeight="1" x14ac:dyDescent="0.2">
      <c r="A58" s="3">
        <f>IFERROR(VLOOKUP(B58,'[1]DADOS (OCULTAR)'!$Q$3:$S$136,3,0),"")</f>
        <v>9767633000366</v>
      </c>
      <c r="B58" s="4" t="str">
        <f>'[1]TCE - ANEXO IV - Preencher'!C67</f>
        <v>HOSPITAL ERMÍRIO COUTINHO - CG Nº 014/2022</v>
      </c>
      <c r="C58" s="4" t="str">
        <f>'[1]TCE - ANEXO IV - Preencher'!E67</f>
        <v>3.1 - Combustíveis e Lubrificantes Automotivos</v>
      </c>
      <c r="D58" s="3">
        <f>'[1]TCE - ANEXO IV - Preencher'!F67</f>
        <v>11117785000365</v>
      </c>
      <c r="E58" s="5" t="str">
        <f>'[1]TCE - ANEXO IV - Preencher'!G67</f>
        <v>ALBUQUERQUE PNEUS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000354007</v>
      </c>
      <c r="I58" s="6">
        <f>IF('[1]TCE - ANEXO IV - Preencher'!K67="","",'[1]TCE - ANEXO IV - Preencher'!K67)</f>
        <v>46024</v>
      </c>
      <c r="J58" s="5" t="str">
        <f>'[1]TCE - ANEXO IV - Preencher'!L67</f>
        <v>26260111117785000365650500003540071005884612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390.84</v>
      </c>
    </row>
    <row r="59" spans="1:12" s="8" customFormat="1" ht="19.5" customHeight="1" x14ac:dyDescent="0.2">
      <c r="A59" s="3">
        <f>IFERROR(VLOOKUP(B59,'[1]DADOS (OCULTAR)'!$Q$3:$S$136,3,0),"")</f>
        <v>9767633000366</v>
      </c>
      <c r="B59" s="4" t="str">
        <f>'[1]TCE - ANEXO IV - Preencher'!C68</f>
        <v>HOSPITAL ERMÍRIO COUTINHO - CG Nº 014/2022</v>
      </c>
      <c r="C59" s="4" t="str">
        <f>'[1]TCE - ANEXO IV - Preencher'!E68</f>
        <v>3.1 - Combustíveis e Lubrificantes Automotivos</v>
      </c>
      <c r="D59" s="3">
        <f>'[1]TCE - ANEXO IV - Preencher'!F68</f>
        <v>11117785000365</v>
      </c>
      <c r="E59" s="5" t="str">
        <f>'[1]TCE - ANEXO IV - Preencher'!G68</f>
        <v>ALBUQUERQUE PNEUS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000354183</v>
      </c>
      <c r="I59" s="6">
        <f>IF('[1]TCE - ANEXO IV - Preencher'!K68="","",'[1]TCE - ANEXO IV - Preencher'!K68)</f>
        <v>46025</v>
      </c>
      <c r="J59" s="5" t="str">
        <f>'[1]TCE - ANEXO IV - Preencher'!L68</f>
        <v>26260111117785000365650500003541831005886396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469.86</v>
      </c>
    </row>
    <row r="60" spans="1:12" s="8" customFormat="1" ht="19.5" customHeight="1" x14ac:dyDescent="0.2">
      <c r="A60" s="3">
        <f>IFERROR(VLOOKUP(B60,'[1]DADOS (OCULTAR)'!$Q$3:$S$136,3,0),"")</f>
        <v>9767633000366</v>
      </c>
      <c r="B60" s="4" t="str">
        <f>'[1]TCE - ANEXO IV - Preencher'!C69</f>
        <v>HOSPITAL ERMÍRIO COUTINHO - CG Nº 014/2022</v>
      </c>
      <c r="C60" s="4" t="str">
        <f>'[1]TCE - ANEXO IV - Preencher'!E69</f>
        <v>3.1 - Combustíveis e Lubrificantes Automotivos</v>
      </c>
      <c r="D60" s="3">
        <f>'[1]TCE - ANEXO IV - Preencher'!F69</f>
        <v>11117785000365</v>
      </c>
      <c r="E60" s="5" t="str">
        <f>'[1]TCE - ANEXO IV - Preencher'!G69</f>
        <v>ALBUQUERQUE PNEUS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000391336</v>
      </c>
      <c r="I60" s="6">
        <f>IF('[1]TCE - ANEXO IV - Preencher'!K69="","",'[1]TCE - ANEXO IV - Preencher'!K69)</f>
        <v>46025</v>
      </c>
      <c r="J60" s="5" t="str">
        <f>'[1]TCE - ANEXO IV - Preencher'!L69</f>
        <v>26260111117785000365650800003913361004783400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460.18</v>
      </c>
    </row>
    <row r="61" spans="1:12" s="8" customFormat="1" ht="19.5" customHeight="1" x14ac:dyDescent="0.2">
      <c r="A61" s="3">
        <f>IFERROR(VLOOKUP(B61,'[1]DADOS (OCULTAR)'!$Q$3:$S$136,3,0),"")</f>
        <v>9767633000366</v>
      </c>
      <c r="B61" s="4" t="str">
        <f>'[1]TCE - ANEXO IV - Preencher'!C70</f>
        <v>HOSPITAL ERMÍRIO COUTINHO - CG Nº 014/2022</v>
      </c>
      <c r="C61" s="4" t="str">
        <f>'[1]TCE - ANEXO IV - Preencher'!E70</f>
        <v>3.1 - Combustíveis e Lubrificantes Automotivos</v>
      </c>
      <c r="D61" s="3">
        <f>'[1]TCE - ANEXO IV - Preencher'!F70</f>
        <v>11117785000365</v>
      </c>
      <c r="E61" s="5" t="str">
        <f>'[1]TCE - ANEXO IV - Preencher'!G70</f>
        <v>ALBUQUERQUE PNEUS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000391471</v>
      </c>
      <c r="I61" s="6">
        <f>IF('[1]TCE - ANEXO IV - Preencher'!K70="","",'[1]TCE - ANEXO IV - Preencher'!K70)</f>
        <v>46026</v>
      </c>
      <c r="J61" s="5" t="str">
        <f>'[1]TCE - ANEXO IV - Preencher'!L70</f>
        <v>26260111117785000365650800003914711004784754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320.16000000000003</v>
      </c>
    </row>
    <row r="62" spans="1:12" s="8" customFormat="1" ht="19.5" customHeight="1" x14ac:dyDescent="0.2">
      <c r="A62" s="3">
        <f>IFERROR(VLOOKUP(B62,'[1]DADOS (OCULTAR)'!$Q$3:$S$136,3,0),"")</f>
        <v>9767633000366</v>
      </c>
      <c r="B62" s="4" t="str">
        <f>'[1]TCE - ANEXO IV - Preencher'!C71</f>
        <v>HOSPITAL ERMÍRIO COUTINHO - CG Nº 014/2022</v>
      </c>
      <c r="C62" s="4" t="str">
        <f>'[1]TCE - ANEXO IV - Preencher'!E71</f>
        <v>3.2 - Gás e Outros Materiais Engarrafados</v>
      </c>
      <c r="D62" s="3">
        <f>'[1]TCE - ANEXO IV - Preencher'!F71</f>
        <v>24380578002041</v>
      </c>
      <c r="E62" s="5" t="str">
        <f>'[1]TCE - ANEXO IV - Preencher'!G71</f>
        <v>WHITE MARTINS GASES INDUSTRIAIS DO NORDESTE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4437</v>
      </c>
      <c r="I62" s="6">
        <f>IF('[1]TCE - ANEXO IV - Preencher'!K71="","",'[1]TCE - ANEXO IV - Preencher'!K71)</f>
        <v>46034</v>
      </c>
      <c r="J62" s="5" t="str">
        <f>'[1]TCE - ANEXO IV - Preencher'!L71</f>
        <v>26260124380578002041556090000044371654787187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143.51</v>
      </c>
    </row>
    <row r="63" spans="1:12" s="8" customFormat="1" ht="19.5" customHeight="1" x14ac:dyDescent="0.2">
      <c r="A63" s="3">
        <f>IFERROR(VLOOKUP(B63,'[1]DADOS (OCULTAR)'!$Q$3:$S$136,3,0),"")</f>
        <v>9767633000366</v>
      </c>
      <c r="B63" s="4" t="str">
        <f>'[1]TCE - ANEXO IV - Preencher'!C72</f>
        <v>HOSPITAL ERMÍRIO COUTINHO - CG Nº 014/2022</v>
      </c>
      <c r="C63" s="4" t="str">
        <f>'[1]TCE - ANEXO IV - Preencher'!E72</f>
        <v>3.14 - Alimentação Preparada</v>
      </c>
      <c r="D63" s="3">
        <f>'[1]TCE - ANEXO IV - Preencher'!F72</f>
        <v>4792592000182</v>
      </c>
      <c r="E63" s="5" t="str">
        <f>'[1]TCE - ANEXO IV - Preencher'!G72</f>
        <v>M C B DE MORAES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4975</v>
      </c>
      <c r="I63" s="6">
        <f>IF('[1]TCE - ANEXO IV - Preencher'!K72="","",'[1]TCE - ANEXO IV - Preencher'!K72)</f>
        <v>46032</v>
      </c>
      <c r="J63" s="5" t="str">
        <f>'[1]TCE - ANEXO IV - Preencher'!L72</f>
        <v>26260104792592000182650010000049751991597532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66.78</v>
      </c>
    </row>
    <row r="64" spans="1:12" s="8" customFormat="1" ht="19.5" customHeight="1" x14ac:dyDescent="0.2">
      <c r="A64" s="3">
        <f>IFERROR(VLOOKUP(B64,'[1]DADOS (OCULTAR)'!$Q$3:$S$136,3,0),"")</f>
        <v>9767633000366</v>
      </c>
      <c r="B64" s="4" t="str">
        <f>'[1]TCE - ANEXO IV - Preencher'!C73</f>
        <v>HOSPITAL ERMÍRIO COUTINHO - CG Nº 014/2022</v>
      </c>
      <c r="C64" s="4" t="str">
        <f>'[1]TCE - ANEXO IV - Preencher'!E73</f>
        <v>3.14 - Alimentação Preparada</v>
      </c>
      <c r="D64" s="3">
        <f>'[1]TCE - ANEXO IV - Preencher'!F73</f>
        <v>4792592000182</v>
      </c>
      <c r="E64" s="5" t="str">
        <f>'[1]TCE - ANEXO IV - Preencher'!G73</f>
        <v>M C B DE MORAES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4976</v>
      </c>
      <c r="I64" s="6">
        <f>IF('[1]TCE - ANEXO IV - Preencher'!K73="","",'[1]TCE - ANEXO IV - Preencher'!K73)</f>
        <v>46034</v>
      </c>
      <c r="J64" s="5" t="str">
        <f>'[1]TCE - ANEXO IV - Preencher'!L73</f>
        <v>26260104792592000182650010000049761991597530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28.43</v>
      </c>
    </row>
    <row r="65" spans="1:12" s="8" customFormat="1" ht="19.5" customHeight="1" x14ac:dyDescent="0.2">
      <c r="A65" s="3">
        <f>IFERROR(VLOOKUP(B65,'[1]DADOS (OCULTAR)'!$Q$3:$S$136,3,0),"")</f>
        <v>9767633000366</v>
      </c>
      <c r="B65" s="4" t="str">
        <f>'[1]TCE - ANEXO IV - Preencher'!C74</f>
        <v>HOSPITAL ERMÍRIO COUTINHO - CG Nº 014/2022</v>
      </c>
      <c r="C65" s="4" t="str">
        <f>'[1]TCE - ANEXO IV - Preencher'!E74</f>
        <v>3.14 - Alimentação Preparada</v>
      </c>
      <c r="D65" s="3">
        <f>'[1]TCE - ANEXO IV - Preencher'!F74</f>
        <v>7761177000150</v>
      </c>
      <c r="E65" s="5" t="str">
        <f>'[1]TCE - ANEXO IV - Preencher'!G74</f>
        <v>SUPERMERCADO O CORDEIRAO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13132</v>
      </c>
      <c r="I65" s="6">
        <f>IF('[1]TCE - ANEXO IV - Preencher'!K74="","",'[1]TCE - ANEXO IV - Preencher'!K74)</f>
        <v>46031</v>
      </c>
      <c r="J65" s="5" t="str">
        <f>'[1]TCE - ANEXO IV - Preencher'!L74</f>
        <v>26260107761177000150550090000131321000252379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625.5</v>
      </c>
    </row>
    <row r="66" spans="1:12" s="8" customFormat="1" ht="19.5" customHeight="1" x14ac:dyDescent="0.2">
      <c r="A66" s="3">
        <f>IFERROR(VLOOKUP(B66,'[1]DADOS (OCULTAR)'!$Q$3:$S$136,3,0),"")</f>
        <v>9767633000366</v>
      </c>
      <c r="B66" s="4" t="str">
        <f>'[1]TCE - ANEXO IV - Preencher'!C75</f>
        <v>HOSPITAL ERMÍRIO COUTINHO - CG Nº 014/2022</v>
      </c>
      <c r="C66" s="4" t="str">
        <f>'[1]TCE - ANEXO IV - Preencher'!E75</f>
        <v>3.2 - Gás e Outros Materiais Engarrafados</v>
      </c>
      <c r="D66" s="3">
        <f>'[1]TCE - ANEXO IV - Preencher'!F75</f>
        <v>3237583006521</v>
      </c>
      <c r="E66" s="5" t="str">
        <f>'[1]TCE - ANEXO IV - Preencher'!G75</f>
        <v>COPA ENERGIA</v>
      </c>
      <c r="F66" s="5" t="str">
        <f>'[1]TCE - ANEXO IV - Preencher'!H75</f>
        <v>S</v>
      </c>
      <c r="G66" s="5" t="str">
        <f>'[1]TCE - ANEXO IV - Preencher'!I75</f>
        <v>S</v>
      </c>
      <c r="H66" s="5" t="str">
        <f>'[1]TCE - ANEXO IV - Preencher'!J75</f>
        <v>4149</v>
      </c>
      <c r="I66" s="6">
        <f>IF('[1]TCE - ANEXO IV - Preencher'!K75="","",'[1]TCE - ANEXO IV - Preencher'!K75)</f>
        <v>46034</v>
      </c>
      <c r="J66" s="5" t="str">
        <f>'[1]TCE - ANEXO IV - Preencher'!L75</f>
        <v>26260103237583006521550110000041491697687380</v>
      </c>
      <c r="K66" s="5" t="str">
        <f>IF(F66="B",LEFT('[1]TCE - ANEXO IV - Preencher'!M75,2),IF(F66="S",LEFT('[1]TCE - ANEXO IV - Preencher'!M75,7),IF('[1]TCE - ANEXO IV - Preencher'!H75="","")))</f>
        <v>26 -  P</v>
      </c>
      <c r="L66" s="7">
        <f>'[1]TCE - ANEXO IV - Preencher'!N75</f>
        <v>4136.55</v>
      </c>
    </row>
    <row r="67" spans="1:12" s="8" customFormat="1" ht="19.5" customHeight="1" x14ac:dyDescent="0.2">
      <c r="A67" s="3">
        <f>IFERROR(VLOOKUP(B67,'[1]DADOS (OCULTAR)'!$Q$3:$S$136,3,0),"")</f>
        <v>9767633000366</v>
      </c>
      <c r="B67" s="4" t="str">
        <f>'[1]TCE - ANEXO IV - Preencher'!C76</f>
        <v>HOSPITAL ERMÍRIO COUTINHO - CG Nº 014/2022</v>
      </c>
      <c r="C67" s="4" t="str">
        <f>'[1]TCE - ANEXO IV - Preencher'!E76</f>
        <v>3.14 - Alimentação Preparada</v>
      </c>
      <c r="D67" s="3">
        <f>'[1]TCE - ANEXO IV - Preencher'!F76</f>
        <v>35361251000186</v>
      </c>
      <c r="E67" s="5" t="str">
        <f>'[1]TCE - ANEXO IV - Preencher'!G76</f>
        <v>B D L COMERCIO DE ALIMENTOS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3642</v>
      </c>
      <c r="I67" s="6">
        <f>IF('[1]TCE - ANEXO IV - Preencher'!K76="","",'[1]TCE - ANEXO IV - Preencher'!K76)</f>
        <v>46035</v>
      </c>
      <c r="J67" s="5" t="str">
        <f>'[1]TCE - ANEXO IV - Preencher'!L76</f>
        <v>26260135361251000186550010000036421089743209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124.76</v>
      </c>
    </row>
    <row r="68" spans="1:12" s="8" customFormat="1" ht="19.5" customHeight="1" x14ac:dyDescent="0.2">
      <c r="A68" s="3">
        <f>IFERROR(VLOOKUP(B68,'[1]DADOS (OCULTAR)'!$Q$3:$S$136,3,0),"")</f>
        <v>9767633000366</v>
      </c>
      <c r="B68" s="4" t="str">
        <f>'[1]TCE - ANEXO IV - Preencher'!C77</f>
        <v>HOSPITAL ERMÍRIO COUTINHO - CG Nº 014/2022</v>
      </c>
      <c r="C68" s="4" t="str">
        <f>'[1]TCE - ANEXO IV - Preencher'!E77</f>
        <v>3.14 - Alimentação Preparada</v>
      </c>
      <c r="D68" s="3">
        <f>'[1]TCE - ANEXO IV - Preencher'!F77</f>
        <v>11744898000390</v>
      </c>
      <c r="E68" s="5" t="str">
        <f>'[1]TCE - ANEXO IV - Preencher'!G77</f>
        <v>NORDESTE COMERCIO E IMPORTADORA DE AL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1601652</v>
      </c>
      <c r="I68" s="6">
        <f>IF('[1]TCE - ANEXO IV - Preencher'!K77="","",'[1]TCE - ANEXO IV - Preencher'!K77)</f>
        <v>46036</v>
      </c>
      <c r="J68" s="5" t="str">
        <f>'[1]TCE - ANEXO IV - Preencher'!L77</f>
        <v>26260111744898000390550010016016521136211149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646.91999999999996</v>
      </c>
    </row>
    <row r="69" spans="1:12" s="8" customFormat="1" ht="19.5" customHeight="1" x14ac:dyDescent="0.2">
      <c r="A69" s="3">
        <f>IFERROR(VLOOKUP(B69,'[1]DADOS (OCULTAR)'!$Q$3:$S$136,3,0),"")</f>
        <v>9767633000366</v>
      </c>
      <c r="B69" s="4" t="str">
        <f>'[1]TCE - ANEXO IV - Preencher'!C78</f>
        <v>HOSPITAL ERMÍRIO COUTINHO - CG Nº 014/2022</v>
      </c>
      <c r="C69" s="4" t="str">
        <f>'[1]TCE - ANEXO IV - Preencher'!E78</f>
        <v>3.14 - Alimentação Preparada</v>
      </c>
      <c r="D69" s="3">
        <f>'[1]TCE - ANEXO IV - Preencher'!F78</f>
        <v>4792592000182</v>
      </c>
      <c r="E69" s="5" t="str">
        <f>'[1]TCE - ANEXO IV - Preencher'!G78</f>
        <v>M C B DE MORAES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4977</v>
      </c>
      <c r="I69" s="6">
        <f>IF('[1]TCE - ANEXO IV - Preencher'!K78="","",'[1]TCE - ANEXO IV - Preencher'!K78)</f>
        <v>46035</v>
      </c>
      <c r="J69" s="5" t="str">
        <f>'[1]TCE - ANEXO IV - Preencher'!L78</f>
        <v>26260104792592000182650010000049771991597537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60.11</v>
      </c>
    </row>
    <row r="70" spans="1:12" s="8" customFormat="1" ht="19.5" customHeight="1" x14ac:dyDescent="0.2">
      <c r="A70" s="3">
        <f>IFERROR(VLOOKUP(B70,'[1]DADOS (OCULTAR)'!$Q$3:$S$136,3,0),"")</f>
        <v>9767633000366</v>
      </c>
      <c r="B70" s="4" t="str">
        <f>'[1]TCE - ANEXO IV - Preencher'!C79</f>
        <v>HOSPITAL ERMÍRIO COUTINHO - CG Nº 014/2022</v>
      </c>
      <c r="C70" s="4" t="str">
        <f>'[1]TCE - ANEXO IV - Preencher'!E79</f>
        <v xml:space="preserve">3.9 - Material para Manutenção de Bens Imóveis </v>
      </c>
      <c r="D70" s="3">
        <f>'[1]TCE - ANEXO IV - Preencher'!F79</f>
        <v>24560896000121</v>
      </c>
      <c r="E70" s="5" t="str">
        <f>'[1]TCE - ANEXO IV - Preencher'!G79</f>
        <v>ROBERTA M OLIVEIRA DE LIRA COMERCIO E SERVICOS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000004265</v>
      </c>
      <c r="I70" s="6">
        <f>IF('[1]TCE - ANEXO IV - Preencher'!K79="","",'[1]TCE - ANEXO IV - Preencher'!K79)</f>
        <v>46030</v>
      </c>
      <c r="J70" s="5" t="str">
        <f>'[1]TCE - ANEXO IV - Preencher'!L79</f>
        <v>26260124560896000121550010000042651984732861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373.52</v>
      </c>
    </row>
    <row r="71" spans="1:12" s="8" customFormat="1" ht="19.5" customHeight="1" x14ac:dyDescent="0.2">
      <c r="A71" s="3">
        <f>IFERROR(VLOOKUP(B71,'[1]DADOS (OCULTAR)'!$Q$3:$S$136,3,0),"")</f>
        <v>9767633000366</v>
      </c>
      <c r="B71" s="4" t="str">
        <f>'[1]TCE - ANEXO IV - Preencher'!C80</f>
        <v>HOSPITAL ERMÍRIO COUTINHO - CG Nº 014/2022</v>
      </c>
      <c r="C71" s="4" t="str">
        <f>'[1]TCE - ANEXO IV - Preencher'!E80</f>
        <v>3.14 - Alimentação Preparada</v>
      </c>
      <c r="D71" s="3">
        <f>'[1]TCE - ANEXO IV - Preencher'!F80</f>
        <v>7761177000150</v>
      </c>
      <c r="E71" s="5" t="str">
        <f>'[1]TCE - ANEXO IV - Preencher'!G80</f>
        <v>SUPERMERCADO O CORDEIRAO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13171</v>
      </c>
      <c r="I71" s="6">
        <f>IF('[1]TCE - ANEXO IV - Preencher'!K80="","",'[1]TCE - ANEXO IV - Preencher'!K80)</f>
        <v>46035</v>
      </c>
      <c r="J71" s="5" t="str">
        <f>'[1]TCE - ANEXO IV - Preencher'!L80</f>
        <v>26260107761177000150550090000131711000252857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622.96</v>
      </c>
    </row>
    <row r="72" spans="1:12" s="8" customFormat="1" ht="19.5" customHeight="1" x14ac:dyDescent="0.2">
      <c r="A72" s="3">
        <f>IFERROR(VLOOKUP(B72,'[1]DADOS (OCULTAR)'!$Q$3:$S$136,3,0),"")</f>
        <v>9767633000366</v>
      </c>
      <c r="B72" s="4" t="str">
        <f>'[1]TCE - ANEXO IV - Preencher'!C81</f>
        <v>HOSPITAL ERMÍRIO COUTINHO - CG Nº 014/2022</v>
      </c>
      <c r="C72" s="4" t="str">
        <f>'[1]TCE - ANEXO IV - Preencher'!E81</f>
        <v xml:space="preserve">3.9 - Material para Manutenção de Bens Imóveis </v>
      </c>
      <c r="D72" s="3">
        <f>'[1]TCE - ANEXO IV - Preencher'!F81</f>
        <v>45640360000196</v>
      </c>
      <c r="E72" s="5" t="str">
        <f>'[1]TCE - ANEXO IV - Preencher'!G81</f>
        <v>JEFERSON DOS SANTOS SILVA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54</v>
      </c>
      <c r="I72" s="6">
        <f>IF('[1]TCE - ANEXO IV - Preencher'!K81="","",'[1]TCE - ANEXO IV - Preencher'!K81)</f>
        <v>46035</v>
      </c>
      <c r="J72" s="5" t="str">
        <f>'[1]TCE - ANEXO IV - Preencher'!L81</f>
        <v>26116062245640360000196000000000005426018333240756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1710.5</v>
      </c>
    </row>
    <row r="73" spans="1:12" s="8" customFormat="1" ht="19.5" customHeight="1" x14ac:dyDescent="0.2">
      <c r="A73" s="3">
        <f>IFERROR(VLOOKUP(B73,'[1]DADOS (OCULTAR)'!$Q$3:$S$136,3,0),"")</f>
        <v>9767633000366</v>
      </c>
      <c r="B73" s="4" t="str">
        <f>'[1]TCE - ANEXO IV - Preencher'!C82</f>
        <v>HOSPITAL ERMÍRIO COUTINHO - CG Nº 014/2022</v>
      </c>
      <c r="C73" s="4" t="str">
        <f>'[1]TCE - ANEXO IV - Preencher'!E82</f>
        <v>3.6 - Material de Expediente</v>
      </c>
      <c r="D73" s="3">
        <f>'[1]TCE - ANEXO IV - Preencher'!F82</f>
        <v>30743270000153</v>
      </c>
      <c r="E73" s="5" t="str">
        <f>'[1]TCE - ANEXO IV - Preencher'!G82</f>
        <v>TRIUNFO COMERCIO DE ALIMENTOS PAPEIS E MATERIAL DE LIMP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000036242</v>
      </c>
      <c r="I73" s="6">
        <f>IF('[1]TCE - ANEXO IV - Preencher'!K82="","",'[1]TCE - ANEXO IV - Preencher'!K82)</f>
        <v>46035</v>
      </c>
      <c r="J73" s="5" t="str">
        <f>'[1]TCE - ANEXO IV - Preencher'!L82</f>
        <v>26260130743270000153550010000362421357680708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1159.5</v>
      </c>
    </row>
    <row r="74" spans="1:12" s="8" customFormat="1" ht="19.5" customHeight="1" x14ac:dyDescent="0.2">
      <c r="A74" s="3">
        <f>IFERROR(VLOOKUP(B74,'[1]DADOS (OCULTAR)'!$Q$3:$S$136,3,0),"")</f>
        <v>9767633000366</v>
      </c>
      <c r="B74" s="4" t="str">
        <f>'[1]TCE - ANEXO IV - Preencher'!C83</f>
        <v>HOSPITAL ERMÍRIO COUTINHO - CG Nº 014/2022</v>
      </c>
      <c r="C74" s="4" t="str">
        <f>'[1]TCE - ANEXO IV - Preencher'!E83</f>
        <v xml:space="preserve">3.9 - Material para Manutenção de Bens Imóveis </v>
      </c>
      <c r="D74" s="3">
        <f>'[1]TCE - ANEXO IV - Preencher'!F83</f>
        <v>39377760000158</v>
      </c>
      <c r="E74" s="5" t="str">
        <f>'[1]TCE - ANEXO IV - Preencher'!G83</f>
        <v>DANIELE FERRAGENS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000000159</v>
      </c>
      <c r="I74" s="6">
        <f>IF('[1]TCE - ANEXO IV - Preencher'!K83="","",'[1]TCE - ANEXO IV - Preencher'!K83)</f>
        <v>46036</v>
      </c>
      <c r="J74" s="5" t="str">
        <f>'[1]TCE - ANEXO IV - Preencher'!L83</f>
        <v>26260139377760000158550010000001591686160205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324</v>
      </c>
    </row>
    <row r="75" spans="1:12" s="8" customFormat="1" ht="19.5" customHeight="1" x14ac:dyDescent="0.2">
      <c r="A75" s="3">
        <f>IFERROR(VLOOKUP(B75,'[1]DADOS (OCULTAR)'!$Q$3:$S$136,3,0),"")</f>
        <v>9767633000366</v>
      </c>
      <c r="B75" s="4" t="str">
        <f>'[1]TCE - ANEXO IV - Preencher'!C84</f>
        <v>HOSPITAL ERMÍRIO COUTINHO - CG Nº 014/2022</v>
      </c>
      <c r="C75" s="4" t="str">
        <f>'[1]TCE - ANEXO IV - Preencher'!E84</f>
        <v>3.14 - Alimentação Preparada</v>
      </c>
      <c r="D75" s="3">
        <f>'[1]TCE - ANEXO IV - Preencher'!F84</f>
        <v>4792592000182</v>
      </c>
      <c r="E75" s="5" t="str">
        <f>'[1]TCE - ANEXO IV - Preencher'!G84</f>
        <v>M C B DE MORAES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4978</v>
      </c>
      <c r="I75" s="6">
        <f>IF('[1]TCE - ANEXO IV - Preencher'!K84="","",'[1]TCE - ANEXO IV - Preencher'!K84)</f>
        <v>46036</v>
      </c>
      <c r="J75" s="5" t="str">
        <f>'[1]TCE - ANEXO IV - Preencher'!L84</f>
        <v>26260104792592000182650010000049781991597534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48.41</v>
      </c>
    </row>
    <row r="76" spans="1:12" s="8" customFormat="1" ht="19.5" customHeight="1" x14ac:dyDescent="0.2">
      <c r="A76" s="3">
        <f>IFERROR(VLOOKUP(B76,'[1]DADOS (OCULTAR)'!$Q$3:$S$136,3,0),"")</f>
        <v>9767633000366</v>
      </c>
      <c r="B76" s="4" t="str">
        <f>'[1]TCE - ANEXO IV - Preencher'!C85</f>
        <v>HOSPITAL ERMÍRIO COUTINHO - CG Nº 014/2022</v>
      </c>
      <c r="C76" s="4" t="str">
        <f>'[1]TCE - ANEXO IV - Preencher'!E85</f>
        <v>3.14 - Alimentação Preparada</v>
      </c>
      <c r="D76" s="3">
        <f>'[1]TCE - ANEXO IV - Preencher'!F85</f>
        <v>24560896000121</v>
      </c>
      <c r="E76" s="5" t="str">
        <f>'[1]TCE - ANEXO IV - Preencher'!G85</f>
        <v>ROBERTA M OLIVEIRA DE LIRA COMERCIO E SERVICOS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000004273</v>
      </c>
      <c r="I76" s="6">
        <f>IF('[1]TCE - ANEXO IV - Preencher'!K85="","",'[1]TCE - ANEXO IV - Preencher'!K85)</f>
        <v>46030</v>
      </c>
      <c r="J76" s="5" t="str">
        <f>'[1]TCE - ANEXO IV - Preencher'!L85</f>
        <v>26260124560896000121550010000042731503889573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433.58</v>
      </c>
    </row>
    <row r="77" spans="1:12" s="8" customFormat="1" ht="19.5" customHeight="1" x14ac:dyDescent="0.2">
      <c r="A77" s="3">
        <f>IFERROR(VLOOKUP(B77,'[1]DADOS (OCULTAR)'!$Q$3:$S$136,3,0),"")</f>
        <v>9767633000366</v>
      </c>
      <c r="B77" s="4" t="str">
        <f>'[1]TCE - ANEXO IV - Preencher'!C86</f>
        <v>HOSPITAL ERMÍRIO COUTINHO - CG Nº 014/2022</v>
      </c>
      <c r="C77" s="4" t="str">
        <f>'[1]TCE - ANEXO IV - Preencher'!E86</f>
        <v xml:space="preserve">3.9 - Material para Manutenção de Bens Imóveis </v>
      </c>
      <c r="D77" s="3">
        <f>'[1]TCE - ANEXO IV - Preencher'!F86</f>
        <v>51413651000144</v>
      </c>
      <c r="E77" s="5" t="str">
        <f>'[1]TCE - ANEXO IV - Preencher'!G86</f>
        <v>PROSPEQTUS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000001595</v>
      </c>
      <c r="I77" s="6">
        <f>IF('[1]TCE - ANEXO IV - Preencher'!K86="","",'[1]TCE - ANEXO IV - Preencher'!K86)</f>
        <v>46031</v>
      </c>
      <c r="J77" s="5" t="str">
        <f>'[1]TCE - ANEXO IV - Preencher'!L86</f>
        <v>26260151413651000144550010000015951229767478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616.53</v>
      </c>
    </row>
    <row r="78" spans="1:12" s="8" customFormat="1" ht="19.5" customHeight="1" x14ac:dyDescent="0.2">
      <c r="A78" s="3">
        <f>IFERROR(VLOOKUP(B78,'[1]DADOS (OCULTAR)'!$Q$3:$S$136,3,0),"")</f>
        <v>9767633000366</v>
      </c>
      <c r="B78" s="4" t="str">
        <f>'[1]TCE - ANEXO IV - Preencher'!C87</f>
        <v>HOSPITAL ERMÍRIO COUTINHO - CG Nº 014/2022</v>
      </c>
      <c r="C78" s="4" t="str">
        <f>'[1]TCE - ANEXO IV - Preencher'!E87</f>
        <v>3.2 - Gás e Outros Materiais Engarrafados</v>
      </c>
      <c r="D78" s="3">
        <f>'[1]TCE - ANEXO IV - Preencher'!F87</f>
        <v>24380578002041</v>
      </c>
      <c r="E78" s="5" t="str">
        <f>'[1]TCE - ANEXO IV - Preencher'!G87</f>
        <v>WHITE MARTINS GASES INDUSTRIAIS DO NORDESTE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4447</v>
      </c>
      <c r="I78" s="6">
        <f>IF('[1]TCE - ANEXO IV - Preencher'!K87="","",'[1]TCE - ANEXO IV - Preencher'!K87)</f>
        <v>46037</v>
      </c>
      <c r="J78" s="5" t="str">
        <f>'[1]TCE - ANEXO IV - Preencher'!L87</f>
        <v>26260124380578002041556090000044471243690836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287.02999999999997</v>
      </c>
    </row>
    <row r="79" spans="1:12" s="8" customFormat="1" ht="19.5" customHeight="1" x14ac:dyDescent="0.2">
      <c r="A79" s="3">
        <f>IFERROR(VLOOKUP(B79,'[1]DADOS (OCULTAR)'!$Q$3:$S$136,3,0),"")</f>
        <v>9767633000366</v>
      </c>
      <c r="B79" s="4" t="str">
        <f>'[1]TCE - ANEXO IV - Preencher'!C88</f>
        <v>HOSPITAL ERMÍRIO COUTINHO - CG Nº 014/2022</v>
      </c>
      <c r="C79" s="4" t="str">
        <f>'[1]TCE - ANEXO IV - Preencher'!E88</f>
        <v>3.14 - Alimentação Preparada</v>
      </c>
      <c r="D79" s="3">
        <f>'[1]TCE - ANEXO IV - Preencher'!F88</f>
        <v>4792592000182</v>
      </c>
      <c r="E79" s="5" t="str">
        <f>'[1]TCE - ANEXO IV - Preencher'!G88</f>
        <v>M C B DE MORAES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4979</v>
      </c>
      <c r="I79" s="6">
        <f>IF('[1]TCE - ANEXO IV - Preencher'!K88="","",'[1]TCE - ANEXO IV - Preencher'!K88)</f>
        <v>46037</v>
      </c>
      <c r="J79" s="5" t="str">
        <f>'[1]TCE - ANEXO IV - Preencher'!L88</f>
        <v>26260104792592000182650010000049791991597531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59.54</v>
      </c>
    </row>
    <row r="80" spans="1:12" s="8" customFormat="1" ht="19.5" customHeight="1" x14ac:dyDescent="0.2">
      <c r="A80" s="3">
        <f>IFERROR(VLOOKUP(B80,'[1]DADOS (OCULTAR)'!$Q$3:$S$136,3,0),"")</f>
        <v>9767633000366</v>
      </c>
      <c r="B80" s="4" t="str">
        <f>'[1]TCE - ANEXO IV - Preencher'!C89</f>
        <v>HOSPITAL ERMÍRIO COUTINHO - CG Nº 014/2022</v>
      </c>
      <c r="C80" s="4" t="str">
        <f>'[1]TCE - ANEXO IV - Preencher'!E89</f>
        <v>3.14 - Alimentação Preparada</v>
      </c>
      <c r="D80" s="3">
        <f>'[1]TCE - ANEXO IV - Preencher'!F89</f>
        <v>11840014000130</v>
      </c>
      <c r="E80" s="5" t="str">
        <f>'[1]TCE - ANEXO IV - Preencher'!G89</f>
        <v>MACROPAC PROTECAO E EMBALAGEM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559693</v>
      </c>
      <c r="I80" s="6">
        <f>IF('[1]TCE - ANEXO IV - Preencher'!K89="","",'[1]TCE - ANEXO IV - Preencher'!K89)</f>
        <v>46037</v>
      </c>
      <c r="J80" s="5" t="str">
        <f>'[1]TCE - ANEXO IV - Preencher'!L89</f>
        <v>26260111840014000130550010005596931577276619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1047.3599999999999</v>
      </c>
    </row>
    <row r="81" spans="1:12" s="8" customFormat="1" ht="19.5" customHeight="1" x14ac:dyDescent="0.2">
      <c r="A81" s="3">
        <f>IFERROR(VLOOKUP(B81,'[1]DADOS (OCULTAR)'!$Q$3:$S$136,3,0),"")</f>
        <v>9767633000366</v>
      </c>
      <c r="B81" s="4" t="str">
        <f>'[1]TCE - ANEXO IV - Preencher'!C90</f>
        <v>HOSPITAL ERMÍRIO COUTINHO - CG Nº 014/2022</v>
      </c>
      <c r="C81" s="4" t="str">
        <f>'[1]TCE - ANEXO IV - Preencher'!E90</f>
        <v>3.14 - Alimentação Preparada</v>
      </c>
      <c r="D81" s="3">
        <f>'[1]TCE - ANEXO IV - Preencher'!F90</f>
        <v>35361251000186</v>
      </c>
      <c r="E81" s="5" t="str">
        <f>'[1]TCE - ANEXO IV - Preencher'!G90</f>
        <v>B D L COMERCIO DE ALIMENTOS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3662</v>
      </c>
      <c r="I81" s="6">
        <f>IF('[1]TCE - ANEXO IV - Preencher'!K90="","",'[1]TCE - ANEXO IV - Preencher'!K90)</f>
        <v>46037</v>
      </c>
      <c r="J81" s="5" t="str">
        <f>'[1]TCE - ANEXO IV - Preencher'!L90</f>
        <v>26260135361251000186550010000036621272063648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54.63</v>
      </c>
    </row>
    <row r="82" spans="1:12" s="8" customFormat="1" ht="19.5" customHeight="1" x14ac:dyDescent="0.2">
      <c r="A82" s="3">
        <f>IFERROR(VLOOKUP(B82,'[1]DADOS (OCULTAR)'!$Q$3:$S$136,3,0),"")</f>
        <v>9767633000366</v>
      </c>
      <c r="B82" s="4" t="str">
        <f>'[1]TCE - ANEXO IV - Preencher'!C91</f>
        <v>HOSPITAL ERMÍRIO COUTINHO - CG Nº 014/2022</v>
      </c>
      <c r="C82" s="4" t="str">
        <f>'[1]TCE - ANEXO IV - Preencher'!E91</f>
        <v>3.14 - Alimentação Preparada</v>
      </c>
      <c r="D82" s="3">
        <f>'[1]TCE - ANEXO IV - Preencher'!F91</f>
        <v>25529293000120</v>
      </c>
      <c r="E82" s="5" t="str">
        <f>'[1]TCE - ANEXO IV - Preencher'!G91</f>
        <v>TAYNA NASCIMENTO DE MELO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29879</v>
      </c>
      <c r="I82" s="6">
        <f>IF('[1]TCE - ANEXO IV - Preencher'!K91="","",'[1]TCE - ANEXO IV - Preencher'!K91)</f>
        <v>46037</v>
      </c>
      <c r="J82" s="5" t="str">
        <f>'[1]TCE - ANEXO IV - Preencher'!L91</f>
        <v>26260125529293000120550010000298791788358434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170.02</v>
      </c>
    </row>
    <row r="83" spans="1:12" s="8" customFormat="1" ht="19.5" customHeight="1" x14ac:dyDescent="0.2">
      <c r="A83" s="3">
        <f>IFERROR(VLOOKUP(B83,'[1]DADOS (OCULTAR)'!$Q$3:$S$136,3,0),"")</f>
        <v>9767633000366</v>
      </c>
      <c r="B83" s="4" t="str">
        <f>'[1]TCE - ANEXO IV - Preencher'!C92</f>
        <v>HOSPITAL ERMÍRIO COUTINHO - CG Nº 014/2022</v>
      </c>
      <c r="C83" s="4" t="str">
        <f>'[1]TCE - ANEXO IV - Preencher'!E92</f>
        <v>3.14 - Alimentação Preparada</v>
      </c>
      <c r="D83" s="3">
        <f>'[1]TCE - ANEXO IV - Preencher'!F92</f>
        <v>50926191000195</v>
      </c>
      <c r="E83" s="5" t="str">
        <f>'[1]TCE - ANEXO IV - Preencher'!G92</f>
        <v>FRUTEX BRASIL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29877</v>
      </c>
      <c r="I83" s="6">
        <f>IF('[1]TCE - ANEXO IV - Preencher'!K92="","",'[1]TCE - ANEXO IV - Preencher'!K92)</f>
        <v>46038</v>
      </c>
      <c r="J83" s="5" t="str">
        <f>'[1]TCE - ANEXO IV - Preencher'!L92</f>
        <v>26260150926191000195550010000298771000938313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444.35</v>
      </c>
    </row>
    <row r="84" spans="1:12" s="8" customFormat="1" ht="19.5" customHeight="1" x14ac:dyDescent="0.2">
      <c r="A84" s="3">
        <f>IFERROR(VLOOKUP(B84,'[1]DADOS (OCULTAR)'!$Q$3:$S$136,3,0),"")</f>
        <v>9767633000366</v>
      </c>
      <c r="B84" s="4" t="str">
        <f>'[1]TCE - ANEXO IV - Preencher'!C93</f>
        <v>HOSPITAL ERMÍRIO COUTINHO - CG Nº 014/2022</v>
      </c>
      <c r="C84" s="4" t="str">
        <f>'[1]TCE - ANEXO IV - Preencher'!E93</f>
        <v>3.14 - Alimentação Preparada</v>
      </c>
      <c r="D84" s="3">
        <f>'[1]TCE - ANEXO IV - Preencher'!F93</f>
        <v>4792592000182</v>
      </c>
      <c r="E84" s="5" t="str">
        <f>'[1]TCE - ANEXO IV - Preencher'!G93</f>
        <v>M C B DE MORAES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4980</v>
      </c>
      <c r="I84" s="6">
        <f>IF('[1]TCE - ANEXO IV - Preencher'!K93="","",'[1]TCE - ANEXO IV - Preencher'!K93)</f>
        <v>46038</v>
      </c>
      <c r="J84" s="5" t="str">
        <f>'[1]TCE - ANEXO IV - Preencher'!L93</f>
        <v>26260104792592000182650010000049801991597532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81.75</v>
      </c>
    </row>
    <row r="85" spans="1:12" s="8" customFormat="1" ht="19.5" customHeight="1" x14ac:dyDescent="0.2">
      <c r="A85" s="3">
        <f>IFERROR(VLOOKUP(B85,'[1]DADOS (OCULTAR)'!$Q$3:$S$136,3,0),"")</f>
        <v>9767633000366</v>
      </c>
      <c r="B85" s="4" t="str">
        <f>'[1]TCE - ANEXO IV - Preencher'!C94</f>
        <v>HOSPITAL ERMÍRIO COUTINHO - CG Nº 014/2022</v>
      </c>
      <c r="C85" s="4" t="str">
        <f>'[1]TCE - ANEXO IV - Preencher'!E94</f>
        <v>3.2 - Gás e Outros Materiais Engarrafados</v>
      </c>
      <c r="D85" s="3">
        <f>'[1]TCE - ANEXO IV - Preencher'!F94</f>
        <v>24380578002041</v>
      </c>
      <c r="E85" s="5" t="str">
        <f>'[1]TCE - ANEXO IV - Preencher'!G94</f>
        <v>WHITE MARTINS GASES INDUSTRIAIS DO NORDESTE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4457</v>
      </c>
      <c r="I85" s="6">
        <f>IF('[1]TCE - ANEXO IV - Preencher'!K94="","",'[1]TCE - ANEXO IV - Preencher'!K94)</f>
        <v>46041</v>
      </c>
      <c r="J85" s="5" t="str">
        <f>'[1]TCE - ANEXO IV - Preencher'!L94</f>
        <v>26260124380578002041556090000044571780540562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287.02999999999997</v>
      </c>
    </row>
    <row r="86" spans="1:12" s="8" customFormat="1" ht="19.5" customHeight="1" x14ac:dyDescent="0.2">
      <c r="A86" s="3">
        <f>IFERROR(VLOOKUP(B86,'[1]DADOS (OCULTAR)'!$Q$3:$S$136,3,0),"")</f>
        <v>9767633000366</v>
      </c>
      <c r="B86" s="4" t="str">
        <f>'[1]TCE - ANEXO IV - Preencher'!C95</f>
        <v>HOSPITAL ERMÍRIO COUTINHO - CG Nº 014/2022</v>
      </c>
      <c r="C86" s="4" t="str">
        <f>'[1]TCE - ANEXO IV - Preencher'!E95</f>
        <v>3.14 - Alimentação Preparada</v>
      </c>
      <c r="D86" s="3">
        <f>'[1]TCE - ANEXO IV - Preencher'!F95</f>
        <v>4792592000182</v>
      </c>
      <c r="E86" s="5" t="str">
        <f>'[1]TCE - ANEXO IV - Preencher'!G95</f>
        <v>M C B DE MORAES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4981</v>
      </c>
      <c r="I86" s="6">
        <f>IF('[1]TCE - ANEXO IV - Preencher'!K95="","",'[1]TCE - ANEXO IV - Preencher'!K95)</f>
        <v>46039</v>
      </c>
      <c r="J86" s="5" t="str">
        <f>'[1]TCE - ANEXO IV - Preencher'!L95</f>
        <v>26260104792592000182650010000049811991597530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87.97</v>
      </c>
    </row>
    <row r="87" spans="1:12" s="8" customFormat="1" ht="19.5" customHeight="1" x14ac:dyDescent="0.2">
      <c r="A87" s="3">
        <f>IFERROR(VLOOKUP(B87,'[1]DADOS (OCULTAR)'!$Q$3:$S$136,3,0),"")</f>
        <v>9767633000366</v>
      </c>
      <c r="B87" s="4" t="str">
        <f>'[1]TCE - ANEXO IV - Preencher'!C96</f>
        <v>HOSPITAL ERMÍRIO COUTINHO - CG Nº 014/2022</v>
      </c>
      <c r="C87" s="4" t="str">
        <f>'[1]TCE - ANEXO IV - Preencher'!E96</f>
        <v xml:space="preserve">3.9 - Material para Manutenção de Bens Imóveis </v>
      </c>
      <c r="D87" s="3">
        <f>'[1]TCE - ANEXO IV - Preencher'!F96</f>
        <v>53369089000124</v>
      </c>
      <c r="E87" s="5" t="str">
        <f>'[1]TCE - ANEXO IV - Preencher'!G96</f>
        <v>ZAX VAREJO E ATACADO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000001577</v>
      </c>
      <c r="I87" s="6">
        <f>IF('[1]TCE - ANEXO IV - Preencher'!K96="","",'[1]TCE - ANEXO IV - Preencher'!K96)</f>
        <v>46042</v>
      </c>
      <c r="J87" s="5" t="str">
        <f>'[1]TCE - ANEXO IV - Preencher'!L96</f>
        <v>26260153369089000124550010000015771307595511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1928.44</v>
      </c>
    </row>
    <row r="88" spans="1:12" s="8" customFormat="1" ht="19.5" customHeight="1" x14ac:dyDescent="0.2">
      <c r="A88" s="3">
        <f>IFERROR(VLOOKUP(B88,'[1]DADOS (OCULTAR)'!$Q$3:$S$136,3,0),"")</f>
        <v>9767633000366</v>
      </c>
      <c r="B88" s="4" t="str">
        <f>'[1]TCE - ANEXO IV - Preencher'!C97</f>
        <v>HOSPITAL ERMÍRIO COUTINHO - CG Nº 014/2022</v>
      </c>
      <c r="C88" s="4" t="str">
        <f>'[1]TCE - ANEXO IV - Preencher'!E97</f>
        <v>3.6 - Material de Expediente</v>
      </c>
      <c r="D88" s="3">
        <f>'[1]TCE - ANEXO IV - Preencher'!F97</f>
        <v>8014460000180</v>
      </c>
      <c r="E88" s="5" t="str">
        <f>'[1]TCE - ANEXO IV - Preencher'!G97</f>
        <v>VANPEL MAT DE ESCRITORIO E INFOR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000071628</v>
      </c>
      <c r="I88" s="6">
        <f>IF('[1]TCE - ANEXO IV - Preencher'!K97="","",'[1]TCE - ANEXO IV - Preencher'!K97)</f>
        <v>46037</v>
      </c>
      <c r="J88" s="5" t="str">
        <f>'[1]TCE - ANEXO IV - Preencher'!L97</f>
        <v>26260108014460000180550010000716281001548414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751.56</v>
      </c>
    </row>
    <row r="89" spans="1:12" s="8" customFormat="1" ht="19.5" customHeight="1" x14ac:dyDescent="0.2">
      <c r="A89" s="3">
        <f>IFERROR(VLOOKUP(B89,'[1]DADOS (OCULTAR)'!$Q$3:$S$136,3,0),"")</f>
        <v>9767633000366</v>
      </c>
      <c r="B89" s="4" t="str">
        <f>'[1]TCE - ANEXO IV - Preencher'!C98</f>
        <v>HOSPITAL ERMÍRIO COUTINHO - CG Nº 014/2022</v>
      </c>
      <c r="C89" s="4" t="str">
        <f>'[1]TCE - ANEXO IV - Preencher'!E98</f>
        <v>3.6 - Material de Expediente</v>
      </c>
      <c r="D89" s="3">
        <f>'[1]TCE - ANEXO IV - Preencher'!F98</f>
        <v>8014460000180</v>
      </c>
      <c r="E89" s="5" t="str">
        <f>'[1]TCE - ANEXO IV - Preencher'!G98</f>
        <v>VANPEL MAT DE ESCRITORIO E INFOR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000071627</v>
      </c>
      <c r="I89" s="6">
        <f>IF('[1]TCE - ANEXO IV - Preencher'!K98="","",'[1]TCE - ANEXO IV - Preencher'!K98)</f>
        <v>46037</v>
      </c>
      <c r="J89" s="5" t="str">
        <f>'[1]TCE - ANEXO IV - Preencher'!L98</f>
        <v>26260108014460000180550010000716271001548425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566.04</v>
      </c>
    </row>
    <row r="90" spans="1:12" s="8" customFormat="1" ht="19.5" customHeight="1" x14ac:dyDescent="0.2">
      <c r="A90" s="3">
        <f>IFERROR(VLOOKUP(B90,'[1]DADOS (OCULTAR)'!$Q$3:$S$136,3,0),"")</f>
        <v>9767633000366</v>
      </c>
      <c r="B90" s="4" t="str">
        <f>'[1]TCE - ANEXO IV - Preencher'!C99</f>
        <v>HOSPITAL ERMÍRIO COUTINHO - CG Nº 014/2022</v>
      </c>
      <c r="C90" s="4" t="str">
        <f>'[1]TCE - ANEXO IV - Preencher'!E99</f>
        <v>3.14 - Alimentação Preparada</v>
      </c>
      <c r="D90" s="3">
        <f>'[1]TCE - ANEXO IV - Preencher'!F99</f>
        <v>8014460000180</v>
      </c>
      <c r="E90" s="5" t="str">
        <f>'[1]TCE - ANEXO IV - Preencher'!G99</f>
        <v>VANPEL MAT DE ESCRITORIO E INFOR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000071627</v>
      </c>
      <c r="I90" s="6">
        <f>IF('[1]TCE - ANEXO IV - Preencher'!K99="","",'[1]TCE - ANEXO IV - Preencher'!K99)</f>
        <v>46037</v>
      </c>
      <c r="J90" s="5" t="str">
        <f>'[1]TCE - ANEXO IV - Preencher'!L99</f>
        <v>26260108014460000180550010000716271001548425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602.21</v>
      </c>
    </row>
    <row r="91" spans="1:12" s="8" customFormat="1" ht="19.5" customHeight="1" x14ac:dyDescent="0.2">
      <c r="A91" s="3">
        <f>IFERROR(VLOOKUP(B91,'[1]DADOS (OCULTAR)'!$Q$3:$S$136,3,0),"")</f>
        <v>9767633000366</v>
      </c>
      <c r="B91" s="4" t="str">
        <f>'[1]TCE - ANEXO IV - Preencher'!C100</f>
        <v>HOSPITAL ERMÍRIO COUTINHO - CG Nº 014/2022</v>
      </c>
      <c r="C91" s="4" t="str">
        <f>'[1]TCE - ANEXO IV - Preencher'!E100</f>
        <v xml:space="preserve">3.9 - Material para Manutenção de Bens Imóveis </v>
      </c>
      <c r="D91" s="3">
        <f>'[1]TCE - ANEXO IV - Preencher'!F100</f>
        <v>39377760000158</v>
      </c>
      <c r="E91" s="5" t="str">
        <f>'[1]TCE - ANEXO IV - Preencher'!G100</f>
        <v>DANIELE FERRAGENS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000000160</v>
      </c>
      <c r="I91" s="6">
        <f>IF('[1]TCE - ANEXO IV - Preencher'!K100="","",'[1]TCE - ANEXO IV - Preencher'!K100)</f>
        <v>46042</v>
      </c>
      <c r="J91" s="5" t="str">
        <f>'[1]TCE - ANEXO IV - Preencher'!L100</f>
        <v>26260139377760000158550010000001601686160206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210</v>
      </c>
    </row>
    <row r="92" spans="1:12" s="8" customFormat="1" ht="19.5" customHeight="1" x14ac:dyDescent="0.2">
      <c r="A92" s="3">
        <f>IFERROR(VLOOKUP(B92,'[1]DADOS (OCULTAR)'!$Q$3:$S$136,3,0),"")</f>
        <v>9767633000366</v>
      </c>
      <c r="B92" s="4" t="str">
        <f>'[1]TCE - ANEXO IV - Preencher'!C101</f>
        <v>HOSPITAL ERMÍRIO COUTINHO - CG Nº 014/2022</v>
      </c>
      <c r="C92" s="4" t="str">
        <f>'[1]TCE - ANEXO IV - Preencher'!E101</f>
        <v>3.14 - Alimentação Preparada</v>
      </c>
      <c r="D92" s="3">
        <f>'[1]TCE - ANEXO IV - Preencher'!F101</f>
        <v>4004741000100</v>
      </c>
      <c r="E92" s="5" t="str">
        <f>'[1]TCE - ANEXO IV - Preencher'!G101</f>
        <v>NORLUX LTDA EPP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000012802</v>
      </c>
      <c r="I92" s="6">
        <f>IF('[1]TCE - ANEXO IV - Preencher'!K101="","",'[1]TCE - ANEXO IV - Preencher'!K101)</f>
        <v>46042</v>
      </c>
      <c r="J92" s="5" t="str">
        <f>'[1]TCE - ANEXO IV - Preencher'!L101</f>
        <v>26260104004741000100550010000128021000099132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114.82</v>
      </c>
    </row>
    <row r="93" spans="1:12" s="8" customFormat="1" ht="19.5" customHeight="1" x14ac:dyDescent="0.2">
      <c r="A93" s="3">
        <f>IFERROR(VLOOKUP(B93,'[1]DADOS (OCULTAR)'!$Q$3:$S$136,3,0),"")</f>
        <v>9767633000366</v>
      </c>
      <c r="B93" s="4" t="str">
        <f>'[1]TCE - ANEXO IV - Preencher'!C102</f>
        <v>HOSPITAL ERMÍRIO COUTINHO - CG Nº 014/2022</v>
      </c>
      <c r="C93" s="4" t="str">
        <f>'[1]TCE - ANEXO IV - Preencher'!E102</f>
        <v>3.6 - Material de Expediente</v>
      </c>
      <c r="D93" s="3">
        <f>'[1]TCE - ANEXO IV - Preencher'!F102</f>
        <v>50145448000171</v>
      </c>
      <c r="E93" s="5" t="str">
        <f>'[1]TCE - ANEXO IV - Preencher'!G102</f>
        <v>TEND TUDO BAZAR COMERCIO ATACAD. DE ART. DE ESCRI.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3215</v>
      </c>
      <c r="I93" s="6">
        <f>IF('[1]TCE - ANEXO IV - Preencher'!K102="","",'[1]TCE - ANEXO IV - Preencher'!K102)</f>
        <v>46036</v>
      </c>
      <c r="J93" s="5" t="str">
        <f>'[1]TCE - ANEXO IV - Preencher'!L102</f>
        <v>26260150145448000171550010000032151000045873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203</v>
      </c>
    </row>
    <row r="94" spans="1:12" s="8" customFormat="1" ht="19.5" customHeight="1" x14ac:dyDescent="0.2">
      <c r="A94" s="3">
        <f>IFERROR(VLOOKUP(B94,'[1]DADOS (OCULTAR)'!$Q$3:$S$136,3,0),"")</f>
        <v>9767633000366</v>
      </c>
      <c r="B94" s="4" t="str">
        <f>'[1]TCE - ANEXO IV - Preencher'!C103</f>
        <v>HOSPITAL ERMÍRIO COUTINHO - CG Nº 014/2022</v>
      </c>
      <c r="C94" s="4" t="str">
        <f>'[1]TCE - ANEXO IV - Preencher'!E103</f>
        <v>3.1 - Combustíveis e Lubrificantes Automotivos</v>
      </c>
      <c r="D94" s="3">
        <f>'[1]TCE - ANEXO IV - Preencher'!F103</f>
        <v>11117785000365</v>
      </c>
      <c r="E94" s="5" t="str">
        <f>'[1]TCE - ANEXO IV - Preencher'!G103</f>
        <v>ALBUQUERQUE PNEUS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000354476</v>
      </c>
      <c r="I94" s="6">
        <f>IF('[1]TCE - ANEXO IV - Preencher'!K103="","",'[1]TCE - ANEXO IV - Preencher'!K103)</f>
        <v>46028</v>
      </c>
      <c r="J94" s="5" t="str">
        <f>'[1]TCE - ANEXO IV - Preencher'!L103</f>
        <v>26260111117785000365650500003544761005889362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347.89</v>
      </c>
    </row>
    <row r="95" spans="1:12" s="8" customFormat="1" ht="19.5" customHeight="1" x14ac:dyDescent="0.2">
      <c r="A95" s="3">
        <f>IFERROR(VLOOKUP(B95,'[1]DADOS (OCULTAR)'!$Q$3:$S$136,3,0),"")</f>
        <v>9767633000366</v>
      </c>
      <c r="B95" s="4" t="str">
        <f>'[1]TCE - ANEXO IV - Preencher'!C104</f>
        <v>HOSPITAL ERMÍRIO COUTINHO - CG Nº 014/2022</v>
      </c>
      <c r="C95" s="4" t="str">
        <f>'[1]TCE - ANEXO IV - Preencher'!E104</f>
        <v>3.1 - Combustíveis e Lubrificantes Automotivos</v>
      </c>
      <c r="D95" s="3">
        <f>'[1]TCE - ANEXO IV - Preencher'!F104</f>
        <v>11117785000365</v>
      </c>
      <c r="E95" s="5" t="str">
        <f>'[1]TCE - ANEXO IV - Preencher'!G104</f>
        <v>ALBUQUERQUE PNEUS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000354528</v>
      </c>
      <c r="I95" s="6">
        <f>IF('[1]TCE - ANEXO IV - Preencher'!K104="","",'[1]TCE - ANEXO IV - Preencher'!K104)</f>
        <v>46028</v>
      </c>
      <c r="J95" s="5" t="str">
        <f>'[1]TCE - ANEXO IV - Preencher'!L104</f>
        <v>26260111117785000365650500003545281005889883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485.09</v>
      </c>
    </row>
    <row r="96" spans="1:12" s="8" customFormat="1" ht="19.5" customHeight="1" x14ac:dyDescent="0.2">
      <c r="A96" s="3">
        <f>IFERROR(VLOOKUP(B96,'[1]DADOS (OCULTAR)'!$Q$3:$S$136,3,0),"")</f>
        <v>9767633000366</v>
      </c>
      <c r="B96" s="4" t="str">
        <f>'[1]TCE - ANEXO IV - Preencher'!C105</f>
        <v>HOSPITAL ERMÍRIO COUTINHO - CG Nº 014/2022</v>
      </c>
      <c r="C96" s="4" t="str">
        <f>'[1]TCE - ANEXO IV - Preencher'!E105</f>
        <v>3.1 - Combustíveis e Lubrificantes Automotivos</v>
      </c>
      <c r="D96" s="3">
        <f>'[1]TCE - ANEXO IV - Preencher'!F105</f>
        <v>11117785000365</v>
      </c>
      <c r="E96" s="5" t="str">
        <f>'[1]TCE - ANEXO IV - Preencher'!G105</f>
        <v>ALBUQUERQUE PNEUS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000354638</v>
      </c>
      <c r="I96" s="6">
        <f>IF('[1]TCE - ANEXO IV - Preencher'!K105="","",'[1]TCE - ANEXO IV - Preencher'!K105)</f>
        <v>46029</v>
      </c>
      <c r="J96" s="5" t="str">
        <f>'[1]TCE - ANEXO IV - Preencher'!L105</f>
        <v>26260111117785000365650500003546381005891022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263.52999999999997</v>
      </c>
    </row>
    <row r="97" spans="1:12" s="8" customFormat="1" ht="19.5" customHeight="1" x14ac:dyDescent="0.2">
      <c r="A97" s="3">
        <f>IFERROR(VLOOKUP(B97,'[1]DADOS (OCULTAR)'!$Q$3:$S$136,3,0),"")</f>
        <v>9767633000366</v>
      </c>
      <c r="B97" s="4" t="str">
        <f>'[1]TCE - ANEXO IV - Preencher'!C106</f>
        <v>HOSPITAL ERMÍRIO COUTINHO - CG Nº 014/2022</v>
      </c>
      <c r="C97" s="4" t="str">
        <f>'[1]TCE - ANEXO IV - Preencher'!E106</f>
        <v>3.1 - Combustíveis e Lubrificantes Automotivos</v>
      </c>
      <c r="D97" s="3">
        <f>'[1]TCE - ANEXO IV - Preencher'!F106</f>
        <v>11117785000365</v>
      </c>
      <c r="E97" s="5" t="str">
        <f>'[1]TCE - ANEXO IV - Preencher'!G106</f>
        <v>ALBUQUERQUE PNEUS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000354303</v>
      </c>
      <c r="I97" s="6">
        <f>IF('[1]TCE - ANEXO IV - Preencher'!K106="","",'[1]TCE - ANEXO IV - Preencher'!K106)</f>
        <v>46027</v>
      </c>
      <c r="J97" s="5" t="str">
        <f>'[1]TCE - ANEXO IV - Preencher'!L106</f>
        <v>26260111117785000365650500003543031005887627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418.6</v>
      </c>
    </row>
    <row r="98" spans="1:12" s="8" customFormat="1" ht="19.5" customHeight="1" x14ac:dyDescent="0.2">
      <c r="A98" s="3">
        <f>IFERROR(VLOOKUP(B98,'[1]DADOS (OCULTAR)'!$Q$3:$S$136,3,0),"")</f>
        <v>9767633000366</v>
      </c>
      <c r="B98" s="4" t="str">
        <f>'[1]TCE - ANEXO IV - Preencher'!C107</f>
        <v>HOSPITAL ERMÍRIO COUTINHO - CG Nº 014/2022</v>
      </c>
      <c r="C98" s="4" t="str">
        <f>'[1]TCE - ANEXO IV - Preencher'!E107</f>
        <v>3.14 - Alimentação Preparada</v>
      </c>
      <c r="D98" s="3">
        <f>'[1]TCE - ANEXO IV - Preencher'!F107</f>
        <v>4792592000182</v>
      </c>
      <c r="E98" s="5" t="str">
        <f>'[1]TCE - ANEXO IV - Preencher'!G107</f>
        <v>M C B DE MORAES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4983</v>
      </c>
      <c r="I98" s="6">
        <f>IF('[1]TCE - ANEXO IV - Preencher'!K107="","",'[1]TCE - ANEXO IV - Preencher'!K107)</f>
        <v>46042</v>
      </c>
      <c r="J98" s="5" t="str">
        <f>'[1]TCE - ANEXO IV - Preencher'!L107</f>
        <v>26260104792592000182650010000049831991597534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49.11</v>
      </c>
    </row>
    <row r="99" spans="1:12" s="8" customFormat="1" ht="19.5" customHeight="1" x14ac:dyDescent="0.2">
      <c r="A99" s="3">
        <f>IFERROR(VLOOKUP(B99,'[1]DADOS (OCULTAR)'!$Q$3:$S$136,3,0),"")</f>
        <v>9767633000366</v>
      </c>
      <c r="B99" s="4" t="str">
        <f>'[1]TCE - ANEXO IV - Preencher'!C108</f>
        <v>HOSPITAL ERMÍRIO COUTINHO - CG Nº 014/2022</v>
      </c>
      <c r="C99" s="4" t="str">
        <f>'[1]TCE - ANEXO IV - Preencher'!E108</f>
        <v>3.14 - Alimentação Preparada</v>
      </c>
      <c r="D99" s="3">
        <f>'[1]TCE - ANEXO IV - Preencher'!F108</f>
        <v>4792592000182</v>
      </c>
      <c r="E99" s="5" t="str">
        <f>'[1]TCE - ANEXO IV - Preencher'!G108</f>
        <v>M C B DE MORAES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4982</v>
      </c>
      <c r="I99" s="6">
        <f>IF('[1]TCE - ANEXO IV - Preencher'!K108="","",'[1]TCE - ANEXO IV - Preencher'!K108)</f>
        <v>46041</v>
      </c>
      <c r="J99" s="5" t="str">
        <f>'[1]TCE - ANEXO IV - Preencher'!L108</f>
        <v>26260104792592000182650010000049821991597537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64.010000000000005</v>
      </c>
    </row>
    <row r="100" spans="1:12" s="8" customFormat="1" ht="19.5" customHeight="1" x14ac:dyDescent="0.2">
      <c r="A100" s="3">
        <f>IFERROR(VLOOKUP(B100,'[1]DADOS (OCULTAR)'!$Q$3:$S$136,3,0),"")</f>
        <v>9767633000366</v>
      </c>
      <c r="B100" s="4" t="str">
        <f>'[1]TCE - ANEXO IV - Preencher'!C109</f>
        <v>HOSPITAL ERMÍRIO COUTINHO - CG Nº 014/2022</v>
      </c>
      <c r="C100" s="4" t="str">
        <f>'[1]TCE - ANEXO IV - Preencher'!E109</f>
        <v>3.14 - Alimentação Preparada</v>
      </c>
      <c r="D100" s="3">
        <f>'[1]TCE - ANEXO IV - Preencher'!F109</f>
        <v>11744898000390</v>
      </c>
      <c r="E100" s="5" t="str">
        <f>'[1]TCE - ANEXO IV - Preencher'!G109</f>
        <v>NORDESTE COMERCIO E IMPORTADORA DE AL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1603775</v>
      </c>
      <c r="I100" s="6">
        <f>IF('[1]TCE - ANEXO IV - Preencher'!K109="","",'[1]TCE - ANEXO IV - Preencher'!K109)</f>
        <v>46042</v>
      </c>
      <c r="J100" s="5" t="str">
        <f>'[1]TCE - ANEXO IV - Preencher'!L109</f>
        <v>26260111744898000390550010016037751136194243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1858.86</v>
      </c>
    </row>
    <row r="101" spans="1:12" s="8" customFormat="1" ht="19.5" customHeight="1" x14ac:dyDescent="0.2">
      <c r="A101" s="3">
        <f>IFERROR(VLOOKUP(B101,'[1]DADOS (OCULTAR)'!$Q$3:$S$136,3,0),"")</f>
        <v>9767633000366</v>
      </c>
      <c r="B101" s="4" t="str">
        <f>'[1]TCE - ANEXO IV - Preencher'!C110</f>
        <v>HOSPITAL ERMÍRIO COUTINHO - CG Nº 014/2022</v>
      </c>
      <c r="C101" s="4" t="str">
        <f>'[1]TCE - ANEXO IV - Preencher'!E110</f>
        <v>3.14 - Alimentação Preparada</v>
      </c>
      <c r="D101" s="3">
        <f>'[1]TCE - ANEXO IV - Preencher'!F110</f>
        <v>35361251000186</v>
      </c>
      <c r="E101" s="5" t="str">
        <f>'[1]TCE - ANEXO IV - Preencher'!G110</f>
        <v>B D L COMERCIO DE ALIMENTOS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3663</v>
      </c>
      <c r="I101" s="6">
        <f>IF('[1]TCE - ANEXO IV - Preencher'!K110="","",'[1]TCE - ANEXO IV - Preencher'!K110)</f>
        <v>46040</v>
      </c>
      <c r="J101" s="5" t="str">
        <f>'[1]TCE - ANEXO IV - Preencher'!L110</f>
        <v>26260135361251000186550010000036631923138249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136.85</v>
      </c>
    </row>
    <row r="102" spans="1:12" s="8" customFormat="1" ht="19.5" customHeight="1" x14ac:dyDescent="0.2">
      <c r="A102" s="3">
        <f>IFERROR(VLOOKUP(B102,'[1]DADOS (OCULTAR)'!$Q$3:$S$136,3,0),"")</f>
        <v>9767633000366</v>
      </c>
      <c r="B102" s="4" t="str">
        <f>'[1]TCE - ANEXO IV - Preencher'!C111</f>
        <v>HOSPITAL ERMÍRIO COUTINHO - CG Nº 014/2022</v>
      </c>
      <c r="C102" s="4" t="str">
        <f>'[1]TCE - ANEXO IV - Preencher'!E111</f>
        <v>3.14 - Alimentação Preparada</v>
      </c>
      <c r="D102" s="3">
        <f>'[1]TCE - ANEXO IV - Preencher'!F111</f>
        <v>35361251000186</v>
      </c>
      <c r="E102" s="5" t="str">
        <f>'[1]TCE - ANEXO IV - Preencher'!G111</f>
        <v>B D L COMERCIO DE ALIMENTOS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3674</v>
      </c>
      <c r="I102" s="6">
        <f>IF('[1]TCE - ANEXO IV - Preencher'!K111="","",'[1]TCE - ANEXO IV - Preencher'!K111)</f>
        <v>46041</v>
      </c>
      <c r="J102" s="5" t="str">
        <f>'[1]TCE - ANEXO IV - Preencher'!L111</f>
        <v>26260135361251000186550010000036741878301844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96.52</v>
      </c>
    </row>
    <row r="103" spans="1:12" s="8" customFormat="1" ht="19.5" customHeight="1" x14ac:dyDescent="0.2">
      <c r="A103" s="3">
        <f>IFERROR(VLOOKUP(B103,'[1]DADOS (OCULTAR)'!$Q$3:$S$136,3,0),"")</f>
        <v>9767633000366</v>
      </c>
      <c r="B103" s="4" t="str">
        <f>'[1]TCE - ANEXO IV - Preencher'!C112</f>
        <v>HOSPITAL ERMÍRIO COUTINHO - CG Nº 014/2022</v>
      </c>
      <c r="C103" s="4" t="str">
        <f>'[1]TCE - ANEXO IV - Preencher'!E112</f>
        <v>3.14 - Alimentação Preparada</v>
      </c>
      <c r="D103" s="3">
        <f>'[1]TCE - ANEXO IV - Preencher'!F112</f>
        <v>7761177000150</v>
      </c>
      <c r="E103" s="5" t="str">
        <f>'[1]TCE - ANEXO IV - Preencher'!G112</f>
        <v>SUPERMERCADO O CORDEIRAO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13233</v>
      </c>
      <c r="I103" s="6">
        <f>IF('[1]TCE - ANEXO IV - Preencher'!K112="","",'[1]TCE - ANEXO IV - Preencher'!K112)</f>
        <v>46042</v>
      </c>
      <c r="J103" s="5" t="str">
        <f>'[1]TCE - ANEXO IV - Preencher'!L112</f>
        <v>26260107761177000150550090000132331000253815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549.27</v>
      </c>
    </row>
    <row r="104" spans="1:12" s="8" customFormat="1" ht="19.5" customHeight="1" x14ac:dyDescent="0.2">
      <c r="A104" s="3">
        <f>IFERROR(VLOOKUP(B104,'[1]DADOS (OCULTAR)'!$Q$3:$S$136,3,0),"")</f>
        <v>9767633000366</v>
      </c>
      <c r="B104" s="4" t="str">
        <f>'[1]TCE - ANEXO IV - Preencher'!C113</f>
        <v>HOSPITAL ERMÍRIO COUTINHO - CG Nº 014/2022</v>
      </c>
      <c r="C104" s="4" t="str">
        <f>'[1]TCE - ANEXO IV - Preencher'!E113</f>
        <v>3.1 - Combustíveis e Lubrificantes Automotivos</v>
      </c>
      <c r="D104" s="3">
        <f>'[1]TCE - ANEXO IV - Preencher'!F113</f>
        <v>11117785000365</v>
      </c>
      <c r="E104" s="5" t="str">
        <f>'[1]TCE - ANEXO IV - Preencher'!G113</f>
        <v>ALBUQUERQUE PNEUS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000354712</v>
      </c>
      <c r="I104" s="6">
        <f>IF('[1]TCE - ANEXO IV - Preencher'!K113="","",'[1]TCE - ANEXO IV - Preencher'!K113)</f>
        <v>46030</v>
      </c>
      <c r="J104" s="5" t="str">
        <f>'[1]TCE - ANEXO IV - Preencher'!L113</f>
        <v>26260111117785000365650500003547121005891773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291.73</v>
      </c>
    </row>
    <row r="105" spans="1:12" s="8" customFormat="1" ht="19.5" customHeight="1" x14ac:dyDescent="0.2">
      <c r="A105" s="3">
        <f>IFERROR(VLOOKUP(B105,'[1]DADOS (OCULTAR)'!$Q$3:$S$136,3,0),"")</f>
        <v>9767633000366</v>
      </c>
      <c r="B105" s="4" t="str">
        <f>'[1]TCE - ANEXO IV - Preencher'!C114</f>
        <v>HOSPITAL ERMÍRIO COUTINHO - CG Nº 014/2022</v>
      </c>
      <c r="C105" s="4" t="str">
        <f>'[1]TCE - ANEXO IV - Preencher'!E114</f>
        <v xml:space="preserve">3.9 - Material para Manutenção de Bens Imóveis </v>
      </c>
      <c r="D105" s="3">
        <f>'[1]TCE - ANEXO IV - Preencher'!F114</f>
        <v>34351431000114</v>
      </c>
      <c r="E105" s="5" t="str">
        <f>'[1]TCE - ANEXO IV - Preencher'!G114</f>
        <v>MIL COMERCIO DE MATERIAIS DE CONSTRUÇÃO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3768</v>
      </c>
      <c r="I105" s="6">
        <f>IF('[1]TCE - ANEXO IV - Preencher'!K114="","",'[1]TCE - ANEXO IV - Preencher'!K114)</f>
        <v>46042</v>
      </c>
      <c r="J105" s="5" t="str">
        <f>'[1]TCE - ANEXO IV - Preencher'!L114</f>
        <v>26260134351431000114550010000037681293331378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4222.75</v>
      </c>
    </row>
    <row r="106" spans="1:12" s="8" customFormat="1" ht="19.5" customHeight="1" x14ac:dyDescent="0.2">
      <c r="A106" s="3">
        <f>IFERROR(VLOOKUP(B106,'[1]DADOS (OCULTAR)'!$Q$3:$S$136,3,0),"")</f>
        <v>9767633000366</v>
      </c>
      <c r="B106" s="4" t="str">
        <f>'[1]TCE - ANEXO IV - Preencher'!C115</f>
        <v>HOSPITAL ERMÍRIO COUTINHO - CG Nº 014/2022</v>
      </c>
      <c r="C106" s="4" t="str">
        <f>'[1]TCE - ANEXO IV - Preencher'!E115</f>
        <v>3.2 - Gás e Outros Materiais Engarrafados</v>
      </c>
      <c r="D106" s="3">
        <f>'[1]TCE - ANEXO IV - Preencher'!F115</f>
        <v>24380578002203</v>
      </c>
      <c r="E106" s="5" t="str">
        <f>'[1]TCE - ANEXO IV - Preencher'!G115</f>
        <v>WHITE MARTINS GASES INDUSTRIAIS DO NORDESTE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40599</v>
      </c>
      <c r="I106" s="6">
        <f>IF('[1]TCE - ANEXO IV - Preencher'!K115="","",'[1]TCE - ANEXO IV - Preencher'!K115)</f>
        <v>46043</v>
      </c>
      <c r="J106" s="5" t="str">
        <f>'[1]TCE - ANEXO IV - Preencher'!L115</f>
        <v>26260124380578002203554000000405991333314474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10198.18</v>
      </c>
    </row>
    <row r="107" spans="1:12" s="8" customFormat="1" ht="19.5" customHeight="1" x14ac:dyDescent="0.2">
      <c r="A107" s="3">
        <f>IFERROR(VLOOKUP(B107,'[1]DADOS (OCULTAR)'!$Q$3:$S$136,3,0),"")</f>
        <v>9767633000366</v>
      </c>
      <c r="B107" s="4" t="str">
        <f>'[1]TCE - ANEXO IV - Preencher'!C116</f>
        <v>HOSPITAL ERMÍRIO COUTINHO - CG Nº 014/2022</v>
      </c>
      <c r="C107" s="4" t="str">
        <f>'[1]TCE - ANEXO IV - Preencher'!E116</f>
        <v>3.99 - Outras despesas com Material de Consumo</v>
      </c>
      <c r="D107" s="3">
        <f>'[1]TCE - ANEXO IV - Preencher'!F116</f>
        <v>9239373000194</v>
      </c>
      <c r="E107" s="5" t="str">
        <f>'[1]TCE - ANEXO IV - Preencher'!G116</f>
        <v>BATALHA AUTO SERVICE PECAS E PNEUS LTDA - EPP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000021503</v>
      </c>
      <c r="I107" s="6">
        <f>IF('[1]TCE - ANEXO IV - Preencher'!K116="","",'[1]TCE - ANEXO IV - Preencher'!K116)</f>
        <v>46008</v>
      </c>
      <c r="J107" s="5" t="str">
        <f>'[1]TCE - ANEXO IV - Preencher'!L116</f>
        <v>26251209239373000194550010000215031138569010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6500</v>
      </c>
    </row>
    <row r="108" spans="1:12" s="8" customFormat="1" ht="19.5" customHeight="1" x14ac:dyDescent="0.2">
      <c r="A108" s="3">
        <f>IFERROR(VLOOKUP(B108,'[1]DADOS (OCULTAR)'!$Q$3:$S$136,3,0),"")</f>
        <v>9767633000366</v>
      </c>
      <c r="B108" s="4" t="str">
        <f>'[1]TCE - ANEXO IV - Preencher'!C117</f>
        <v>HOSPITAL ERMÍRIO COUTINHO - CG Nº 014/2022</v>
      </c>
      <c r="C108" s="4" t="str">
        <f>'[1]TCE - ANEXO IV - Preencher'!E117</f>
        <v>3.14 - Alimentação Preparada</v>
      </c>
      <c r="D108" s="3">
        <f>'[1]TCE - ANEXO IV - Preencher'!F117</f>
        <v>4792592000182</v>
      </c>
      <c r="E108" s="5" t="str">
        <f>'[1]TCE - ANEXO IV - Preencher'!G117</f>
        <v>M C B DE MORAES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4984</v>
      </c>
      <c r="I108" s="6">
        <f>IF('[1]TCE - ANEXO IV - Preencher'!K117="","",'[1]TCE - ANEXO IV - Preencher'!K117)</f>
        <v>46043</v>
      </c>
      <c r="J108" s="5" t="str">
        <f>'[1]TCE - ANEXO IV - Preencher'!L117</f>
        <v>26260104792592000182650010000049841991597531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51.08</v>
      </c>
    </row>
    <row r="109" spans="1:12" s="8" customFormat="1" ht="19.5" customHeight="1" x14ac:dyDescent="0.2">
      <c r="A109" s="3">
        <f>IFERROR(VLOOKUP(B109,'[1]DADOS (OCULTAR)'!$Q$3:$S$136,3,0),"")</f>
        <v>9767633000366</v>
      </c>
      <c r="B109" s="4" t="str">
        <f>'[1]TCE - ANEXO IV - Preencher'!C118</f>
        <v>HOSPITAL ERMÍRIO COUTINHO - CG Nº 014/2022</v>
      </c>
      <c r="C109" s="4" t="str">
        <f>'[1]TCE - ANEXO IV - Preencher'!E118</f>
        <v xml:space="preserve">3.9 - Material para Manutenção de Bens Imóveis </v>
      </c>
      <c r="D109" s="3">
        <f>'[1]TCE - ANEXO IV - Preencher'!F118</f>
        <v>57158057000726</v>
      </c>
      <c r="E109" s="5" t="str">
        <f>'[1]TCE - ANEXO IV - Preencher'!G118</f>
        <v>COMERCIAL ELETRICA PJ LT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000284150</v>
      </c>
      <c r="I109" s="6">
        <f>IF('[1]TCE - ANEXO IV - Preencher'!K118="","",'[1]TCE - ANEXO IV - Preencher'!K118)</f>
        <v>46042</v>
      </c>
      <c r="J109" s="5" t="str">
        <f>'[1]TCE - ANEXO IV - Preencher'!L118</f>
        <v>26260157158057000726550010002841501265252296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4938.8</v>
      </c>
    </row>
    <row r="110" spans="1:12" s="8" customFormat="1" ht="19.5" customHeight="1" x14ac:dyDescent="0.2">
      <c r="A110" s="3">
        <f>IFERROR(VLOOKUP(B110,'[1]DADOS (OCULTAR)'!$Q$3:$S$136,3,0),"")</f>
        <v>9767633000366</v>
      </c>
      <c r="B110" s="4" t="str">
        <f>'[1]TCE - ANEXO IV - Preencher'!C119</f>
        <v>HOSPITAL ERMÍRIO COUTINHO - CG Nº 014/2022</v>
      </c>
      <c r="C110" s="4" t="str">
        <f>'[1]TCE - ANEXO IV - Preencher'!E119</f>
        <v>6 - Equipamento e Material Permanente</v>
      </c>
      <c r="D110" s="3">
        <f>'[1]TCE - ANEXO IV - Preencher'!F119</f>
        <v>34624704000157</v>
      </c>
      <c r="E110" s="5" t="str">
        <f>'[1]TCE - ANEXO IV - Preencher'!G119</f>
        <v>TECHSYST AUTOMOCAO E REPRESENTACOES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747</v>
      </c>
      <c r="I110" s="6">
        <f>IF('[1]TCE - ANEXO IV - Preencher'!K119="","",'[1]TCE - ANEXO IV - Preencher'!K119)</f>
        <v>46044</v>
      </c>
      <c r="J110" s="5" t="str">
        <f>'[1]TCE - ANEXO IV - Preencher'!L119</f>
        <v>26260134624704000157550010000007471222465090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9480</v>
      </c>
    </row>
    <row r="111" spans="1:12" s="8" customFormat="1" ht="19.5" customHeight="1" x14ac:dyDescent="0.2">
      <c r="A111" s="3">
        <f>IFERROR(VLOOKUP(B111,'[1]DADOS (OCULTAR)'!$Q$3:$S$136,3,0),"")</f>
        <v>9767633000366</v>
      </c>
      <c r="B111" s="4" t="str">
        <f>'[1]TCE - ANEXO IV - Preencher'!C120</f>
        <v>HOSPITAL ERMÍRIO COUTINHO - CG Nº 014/2022</v>
      </c>
      <c r="C111" s="4" t="str">
        <f>'[1]TCE - ANEXO IV - Preencher'!E120</f>
        <v xml:space="preserve">3.9 - Material para Manutenção de Bens Imóveis </v>
      </c>
      <c r="D111" s="3">
        <f>'[1]TCE - ANEXO IV - Preencher'!F120</f>
        <v>53369089000124</v>
      </c>
      <c r="E111" s="5" t="str">
        <f>'[1]TCE - ANEXO IV - Preencher'!G120</f>
        <v>ZAX VAREJO E ATACADO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000001564</v>
      </c>
      <c r="I111" s="6">
        <f>IF('[1]TCE - ANEXO IV - Preencher'!K120="","",'[1]TCE - ANEXO IV - Preencher'!K120)</f>
        <v>46034</v>
      </c>
      <c r="J111" s="5" t="str">
        <f>'[1]TCE - ANEXO IV - Preencher'!L120</f>
        <v>26260153369089000124550010000015641542533050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1565.8</v>
      </c>
    </row>
    <row r="112" spans="1:12" s="8" customFormat="1" ht="19.5" customHeight="1" x14ac:dyDescent="0.2">
      <c r="A112" s="3">
        <f>IFERROR(VLOOKUP(B112,'[1]DADOS (OCULTAR)'!$Q$3:$S$136,3,0),"")</f>
        <v>9767633000366</v>
      </c>
      <c r="B112" s="4" t="str">
        <f>'[1]TCE - ANEXO IV - Preencher'!C121</f>
        <v>HOSPITAL ERMÍRIO COUTINHO - CG Nº 014/2022</v>
      </c>
      <c r="C112" s="4" t="str">
        <f>'[1]TCE - ANEXO IV - Preencher'!E121</f>
        <v>3.14 - Alimentação Preparada</v>
      </c>
      <c r="D112" s="3">
        <f>'[1]TCE - ANEXO IV - Preencher'!F121</f>
        <v>4792592000182</v>
      </c>
      <c r="E112" s="5" t="str">
        <f>'[1]TCE - ANEXO IV - Preencher'!G121</f>
        <v>M C B DE MORAES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4985</v>
      </c>
      <c r="I112" s="6">
        <f>IF('[1]TCE - ANEXO IV - Preencher'!K121="","",'[1]TCE - ANEXO IV - Preencher'!K121)</f>
        <v>46044</v>
      </c>
      <c r="J112" s="5" t="str">
        <f>'[1]TCE - ANEXO IV - Preencher'!L121</f>
        <v>26260104792592000182650010000049851991597539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57.85</v>
      </c>
    </row>
    <row r="113" spans="1:12" s="8" customFormat="1" ht="19.5" customHeight="1" x14ac:dyDescent="0.2">
      <c r="A113" s="3">
        <f>IFERROR(VLOOKUP(B113,'[1]DADOS (OCULTAR)'!$Q$3:$S$136,3,0),"")</f>
        <v>9767633000366</v>
      </c>
      <c r="B113" s="4" t="str">
        <f>'[1]TCE - ANEXO IV - Preencher'!C122</f>
        <v>HOSPITAL ERMÍRIO COUTINHO - CG Nº 014/2022</v>
      </c>
      <c r="C113" s="4" t="str">
        <f>'[1]TCE - ANEXO IV - Preencher'!E122</f>
        <v>3.14 - Alimentação Preparada</v>
      </c>
      <c r="D113" s="3">
        <f>'[1]TCE - ANEXO IV - Preencher'!F122</f>
        <v>12819074000214</v>
      </c>
      <c r="E113" s="5" t="str">
        <f>'[1]TCE - ANEXO IV - Preencher'!G122</f>
        <v>MAURICEA ALIMENTOS DO NORDESTE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002890444</v>
      </c>
      <c r="I113" s="6">
        <f>IF('[1]TCE - ANEXO IV - Preencher'!K122="","",'[1]TCE - ANEXO IV - Preencher'!K122)</f>
        <v>46043</v>
      </c>
      <c r="J113" s="5" t="str">
        <f>'[1]TCE - ANEXO IV - Preencher'!L122</f>
        <v>26260112819074000214550100028904441171339523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2788.5</v>
      </c>
    </row>
    <row r="114" spans="1:12" s="8" customFormat="1" ht="19.5" customHeight="1" x14ac:dyDescent="0.2">
      <c r="A114" s="3">
        <f>IFERROR(VLOOKUP(B114,'[1]DADOS (OCULTAR)'!$Q$3:$S$136,3,0),"")</f>
        <v>9767633000366</v>
      </c>
      <c r="B114" s="4" t="str">
        <f>'[1]TCE - ANEXO IV - Preencher'!C123</f>
        <v>HOSPITAL ERMÍRIO COUTINHO - CG Nº 014/2022</v>
      </c>
      <c r="C114" s="4" t="str">
        <f>'[1]TCE - ANEXO IV - Preencher'!E123</f>
        <v xml:space="preserve">3.9 - Material para Manutenção de Bens Imóveis </v>
      </c>
      <c r="D114" s="3">
        <f>'[1]TCE - ANEXO IV - Preencher'!F123</f>
        <v>24556839000179</v>
      </c>
      <c r="E114" s="5" t="str">
        <f>'[1]TCE - ANEXO IV - Preencher'!G123</f>
        <v>ARMAZEM COM NOVO LAR EIRELI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000013949</v>
      </c>
      <c r="I114" s="6">
        <f>IF('[1]TCE - ANEXO IV - Preencher'!K123="","",'[1]TCE - ANEXO IV - Preencher'!K123)</f>
        <v>46041</v>
      </c>
      <c r="J114" s="5" t="str">
        <f>'[1]TCE - ANEXO IV - Preencher'!L123</f>
        <v>26260124556839000179550010000139491287130210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345.3</v>
      </c>
    </row>
    <row r="115" spans="1:12" s="8" customFormat="1" ht="19.5" customHeight="1" x14ac:dyDescent="0.2">
      <c r="A115" s="3">
        <f>IFERROR(VLOOKUP(B115,'[1]DADOS (OCULTAR)'!$Q$3:$S$136,3,0),"")</f>
        <v>9767633000366</v>
      </c>
      <c r="B115" s="4" t="str">
        <f>'[1]TCE - ANEXO IV - Preencher'!C124</f>
        <v>HOSPITAL ERMÍRIO COUTINHO - CG Nº 014/2022</v>
      </c>
      <c r="C115" s="4" t="str">
        <f>'[1]TCE - ANEXO IV - Preencher'!E124</f>
        <v xml:space="preserve">3.9 - Material para Manutenção de Bens Imóveis </v>
      </c>
      <c r="D115" s="3">
        <f>'[1]TCE - ANEXO IV - Preencher'!F124</f>
        <v>24556839000179</v>
      </c>
      <c r="E115" s="5" t="str">
        <f>'[1]TCE - ANEXO IV - Preencher'!G124</f>
        <v>ARMAZEM COM NOVO LAR EIRELI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000013974</v>
      </c>
      <c r="I115" s="6">
        <f>IF('[1]TCE - ANEXO IV - Preencher'!K124="","",'[1]TCE - ANEXO IV - Preencher'!K124)</f>
        <v>46045</v>
      </c>
      <c r="J115" s="5" t="str">
        <f>'[1]TCE - ANEXO IV - Preencher'!L124</f>
        <v>26260124556839000179550010000139741035053320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1319.75</v>
      </c>
    </row>
    <row r="116" spans="1:12" s="8" customFormat="1" ht="19.5" customHeight="1" x14ac:dyDescent="0.2">
      <c r="A116" s="3">
        <f>IFERROR(VLOOKUP(B116,'[1]DADOS (OCULTAR)'!$Q$3:$S$136,3,0),"")</f>
        <v>9767633000366</v>
      </c>
      <c r="B116" s="4" t="str">
        <f>'[1]TCE - ANEXO IV - Preencher'!C125</f>
        <v>HOSPITAL ERMÍRIO COUTINHO - CG Nº 014/2022</v>
      </c>
      <c r="C116" s="4" t="str">
        <f>'[1]TCE - ANEXO IV - Preencher'!E125</f>
        <v>3.6 - Material de Expediente</v>
      </c>
      <c r="D116" s="3">
        <f>'[1]TCE - ANEXO IV - Preencher'!F125</f>
        <v>15610582000103</v>
      </c>
      <c r="E116" s="5" t="str">
        <f>'[1]TCE - ANEXO IV - Preencher'!G125</f>
        <v>ETIQUETAS RECIFE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001680</v>
      </c>
      <c r="I116" s="6">
        <f>IF('[1]TCE - ANEXO IV - Preencher'!K125="","",'[1]TCE - ANEXO IV - Preencher'!K125)</f>
        <v>46043</v>
      </c>
      <c r="J116" s="5" t="str">
        <f>'[1]TCE - ANEXO IV - Preencher'!L125</f>
        <v>26260115610582000103550010000016801912406364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935</v>
      </c>
    </row>
    <row r="117" spans="1:12" s="8" customFormat="1" ht="19.5" customHeight="1" x14ac:dyDescent="0.2">
      <c r="A117" s="3">
        <f>IFERROR(VLOOKUP(B117,'[1]DADOS (OCULTAR)'!$Q$3:$S$136,3,0),"")</f>
        <v>9767633000366</v>
      </c>
      <c r="B117" s="4" t="str">
        <f>'[1]TCE - ANEXO IV - Preencher'!C126</f>
        <v>HOSPITAL ERMÍRIO COUTINHO - CG Nº 014/2022</v>
      </c>
      <c r="C117" s="4" t="str">
        <f>'[1]TCE - ANEXO IV - Preencher'!E126</f>
        <v>3.14 - Alimentação Preparada</v>
      </c>
      <c r="D117" s="3">
        <f>'[1]TCE - ANEXO IV - Preencher'!F126</f>
        <v>25529293000120</v>
      </c>
      <c r="E117" s="5" t="str">
        <f>'[1]TCE - ANEXO IV - Preencher'!G126</f>
        <v>TAYNA NASCIMENTO DE MELO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29928</v>
      </c>
      <c r="I117" s="6">
        <f>IF('[1]TCE - ANEXO IV - Preencher'!K126="","",'[1]TCE - ANEXO IV - Preencher'!K126)</f>
        <v>46044</v>
      </c>
      <c r="J117" s="5" t="str">
        <f>'[1]TCE - ANEXO IV - Preencher'!L126</f>
        <v>26260125529293000120550010000299281864851503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170.02</v>
      </c>
    </row>
    <row r="118" spans="1:12" s="8" customFormat="1" ht="19.5" customHeight="1" x14ac:dyDescent="0.2">
      <c r="A118" s="3">
        <f>IFERROR(VLOOKUP(B118,'[1]DADOS (OCULTAR)'!$Q$3:$S$136,3,0),"")</f>
        <v>9767633000366</v>
      </c>
      <c r="B118" s="4" t="str">
        <f>'[1]TCE - ANEXO IV - Preencher'!C127</f>
        <v>HOSPITAL ERMÍRIO COUTINHO - CG Nº 014/2022</v>
      </c>
      <c r="C118" s="4" t="str">
        <f>'[1]TCE - ANEXO IV - Preencher'!E127</f>
        <v>3.14 - Alimentação Preparada</v>
      </c>
      <c r="D118" s="3">
        <f>'[1]TCE - ANEXO IV - Preencher'!F127</f>
        <v>35361251000186</v>
      </c>
      <c r="E118" s="5" t="str">
        <f>'[1]TCE - ANEXO IV - Preencher'!G127</f>
        <v>B D L COMERCIO DE ALIMENTOS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3693</v>
      </c>
      <c r="I118" s="6">
        <f>IF('[1]TCE - ANEXO IV - Preencher'!K127="","",'[1]TCE - ANEXO IV - Preencher'!K127)</f>
        <v>46044</v>
      </c>
      <c r="J118" s="5" t="str">
        <f>'[1]TCE - ANEXO IV - Preencher'!L127</f>
        <v>26260135361251000186550010000036931303000215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70.19</v>
      </c>
    </row>
    <row r="119" spans="1:12" s="8" customFormat="1" ht="19.5" customHeight="1" x14ac:dyDescent="0.2">
      <c r="A119" s="3">
        <f>IFERROR(VLOOKUP(B119,'[1]DADOS (OCULTAR)'!$Q$3:$S$136,3,0),"")</f>
        <v>9767633000366</v>
      </c>
      <c r="B119" s="4" t="str">
        <f>'[1]TCE - ANEXO IV - Preencher'!C128</f>
        <v>HOSPITAL ERMÍRIO COUTINHO - CG Nº 014/2022</v>
      </c>
      <c r="C119" s="4" t="str">
        <f>'[1]TCE - ANEXO IV - Preencher'!E128</f>
        <v>3.6 - Material de Expediente</v>
      </c>
      <c r="D119" s="3">
        <f>'[1]TCE - ANEXO IV - Preencher'!F128</f>
        <v>8189587000130</v>
      </c>
      <c r="E119" s="5" t="str">
        <f>'[1]TCE - ANEXO IV - Preencher'!G128</f>
        <v>SIST.DE SERV.RB QUALITY COM.DE BEM.LTDA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2007577</v>
      </c>
      <c r="I119" s="6">
        <f>IF('[1]TCE - ANEXO IV - Preencher'!K128="","",'[1]TCE - ANEXO IV - Preencher'!K128)</f>
        <v>46035</v>
      </c>
      <c r="J119" s="5" t="str">
        <f>'[1]TCE - ANEXO IV - Preencher'!L128</f>
        <v>35260108189587000130550010020075771905998112</v>
      </c>
      <c r="K119" s="5" t="str">
        <f>IF(F119="B",LEFT('[1]TCE - ANEXO IV - Preencher'!M128,2),IF(F119="S",LEFT('[1]TCE - ANEXO IV - Preencher'!M128,7),IF('[1]TCE - ANEXO IV - Preencher'!H128="","")))</f>
        <v>35</v>
      </c>
      <c r="L119" s="7">
        <f>'[1]TCE - ANEXO IV - Preencher'!N128</f>
        <v>1005</v>
      </c>
    </row>
    <row r="120" spans="1:12" s="8" customFormat="1" ht="19.5" customHeight="1" x14ac:dyDescent="0.2">
      <c r="A120" s="3">
        <f>IFERROR(VLOOKUP(B120,'[1]DADOS (OCULTAR)'!$Q$3:$S$136,3,0),"")</f>
        <v>9767633000366</v>
      </c>
      <c r="B120" s="4" t="str">
        <f>'[1]TCE - ANEXO IV - Preencher'!C129</f>
        <v>HOSPITAL ERMÍRIO COUTINHO - CG Nº 014/2022</v>
      </c>
      <c r="C120" s="4" t="str">
        <f>'[1]TCE - ANEXO IV - Preencher'!E129</f>
        <v>3.2 - Gás e Outros Materiais Engarrafados</v>
      </c>
      <c r="D120" s="3">
        <f>'[1]TCE - ANEXO IV - Preencher'!F129</f>
        <v>24380578002041</v>
      </c>
      <c r="E120" s="5" t="str">
        <f>'[1]TCE - ANEXO IV - Preencher'!G129</f>
        <v>WHITE MARTINS GASES INDUSTRIAIS DO NORDESTE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152709</v>
      </c>
      <c r="I120" s="6">
        <f>IF('[1]TCE - ANEXO IV - Preencher'!K129="","",'[1]TCE - ANEXO IV - Preencher'!K129)</f>
        <v>46048</v>
      </c>
      <c r="J120" s="5" t="str">
        <f>'[1]TCE - ANEXO IV - Preencher'!L129</f>
        <v>26260124380578002041554000001527091149822695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143.51</v>
      </c>
    </row>
    <row r="121" spans="1:12" s="8" customFormat="1" ht="19.5" customHeight="1" x14ac:dyDescent="0.2">
      <c r="A121" s="3">
        <f>IFERROR(VLOOKUP(B121,'[1]DADOS (OCULTAR)'!$Q$3:$S$136,3,0),"")</f>
        <v>9767633000366</v>
      </c>
      <c r="B121" s="4" t="str">
        <f>'[1]TCE - ANEXO IV - Preencher'!C130</f>
        <v>HOSPITAL ERMÍRIO COUTINHO - CG Nº 014/2022</v>
      </c>
      <c r="C121" s="4" t="str">
        <f>'[1]TCE - ANEXO IV - Preencher'!E130</f>
        <v>3.2 - Gás e Outros Materiais Engarrafados</v>
      </c>
      <c r="D121" s="3">
        <f>'[1]TCE - ANEXO IV - Preencher'!F130</f>
        <v>3237583006521</v>
      </c>
      <c r="E121" s="5" t="str">
        <f>'[1]TCE - ANEXO IV - Preencher'!G130</f>
        <v>COPA ENERGIA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4240</v>
      </c>
      <c r="I121" s="6">
        <f>IF('[1]TCE - ANEXO IV - Preencher'!K130="","",'[1]TCE - ANEXO IV - Preencher'!K130)</f>
        <v>46048</v>
      </c>
      <c r="J121" s="5" t="str">
        <f>'[1]TCE - ANEXO IV - Preencher'!L130</f>
        <v>26260103237583006521550110000042401613173704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3737.95</v>
      </c>
    </row>
    <row r="122" spans="1:12" s="8" customFormat="1" ht="19.5" customHeight="1" x14ac:dyDescent="0.2">
      <c r="A122" s="3">
        <f>IFERROR(VLOOKUP(B122,'[1]DADOS (OCULTAR)'!$Q$3:$S$136,3,0),"")</f>
        <v>9767633000366</v>
      </c>
      <c r="B122" s="4" t="str">
        <f>'[1]TCE - ANEXO IV - Preencher'!C131</f>
        <v>HOSPITAL ERMÍRIO COUTINHO - CG Nº 014/2022</v>
      </c>
      <c r="C122" s="4" t="str">
        <f>'[1]TCE - ANEXO IV - Preencher'!E131</f>
        <v>3.1 - Combustíveis e Lubrificantes Automotivos</v>
      </c>
      <c r="D122" s="3">
        <f>'[1]TCE - ANEXO IV - Preencher'!F131</f>
        <v>11117785000365</v>
      </c>
      <c r="E122" s="5" t="str">
        <f>'[1]TCE - ANEXO IV - Preencher'!G131</f>
        <v>ALBUQUERQUE PNEUS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000393056</v>
      </c>
      <c r="I122" s="6">
        <f>IF('[1]TCE - ANEXO IV - Preencher'!K131="","",'[1]TCE - ANEXO IV - Preencher'!K131)</f>
        <v>46035</v>
      </c>
      <c r="J122" s="5" t="str">
        <f>'[1]TCE - ANEXO IV - Preencher'!L131</f>
        <v>26260111117785000365650800003930561004800718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300</v>
      </c>
    </row>
    <row r="123" spans="1:12" s="8" customFormat="1" ht="19.5" customHeight="1" x14ac:dyDescent="0.2">
      <c r="A123" s="3">
        <f>IFERROR(VLOOKUP(B123,'[1]DADOS (OCULTAR)'!$Q$3:$S$136,3,0),"")</f>
        <v>9767633000366</v>
      </c>
      <c r="B123" s="4" t="str">
        <f>'[1]TCE - ANEXO IV - Preencher'!C132</f>
        <v>HOSPITAL ERMÍRIO COUTINHO - CG Nº 014/2022</v>
      </c>
      <c r="C123" s="4" t="str">
        <f>'[1]TCE - ANEXO IV - Preencher'!E132</f>
        <v>3.1 - Combustíveis e Lubrificantes Automotivos</v>
      </c>
      <c r="D123" s="3">
        <f>'[1]TCE - ANEXO IV - Preencher'!F132</f>
        <v>11117785000365</v>
      </c>
      <c r="E123" s="5" t="str">
        <f>'[1]TCE - ANEXO IV - Preencher'!G132</f>
        <v>ALBUQUERQUE PNEUS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000392926</v>
      </c>
      <c r="I123" s="6">
        <f>IF('[1]TCE - ANEXO IV - Preencher'!K132="","",'[1]TCE - ANEXO IV - Preencher'!K132)</f>
        <v>46034</v>
      </c>
      <c r="J123" s="5" t="str">
        <f>'[1]TCE - ANEXO IV - Preencher'!L132</f>
        <v>26260111117785000365650800003929261004799413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370.09</v>
      </c>
    </row>
    <row r="124" spans="1:12" s="8" customFormat="1" ht="19.5" customHeight="1" x14ac:dyDescent="0.2">
      <c r="A124" s="3">
        <f>IFERROR(VLOOKUP(B124,'[1]DADOS (OCULTAR)'!$Q$3:$S$136,3,0),"")</f>
        <v>9767633000366</v>
      </c>
      <c r="B124" s="4" t="str">
        <f>'[1]TCE - ANEXO IV - Preencher'!C133</f>
        <v>HOSPITAL ERMÍRIO COUTINHO - CG Nº 014/2022</v>
      </c>
      <c r="C124" s="4" t="str">
        <f>'[1]TCE - ANEXO IV - Preencher'!E133</f>
        <v>3.1 - Combustíveis e Lubrificantes Automotivos</v>
      </c>
      <c r="D124" s="3">
        <f>'[1]TCE - ANEXO IV - Preencher'!F133</f>
        <v>11117785000365</v>
      </c>
      <c r="E124" s="5" t="str">
        <f>'[1]TCE - ANEXO IV - Preencher'!G133</f>
        <v>ALBUQUERQUE PNEUS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000222027</v>
      </c>
      <c r="I124" s="6">
        <f>IF('[1]TCE - ANEXO IV - Preencher'!K133="","",'[1]TCE - ANEXO IV - Preencher'!K133)</f>
        <v>46034</v>
      </c>
      <c r="J124" s="5" t="str">
        <f>'[1]TCE - ANEXO IV - Preencher'!L133</f>
        <v>26260111117785000365650040002220271002303412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274.07</v>
      </c>
    </row>
    <row r="125" spans="1:12" s="8" customFormat="1" ht="19.5" customHeight="1" x14ac:dyDescent="0.2">
      <c r="A125" s="3">
        <f>IFERROR(VLOOKUP(B125,'[1]DADOS (OCULTAR)'!$Q$3:$S$136,3,0),"")</f>
        <v>9767633000366</v>
      </c>
      <c r="B125" s="4" t="str">
        <f>'[1]TCE - ANEXO IV - Preencher'!C134</f>
        <v>HOSPITAL ERMÍRIO COUTINHO - CG Nº 014/2022</v>
      </c>
      <c r="C125" s="4" t="str">
        <f>'[1]TCE - ANEXO IV - Preencher'!E134</f>
        <v>3.1 - Combustíveis e Lubrificantes Automotivos</v>
      </c>
      <c r="D125" s="3">
        <f>'[1]TCE - ANEXO IV - Preencher'!F134</f>
        <v>11117785000365</v>
      </c>
      <c r="E125" s="5" t="str">
        <f>'[1]TCE - ANEXO IV - Preencher'!G134</f>
        <v>ALBUQUERQUE PNEUS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000354826</v>
      </c>
      <c r="I125" s="6">
        <f>IF('[1]TCE - ANEXO IV - Preencher'!K134="","",'[1]TCE - ANEXO IV - Preencher'!K134)</f>
        <v>46030</v>
      </c>
      <c r="J125" s="5" t="str">
        <f>'[1]TCE - ANEXO IV - Preencher'!L134</f>
        <v>26260111117785000365650500003548261005892916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358.53</v>
      </c>
    </row>
    <row r="126" spans="1:12" s="8" customFormat="1" ht="19.5" customHeight="1" x14ac:dyDescent="0.2">
      <c r="A126" s="3">
        <f>IFERROR(VLOOKUP(B126,'[1]DADOS (OCULTAR)'!$Q$3:$S$136,3,0),"")</f>
        <v>9767633000366</v>
      </c>
      <c r="B126" s="4" t="str">
        <f>'[1]TCE - ANEXO IV - Preencher'!C135</f>
        <v>HOSPITAL ERMÍRIO COUTINHO - CG Nº 014/2022</v>
      </c>
      <c r="C126" s="4" t="str">
        <f>'[1]TCE - ANEXO IV - Preencher'!E135</f>
        <v>3.1 - Combustíveis e Lubrificantes Automotivos</v>
      </c>
      <c r="D126" s="3">
        <f>'[1]TCE - ANEXO IV - Preencher'!F135</f>
        <v>11117785000365</v>
      </c>
      <c r="E126" s="5" t="str">
        <f>'[1]TCE - ANEXO IV - Preencher'!G135</f>
        <v>ALBUQUERQUE PNEUS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000355433</v>
      </c>
      <c r="I126" s="6">
        <f>IF('[1]TCE - ANEXO IV - Preencher'!K135="","",'[1]TCE - ANEXO IV - Preencher'!K135)</f>
        <v>46035</v>
      </c>
      <c r="J126" s="5" t="str">
        <f>'[1]TCE - ANEXO IV - Preencher'!L135</f>
        <v>26260111117785000365650500003554331005899039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444.1</v>
      </c>
    </row>
    <row r="127" spans="1:12" s="8" customFormat="1" ht="19.5" customHeight="1" x14ac:dyDescent="0.2">
      <c r="A127" s="3">
        <f>IFERROR(VLOOKUP(B127,'[1]DADOS (OCULTAR)'!$Q$3:$S$136,3,0),"")</f>
        <v>9767633000366</v>
      </c>
      <c r="B127" s="4" t="str">
        <f>'[1]TCE - ANEXO IV - Preencher'!C136</f>
        <v>HOSPITAL ERMÍRIO COUTINHO - CG Nº 014/2022</v>
      </c>
      <c r="C127" s="4" t="str">
        <f>'[1]TCE - ANEXO IV - Preencher'!E136</f>
        <v>3.2 - Gás e Outros Materiais Engarrafados</v>
      </c>
      <c r="D127" s="3">
        <f>'[1]TCE - ANEXO IV - Preencher'!F136</f>
        <v>24380578002041</v>
      </c>
      <c r="E127" s="5" t="str">
        <f>'[1]TCE - ANEXO IV - Preencher'!G136</f>
        <v>WHITE MARTINS GASES INDUSTRIAIS DO NORDESTE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4477</v>
      </c>
      <c r="I127" s="6">
        <f>IF('[1]TCE - ANEXO IV - Preencher'!K136="","",'[1]TCE - ANEXO IV - Preencher'!K136)</f>
        <v>46048</v>
      </c>
      <c r="J127" s="5" t="str">
        <f>'[1]TCE - ANEXO IV - Preencher'!L136</f>
        <v>26260124380578002041556090000044771481494030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143.51</v>
      </c>
    </row>
    <row r="128" spans="1:12" s="8" customFormat="1" ht="19.5" customHeight="1" x14ac:dyDescent="0.2">
      <c r="A128" s="3">
        <f>IFERROR(VLOOKUP(B128,'[1]DADOS (OCULTAR)'!$Q$3:$S$136,3,0),"")</f>
        <v>9767633000366</v>
      </c>
      <c r="B128" s="4" t="str">
        <f>'[1]TCE - ANEXO IV - Preencher'!C137</f>
        <v>HOSPITAL ERMÍRIO COUTINHO - CG Nº 014/2022</v>
      </c>
      <c r="C128" s="4" t="str">
        <f>'[1]TCE - ANEXO IV - Preencher'!E137</f>
        <v xml:space="preserve">3.8 - Uniformes, Tecidos e Aviamentos </v>
      </c>
      <c r="D128" s="3">
        <f>'[1]TCE - ANEXO IV - Preencher'!F137</f>
        <v>21765916000102</v>
      </c>
      <c r="E128" s="5" t="str">
        <f>'[1]TCE - ANEXO IV - Preencher'!G137</f>
        <v>JG BORDADOS E FARDAMENTOS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000001497</v>
      </c>
      <c r="I128" s="6">
        <f>IF('[1]TCE - ANEXO IV - Preencher'!K137="","",'[1]TCE - ANEXO IV - Preencher'!K137)</f>
        <v>46048</v>
      </c>
      <c r="J128" s="5" t="str">
        <f>'[1]TCE - ANEXO IV - Preencher'!L137</f>
        <v>26260121765916000102550010000014971247000802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270</v>
      </c>
    </row>
    <row r="129" spans="1:12" s="8" customFormat="1" ht="19.5" customHeight="1" x14ac:dyDescent="0.2">
      <c r="A129" s="3">
        <f>IFERROR(VLOOKUP(B129,'[1]DADOS (OCULTAR)'!$Q$3:$S$136,3,0),"")</f>
        <v>9767633000366</v>
      </c>
      <c r="B129" s="4" t="str">
        <f>'[1]TCE - ANEXO IV - Preencher'!C138</f>
        <v>HOSPITAL ERMÍRIO COUTINHO - CG Nº 014/2022</v>
      </c>
      <c r="C129" s="4" t="str">
        <f>'[1]TCE - ANEXO IV - Preencher'!E138</f>
        <v>3.14 - Alimentação Preparada</v>
      </c>
      <c r="D129" s="3">
        <f>'[1]TCE - ANEXO IV - Preencher'!F138</f>
        <v>4792592000182</v>
      </c>
      <c r="E129" s="5" t="str">
        <f>'[1]TCE - ANEXO IV - Preencher'!G138</f>
        <v>M C B DE MORAES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4986</v>
      </c>
      <c r="I129" s="6">
        <f>IF('[1]TCE - ANEXO IV - Preencher'!K138="","",'[1]TCE - ANEXO IV - Preencher'!K138)</f>
        <v>46045</v>
      </c>
      <c r="J129" s="5" t="str">
        <f>'[1]TCE - ANEXO IV - Preencher'!L138</f>
        <v>26260104792592000182650010000049861991597536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65.180000000000007</v>
      </c>
    </row>
    <row r="130" spans="1:12" s="8" customFormat="1" ht="19.5" customHeight="1" x14ac:dyDescent="0.2">
      <c r="A130" s="3">
        <f>IFERROR(VLOOKUP(B130,'[1]DADOS (OCULTAR)'!$Q$3:$S$136,3,0),"")</f>
        <v>9767633000366</v>
      </c>
      <c r="B130" s="4" t="str">
        <f>'[1]TCE - ANEXO IV - Preencher'!C139</f>
        <v>HOSPITAL ERMÍRIO COUTINHO - CG Nº 014/2022</v>
      </c>
      <c r="C130" s="4" t="str">
        <f>'[1]TCE - ANEXO IV - Preencher'!E139</f>
        <v>3.14 - Alimentação Preparada</v>
      </c>
      <c r="D130" s="3">
        <f>'[1]TCE - ANEXO IV - Preencher'!F139</f>
        <v>7761177000150</v>
      </c>
      <c r="E130" s="5" t="str">
        <f>'[1]TCE - ANEXO IV - Preencher'!G139</f>
        <v>SUPERMERCADO O CORDEIRAO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13249</v>
      </c>
      <c r="I130" s="6">
        <f>IF('[1]TCE - ANEXO IV - Preencher'!K139="","",'[1]TCE - ANEXO IV - Preencher'!K139)</f>
        <v>46045</v>
      </c>
      <c r="J130" s="5" t="str">
        <f>'[1]TCE - ANEXO IV - Preencher'!L139</f>
        <v>26260107761177000150550090000132491000254099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737.76</v>
      </c>
    </row>
    <row r="131" spans="1:12" s="8" customFormat="1" ht="19.5" customHeight="1" x14ac:dyDescent="0.2">
      <c r="A131" s="3">
        <f>IFERROR(VLOOKUP(B131,'[1]DADOS (OCULTAR)'!$Q$3:$S$136,3,0),"")</f>
        <v>9767633000366</v>
      </c>
      <c r="B131" s="4" t="str">
        <f>'[1]TCE - ANEXO IV - Preencher'!C140</f>
        <v>HOSPITAL ERMÍRIO COUTINHO - CG Nº 014/2022</v>
      </c>
      <c r="C131" s="4" t="str">
        <f>'[1]TCE - ANEXO IV - Preencher'!E140</f>
        <v>3.1 - Combustíveis e Lubrificantes Automotivos</v>
      </c>
      <c r="D131" s="3">
        <f>'[1]TCE - ANEXO IV - Preencher'!F140</f>
        <v>11117785000365</v>
      </c>
      <c r="E131" s="5" t="str">
        <f>'[1]TCE - ANEXO IV - Preencher'!G140</f>
        <v>ALBUQUERQUE PNEUS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000355546</v>
      </c>
      <c r="I131" s="6">
        <f>IF('[1]TCE - ANEXO IV - Preencher'!K140="","",'[1]TCE - ANEXO IV - Preencher'!K140)</f>
        <v>46036</v>
      </c>
      <c r="J131" s="5" t="str">
        <f>'[1]TCE - ANEXO IV - Preencher'!L140</f>
        <v>26260111117785000365650500003555461005900170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434.51</v>
      </c>
    </row>
    <row r="132" spans="1:12" s="8" customFormat="1" ht="19.5" customHeight="1" x14ac:dyDescent="0.2">
      <c r="A132" s="3">
        <f>IFERROR(VLOOKUP(B132,'[1]DADOS (OCULTAR)'!$Q$3:$S$136,3,0),"")</f>
        <v>9767633000366</v>
      </c>
      <c r="B132" s="4" t="str">
        <f>'[1]TCE - ANEXO IV - Preencher'!C141</f>
        <v>HOSPITAL ERMÍRIO COUTINHO - CG Nº 014/2022</v>
      </c>
      <c r="C132" s="4" t="str">
        <f>'[1]TCE - ANEXO IV - Preencher'!E141</f>
        <v>3.1 - Combustíveis e Lubrificantes Automotivos</v>
      </c>
      <c r="D132" s="3">
        <f>'[1]TCE - ANEXO IV - Preencher'!F141</f>
        <v>11117785000365</v>
      </c>
      <c r="E132" s="5" t="str">
        <f>'[1]TCE - ANEXO IV - Preencher'!G141</f>
        <v>ALBUQUERQUE PNEUS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000355785</v>
      </c>
      <c r="I132" s="6">
        <f>IF('[1]TCE - ANEXO IV - Preencher'!K141="","",'[1]TCE - ANEXO IV - Preencher'!K141)</f>
        <v>46038</v>
      </c>
      <c r="J132" s="5" t="str">
        <f>'[1]TCE - ANEXO IV - Preencher'!L141</f>
        <v>26260111117785000365650500003557851005902563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378.46</v>
      </c>
    </row>
    <row r="133" spans="1:12" s="8" customFormat="1" ht="19.5" customHeight="1" x14ac:dyDescent="0.2">
      <c r="A133" s="3">
        <f>IFERROR(VLOOKUP(B133,'[1]DADOS (OCULTAR)'!$Q$3:$S$136,3,0),"")</f>
        <v>9767633000366</v>
      </c>
      <c r="B133" s="4" t="str">
        <f>'[1]TCE - ANEXO IV - Preencher'!C142</f>
        <v>HOSPITAL ERMÍRIO COUTINHO - CG Nº 014/2022</v>
      </c>
      <c r="C133" s="4" t="str">
        <f>'[1]TCE - ANEXO IV - Preencher'!E142</f>
        <v>3.1 - Combustíveis e Lubrificantes Automotivos</v>
      </c>
      <c r="D133" s="3">
        <f>'[1]TCE - ANEXO IV - Preencher'!F142</f>
        <v>11117785000365</v>
      </c>
      <c r="E133" s="5" t="str">
        <f>'[1]TCE - ANEXO IV - Preencher'!G142</f>
        <v>ALBUQUERQUE PNEUS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46393</v>
      </c>
      <c r="I133" s="6">
        <f>IF('[1]TCE - ANEXO IV - Preencher'!K142="","",'[1]TCE - ANEXO IV - Preencher'!K142)</f>
        <v>46038</v>
      </c>
      <c r="J133" s="5" t="str">
        <f>'[1]TCE - ANEXO IV - Preencher'!L142</f>
        <v>26260111117785000365550100000463931005965075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223.45</v>
      </c>
    </row>
    <row r="134" spans="1:12" s="8" customFormat="1" ht="19.5" customHeight="1" x14ac:dyDescent="0.2">
      <c r="A134" s="3">
        <f>IFERROR(VLOOKUP(B134,'[1]DADOS (OCULTAR)'!$Q$3:$S$136,3,0),"")</f>
        <v>9767633000366</v>
      </c>
      <c r="B134" s="4" t="str">
        <f>'[1]TCE - ANEXO IV - Preencher'!C143</f>
        <v>HOSPITAL ERMÍRIO COUTINHO - CG Nº 014/2022</v>
      </c>
      <c r="C134" s="4" t="str">
        <f>'[1]TCE - ANEXO IV - Preencher'!E143</f>
        <v>3.1 - Combustíveis e Lubrificantes Automotivos</v>
      </c>
      <c r="D134" s="3">
        <f>'[1]TCE - ANEXO IV - Preencher'!F143</f>
        <v>11117785000365</v>
      </c>
      <c r="E134" s="5" t="str">
        <f>'[1]TCE - ANEXO IV - Preencher'!G143</f>
        <v>ALBUQUERQUE PNEUS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46392</v>
      </c>
      <c r="I134" s="6">
        <f>IF('[1]TCE - ANEXO IV - Preencher'!K143="","",'[1]TCE - ANEXO IV - Preencher'!K143)</f>
        <v>46038</v>
      </c>
      <c r="J134" s="5" t="str">
        <f>'[1]TCE - ANEXO IV - Preencher'!L143</f>
        <v>26260111117785000365550100000463921005965060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47.07</v>
      </c>
    </row>
    <row r="135" spans="1:12" s="8" customFormat="1" ht="19.5" customHeight="1" x14ac:dyDescent="0.2">
      <c r="A135" s="3">
        <f>IFERROR(VLOOKUP(B135,'[1]DADOS (OCULTAR)'!$Q$3:$S$136,3,0),"")</f>
        <v>9767633000366</v>
      </c>
      <c r="B135" s="4" t="str">
        <f>'[1]TCE - ANEXO IV - Preencher'!C144</f>
        <v>HOSPITAL ERMÍRIO COUTINHO - CG Nº 014/2022</v>
      </c>
      <c r="C135" s="4" t="str">
        <f>'[1]TCE - ANEXO IV - Preencher'!E144</f>
        <v>3.1 - Combustíveis e Lubrificantes Automotivos</v>
      </c>
      <c r="D135" s="3">
        <f>'[1]TCE - ANEXO IV - Preencher'!F144</f>
        <v>11117785000365</v>
      </c>
      <c r="E135" s="5" t="str">
        <f>'[1]TCE - ANEXO IV - Preencher'!G144</f>
        <v>ALBUQUERQUE PNEUS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46394</v>
      </c>
      <c r="I135" s="6">
        <f>IF('[1]TCE - ANEXO IV - Preencher'!K144="","",'[1]TCE - ANEXO IV - Preencher'!K144)</f>
        <v>46038</v>
      </c>
      <c r="J135" s="5" t="str">
        <f>'[1]TCE - ANEXO IV - Preencher'!L144</f>
        <v>26260111117785000365550100000463941005965099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523.74</v>
      </c>
    </row>
    <row r="136" spans="1:12" s="8" customFormat="1" ht="19.5" customHeight="1" x14ac:dyDescent="0.2">
      <c r="A136" s="3">
        <f>IFERROR(VLOOKUP(B136,'[1]DADOS (OCULTAR)'!$Q$3:$S$136,3,0),"")</f>
        <v>9767633000366</v>
      </c>
      <c r="B136" s="4" t="str">
        <f>'[1]TCE - ANEXO IV - Preencher'!C145</f>
        <v>HOSPITAL ERMÍRIO COUTINHO - CG Nº 014/2022</v>
      </c>
      <c r="C136" s="4" t="str">
        <f>'[1]TCE - ANEXO IV - Preencher'!E145</f>
        <v>3.14 - Alimentação Preparada</v>
      </c>
      <c r="D136" s="3">
        <f>'[1]TCE - ANEXO IV - Preencher'!F145</f>
        <v>4792592000182</v>
      </c>
      <c r="E136" s="5" t="str">
        <f>'[1]TCE - ANEXO IV - Preencher'!G145</f>
        <v>M C B DE MORAES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4988</v>
      </c>
      <c r="I136" s="6">
        <f>IF('[1]TCE - ANEXO IV - Preencher'!K145="","",'[1]TCE - ANEXO IV - Preencher'!K145)</f>
        <v>46048</v>
      </c>
      <c r="J136" s="5" t="str">
        <f>'[1]TCE - ANEXO IV - Preencher'!L145</f>
        <v>26260104792592000182650010000049881991597530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39.19</v>
      </c>
    </row>
    <row r="137" spans="1:12" s="8" customFormat="1" ht="19.5" customHeight="1" x14ac:dyDescent="0.2">
      <c r="A137" s="3">
        <f>IFERROR(VLOOKUP(B137,'[1]DADOS (OCULTAR)'!$Q$3:$S$136,3,0),"")</f>
        <v>9767633000366</v>
      </c>
      <c r="B137" s="4" t="str">
        <f>'[1]TCE - ANEXO IV - Preencher'!C146</f>
        <v>HOSPITAL ERMÍRIO COUTINHO - CG Nº 014/2022</v>
      </c>
      <c r="C137" s="4" t="str">
        <f>'[1]TCE - ANEXO IV - Preencher'!E146</f>
        <v>3.14 - Alimentação Preparada</v>
      </c>
      <c r="D137" s="3">
        <f>'[1]TCE - ANEXO IV - Preencher'!F146</f>
        <v>4792592000182</v>
      </c>
      <c r="E137" s="5" t="str">
        <f>'[1]TCE - ANEXO IV - Preencher'!G146</f>
        <v>M C B DE MORAES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4987</v>
      </c>
      <c r="I137" s="6">
        <f>IF('[1]TCE - ANEXO IV - Preencher'!K146="","",'[1]TCE - ANEXO IV - Preencher'!K146)</f>
        <v>46046</v>
      </c>
      <c r="J137" s="5" t="str">
        <f>'[1]TCE - ANEXO IV - Preencher'!L146</f>
        <v>26260104792592000182650010000049871991597533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108.68</v>
      </c>
    </row>
    <row r="138" spans="1:12" s="8" customFormat="1" ht="19.5" customHeight="1" x14ac:dyDescent="0.2">
      <c r="A138" s="3">
        <f>IFERROR(VLOOKUP(B138,'[1]DADOS (OCULTAR)'!$Q$3:$S$136,3,0),"")</f>
        <v>9767633000366</v>
      </c>
      <c r="B138" s="4" t="str">
        <f>'[1]TCE - ANEXO IV - Preencher'!C147</f>
        <v>HOSPITAL ERMÍRIO COUTINHO - CG Nº 014/2022</v>
      </c>
      <c r="C138" s="4" t="str">
        <f>'[1]TCE - ANEXO IV - Preencher'!E147</f>
        <v>3.14 - Alimentação Preparada</v>
      </c>
      <c r="D138" s="3">
        <f>'[1]TCE - ANEXO IV - Preencher'!F147</f>
        <v>4792592000182</v>
      </c>
      <c r="E138" s="5" t="str">
        <f>'[1]TCE - ANEXO IV - Preencher'!G147</f>
        <v>M C B DE MORAES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4989</v>
      </c>
      <c r="I138" s="6">
        <f>IF('[1]TCE - ANEXO IV - Preencher'!K147="","",'[1]TCE - ANEXO IV - Preencher'!K147)</f>
        <v>46049</v>
      </c>
      <c r="J138" s="5" t="str">
        <f>'[1]TCE - ANEXO IV - Preencher'!L147</f>
        <v>26260104792592000182650010000049891991597538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59.54</v>
      </c>
    </row>
    <row r="139" spans="1:12" s="8" customFormat="1" ht="19.5" customHeight="1" x14ac:dyDescent="0.2">
      <c r="A139" s="3">
        <f>IFERROR(VLOOKUP(B139,'[1]DADOS (OCULTAR)'!$Q$3:$S$136,3,0),"")</f>
        <v>9767633000366</v>
      </c>
      <c r="B139" s="4" t="str">
        <f>'[1]TCE - ANEXO IV - Preencher'!C148</f>
        <v>HOSPITAL ERMÍRIO COUTINHO - CG Nº 014/2022</v>
      </c>
      <c r="C139" s="4" t="str">
        <f>'[1]TCE - ANEXO IV - Preencher'!E148</f>
        <v>3.1 - Combustíveis e Lubrificantes Automotivos</v>
      </c>
      <c r="D139" s="3">
        <f>'[1]TCE - ANEXO IV - Preencher'!F148</f>
        <v>11117785000365</v>
      </c>
      <c r="E139" s="5" t="str">
        <f>'[1]TCE - ANEXO IV - Preencher'!G148</f>
        <v>ALBUQUERQUE PNEUS LTDA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46413</v>
      </c>
      <c r="I139" s="6">
        <f>IF('[1]TCE - ANEXO IV - Preencher'!K148="","",'[1]TCE - ANEXO IV - Preencher'!K148)</f>
        <v>46042</v>
      </c>
      <c r="J139" s="5" t="str">
        <f>'[1]TCE - ANEXO IV - Preencher'!L148</f>
        <v>26260111117785000365550100000464131005967064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508.69</v>
      </c>
    </row>
    <row r="140" spans="1:12" s="8" customFormat="1" ht="19.5" customHeight="1" x14ac:dyDescent="0.2">
      <c r="A140" s="3">
        <f>IFERROR(VLOOKUP(B140,'[1]DADOS (OCULTAR)'!$Q$3:$S$136,3,0),"")</f>
        <v>9767633000366</v>
      </c>
      <c r="B140" s="4" t="str">
        <f>'[1]TCE - ANEXO IV - Preencher'!C149</f>
        <v>HOSPITAL ERMÍRIO COUTINHO - CG Nº 014/2022</v>
      </c>
      <c r="C140" s="4" t="str">
        <f>'[1]TCE - ANEXO IV - Preencher'!E149</f>
        <v>3.1 - Combustíveis e Lubrificantes Automotivos</v>
      </c>
      <c r="D140" s="3">
        <f>'[1]TCE - ANEXO IV - Preencher'!F149</f>
        <v>11117785000365</v>
      </c>
      <c r="E140" s="5" t="str">
        <f>'[1]TCE - ANEXO IV - Preencher'!G149</f>
        <v>ALBUQUERQUE PNEUS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46414</v>
      </c>
      <c r="I140" s="6">
        <f>IF('[1]TCE - ANEXO IV - Preencher'!K149="","",'[1]TCE - ANEXO IV - Preencher'!K149)</f>
        <v>46042</v>
      </c>
      <c r="J140" s="5" t="str">
        <f>'[1]TCE - ANEXO IV - Preencher'!L149</f>
        <v>26260111117785000365550100000464141005967070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400</v>
      </c>
    </row>
    <row r="141" spans="1:12" s="8" customFormat="1" ht="19.5" customHeight="1" x14ac:dyDescent="0.2">
      <c r="A141" s="3">
        <f>IFERROR(VLOOKUP(B141,'[1]DADOS (OCULTAR)'!$Q$3:$S$136,3,0),"")</f>
        <v>9767633000366</v>
      </c>
      <c r="B141" s="4" t="str">
        <f>'[1]TCE - ANEXO IV - Preencher'!C150</f>
        <v>HOSPITAL ERMÍRIO COUTINHO - CG Nº 014/2022</v>
      </c>
      <c r="C141" s="4" t="str">
        <f>'[1]TCE - ANEXO IV - Preencher'!E150</f>
        <v>3.1 - Combustíveis e Lubrificantes Automotivos</v>
      </c>
      <c r="D141" s="3">
        <f>'[1]TCE - ANEXO IV - Preencher'!F150</f>
        <v>11117785000365</v>
      </c>
      <c r="E141" s="5" t="str">
        <f>'[1]TCE - ANEXO IV - Preencher'!G150</f>
        <v>ALBUQUERQUE PNEUS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46415</v>
      </c>
      <c r="I141" s="6">
        <f>IF('[1]TCE - ANEXO IV - Preencher'!K150="","",'[1]TCE - ANEXO IV - Preencher'!K150)</f>
        <v>46042</v>
      </c>
      <c r="J141" s="5" t="str">
        <f>'[1]TCE - ANEXO IV - Preencher'!L150</f>
        <v>26260111117785000365550100000464151005967085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284.5</v>
      </c>
    </row>
    <row r="142" spans="1:12" s="8" customFormat="1" ht="19.5" customHeight="1" x14ac:dyDescent="0.2">
      <c r="A142" s="3">
        <f>IFERROR(VLOOKUP(B142,'[1]DADOS (OCULTAR)'!$Q$3:$S$136,3,0),"")</f>
        <v>9767633000366</v>
      </c>
      <c r="B142" s="4" t="str">
        <f>'[1]TCE - ANEXO IV - Preencher'!C151</f>
        <v>HOSPITAL ERMÍRIO COUTINHO - CG Nº 014/2022</v>
      </c>
      <c r="C142" s="4" t="str">
        <f>'[1]TCE - ANEXO IV - Preencher'!E151</f>
        <v>3.1 - Combustíveis e Lubrificantes Automotivos</v>
      </c>
      <c r="D142" s="3">
        <f>'[1]TCE - ANEXO IV - Preencher'!F151</f>
        <v>11117785000365</v>
      </c>
      <c r="E142" s="5" t="str">
        <f>'[1]TCE - ANEXO IV - Preencher'!G151</f>
        <v>ALBUQUERQUE PNEUS LTDA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46416</v>
      </c>
      <c r="I142" s="6">
        <f>IF('[1]TCE - ANEXO IV - Preencher'!K151="","",'[1]TCE - ANEXO IV - Preencher'!K151)</f>
        <v>46042</v>
      </c>
      <c r="J142" s="5" t="str">
        <f>'[1]TCE - ANEXO IV - Preencher'!L151</f>
        <v>26260111117785000365550100000464161005967104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300</v>
      </c>
    </row>
    <row r="143" spans="1:12" s="8" customFormat="1" ht="19.5" customHeight="1" x14ac:dyDescent="0.2">
      <c r="A143" s="3">
        <f>IFERROR(VLOOKUP(B143,'[1]DADOS (OCULTAR)'!$Q$3:$S$136,3,0),"")</f>
        <v>9767633000366</v>
      </c>
      <c r="B143" s="4" t="str">
        <f>'[1]TCE - ANEXO IV - Preencher'!C152</f>
        <v>HOSPITAL ERMÍRIO COUTINHO - CG Nº 014/2022</v>
      </c>
      <c r="C143" s="4" t="str">
        <f>'[1]TCE - ANEXO IV - Preencher'!E152</f>
        <v>3.1 - Combustíveis e Lubrificantes Automotivos</v>
      </c>
      <c r="D143" s="3">
        <f>'[1]TCE - ANEXO IV - Preencher'!F152</f>
        <v>11117785000365</v>
      </c>
      <c r="E143" s="5" t="str">
        <f>'[1]TCE - ANEXO IV - Preencher'!G152</f>
        <v>ALBUQUERQUE PNEUS LTDA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46418</v>
      </c>
      <c r="I143" s="6">
        <f>IF('[1]TCE - ANEXO IV - Preencher'!K152="","",'[1]TCE - ANEXO IV - Preencher'!K152)</f>
        <v>46042</v>
      </c>
      <c r="J143" s="5" t="str">
        <f>'[1]TCE - ANEXO IV - Preencher'!L152</f>
        <v>26260111117785000365550100000464181005967133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260.51</v>
      </c>
    </row>
    <row r="144" spans="1:12" s="8" customFormat="1" ht="19.5" customHeight="1" x14ac:dyDescent="0.2">
      <c r="A144" s="3">
        <f>IFERROR(VLOOKUP(B144,'[1]DADOS (OCULTAR)'!$Q$3:$S$136,3,0),"")</f>
        <v>9767633000366</v>
      </c>
      <c r="B144" s="4" t="str">
        <f>'[1]TCE - ANEXO IV - Preencher'!C153</f>
        <v>HOSPITAL ERMÍRIO COUTINHO - CG Nº 014/2022</v>
      </c>
      <c r="C144" s="4" t="str">
        <f>'[1]TCE - ANEXO IV - Preencher'!E153</f>
        <v>3.99 - Outras despesas com Material de Consumo</v>
      </c>
      <c r="D144" s="3">
        <f>'[1]TCE - ANEXO IV - Preencher'!F153</f>
        <v>9239373000194</v>
      </c>
      <c r="E144" s="5" t="str">
        <f>'[1]TCE - ANEXO IV - Preencher'!G153</f>
        <v>BATALHA AUTO SERVICE PECAS E PNEUS LTDA - EPP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000021532</v>
      </c>
      <c r="I144" s="6">
        <f>IF('[1]TCE - ANEXO IV - Preencher'!K153="","",'[1]TCE - ANEXO IV - Preencher'!K153)</f>
        <v>46049</v>
      </c>
      <c r="J144" s="5" t="str">
        <f>'[1]TCE - ANEXO IV - Preencher'!L153</f>
        <v>26260109239373000194550010000215321904356903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2897</v>
      </c>
    </row>
    <row r="145" spans="1:12" s="8" customFormat="1" ht="19.5" customHeight="1" x14ac:dyDescent="0.2">
      <c r="A145" s="3">
        <f>IFERROR(VLOOKUP(B145,'[1]DADOS (OCULTAR)'!$Q$3:$S$136,3,0),"")</f>
        <v>9767633000366</v>
      </c>
      <c r="B145" s="4" t="str">
        <f>'[1]TCE - ANEXO IV - Preencher'!C154</f>
        <v>HOSPITAL ERMÍRIO COUTINHO - CG Nº 014/2022</v>
      </c>
      <c r="C145" s="4" t="str">
        <f>'[1]TCE - ANEXO IV - Preencher'!E154</f>
        <v>3.14 - Alimentação Preparada</v>
      </c>
      <c r="D145" s="3">
        <f>'[1]TCE - ANEXO IV - Preencher'!F154</f>
        <v>7761177000150</v>
      </c>
      <c r="E145" s="5" t="str">
        <f>'[1]TCE - ANEXO IV - Preencher'!G154</f>
        <v>SUPERMERCADO O CORDEIRAO LTDA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13285</v>
      </c>
      <c r="I145" s="6">
        <f>IF('[1]TCE - ANEXO IV - Preencher'!K154="","",'[1]TCE - ANEXO IV - Preencher'!K154)</f>
        <v>46049</v>
      </c>
      <c r="J145" s="5" t="str">
        <f>'[1]TCE - ANEXO IV - Preencher'!L154</f>
        <v>26260107761177000150550090000132851000254613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572.04999999999995</v>
      </c>
    </row>
    <row r="146" spans="1:12" s="8" customFormat="1" ht="19.5" customHeight="1" x14ac:dyDescent="0.2">
      <c r="A146" s="3">
        <f>IFERROR(VLOOKUP(B146,'[1]DADOS (OCULTAR)'!$Q$3:$S$136,3,0),"")</f>
        <v>9767633000366</v>
      </c>
      <c r="B146" s="4" t="str">
        <f>'[1]TCE - ANEXO IV - Preencher'!C155</f>
        <v>HOSPITAL ERMÍRIO COUTINHO - CG Nº 014/2022</v>
      </c>
      <c r="C146" s="4" t="str">
        <f>'[1]TCE - ANEXO IV - Preencher'!E155</f>
        <v>3.14 - Alimentação Preparada</v>
      </c>
      <c r="D146" s="3">
        <f>'[1]TCE - ANEXO IV - Preencher'!F155</f>
        <v>4792592000182</v>
      </c>
      <c r="E146" s="5" t="str">
        <f>'[1]TCE - ANEXO IV - Preencher'!G155</f>
        <v>M C B DE MORAES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4990</v>
      </c>
      <c r="I146" s="6">
        <f>IF('[1]TCE - ANEXO IV - Preencher'!K155="","",'[1]TCE - ANEXO IV - Preencher'!K155)</f>
        <v>46050</v>
      </c>
      <c r="J146" s="5" t="str">
        <f>'[1]TCE - ANEXO IV - Preencher'!L155</f>
        <v>26260104792592000182660010000049901991597539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59.38</v>
      </c>
    </row>
    <row r="147" spans="1:12" s="8" customFormat="1" ht="19.5" customHeight="1" x14ac:dyDescent="0.2">
      <c r="A147" s="3">
        <f>IFERROR(VLOOKUP(B147,'[1]DADOS (OCULTAR)'!$Q$3:$S$136,3,0),"")</f>
        <v>9767633000366</v>
      </c>
      <c r="B147" s="4" t="str">
        <f>'[1]TCE - ANEXO IV - Preencher'!C156</f>
        <v>HOSPITAL ERMÍRIO COUTINHO - CG Nº 014/2022</v>
      </c>
      <c r="C147" s="4" t="str">
        <f>'[1]TCE - ANEXO IV - Preencher'!E156</f>
        <v xml:space="preserve">3.9 - Material para Manutenção de Bens Imóveis </v>
      </c>
      <c r="D147" s="3">
        <f>'[1]TCE - ANEXO IV - Preencher'!F156</f>
        <v>24560896000121</v>
      </c>
      <c r="E147" s="5" t="str">
        <f>'[1]TCE - ANEXO IV - Preencher'!G156</f>
        <v>ROBERTA M OLIVEIRA DE LIRA COMERCIO E SERVICOS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000004393</v>
      </c>
      <c r="I147" s="6">
        <f>IF('[1]TCE - ANEXO IV - Preencher'!K156="","",'[1]TCE - ANEXO IV - Preencher'!K156)</f>
        <v>46050</v>
      </c>
      <c r="J147" s="5" t="str">
        <f>'[1]TCE - ANEXO IV - Preencher'!L156</f>
        <v>26260124560896000121550010000043931560152620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565.85</v>
      </c>
    </row>
    <row r="148" spans="1:12" s="8" customFormat="1" ht="19.5" customHeight="1" x14ac:dyDescent="0.2">
      <c r="A148" s="3">
        <f>IFERROR(VLOOKUP(B148,'[1]DADOS (OCULTAR)'!$Q$3:$S$136,3,0),"")</f>
        <v>9767633000366</v>
      </c>
      <c r="B148" s="4" t="str">
        <f>'[1]TCE - ANEXO IV - Preencher'!C157</f>
        <v>HOSPITAL ERMÍRIO COUTINHO - CG Nº 014/2022</v>
      </c>
      <c r="C148" s="4" t="str">
        <f>'[1]TCE - ANEXO IV - Preencher'!E157</f>
        <v>3.1 - Combustíveis e Lubrificantes Automotivos</v>
      </c>
      <c r="D148" s="3">
        <f>'[1]TCE - ANEXO IV - Preencher'!F157</f>
        <v>11117785000365</v>
      </c>
      <c r="E148" s="5" t="str">
        <f>'[1]TCE - ANEXO IV - Preencher'!G157</f>
        <v>ALBUQUERQUE PNEUS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46478</v>
      </c>
      <c r="I148" s="6">
        <f>IF('[1]TCE - ANEXO IV - Preencher'!K157="","",'[1]TCE - ANEXO IV - Preencher'!K157)</f>
        <v>46048</v>
      </c>
      <c r="J148" s="5" t="str">
        <f>'[1]TCE - ANEXO IV - Preencher'!L157</f>
        <v>26260111117785000365550100000464781005972925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335.36</v>
      </c>
    </row>
    <row r="149" spans="1:12" s="8" customFormat="1" ht="19.5" customHeight="1" x14ac:dyDescent="0.2">
      <c r="A149" s="3">
        <f>IFERROR(VLOOKUP(B149,'[1]DADOS (OCULTAR)'!$Q$3:$S$136,3,0),"")</f>
        <v>9767633000366</v>
      </c>
      <c r="B149" s="4" t="str">
        <f>'[1]TCE - ANEXO IV - Preencher'!C158</f>
        <v>HOSPITAL ERMÍRIO COUTINHO - CG Nº 014/2022</v>
      </c>
      <c r="C149" s="4" t="str">
        <f>'[1]TCE - ANEXO IV - Preencher'!E158</f>
        <v>3.1 - Combustíveis e Lubrificantes Automotivos</v>
      </c>
      <c r="D149" s="3">
        <f>'[1]TCE - ANEXO IV - Preencher'!F158</f>
        <v>11117785000365</v>
      </c>
      <c r="E149" s="5" t="str">
        <f>'[1]TCE - ANEXO IV - Preencher'!G158</f>
        <v>ALBUQUERQUE PNEUS LTDA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46409</v>
      </c>
      <c r="I149" s="6">
        <f>IF('[1]TCE - ANEXO IV - Preencher'!K158="","",'[1]TCE - ANEXO IV - Preencher'!K158)</f>
        <v>46042</v>
      </c>
      <c r="J149" s="5" t="str">
        <f>'[1]TCE - ANEXO IV - Preencher'!L158</f>
        <v>26260111117785000365550100000464091005966987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335.75</v>
      </c>
    </row>
    <row r="150" spans="1:12" s="8" customFormat="1" ht="19.5" customHeight="1" x14ac:dyDescent="0.2">
      <c r="A150" s="3">
        <f>IFERROR(VLOOKUP(B150,'[1]DADOS (OCULTAR)'!$Q$3:$S$136,3,0),"")</f>
        <v>9767633000366</v>
      </c>
      <c r="B150" s="4" t="str">
        <f>'[1]TCE - ANEXO IV - Preencher'!C159</f>
        <v>HOSPITAL ERMÍRIO COUTINHO - CG Nº 014/2022</v>
      </c>
      <c r="C150" s="4" t="str">
        <f>'[1]TCE - ANEXO IV - Preencher'!E159</f>
        <v>3.1 - Combustíveis e Lubrificantes Automotivos</v>
      </c>
      <c r="D150" s="3">
        <f>'[1]TCE - ANEXO IV - Preencher'!F159</f>
        <v>11117785000365</v>
      </c>
      <c r="E150" s="5" t="str">
        <f>'[1]TCE - ANEXO IV - Preencher'!G159</f>
        <v>ALBUQUERQUE PNEUS LTDA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46410</v>
      </c>
      <c r="I150" s="6">
        <f>IF('[1]TCE - ANEXO IV - Preencher'!K159="","",'[1]TCE - ANEXO IV - Preencher'!K159)</f>
        <v>46042</v>
      </c>
      <c r="J150" s="5" t="str">
        <f>'[1]TCE - ANEXO IV - Preencher'!L159</f>
        <v>26260111117785000365550100000464101005967011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425.4</v>
      </c>
    </row>
    <row r="151" spans="1:12" s="8" customFormat="1" ht="19.5" customHeight="1" x14ac:dyDescent="0.2">
      <c r="A151" s="3">
        <f>IFERROR(VLOOKUP(B151,'[1]DADOS (OCULTAR)'!$Q$3:$S$136,3,0),"")</f>
        <v>9767633000366</v>
      </c>
      <c r="B151" s="4" t="str">
        <f>'[1]TCE - ANEXO IV - Preencher'!C160</f>
        <v>HOSPITAL ERMÍRIO COUTINHO - CG Nº 014/2022</v>
      </c>
      <c r="C151" s="4" t="str">
        <f>'[1]TCE - ANEXO IV - Preencher'!E160</f>
        <v>3.1 - Combustíveis e Lubrificantes Automotivos</v>
      </c>
      <c r="D151" s="3">
        <f>'[1]TCE - ANEXO IV - Preencher'!F160</f>
        <v>11117785000365</v>
      </c>
      <c r="E151" s="5" t="str">
        <f>'[1]TCE - ANEXO IV - Preencher'!G160</f>
        <v>ALBUQUERQUE PNEUS LTDA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46411</v>
      </c>
      <c r="I151" s="6">
        <f>IF('[1]TCE - ANEXO IV - Preencher'!K160="","",'[1]TCE - ANEXO IV - Preencher'!K160)</f>
        <v>46042</v>
      </c>
      <c r="J151" s="5" t="str">
        <f>'[1]TCE - ANEXO IV - Preencher'!L160</f>
        <v>26260111117785000365550100000464111005967035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410.04</v>
      </c>
    </row>
    <row r="152" spans="1:12" s="8" customFormat="1" ht="19.5" customHeight="1" x14ac:dyDescent="0.2">
      <c r="A152" s="3">
        <f>IFERROR(VLOOKUP(B152,'[1]DADOS (OCULTAR)'!$Q$3:$S$136,3,0),"")</f>
        <v>9767633000366</v>
      </c>
      <c r="B152" s="4" t="str">
        <f>'[1]TCE - ANEXO IV - Preencher'!C161</f>
        <v>HOSPITAL ERMÍRIO COUTINHO - CG Nº 014/2022</v>
      </c>
      <c r="C152" s="4" t="str">
        <f>'[1]TCE - ANEXO IV - Preencher'!E161</f>
        <v>3.1 - Combustíveis e Lubrificantes Automotivos</v>
      </c>
      <c r="D152" s="3">
        <f>'[1]TCE - ANEXO IV - Preencher'!F161</f>
        <v>11117785000365</v>
      </c>
      <c r="E152" s="5" t="str">
        <f>'[1]TCE - ANEXO IV - Preencher'!G161</f>
        <v>ALBUQUERQUE PNEUS LTDA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46412</v>
      </c>
      <c r="I152" s="6">
        <f>IF('[1]TCE - ANEXO IV - Preencher'!K161="","",'[1]TCE - ANEXO IV - Preencher'!K161)</f>
        <v>46042</v>
      </c>
      <c r="J152" s="5" t="str">
        <f>'[1]TCE - ANEXO IV - Preencher'!L161</f>
        <v>26260111117785000365550100000464121005967059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341.81</v>
      </c>
    </row>
    <row r="153" spans="1:12" s="8" customFormat="1" ht="19.5" customHeight="1" x14ac:dyDescent="0.2">
      <c r="A153" s="3">
        <f>IFERROR(VLOOKUP(B153,'[1]DADOS (OCULTAR)'!$Q$3:$S$136,3,0),"")</f>
        <v>9767633000366</v>
      </c>
      <c r="B153" s="4" t="str">
        <f>'[1]TCE - ANEXO IV - Preencher'!C162</f>
        <v>HOSPITAL ERMÍRIO COUTINHO - CG Nº 014/2022</v>
      </c>
      <c r="C153" s="4" t="str">
        <f>'[1]TCE - ANEXO IV - Preencher'!E162</f>
        <v>3.14 - Alimentação Preparada</v>
      </c>
      <c r="D153" s="3">
        <f>'[1]TCE - ANEXO IV - Preencher'!F162</f>
        <v>4792592000182</v>
      </c>
      <c r="E153" s="5" t="str">
        <f>'[1]TCE - ANEXO IV - Preencher'!G162</f>
        <v>M C B DE MORAES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4991</v>
      </c>
      <c r="I153" s="6">
        <f>IF('[1]TCE - ANEXO IV - Preencher'!K162="","",'[1]TCE - ANEXO IV - Preencher'!K162)</f>
        <v>46051</v>
      </c>
      <c r="J153" s="5" t="str">
        <f>'[1]TCE - ANEXO IV - Preencher'!L162</f>
        <v>26260104792592000182650010000049911991597536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78.94</v>
      </c>
    </row>
    <row r="154" spans="1:12" s="8" customFormat="1" ht="19.5" customHeight="1" x14ac:dyDescent="0.2">
      <c r="A154" s="3">
        <f>IFERROR(VLOOKUP(B154,'[1]DADOS (OCULTAR)'!$Q$3:$S$136,3,0),"")</f>
        <v>9767633000366</v>
      </c>
      <c r="B154" s="4" t="str">
        <f>'[1]TCE - ANEXO IV - Preencher'!C163</f>
        <v>HOSPITAL ERMÍRIO COUTINHO - CG Nº 014/2022</v>
      </c>
      <c r="C154" s="4" t="str">
        <f>'[1]TCE - ANEXO IV - Preencher'!E163</f>
        <v>3.14 - Alimentação Preparada</v>
      </c>
      <c r="D154" s="3">
        <f>'[1]TCE - ANEXO IV - Preencher'!F163</f>
        <v>35361251000186</v>
      </c>
      <c r="E154" s="5" t="str">
        <f>'[1]TCE - ANEXO IV - Preencher'!G163</f>
        <v>B D L COMERCIO DE ALIMENTOS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3716</v>
      </c>
      <c r="I154" s="6">
        <f>IF('[1]TCE - ANEXO IV - Preencher'!K163="","",'[1]TCE - ANEXO IV - Preencher'!K163)</f>
        <v>46051</v>
      </c>
      <c r="J154" s="5" t="str">
        <f>'[1]TCE - ANEXO IV - Preencher'!L163</f>
        <v>26260135361251000186550010000037161025600887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81.8</v>
      </c>
    </row>
    <row r="155" spans="1:12" s="8" customFormat="1" ht="19.5" customHeight="1" x14ac:dyDescent="0.2">
      <c r="A155" s="3">
        <f>IFERROR(VLOOKUP(B155,'[1]DADOS (OCULTAR)'!$Q$3:$S$136,3,0),"")</f>
        <v>9767633000366</v>
      </c>
      <c r="B155" s="4" t="str">
        <f>'[1]TCE - ANEXO IV - Preencher'!C164</f>
        <v>HOSPITAL ERMÍRIO COUTINHO - CG Nº 014/2022</v>
      </c>
      <c r="C155" s="4" t="str">
        <f>'[1]TCE - ANEXO IV - Preencher'!E164</f>
        <v>3.14 - Alimentação Preparada</v>
      </c>
      <c r="D155" s="3">
        <f>'[1]TCE - ANEXO IV - Preencher'!F164</f>
        <v>35361251000186</v>
      </c>
      <c r="E155" s="5" t="str">
        <f>'[1]TCE - ANEXO IV - Preencher'!G164</f>
        <v>B D L COMERCIO DE ALIMENTOS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3696</v>
      </c>
      <c r="I155" s="6">
        <f>IF('[1]TCE - ANEXO IV - Preencher'!K164="","",'[1]TCE - ANEXO IV - Preencher'!K164)</f>
        <v>46049</v>
      </c>
      <c r="J155" s="5" t="str">
        <f>'[1]TCE - ANEXO IV - Preencher'!L164</f>
        <v>26260135361251000186550010000036961002273931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81.02</v>
      </c>
    </row>
    <row r="156" spans="1:12" s="8" customFormat="1" ht="19.5" customHeight="1" x14ac:dyDescent="0.2">
      <c r="A156" s="3">
        <f>IFERROR(VLOOKUP(B156,'[1]DADOS (OCULTAR)'!$Q$3:$S$136,3,0),"")</f>
        <v>9767633000366</v>
      </c>
      <c r="B156" s="4" t="str">
        <f>'[1]TCE - ANEXO IV - Preencher'!C165</f>
        <v>HOSPITAL ERMÍRIO COUTINHO - CG Nº 014/2022</v>
      </c>
      <c r="C156" s="4" t="str">
        <f>'[1]TCE - ANEXO IV - Preencher'!E165</f>
        <v xml:space="preserve">3.9 - Material para Manutenção de Bens Imóveis </v>
      </c>
      <c r="D156" s="3">
        <f>'[1]TCE - ANEXO IV - Preencher'!F165</f>
        <v>62545815000103</v>
      </c>
      <c r="E156" s="5" t="str">
        <f>'[1]TCE - ANEXO IV - Preencher'!G165</f>
        <v>W D N COMERCIO E SERVICOS LTDA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198</v>
      </c>
      <c r="I156" s="6">
        <f>IF('[1]TCE - ANEXO IV - Preencher'!K165="","",'[1]TCE - ANEXO IV - Preencher'!K165)</f>
        <v>46049</v>
      </c>
      <c r="J156" s="5" t="str">
        <f>'[1]TCE - ANEXO IV - Preencher'!L165</f>
        <v>26260162545815000103550010000001981746233089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239.85</v>
      </c>
    </row>
    <row r="157" spans="1:12" s="8" customFormat="1" ht="19.5" customHeight="1" x14ac:dyDescent="0.2">
      <c r="A157" s="3">
        <f>IFERROR(VLOOKUP(B157,'[1]DADOS (OCULTAR)'!$Q$3:$S$136,3,0),"")</f>
        <v>9767633000366</v>
      </c>
      <c r="B157" s="4" t="str">
        <f>'[1]TCE - ANEXO IV - Preencher'!C166</f>
        <v>HOSPITAL ERMÍRIO COUTINHO - CG Nº 014/2022</v>
      </c>
      <c r="C157" s="4" t="str">
        <f>'[1]TCE - ANEXO IV - Preencher'!E166</f>
        <v>3.1 - Combustíveis e Lubrificantes Automotivos</v>
      </c>
      <c r="D157" s="3">
        <f>'[1]TCE - ANEXO IV - Preencher'!F166</f>
        <v>11117785000365</v>
      </c>
      <c r="E157" s="5" t="str">
        <f>'[1]TCE - ANEXO IV - Preencher'!G166</f>
        <v>ALBUQUERQUE PNEUS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46477</v>
      </c>
      <c r="I157" s="6">
        <f>IF('[1]TCE - ANEXO IV - Preencher'!K166="","",'[1]TCE - ANEXO IV - Preencher'!K166)</f>
        <v>46048</v>
      </c>
      <c r="J157" s="5" t="str">
        <f>'[1]TCE - ANEXO IV - Preencher'!L166</f>
        <v>26260111117785000365550100000464771005972910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352.97</v>
      </c>
    </row>
    <row r="158" spans="1:12" s="8" customFormat="1" ht="19.5" customHeight="1" x14ac:dyDescent="0.2">
      <c r="A158" s="3">
        <f>IFERROR(VLOOKUP(B158,'[1]DADOS (OCULTAR)'!$Q$3:$S$136,3,0),"")</f>
        <v>9767633000366</v>
      </c>
      <c r="B158" s="4" t="str">
        <f>'[1]TCE - ANEXO IV - Preencher'!C167</f>
        <v>HOSPITAL ERMÍRIO COUTINHO - CG Nº 014/2022</v>
      </c>
      <c r="C158" s="4" t="str">
        <f>'[1]TCE - ANEXO IV - Preencher'!E167</f>
        <v>3.1 - Combustíveis e Lubrificantes Automotivos</v>
      </c>
      <c r="D158" s="3">
        <f>'[1]TCE - ANEXO IV - Preencher'!F167</f>
        <v>11117785000365</v>
      </c>
      <c r="E158" s="5" t="str">
        <f>'[1]TCE - ANEXO IV - Preencher'!G167</f>
        <v>ALBUQUERQUE PNEUS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46476</v>
      </c>
      <c r="I158" s="6">
        <f>IF('[1]TCE - ANEXO IV - Preencher'!K167="","",'[1]TCE - ANEXO IV - Preencher'!K167)</f>
        <v>46048</v>
      </c>
      <c r="J158" s="5" t="str">
        <f>'[1]TCE - ANEXO IV - Preencher'!L167</f>
        <v>26260111117785000365550100000464761005972904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320.14999999999998</v>
      </c>
    </row>
    <row r="159" spans="1:12" s="8" customFormat="1" ht="19.5" customHeight="1" x14ac:dyDescent="0.2">
      <c r="A159" s="3">
        <f>IFERROR(VLOOKUP(B159,'[1]DADOS (OCULTAR)'!$Q$3:$S$136,3,0),"")</f>
        <v>9767633000366</v>
      </c>
      <c r="B159" s="4" t="str">
        <f>'[1]TCE - ANEXO IV - Preencher'!C168</f>
        <v>HOSPITAL ERMÍRIO COUTINHO - CG Nº 014/2022</v>
      </c>
      <c r="C159" s="4" t="str">
        <f>'[1]TCE - ANEXO IV - Preencher'!E168</f>
        <v>3.1 - Combustíveis e Lubrificantes Automotivos</v>
      </c>
      <c r="D159" s="3">
        <f>'[1]TCE - ANEXO IV - Preencher'!F168</f>
        <v>11117785000365</v>
      </c>
      <c r="E159" s="5" t="str">
        <f>'[1]TCE - ANEXO IV - Preencher'!G168</f>
        <v>ALBUQUERQUE PNEUS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46479</v>
      </c>
      <c r="I159" s="6">
        <f>IF('[1]TCE - ANEXO IV - Preencher'!K168="","",'[1]TCE - ANEXO IV - Preencher'!K168)</f>
        <v>46048</v>
      </c>
      <c r="J159" s="5" t="str">
        <f>'[1]TCE - ANEXO IV - Preencher'!L168</f>
        <v>26260111117785000365550100000464791005972930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368.22</v>
      </c>
    </row>
    <row r="160" spans="1:12" s="8" customFormat="1" ht="19.5" customHeight="1" x14ac:dyDescent="0.2">
      <c r="A160" s="3">
        <f>IFERROR(VLOOKUP(B160,'[1]DADOS (OCULTAR)'!$Q$3:$S$136,3,0),"")</f>
        <v>9767633000366</v>
      </c>
      <c r="B160" s="4" t="str">
        <f>'[1]TCE - ANEXO IV - Preencher'!C169</f>
        <v>HOSPITAL ERMÍRIO COUTINHO - CG Nº 014/2022</v>
      </c>
      <c r="C160" s="4" t="str">
        <f>'[1]TCE - ANEXO IV - Preencher'!E169</f>
        <v>3.1 - Combustíveis e Lubrificantes Automotivos</v>
      </c>
      <c r="D160" s="3">
        <f>'[1]TCE - ANEXO IV - Preencher'!F169</f>
        <v>11117785000365</v>
      </c>
      <c r="E160" s="5" t="str">
        <f>'[1]TCE - ANEXO IV - Preencher'!G169</f>
        <v>ALBUQUERQUE PNEUS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000356261</v>
      </c>
      <c r="I160" s="6">
        <f>IF('[1]TCE - ANEXO IV - Preencher'!K169="","",'[1]TCE - ANEXO IV - Preencher'!K169)</f>
        <v>46042</v>
      </c>
      <c r="J160" s="5" t="str">
        <f>'[1]TCE - ANEXO IV - Preencher'!L169</f>
        <v>26260111117785000365650500003562611005907382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359.02</v>
      </c>
    </row>
    <row r="161" spans="1:12" s="8" customFormat="1" ht="19.5" customHeight="1" x14ac:dyDescent="0.2">
      <c r="A161" s="3">
        <f>IFERROR(VLOOKUP(B161,'[1]DADOS (OCULTAR)'!$Q$3:$S$136,3,0),"")</f>
        <v>9767633000366</v>
      </c>
      <c r="B161" s="4" t="str">
        <f>'[1]TCE - ANEXO IV - Preencher'!C170</f>
        <v>HOSPITAL ERMÍRIO COUTINHO - CG Nº 014/2022</v>
      </c>
      <c r="C161" s="4" t="str">
        <f>'[1]TCE - ANEXO IV - Preencher'!E170</f>
        <v>3.1 - Combustíveis e Lubrificantes Automotivos</v>
      </c>
      <c r="D161" s="3">
        <f>'[1]TCE - ANEXO IV - Preencher'!F170</f>
        <v>8035784000103</v>
      </c>
      <c r="E161" s="5" t="str">
        <f>'[1]TCE - ANEXO IV - Preencher'!G170</f>
        <v>TAPAJOS PRODUTOS DE PETROLEO LTDA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000046858</v>
      </c>
      <c r="I161" s="6">
        <f>IF('[1]TCE - ANEXO IV - Preencher'!K170="","",'[1]TCE - ANEXO IV - Preencher'!K170)</f>
        <v>46033</v>
      </c>
      <c r="J161" s="5" t="str">
        <f>'[1]TCE - ANEXO IV - Preencher'!L170</f>
        <v>26260108035784000103650170000468581467103554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537.02</v>
      </c>
    </row>
    <row r="162" spans="1:12" s="8" customFormat="1" ht="19.5" customHeight="1" x14ac:dyDescent="0.2">
      <c r="A162" s="3">
        <f>IFERROR(VLOOKUP(B162,'[1]DADOS (OCULTAR)'!$Q$3:$S$136,3,0),"")</f>
        <v>9767633000366</v>
      </c>
      <c r="B162" s="4" t="str">
        <f>'[1]TCE - ANEXO IV - Preencher'!C171</f>
        <v>HOSPITAL ERMÍRIO COUTINHO - CG Nº 014/2022</v>
      </c>
      <c r="C162" s="4" t="str">
        <f>'[1]TCE - ANEXO IV - Preencher'!E171</f>
        <v>3.2 - Gás e Outros Materiais Engarrafados</v>
      </c>
      <c r="D162" s="3">
        <f>'[1]TCE - ANEXO IV - Preencher'!F171</f>
        <v>24380578002041</v>
      </c>
      <c r="E162" s="5" t="str">
        <f>'[1]TCE - ANEXO IV - Preencher'!G171</f>
        <v>WHITE MARTINS GASES INDUSTRIAIS DO NORDESTE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4500</v>
      </c>
      <c r="I162" s="6">
        <f>IF('[1]TCE - ANEXO IV - Preencher'!K171="","",'[1]TCE - ANEXO IV - Preencher'!K171)</f>
        <v>46052</v>
      </c>
      <c r="J162" s="5" t="str">
        <f>'[1]TCE - ANEXO IV - Preencher'!L171</f>
        <v>26260124380578002041556090000045001969777019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298.97000000000003</v>
      </c>
    </row>
    <row r="163" spans="1:12" s="8" customFormat="1" ht="19.5" customHeight="1" x14ac:dyDescent="0.2">
      <c r="A163" s="3">
        <f>IFERROR(VLOOKUP(B163,'[1]DADOS (OCULTAR)'!$Q$3:$S$136,3,0),"")</f>
        <v>9767633000366</v>
      </c>
      <c r="B163" s="4" t="str">
        <f>'[1]TCE - ANEXO IV - Preencher'!C172</f>
        <v>HOSPITAL ERMÍRIO COUTINHO - CG Nº 014/2022</v>
      </c>
      <c r="C163" s="4" t="str">
        <f>'[1]TCE - ANEXO IV - Preencher'!E172</f>
        <v xml:space="preserve">3.9 - Material para Manutenção de Bens Imóveis </v>
      </c>
      <c r="D163" s="3">
        <f>'[1]TCE - ANEXO IV - Preencher'!F172</f>
        <v>9239373000194</v>
      </c>
      <c r="E163" s="5" t="str">
        <f>'[1]TCE - ANEXO IV - Preencher'!G172</f>
        <v>BATALHA AUTO SERVICE PECAS E PNEUS LTDA - EPP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000021503</v>
      </c>
      <c r="I163" s="6">
        <f>IF('[1]TCE - ANEXO IV - Preencher'!K172="","",'[1]TCE - ANEXO IV - Preencher'!K172)</f>
        <v>46373</v>
      </c>
      <c r="J163" s="5" t="str">
        <f>'[1]TCE - ANEXO IV - Preencher'!L172</f>
        <v>26251209239373000194550010000215031138569010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70</v>
      </c>
    </row>
    <row r="164" spans="1:12" s="8" customFormat="1" ht="19.5" customHeight="1" x14ac:dyDescent="0.2">
      <c r="A164" s="3">
        <f>IFERROR(VLOOKUP(B164,'[1]DADOS (OCULTAR)'!$Q$3:$S$136,3,0),"")</f>
        <v>9767633000366</v>
      </c>
      <c r="B164" s="4" t="str">
        <f>'[1]TCE - ANEXO IV - Preencher'!C173</f>
        <v>HOSPITAL ERMÍRIO COUTINHO - CG Nº 014/2022</v>
      </c>
      <c r="C164" s="4" t="str">
        <f>'[1]TCE - ANEXO IV - Preencher'!E173</f>
        <v>3.14 - Alimentação Preparada</v>
      </c>
      <c r="D164" s="3">
        <f>'[1]TCE - ANEXO IV - Preencher'!F173</f>
        <v>7761177000150</v>
      </c>
      <c r="E164" s="5" t="str">
        <f>'[1]TCE - ANEXO IV - Preencher'!G173</f>
        <v>SUPERMERCADO O CORDEIRAO LTDA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13342</v>
      </c>
      <c r="I164" s="6">
        <f>IF('[1]TCE - ANEXO IV - Preencher'!K173="","",'[1]TCE - ANEXO IV - Preencher'!K173)</f>
        <v>46052</v>
      </c>
      <c r="J164" s="5" t="str">
        <f>'[1]TCE - ANEXO IV - Preencher'!L173</f>
        <v>26260107761177000150550090000133421000255391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45.68</v>
      </c>
    </row>
    <row r="165" spans="1:12" s="8" customFormat="1" ht="19.5" customHeight="1" x14ac:dyDescent="0.2">
      <c r="A165" s="3">
        <f>IFERROR(VLOOKUP(B165,'[1]DADOS (OCULTAR)'!$Q$3:$S$136,3,0),"")</f>
        <v>9767633000366</v>
      </c>
      <c r="B165" s="4" t="str">
        <f>'[1]TCE - ANEXO IV - Preencher'!C174</f>
        <v>HOSPITAL ERMÍRIO COUTINHO - CG Nº 014/2022</v>
      </c>
      <c r="C165" s="4" t="str">
        <f>'[1]TCE - ANEXO IV - Preencher'!E174</f>
        <v>3.14 - Alimentação Preparada</v>
      </c>
      <c r="D165" s="3">
        <f>'[1]TCE - ANEXO IV - Preencher'!F174</f>
        <v>25529293000120</v>
      </c>
      <c r="E165" s="5" t="str">
        <f>'[1]TCE - ANEXO IV - Preencher'!G174</f>
        <v>TAYNA NASCIMENTO DE MELO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29991</v>
      </c>
      <c r="I165" s="6">
        <f>IF('[1]TCE - ANEXO IV - Preencher'!K174="","",'[1]TCE - ANEXO IV - Preencher'!K174)</f>
        <v>46051</v>
      </c>
      <c r="J165" s="5" t="str">
        <f>'[1]TCE - ANEXO IV - Preencher'!L174</f>
        <v>26260125529293000120550010000299911468564360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289.25</v>
      </c>
    </row>
    <row r="166" spans="1:12" s="8" customFormat="1" ht="19.5" customHeight="1" x14ac:dyDescent="0.2">
      <c r="A166" s="3">
        <f>IFERROR(VLOOKUP(B166,'[1]DADOS (OCULTAR)'!$Q$3:$S$136,3,0),"")</f>
        <v>9767633000366</v>
      </c>
      <c r="B166" s="4" t="str">
        <f>'[1]TCE - ANEXO IV - Preencher'!C175</f>
        <v>HOSPITAL ERMÍRIO COUTINHO - CG Nº 014/2022</v>
      </c>
      <c r="C166" s="4" t="str">
        <f>'[1]TCE - ANEXO IV - Preencher'!E175</f>
        <v>3.1 - Combustíveis e Lubrificantes Automotivos</v>
      </c>
      <c r="D166" s="3">
        <f>'[1]TCE - ANEXO IV - Preencher'!F175</f>
        <v>11117785000365</v>
      </c>
      <c r="E166" s="5" t="str">
        <f>'[1]TCE - ANEXO IV - Preencher'!G175</f>
        <v>ALBUQUERQUE PNEUS LTDA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366441</v>
      </c>
      <c r="I166" s="6">
        <f>IF('[1]TCE - ANEXO IV - Preencher'!K175="","",'[1]TCE - ANEXO IV - Preencher'!K175)</f>
        <v>46043</v>
      </c>
      <c r="J166" s="5" t="str">
        <f>'[1]TCE - ANEXO IV - Preencher'!L175</f>
        <v>26260111117785000365650500003564411005909200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378.53</v>
      </c>
    </row>
    <row r="167" spans="1:12" s="8" customFormat="1" ht="19.5" customHeight="1" x14ac:dyDescent="0.2">
      <c r="A167" s="3">
        <f>IFERROR(VLOOKUP(B167,'[1]DADOS (OCULTAR)'!$Q$3:$S$136,3,0),"")</f>
        <v>9767633000366</v>
      </c>
      <c r="B167" s="4" t="str">
        <f>'[1]TCE - ANEXO IV - Preencher'!C176</f>
        <v>HOSPITAL ERMÍRIO COUTINHO - CG Nº 014/2022</v>
      </c>
      <c r="C167" s="4" t="str">
        <f>'[1]TCE - ANEXO IV - Preencher'!E176</f>
        <v>3.1 - Combustíveis e Lubrificantes Automotivos</v>
      </c>
      <c r="D167" s="3">
        <f>'[1]TCE - ANEXO IV - Preencher'!F176</f>
        <v>12906491000113</v>
      </c>
      <c r="E167" s="5" t="str">
        <f>'[1]TCE - ANEXO IV - Preencher'!G176</f>
        <v>POSTO SERVICO CIDADE LTDA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000088609</v>
      </c>
      <c r="I167" s="6">
        <f>IF('[1]TCE - ANEXO IV - Preencher'!K176="","",'[1]TCE - ANEXO IV - Preencher'!K176)</f>
        <v>46047</v>
      </c>
      <c r="J167" s="5" t="str">
        <f>'[1]TCE - ANEXO IV - Preencher'!L176</f>
        <v>26260112906491000113650160000886091007058573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437.64</v>
      </c>
    </row>
    <row r="168" spans="1:12" s="8" customFormat="1" ht="19.5" customHeight="1" x14ac:dyDescent="0.2">
      <c r="A168" s="3">
        <f>IFERROR(VLOOKUP(B168,'[1]DADOS (OCULTAR)'!$Q$3:$S$136,3,0),"")</f>
        <v>9767633000366</v>
      </c>
      <c r="B168" s="4" t="str">
        <f>'[1]TCE - ANEXO IV - Preencher'!C177</f>
        <v>HOSPITAL ERMÍRIO COUTINHO - CG Nº 014/2022</v>
      </c>
      <c r="C168" s="4" t="str">
        <f>'[1]TCE - ANEXO IV - Preencher'!E177</f>
        <v>3.1 - Combustíveis e Lubrificantes Automotivos</v>
      </c>
      <c r="D168" s="3">
        <f>'[1]TCE - ANEXO IV - Preencher'!F177</f>
        <v>12906491000113</v>
      </c>
      <c r="E168" s="5" t="str">
        <f>'[1]TCE - ANEXO IV - Preencher'!G177</f>
        <v>POSTO SERVICO CIDADE LTDA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000088614</v>
      </c>
      <c r="I168" s="6">
        <f>IF('[1]TCE - ANEXO IV - Preencher'!K177="","",'[1]TCE - ANEXO IV - Preencher'!K177)</f>
        <v>46047</v>
      </c>
      <c r="J168" s="5" t="str">
        <f>'[1]TCE - ANEXO IV - Preencher'!L177</f>
        <v>26260112906491000113650160000886141007059740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496.82</v>
      </c>
    </row>
    <row r="169" spans="1:12" s="8" customFormat="1" ht="19.5" customHeight="1" x14ac:dyDescent="0.2">
      <c r="A169" s="3">
        <f>IFERROR(VLOOKUP(B169,'[1]DADOS (OCULTAR)'!$Q$3:$S$136,3,0),"")</f>
        <v>9767633000366</v>
      </c>
      <c r="B169" s="4" t="str">
        <f>'[1]TCE - ANEXO IV - Preencher'!C178</f>
        <v>HOSPITAL ERMÍRIO COUTINHO - CG Nº 014/2022</v>
      </c>
      <c r="C169" s="4" t="str">
        <f>'[1]TCE - ANEXO IV - Preencher'!E178</f>
        <v>3.1 - Combustíveis e Lubrificantes Automotivos</v>
      </c>
      <c r="D169" s="3">
        <f>'[1]TCE - ANEXO IV - Preencher'!F178</f>
        <v>11117785000365</v>
      </c>
      <c r="E169" s="5" t="str">
        <f>'[1]TCE - ANEXO IV - Preencher'!G178</f>
        <v>ALBUQUERQUE PNEUS LTDA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000395907</v>
      </c>
      <c r="I169" s="6">
        <f>IF('[1]TCE - ANEXO IV - Preencher'!K178="","",'[1]TCE - ANEXO IV - Preencher'!K178)</f>
        <v>46049</v>
      </c>
      <c r="J169" s="5" t="str">
        <f>'[1]TCE - ANEXO IV - Preencher'!L178</f>
        <v>26260111117785000365650800003959071004829345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334.03</v>
      </c>
    </row>
    <row r="170" spans="1:12" s="8" customFormat="1" ht="19.5" customHeight="1" x14ac:dyDescent="0.2">
      <c r="A170" s="3">
        <f>IFERROR(VLOOKUP(B170,'[1]DADOS (OCULTAR)'!$Q$3:$S$136,3,0),"")</f>
        <v>9767633000366</v>
      </c>
      <c r="B170" s="4" t="str">
        <f>'[1]TCE - ANEXO IV - Preencher'!C179</f>
        <v>HOSPITAL ERMÍRIO COUTINHO - CG Nº 014/2022</v>
      </c>
      <c r="C170" s="4" t="str">
        <f>'[1]TCE - ANEXO IV - Preencher'!E179</f>
        <v>3.1 - Combustíveis e Lubrificantes Automotivos</v>
      </c>
      <c r="D170" s="3">
        <f>'[1]TCE - ANEXO IV - Preencher'!F179</f>
        <v>11117785000365</v>
      </c>
      <c r="E170" s="5" t="str">
        <f>'[1]TCE - ANEXO IV - Preencher'!G179</f>
        <v>ALBUQUERQUE PNEUS LTDA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000357105</v>
      </c>
      <c r="I170" s="6">
        <f>IF('[1]TCE - ANEXO IV - Preencher'!K179="","",'[1]TCE - ANEXO IV - Preencher'!K179)</f>
        <v>46048</v>
      </c>
      <c r="J170" s="5" t="str">
        <f>'[1]TCE - ANEXO IV - Preencher'!L179</f>
        <v>26260111117785000365650500003571051005915857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268.45999999999998</v>
      </c>
    </row>
    <row r="171" spans="1:12" s="8" customFormat="1" ht="19.5" customHeight="1" x14ac:dyDescent="0.2">
      <c r="A171" s="3">
        <f>IFERROR(VLOOKUP(B171,'[1]DADOS (OCULTAR)'!$Q$3:$S$136,3,0),"")</f>
        <v>9767633000366</v>
      </c>
      <c r="B171" s="4" t="str">
        <f>'[1]TCE - ANEXO IV - Preencher'!C180</f>
        <v>HOSPITAL ERMÍRIO COUTINHO - CG Nº 014/2022</v>
      </c>
      <c r="C171" s="4" t="str">
        <f>'[1]TCE - ANEXO IV - Preencher'!E180</f>
        <v>3.14 - Alimentação Preparada</v>
      </c>
      <c r="D171" s="3">
        <f>'[1]TCE - ANEXO IV - Preencher'!F180</f>
        <v>4792592000182</v>
      </c>
      <c r="E171" s="5" t="str">
        <f>'[1]TCE - ANEXO IV - Preencher'!G180</f>
        <v>M C B DE MORAES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4992</v>
      </c>
      <c r="I171" s="6">
        <f>IF('[1]TCE - ANEXO IV - Preencher'!K180="","",'[1]TCE - ANEXO IV - Preencher'!K180)</f>
        <v>46052</v>
      </c>
      <c r="J171" s="5" t="str">
        <f>'[1]TCE - ANEXO IV - Preencher'!L180</f>
        <v>26260104792592000182650010000049921991597533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44.22</v>
      </c>
    </row>
    <row r="172" spans="1:12" s="8" customFormat="1" ht="19.5" customHeight="1" x14ac:dyDescent="0.2">
      <c r="A172" s="3">
        <f>IFERROR(VLOOKUP(B172,'[1]DADOS (OCULTAR)'!$Q$3:$S$136,3,0),"")</f>
        <v>9767633000366</v>
      </c>
      <c r="B172" s="4" t="str">
        <f>'[1]TCE - ANEXO IV - Preencher'!C181</f>
        <v>HOSPITAL ERMÍRIO COUTINHO - CG Nº 014/2022</v>
      </c>
      <c r="C172" s="4" t="str">
        <f>'[1]TCE - ANEXO IV - Preencher'!E181</f>
        <v>3.14 - Alimentação Preparada</v>
      </c>
      <c r="D172" s="3">
        <f>'[1]TCE - ANEXO IV - Preencher'!F181</f>
        <v>7761177000150</v>
      </c>
      <c r="E172" s="5" t="str">
        <f>'[1]TCE - ANEXO IV - Preencher'!G181</f>
        <v>SUPERMERCADO O CORDEIRAO LTDA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13336</v>
      </c>
      <c r="I172" s="6">
        <f>IF('[1]TCE - ANEXO IV - Preencher'!K181="","",'[1]TCE - ANEXO IV - Preencher'!K181)</f>
        <v>46052</v>
      </c>
      <c r="J172" s="5" t="str">
        <f>'[1]TCE - ANEXO IV - Preencher'!L181</f>
        <v>26260107761177000150550090000133361000255335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705.96</v>
      </c>
    </row>
    <row r="173" spans="1:12" s="8" customFormat="1" ht="19.5" customHeight="1" x14ac:dyDescent="0.2">
      <c r="A173" s="3">
        <f>IFERROR(VLOOKUP(B173,'[1]DADOS (OCULTAR)'!$Q$3:$S$136,3,0),"")</f>
        <v>9767633000366</v>
      </c>
      <c r="B173" s="4" t="str">
        <f>'[1]TCE - ANEXO IV - Preencher'!C182</f>
        <v>HOSPITAL ERMÍRIO COUTINHO - CG Nº 014/2022</v>
      </c>
      <c r="C173" s="4" t="str">
        <f>'[1]TCE - ANEXO IV - Preencher'!E182</f>
        <v>3.11 - Material Laboratorial</v>
      </c>
      <c r="D173" s="3">
        <f>'[1]TCE - ANEXO IV - Preencher'!F182</f>
        <v>23039218000155</v>
      </c>
      <c r="E173" s="5" t="str">
        <f>'[1]TCE - ANEXO IV - Preencher'!G182</f>
        <v>VISION MEDICA LTDA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9711</v>
      </c>
      <c r="I173" s="6">
        <f>IF('[1]TCE - ANEXO IV - Preencher'!K182="","",'[1]TCE - ANEXO IV - Preencher'!K182)</f>
        <v>46027</v>
      </c>
      <c r="J173" s="5" t="str">
        <f>'[1]TCE - ANEXO IV - Preencher'!L182</f>
        <v>26260123039218000155550010000097111122650433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1994</v>
      </c>
    </row>
    <row r="174" spans="1:12" s="8" customFormat="1" ht="19.5" customHeight="1" x14ac:dyDescent="0.2">
      <c r="A174" s="3">
        <f>IFERROR(VLOOKUP(B174,'[1]DADOS (OCULTAR)'!$Q$3:$S$136,3,0),"")</f>
        <v>9767633000366</v>
      </c>
      <c r="B174" s="4" t="str">
        <f>'[1]TCE - ANEXO IV - Preencher'!C183</f>
        <v>HOSPITAL ERMÍRIO COUTINHO - CG Nº 014/2022</v>
      </c>
      <c r="C174" s="4" t="str">
        <f>'[1]TCE - ANEXO IV - Preencher'!E183</f>
        <v>3.12 - Material Hospitalar</v>
      </c>
      <c r="D174" s="3">
        <f>'[1]TCE - ANEXO IV - Preencher'!F183</f>
        <v>23039218000155</v>
      </c>
      <c r="E174" s="5" t="str">
        <f>'[1]TCE - ANEXO IV - Preencher'!G183</f>
        <v>VISION MEDICA LTDA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9710</v>
      </c>
      <c r="I174" s="6">
        <f>IF('[1]TCE - ANEXO IV - Preencher'!K183="","",'[1]TCE - ANEXO IV - Preencher'!K183)</f>
        <v>46027</v>
      </c>
      <c r="J174" s="5" t="str">
        <f>'[1]TCE - ANEXO IV - Preencher'!L183</f>
        <v>26260123039218000155550010000097101122656981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1341.84</v>
      </c>
    </row>
    <row r="175" spans="1:12" s="8" customFormat="1" ht="19.5" customHeight="1" x14ac:dyDescent="0.2">
      <c r="A175" s="3">
        <f>IFERROR(VLOOKUP(B175,'[1]DADOS (OCULTAR)'!$Q$3:$S$136,3,0),"")</f>
        <v>9767633000366</v>
      </c>
      <c r="B175" s="4" t="str">
        <f>'[1]TCE - ANEXO IV - Preencher'!C184</f>
        <v>HOSPITAL ERMÍRIO COUTINHO - CG Nº 014/2022</v>
      </c>
      <c r="C175" s="4" t="str">
        <f>'[1]TCE - ANEXO IV - Preencher'!E184</f>
        <v>3.11 - Material Laboratorial</v>
      </c>
      <c r="D175" s="3">
        <f>'[1]TCE - ANEXO IV - Preencher'!F184</f>
        <v>23039218000155</v>
      </c>
      <c r="E175" s="5" t="str">
        <f>'[1]TCE - ANEXO IV - Preencher'!G184</f>
        <v>VISION MEDICA LTDA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9710</v>
      </c>
      <c r="I175" s="6">
        <f>IF('[1]TCE - ANEXO IV - Preencher'!K184="","",'[1]TCE - ANEXO IV - Preencher'!K184)</f>
        <v>46027</v>
      </c>
      <c r="J175" s="5" t="str">
        <f>'[1]TCE - ANEXO IV - Preencher'!L184</f>
        <v>26260123039218000155550010000097101122656981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5367.38</v>
      </c>
    </row>
    <row r="176" spans="1:12" s="8" customFormat="1" ht="19.5" customHeight="1" x14ac:dyDescent="0.2">
      <c r="A176" s="3">
        <f>IFERROR(VLOOKUP(B176,'[1]DADOS (OCULTAR)'!$Q$3:$S$136,3,0),"")</f>
        <v>9767633000366</v>
      </c>
      <c r="B176" s="4" t="str">
        <f>'[1]TCE - ANEXO IV - Preencher'!C185</f>
        <v>HOSPITAL ERMÍRIO COUTINHO - CG Nº 014/2022</v>
      </c>
      <c r="C176" s="4" t="str">
        <f>'[1]TCE - ANEXO IV - Preencher'!E185</f>
        <v>3.11 - Material Laboratorial</v>
      </c>
      <c r="D176" s="3">
        <f>'[1]TCE - ANEXO IV - Preencher'!F185</f>
        <v>23039218000155</v>
      </c>
      <c r="E176" s="5" t="str">
        <f>'[1]TCE - ANEXO IV - Preencher'!G185</f>
        <v>VISION MEDICA LTDA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9713</v>
      </c>
      <c r="I176" s="6">
        <f>IF('[1]TCE - ANEXO IV - Preencher'!K185="","",'[1]TCE - ANEXO IV - Preencher'!K185)</f>
        <v>46027</v>
      </c>
      <c r="J176" s="5" t="str">
        <f>'[1]TCE - ANEXO IV - Preencher'!L185</f>
        <v>26260123039218000155550010000097131122663530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2639.12</v>
      </c>
    </row>
    <row r="177" spans="1:12" s="8" customFormat="1" ht="19.5" customHeight="1" x14ac:dyDescent="0.2">
      <c r="A177" s="3">
        <f>IFERROR(VLOOKUP(B177,'[1]DADOS (OCULTAR)'!$Q$3:$S$136,3,0),"")</f>
        <v>9767633000366</v>
      </c>
      <c r="B177" s="4" t="str">
        <f>'[1]TCE - ANEXO IV - Preencher'!C186</f>
        <v>HOSPITAL ERMÍRIO COUTINHO - CG Nº 014/2022</v>
      </c>
      <c r="C177" s="4" t="str">
        <f>'[1]TCE - ANEXO IV - Preencher'!E186</f>
        <v>3.11 - Material Laboratorial</v>
      </c>
      <c r="D177" s="3">
        <f>'[1]TCE - ANEXO IV - Preencher'!F186</f>
        <v>23039218000155</v>
      </c>
      <c r="E177" s="5" t="str">
        <f>'[1]TCE - ANEXO IV - Preencher'!G186</f>
        <v>VISION MEDICA LTDA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9712</v>
      </c>
      <c r="I177" s="6">
        <f>IF('[1]TCE - ANEXO IV - Preencher'!K186="","",'[1]TCE - ANEXO IV - Preencher'!K186)</f>
        <v>46027</v>
      </c>
      <c r="J177" s="5" t="str">
        <f>'[1]TCE - ANEXO IV - Preencher'!L186</f>
        <v>26260123039218000155550010000097121122670091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406</v>
      </c>
    </row>
    <row r="178" spans="1:12" s="8" customFormat="1" ht="19.5" customHeight="1" x14ac:dyDescent="0.2">
      <c r="A178" s="3">
        <f>IFERROR(VLOOKUP(B178,'[1]DADOS (OCULTAR)'!$Q$3:$S$136,3,0),"")</f>
        <v>9767633000366</v>
      </c>
      <c r="B178" s="4" t="str">
        <f>'[1]TCE - ANEXO IV - Preencher'!C187</f>
        <v>HOSPITAL ERMÍRIO COUTINHO - CG Nº 014/2022</v>
      </c>
      <c r="C178" s="4" t="str">
        <f>'[1]TCE - ANEXO IV - Preencher'!E187</f>
        <v>3.11 - Material Laboratorial</v>
      </c>
      <c r="D178" s="3">
        <f>'[1]TCE - ANEXO IV - Preencher'!F187</f>
        <v>10779833000156</v>
      </c>
      <c r="E178" s="5" t="str">
        <f>'[1]TCE - ANEXO IV - Preencher'!G187</f>
        <v>MEDICAL MERCANTIL DE APARELHAGEM MEDICA LTDA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661884</v>
      </c>
      <c r="I178" s="6">
        <f>IF('[1]TCE - ANEXO IV - Preencher'!K187="","",'[1]TCE - ANEXO IV - Preencher'!K187)</f>
        <v>46029</v>
      </c>
      <c r="J178" s="5" t="str">
        <f>'[1]TCE - ANEXO IV - Preencher'!L187</f>
        <v>26260110779833000156550010006618841663910001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2362.86</v>
      </c>
    </row>
    <row r="179" spans="1:12" s="8" customFormat="1" ht="19.5" customHeight="1" x14ac:dyDescent="0.2">
      <c r="A179" s="3">
        <f>IFERROR(VLOOKUP(B179,'[1]DADOS (OCULTAR)'!$Q$3:$S$136,3,0),"")</f>
        <v>9767633000366</v>
      </c>
      <c r="B179" s="4" t="str">
        <f>'[1]TCE - ANEXO IV - Preencher'!C188</f>
        <v>HOSPITAL ERMÍRIO COUTINHO - CG Nº 014/2022</v>
      </c>
      <c r="C179" s="4" t="str">
        <f>'[1]TCE - ANEXO IV - Preencher'!E188</f>
        <v>3.4 - Material Farmacológico</v>
      </c>
      <c r="D179" s="3">
        <f>'[1]TCE - ANEXO IV - Preencher'!F188</f>
        <v>21631782000137</v>
      </c>
      <c r="E179" s="5" t="str">
        <f>'[1]TCE - ANEXO IV - Preencher'!G188</f>
        <v>BIO-QUALITY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102665</v>
      </c>
      <c r="I179" s="6">
        <f>IF('[1]TCE - ANEXO IV - Preencher'!K188="","",'[1]TCE - ANEXO IV - Preencher'!K188)</f>
        <v>46030</v>
      </c>
      <c r="J179" s="5" t="str">
        <f>'[1]TCE - ANEXO IV - Preencher'!L188</f>
        <v>26260121631782000137650010001026651888888893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28.5</v>
      </c>
    </row>
    <row r="180" spans="1:12" s="8" customFormat="1" ht="19.5" customHeight="1" x14ac:dyDescent="0.2">
      <c r="A180" s="3">
        <f>IFERROR(VLOOKUP(B180,'[1]DADOS (OCULTAR)'!$Q$3:$S$136,3,0),"")</f>
        <v>9767633000366</v>
      </c>
      <c r="B180" s="4" t="str">
        <f>'[1]TCE - ANEXO IV - Preencher'!C189</f>
        <v>HOSPITAL ERMÍRIO COUTINHO - CG Nº 014/2022</v>
      </c>
      <c r="C180" s="4" t="str">
        <f>'[1]TCE - ANEXO IV - Preencher'!E189</f>
        <v>3.4 - Material Farmacológico</v>
      </c>
      <c r="D180" s="3">
        <f>'[1]TCE - ANEXO IV - Preencher'!F189</f>
        <v>7829192000273</v>
      </c>
      <c r="E180" s="5" t="str">
        <f>'[1]TCE - ANEXO IV - Preencher'!G189</f>
        <v>ULTRAPOPULAR-NAZAR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340178</v>
      </c>
      <c r="I180" s="6">
        <f>IF('[1]TCE - ANEXO IV - Preencher'!K189="","",'[1]TCE - ANEXO IV - Preencher'!K189)</f>
        <v>46030</v>
      </c>
      <c r="J180" s="5" t="str">
        <f>'[1]TCE - ANEXO IV - Preencher'!L189</f>
        <v>26260107829192000273650030003401789888888892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31.96</v>
      </c>
    </row>
    <row r="181" spans="1:12" s="8" customFormat="1" ht="19.5" customHeight="1" x14ac:dyDescent="0.2">
      <c r="A181" s="3">
        <f>IFERROR(VLOOKUP(B181,'[1]DADOS (OCULTAR)'!$Q$3:$S$136,3,0),"")</f>
        <v>9767633000366</v>
      </c>
      <c r="B181" s="4" t="str">
        <f>'[1]TCE - ANEXO IV - Preencher'!C190</f>
        <v>HOSPITAL ERMÍRIO COUTINHO - CG Nº 014/2022</v>
      </c>
      <c r="C181" s="4" t="str">
        <f>'[1]TCE - ANEXO IV - Preencher'!E190</f>
        <v>3.4 - Material Farmacológico</v>
      </c>
      <c r="D181" s="3">
        <f>'[1]TCE - ANEXO IV - Preencher'!F190</f>
        <v>24186019000132</v>
      </c>
      <c r="E181" s="5" t="str">
        <f>'[1]TCE - ANEXO IV - Preencher'!G190</f>
        <v>FARMACIA A LARANJINH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168579</v>
      </c>
      <c r="I181" s="6">
        <f>IF('[1]TCE - ANEXO IV - Preencher'!K190="","",'[1]TCE - ANEXO IV - Preencher'!K190)</f>
        <v>46030</v>
      </c>
      <c r="J181" s="5" t="str">
        <f>'[1]TCE - ANEXO IV - Preencher'!L190</f>
        <v>26260124186019000132650010001685791888888899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82.82</v>
      </c>
    </row>
    <row r="182" spans="1:12" s="8" customFormat="1" ht="19.5" customHeight="1" x14ac:dyDescent="0.2">
      <c r="A182" s="3">
        <f>IFERROR(VLOOKUP(B182,'[1]DADOS (OCULTAR)'!$Q$3:$S$136,3,0),"")</f>
        <v>9767633000366</v>
      </c>
      <c r="B182" s="4" t="str">
        <f>'[1]TCE - ANEXO IV - Preencher'!C191</f>
        <v>HOSPITAL ERMÍRIO COUTINHO - CG Nº 014/2022</v>
      </c>
      <c r="C182" s="4" t="str">
        <f>'[1]TCE - ANEXO IV - Preencher'!E191</f>
        <v>3.11 - Material Laboratorial</v>
      </c>
      <c r="D182" s="3">
        <f>'[1]TCE - ANEXO IV - Preencher'!F191</f>
        <v>10647227000268</v>
      </c>
      <c r="E182" s="5" t="str">
        <f>'[1]TCE - ANEXO IV - Preencher'!G191</f>
        <v>TUPAN SAUDE CENTER LTDA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4442</v>
      </c>
      <c r="I182" s="6">
        <f>IF('[1]TCE - ANEXO IV - Preencher'!K191="","",'[1]TCE - ANEXO IV - Preencher'!K191)</f>
        <v>46034</v>
      </c>
      <c r="J182" s="5" t="str">
        <f>'[1]TCE - ANEXO IV - Preencher'!L191</f>
        <v>26260110647227000268550010000044421009506590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273.60000000000002</v>
      </c>
    </row>
    <row r="183" spans="1:12" s="8" customFormat="1" ht="19.5" customHeight="1" x14ac:dyDescent="0.2">
      <c r="A183" s="3">
        <f>IFERROR(VLOOKUP(B183,'[1]DADOS (OCULTAR)'!$Q$3:$S$136,3,0),"")</f>
        <v>9767633000366</v>
      </c>
      <c r="B183" s="4" t="str">
        <f>'[1]TCE - ANEXO IV - Preencher'!C192</f>
        <v>HOSPITAL ERMÍRIO COUTINHO - CG Nº 014/2022</v>
      </c>
      <c r="C183" s="4" t="str">
        <f>'[1]TCE - ANEXO IV - Preencher'!E192</f>
        <v>3.4 - Material Farmacológico</v>
      </c>
      <c r="D183" s="3">
        <f>'[1]TCE - ANEXO IV - Preencher'!F192</f>
        <v>33119849000138</v>
      </c>
      <c r="E183" s="5" t="str">
        <f>'[1]TCE - ANEXO IV - Preencher'!G192</f>
        <v>JACQUES MED DIST. DE MEDICAMENTOS E MATERIAS HOSP. LTDA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16308</v>
      </c>
      <c r="I183" s="6">
        <f>IF('[1]TCE - ANEXO IV - Preencher'!K192="","",'[1]TCE - ANEXO IV - Preencher'!K192)</f>
        <v>46030</v>
      </c>
      <c r="J183" s="5" t="str">
        <f>'[1]TCE - ANEXO IV - Preencher'!L192</f>
        <v>33260133119849000138550010000163081555855436</v>
      </c>
      <c r="K183" s="5" t="str">
        <f>IF(F183="B",LEFT('[1]TCE - ANEXO IV - Preencher'!M192,2),IF(F183="S",LEFT('[1]TCE - ANEXO IV - Preencher'!M192,7),IF('[1]TCE - ANEXO IV - Preencher'!H192="","")))</f>
        <v>33</v>
      </c>
      <c r="L183" s="7">
        <f>'[1]TCE - ANEXO IV - Preencher'!N192</f>
        <v>4018</v>
      </c>
    </row>
    <row r="184" spans="1:12" s="8" customFormat="1" ht="19.5" customHeight="1" x14ac:dyDescent="0.2">
      <c r="A184" s="3">
        <f>IFERROR(VLOOKUP(B184,'[1]DADOS (OCULTAR)'!$Q$3:$S$136,3,0),"")</f>
        <v>9767633000366</v>
      </c>
      <c r="B184" s="4" t="str">
        <f>'[1]TCE - ANEXO IV - Preencher'!C193</f>
        <v>HOSPITAL ERMÍRIO COUTINHO - CG Nº 014/2022</v>
      </c>
      <c r="C184" s="4" t="str">
        <f>'[1]TCE - ANEXO IV - Preencher'!E193</f>
        <v>3.12 - Material Hospitalar</v>
      </c>
      <c r="D184" s="3">
        <f>'[1]TCE - ANEXO IV - Preencher'!F193</f>
        <v>10779833000156</v>
      </c>
      <c r="E184" s="5" t="str">
        <f>'[1]TCE - ANEXO IV - Preencher'!G193</f>
        <v>MEDICAL MERCANTIL DE APARELHAGEM MEDICA LTDA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662413</v>
      </c>
      <c r="I184" s="6">
        <f>IF('[1]TCE - ANEXO IV - Preencher'!K193="","",'[1]TCE - ANEXO IV - Preencher'!K193)</f>
        <v>46034</v>
      </c>
      <c r="J184" s="5" t="str">
        <f>'[1]TCE - ANEXO IV - Preencher'!L193</f>
        <v>26260110779833000156550010006624131664439001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1800</v>
      </c>
    </row>
    <row r="185" spans="1:12" s="8" customFormat="1" ht="19.5" customHeight="1" x14ac:dyDescent="0.2">
      <c r="A185" s="3">
        <f>IFERROR(VLOOKUP(B185,'[1]DADOS (OCULTAR)'!$Q$3:$S$136,3,0),"")</f>
        <v>9767633000366</v>
      </c>
      <c r="B185" s="4" t="str">
        <f>'[1]TCE - ANEXO IV - Preencher'!C194</f>
        <v>HOSPITAL ERMÍRIO COUTINHO - CG Nº 014/2022</v>
      </c>
      <c r="C185" s="4" t="str">
        <f>'[1]TCE - ANEXO IV - Preencher'!E194</f>
        <v>3.7 - Material de Limpeza e Produtos de Hgienização</v>
      </c>
      <c r="D185" s="3">
        <f>'[1]TCE - ANEXO IV - Preencher'!F194</f>
        <v>24186019000132</v>
      </c>
      <c r="E185" s="5" t="str">
        <f>'[1]TCE - ANEXO IV - Preencher'!G194</f>
        <v>FARMACIA A LARANJINH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169233</v>
      </c>
      <c r="I185" s="6">
        <f>IF('[1]TCE - ANEXO IV - Preencher'!K194="","",'[1]TCE - ANEXO IV - Preencher'!K194)</f>
        <v>46031</v>
      </c>
      <c r="J185" s="5" t="str">
        <f>'[1]TCE - ANEXO IV - Preencher'!L194</f>
        <v>26260124186019000132650010001692331888888898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99.98</v>
      </c>
    </row>
    <row r="186" spans="1:12" s="8" customFormat="1" ht="19.5" customHeight="1" x14ac:dyDescent="0.2">
      <c r="A186" s="3">
        <f>IFERROR(VLOOKUP(B186,'[1]DADOS (OCULTAR)'!$Q$3:$S$136,3,0),"")</f>
        <v>9767633000366</v>
      </c>
      <c r="B186" s="4" t="str">
        <f>'[1]TCE - ANEXO IV - Preencher'!C195</f>
        <v>HOSPITAL ERMÍRIO COUTINHO - CG Nº 014/2022</v>
      </c>
      <c r="C186" s="4" t="str">
        <f>'[1]TCE - ANEXO IV - Preencher'!E195</f>
        <v>3.7 - Material de Limpeza e Produtos de Hgienização</v>
      </c>
      <c r="D186" s="3">
        <f>'[1]TCE - ANEXO IV - Preencher'!F195</f>
        <v>21631782000137</v>
      </c>
      <c r="E186" s="5" t="str">
        <f>'[1]TCE - ANEXO IV - Preencher'!G195</f>
        <v>BIO-QUALITY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103046</v>
      </c>
      <c r="I186" s="6">
        <f>IF('[1]TCE - ANEXO IV - Preencher'!K195="","",'[1]TCE - ANEXO IV - Preencher'!K195)</f>
        <v>46037</v>
      </c>
      <c r="J186" s="5" t="str">
        <f>'[1]TCE - ANEXO IV - Preencher'!L195</f>
        <v>26260121631782000137650010001030461888888890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99.98</v>
      </c>
    </row>
    <row r="187" spans="1:12" s="8" customFormat="1" ht="19.5" customHeight="1" x14ac:dyDescent="0.2">
      <c r="A187" s="3">
        <f>IFERROR(VLOOKUP(B187,'[1]DADOS (OCULTAR)'!$Q$3:$S$136,3,0),"")</f>
        <v>9767633000366</v>
      </c>
      <c r="B187" s="4" t="str">
        <f>'[1]TCE - ANEXO IV - Preencher'!C196</f>
        <v>HOSPITAL ERMÍRIO COUTINHO - CG Nº 014/2022</v>
      </c>
      <c r="C187" s="4" t="str">
        <f>'[1]TCE - ANEXO IV - Preencher'!E196</f>
        <v>3.14 - Alimentação Preparada</v>
      </c>
      <c r="D187" s="3">
        <f>'[1]TCE - ANEXO IV - Preencher'!F196</f>
        <v>1687725000162</v>
      </c>
      <c r="E187" s="5" t="str">
        <f>'[1]TCE - ANEXO IV - Preencher'!G196</f>
        <v>CENTRO ESPECIALIZADO EM NUTRICAO ENTEREAL OU PARENTERAL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63965</v>
      </c>
      <c r="I187" s="6">
        <f>IF('[1]TCE - ANEXO IV - Preencher'!K196="","",'[1]TCE - ANEXO IV - Preencher'!K196)</f>
        <v>46037</v>
      </c>
      <c r="J187" s="5" t="str">
        <f>'[1]TCE - ANEXO IV - Preencher'!L196</f>
        <v>26260101687725000162550010000639651528486592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3744</v>
      </c>
    </row>
    <row r="188" spans="1:12" s="8" customFormat="1" ht="19.5" customHeight="1" x14ac:dyDescent="0.2">
      <c r="A188" s="3">
        <f>IFERROR(VLOOKUP(B188,'[1]DADOS (OCULTAR)'!$Q$3:$S$136,3,0),"")</f>
        <v>9767633000366</v>
      </c>
      <c r="B188" s="4" t="str">
        <f>'[1]TCE - ANEXO IV - Preencher'!C197</f>
        <v>HOSPITAL ERMÍRIO COUTINHO - CG Nº 014/2022</v>
      </c>
      <c r="C188" s="4" t="str">
        <f>'[1]TCE - ANEXO IV - Preencher'!E197</f>
        <v>3.4 - Material Farmacológico</v>
      </c>
      <c r="D188" s="3">
        <f>'[1]TCE - ANEXO IV - Preencher'!F197</f>
        <v>8674752000140</v>
      </c>
      <c r="E188" s="5" t="str">
        <f>'[1]TCE - ANEXO IV - Preencher'!G197</f>
        <v>CIRURGICA MONTEBELLO LTDA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250194</v>
      </c>
      <c r="I188" s="6">
        <f>IF('[1]TCE - ANEXO IV - Preencher'!K197="","",'[1]TCE - ANEXO IV - Preencher'!K197)</f>
        <v>46037</v>
      </c>
      <c r="J188" s="5" t="str">
        <f>'[1]TCE - ANEXO IV - Preencher'!L197</f>
        <v>26260108674752000140550010002501941101956779</v>
      </c>
      <c r="K188" s="5" t="str">
        <f>IF(F188="B",LEFT('[1]TCE - ANEXO IV - Preencher'!M197,2),IF(F188="S",LEFT('[1]TCE - ANEXO IV - Preencher'!M197,7),IF('[1]TCE - ANEXO IV - Preencher'!H197="","")))</f>
        <v>26</v>
      </c>
      <c r="L188" s="7">
        <f>'[1]TCE - ANEXO IV - Preencher'!N197</f>
        <v>2576.87</v>
      </c>
    </row>
    <row r="189" spans="1:12" s="8" customFormat="1" ht="19.5" customHeight="1" x14ac:dyDescent="0.2">
      <c r="A189" s="3">
        <f>IFERROR(VLOOKUP(B189,'[1]DADOS (OCULTAR)'!$Q$3:$S$136,3,0),"")</f>
        <v>9767633000366</v>
      </c>
      <c r="B189" s="4" t="str">
        <f>'[1]TCE - ANEXO IV - Preencher'!C198</f>
        <v>HOSPITAL ERMÍRIO COUTINHO - CG Nº 014/2022</v>
      </c>
      <c r="C189" s="4" t="str">
        <f>'[1]TCE - ANEXO IV - Preencher'!E198</f>
        <v>3.12 - Material Hospitalar</v>
      </c>
      <c r="D189" s="3">
        <f>'[1]TCE - ANEXO IV - Preencher'!F198</f>
        <v>10779833000156</v>
      </c>
      <c r="E189" s="5" t="str">
        <f>'[1]TCE - ANEXO IV - Preencher'!G198</f>
        <v>MEDICAL MERCANTIL DE APARELHAGEM MEDICA LTDA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662738</v>
      </c>
      <c r="I189" s="6">
        <f>IF('[1]TCE - ANEXO IV - Preencher'!K198="","",'[1]TCE - ANEXO IV - Preencher'!K198)</f>
        <v>46037</v>
      </c>
      <c r="J189" s="5" t="str">
        <f>'[1]TCE - ANEXO IV - Preencher'!L198</f>
        <v>26260110779833000156550010006627381664764005</v>
      </c>
      <c r="K189" s="5" t="str">
        <f>IF(F189="B",LEFT('[1]TCE - ANEXO IV - Preencher'!M198,2),IF(F189="S",LEFT('[1]TCE - ANEXO IV - Preencher'!M198,7),IF('[1]TCE - ANEXO IV - Preencher'!H198="","")))</f>
        <v>26</v>
      </c>
      <c r="L189" s="7">
        <f>'[1]TCE - ANEXO IV - Preencher'!N198</f>
        <v>637.58000000000004</v>
      </c>
    </row>
    <row r="190" spans="1:12" s="8" customFormat="1" ht="19.5" customHeight="1" x14ac:dyDescent="0.2">
      <c r="A190" s="3">
        <f>IFERROR(VLOOKUP(B190,'[1]DADOS (OCULTAR)'!$Q$3:$S$136,3,0),"")</f>
        <v>9767633000366</v>
      </c>
      <c r="B190" s="4" t="str">
        <f>'[1]TCE - ANEXO IV - Preencher'!C199</f>
        <v>HOSPITAL ERMÍRIO COUTINHO - CG Nº 014/2022</v>
      </c>
      <c r="C190" s="4" t="str">
        <f>'[1]TCE - ANEXO IV - Preencher'!E199</f>
        <v>3.12 - Material Hospitalar</v>
      </c>
      <c r="D190" s="3">
        <f>'[1]TCE - ANEXO IV - Preencher'!F199</f>
        <v>58426628000990</v>
      </c>
      <c r="E190" s="5" t="str">
        <f>'[1]TCE - ANEXO IV - Preencher'!G199</f>
        <v>SAMTRONIC INDUSTRIA E COMERCIO LTDA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5407</v>
      </c>
      <c r="I190" s="6">
        <f>IF('[1]TCE - ANEXO IV - Preencher'!K199="","",'[1]TCE - ANEXO IV - Preencher'!K199)</f>
        <v>46036</v>
      </c>
      <c r="J190" s="5" t="str">
        <f>'[1]TCE - ANEXO IV - Preencher'!L199</f>
        <v>26260158426628000990550010000054071569028859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12000</v>
      </c>
    </row>
    <row r="191" spans="1:12" s="8" customFormat="1" ht="19.5" customHeight="1" x14ac:dyDescent="0.2">
      <c r="A191" s="3">
        <f>IFERROR(VLOOKUP(B191,'[1]DADOS (OCULTAR)'!$Q$3:$S$136,3,0),"")</f>
        <v>9767633000366</v>
      </c>
      <c r="B191" s="4" t="str">
        <f>'[1]TCE - ANEXO IV - Preencher'!C200</f>
        <v>HOSPITAL ERMÍRIO COUTINHO - CG Nº 014/2022</v>
      </c>
      <c r="C191" s="4" t="str">
        <f>'[1]TCE - ANEXO IV - Preencher'!E200</f>
        <v>3.12 - Material Hospitalar</v>
      </c>
      <c r="D191" s="3">
        <f>'[1]TCE - ANEXO IV - Preencher'!F200</f>
        <v>4614288000145</v>
      </c>
      <c r="E191" s="5" t="str">
        <f>'[1]TCE - ANEXO IV - Preencher'!G200</f>
        <v>DISK LIFE COMERCIO DE PRODUTOS CIRURGICOS LTDA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11346</v>
      </c>
      <c r="I191" s="6">
        <f>IF('[1]TCE - ANEXO IV - Preencher'!K200="","",'[1]TCE - ANEXO IV - Preencher'!K200)</f>
        <v>46038</v>
      </c>
      <c r="J191" s="5" t="str">
        <f>'[1]TCE - ANEXO IV - Preencher'!L200</f>
        <v>26260104614288000145550010000113461103198203</v>
      </c>
      <c r="K191" s="5" t="str">
        <f>IF(F191="B",LEFT('[1]TCE - ANEXO IV - Preencher'!M200,2),IF(F191="S",LEFT('[1]TCE - ANEXO IV - Preencher'!M200,7),IF('[1]TCE - ANEXO IV - Preencher'!H200="","")))</f>
        <v>26</v>
      </c>
      <c r="L191" s="7">
        <f>'[1]TCE - ANEXO IV - Preencher'!N200</f>
        <v>8465.75</v>
      </c>
    </row>
    <row r="192" spans="1:12" s="8" customFormat="1" ht="19.5" customHeight="1" x14ac:dyDescent="0.2">
      <c r="A192" s="3">
        <f>IFERROR(VLOOKUP(B192,'[1]DADOS (OCULTAR)'!$Q$3:$S$136,3,0),"")</f>
        <v>9767633000366</v>
      </c>
      <c r="B192" s="4" t="str">
        <f>'[1]TCE - ANEXO IV - Preencher'!C201</f>
        <v>HOSPITAL ERMÍRIO COUTINHO - CG Nº 014/2022</v>
      </c>
      <c r="C192" s="4" t="str">
        <f>'[1]TCE - ANEXO IV - Preencher'!E201</f>
        <v>3.4 - Material Farmacológico</v>
      </c>
      <c r="D192" s="3">
        <f>'[1]TCE - ANEXO IV - Preencher'!F201</f>
        <v>39500546000147</v>
      </c>
      <c r="E192" s="5" t="str">
        <f>'[1]TCE - ANEXO IV - Preencher'!G201</f>
        <v>REC HOSPITALAR LTDA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4004</v>
      </c>
      <c r="I192" s="6">
        <f>IF('[1]TCE - ANEXO IV - Preencher'!K201="","",'[1]TCE - ANEXO IV - Preencher'!K201)</f>
        <v>46038</v>
      </c>
      <c r="J192" s="5" t="str">
        <f>'[1]TCE - ANEXO IV - Preencher'!L201</f>
        <v>26260139500546000147550010000040041670754315</v>
      </c>
      <c r="K192" s="5" t="str">
        <f>IF(F192="B",LEFT('[1]TCE - ANEXO IV - Preencher'!M201,2),IF(F192="S",LEFT('[1]TCE - ANEXO IV - Preencher'!M201,7),IF('[1]TCE - ANEXO IV - Preencher'!H201="","")))</f>
        <v>26</v>
      </c>
      <c r="L192" s="7">
        <f>'[1]TCE - ANEXO IV - Preencher'!N201</f>
        <v>4990.66</v>
      </c>
    </row>
    <row r="193" spans="1:12" s="8" customFormat="1" ht="19.5" customHeight="1" x14ac:dyDescent="0.2">
      <c r="A193" s="3">
        <f>IFERROR(VLOOKUP(B193,'[1]DADOS (OCULTAR)'!$Q$3:$S$136,3,0),"")</f>
        <v>9767633000366</v>
      </c>
      <c r="B193" s="4" t="str">
        <f>'[1]TCE - ANEXO IV - Preencher'!C202</f>
        <v>HOSPITAL ERMÍRIO COUTINHO - CG Nº 014/2022</v>
      </c>
      <c r="C193" s="4" t="str">
        <f>'[1]TCE - ANEXO IV - Preencher'!E202</f>
        <v>3.4 - Material Farmacológico</v>
      </c>
      <c r="D193" s="3">
        <f>'[1]TCE - ANEXO IV - Preencher'!F202</f>
        <v>35753111000153</v>
      </c>
      <c r="E193" s="5" t="str">
        <f>'[1]TCE - ANEXO IV - Preencher'!G202</f>
        <v>NORD PRODUTOS EM SAUDE LTDA</v>
      </c>
      <c r="F193" s="5" t="str">
        <f>'[1]TCE - ANEXO IV - Preencher'!H202</f>
        <v>B</v>
      </c>
      <c r="G193" s="5" t="str">
        <f>'[1]TCE - ANEXO IV - Preencher'!I202</f>
        <v>S</v>
      </c>
      <c r="H193" s="5" t="str">
        <f>'[1]TCE - ANEXO IV - Preencher'!J202</f>
        <v>55717</v>
      </c>
      <c r="I193" s="6">
        <f>IF('[1]TCE - ANEXO IV - Preencher'!K202="","",'[1]TCE - ANEXO IV - Preencher'!K202)</f>
        <v>46037</v>
      </c>
      <c r="J193" s="5" t="str">
        <f>'[1]TCE - ANEXO IV - Preencher'!L202</f>
        <v>26260135753111000153550010000557171623399235</v>
      </c>
      <c r="K193" s="5" t="str">
        <f>IF(F193="B",LEFT('[1]TCE - ANEXO IV - Preencher'!M202,2),IF(F193="S",LEFT('[1]TCE - ANEXO IV - Preencher'!M202,7),IF('[1]TCE - ANEXO IV - Preencher'!H202="","")))</f>
        <v>26</v>
      </c>
      <c r="L193" s="7">
        <f>'[1]TCE - ANEXO IV - Preencher'!N202</f>
        <v>13086.24</v>
      </c>
    </row>
    <row r="194" spans="1:12" s="8" customFormat="1" ht="19.5" customHeight="1" x14ac:dyDescent="0.2">
      <c r="A194" s="3">
        <f>IFERROR(VLOOKUP(B194,'[1]DADOS (OCULTAR)'!$Q$3:$S$136,3,0),"")</f>
        <v>9767633000366</v>
      </c>
      <c r="B194" s="4" t="str">
        <f>'[1]TCE - ANEXO IV - Preencher'!C203</f>
        <v>HOSPITAL ERMÍRIO COUTINHO - CG Nº 014/2022</v>
      </c>
      <c r="C194" s="4" t="str">
        <f>'[1]TCE - ANEXO IV - Preencher'!E203</f>
        <v>3.12 - Material Hospitalar</v>
      </c>
      <c r="D194" s="3">
        <f>'[1]TCE - ANEXO IV - Preencher'!F203</f>
        <v>39500546000147</v>
      </c>
      <c r="E194" s="5" t="str">
        <f>'[1]TCE - ANEXO IV - Preencher'!G203</f>
        <v>REC HOSPITALAR LTDA</v>
      </c>
      <c r="F194" s="5" t="str">
        <f>'[1]TCE - ANEXO IV - Preencher'!H203</f>
        <v>B</v>
      </c>
      <c r="G194" s="5" t="str">
        <f>'[1]TCE - ANEXO IV - Preencher'!I203</f>
        <v>S</v>
      </c>
      <c r="H194" s="5" t="str">
        <f>'[1]TCE - ANEXO IV - Preencher'!J203</f>
        <v>4000</v>
      </c>
      <c r="I194" s="6">
        <f>IF('[1]TCE - ANEXO IV - Preencher'!K203="","",'[1]TCE - ANEXO IV - Preencher'!K203)</f>
        <v>46038</v>
      </c>
      <c r="J194" s="5" t="str">
        <f>'[1]TCE - ANEXO IV - Preencher'!L203</f>
        <v>26260139500546000147550010000040001218450860</v>
      </c>
      <c r="K194" s="5" t="str">
        <f>IF(F194="B",LEFT('[1]TCE - ANEXO IV - Preencher'!M203,2),IF(F194="S",LEFT('[1]TCE - ANEXO IV - Preencher'!M203,7),IF('[1]TCE - ANEXO IV - Preencher'!H203="","")))</f>
        <v>26</v>
      </c>
      <c r="L194" s="7">
        <f>'[1]TCE - ANEXO IV - Preencher'!N203</f>
        <v>15389.6</v>
      </c>
    </row>
    <row r="195" spans="1:12" s="8" customFormat="1" ht="19.5" customHeight="1" x14ac:dyDescent="0.2">
      <c r="A195" s="3">
        <f>IFERROR(VLOOKUP(B195,'[1]DADOS (OCULTAR)'!$Q$3:$S$136,3,0),"")</f>
        <v>9767633000366</v>
      </c>
      <c r="B195" s="4" t="str">
        <f>'[1]TCE - ANEXO IV - Preencher'!C204</f>
        <v>HOSPITAL ERMÍRIO COUTINHO - CG Nº 014/2022</v>
      </c>
      <c r="C195" s="4" t="str">
        <f>'[1]TCE - ANEXO IV - Preencher'!E204</f>
        <v>3.12 - Material Hospitalar</v>
      </c>
      <c r="D195" s="3">
        <f>'[1]TCE - ANEXO IV - Preencher'!F204</f>
        <v>67729178000653</v>
      </c>
      <c r="E195" s="5" t="str">
        <f>'[1]TCE - ANEXO IV - Preencher'!G204</f>
        <v>COMERCIAL CIRURGICA RIOCLARENSE LTDA</v>
      </c>
      <c r="F195" s="5" t="str">
        <f>'[1]TCE - ANEXO IV - Preencher'!H204</f>
        <v>B</v>
      </c>
      <c r="G195" s="5" t="str">
        <f>'[1]TCE - ANEXO IV - Preencher'!I204</f>
        <v>S</v>
      </c>
      <c r="H195" s="5" t="str">
        <f>'[1]TCE - ANEXO IV - Preencher'!J204</f>
        <v>123711</v>
      </c>
      <c r="I195" s="6">
        <f>IF('[1]TCE - ANEXO IV - Preencher'!K204="","",'[1]TCE - ANEXO IV - Preencher'!K204)</f>
        <v>46037</v>
      </c>
      <c r="J195" s="5" t="str">
        <f>'[1]TCE - ANEXO IV - Preencher'!L204</f>
        <v>26260167729178000653550010001237111547135278</v>
      </c>
      <c r="K195" s="5" t="str">
        <f>IF(F195="B",LEFT('[1]TCE - ANEXO IV - Preencher'!M204,2),IF(F195="S",LEFT('[1]TCE - ANEXO IV - Preencher'!M204,7),IF('[1]TCE - ANEXO IV - Preencher'!H204="","")))</f>
        <v>26</v>
      </c>
      <c r="L195" s="7">
        <f>'[1]TCE - ANEXO IV - Preencher'!N204</f>
        <v>1653.34</v>
      </c>
    </row>
    <row r="196" spans="1:12" s="8" customFormat="1" ht="19.5" customHeight="1" x14ac:dyDescent="0.2">
      <c r="A196" s="3">
        <f>IFERROR(VLOOKUP(B196,'[1]DADOS (OCULTAR)'!$Q$3:$S$136,3,0),"")</f>
        <v>9767633000366</v>
      </c>
      <c r="B196" s="4" t="str">
        <f>'[1]TCE - ANEXO IV - Preencher'!C205</f>
        <v>HOSPITAL ERMÍRIO COUTINHO - CG Nº 014/2022</v>
      </c>
      <c r="C196" s="4" t="str">
        <f>'[1]TCE - ANEXO IV - Preencher'!E205</f>
        <v>3.4 - Material Farmacológico</v>
      </c>
      <c r="D196" s="3">
        <f>'[1]TCE - ANEXO IV - Preencher'!F205</f>
        <v>67729178000653</v>
      </c>
      <c r="E196" s="5" t="str">
        <f>'[1]TCE - ANEXO IV - Preencher'!G205</f>
        <v>COMERCIAL CIRURGICA RIOCLARENSE LTDA</v>
      </c>
      <c r="F196" s="5" t="str">
        <f>'[1]TCE - ANEXO IV - Preencher'!H205</f>
        <v>B</v>
      </c>
      <c r="G196" s="5" t="str">
        <f>'[1]TCE - ANEXO IV - Preencher'!I205</f>
        <v>S</v>
      </c>
      <c r="H196" s="5" t="str">
        <f>'[1]TCE - ANEXO IV - Preencher'!J205</f>
        <v>123729</v>
      </c>
      <c r="I196" s="6">
        <f>IF('[1]TCE - ANEXO IV - Preencher'!K205="","",'[1]TCE - ANEXO IV - Preencher'!K205)</f>
        <v>46037</v>
      </c>
      <c r="J196" s="5" t="str">
        <f>'[1]TCE - ANEXO IV - Preencher'!L205</f>
        <v>26260167729178000653550010001237291777611564</v>
      </c>
      <c r="K196" s="5" t="str">
        <f>IF(F196="B",LEFT('[1]TCE - ANEXO IV - Preencher'!M205,2),IF(F196="S",LEFT('[1]TCE - ANEXO IV - Preencher'!M205,7),IF('[1]TCE - ANEXO IV - Preencher'!H205="","")))</f>
        <v>26</v>
      </c>
      <c r="L196" s="7">
        <f>'[1]TCE - ANEXO IV - Preencher'!N205</f>
        <v>5098.7700000000004</v>
      </c>
    </row>
    <row r="197" spans="1:12" s="8" customFormat="1" ht="19.5" customHeight="1" x14ac:dyDescent="0.2">
      <c r="A197" s="3">
        <f>IFERROR(VLOOKUP(B197,'[1]DADOS (OCULTAR)'!$Q$3:$S$136,3,0),"")</f>
        <v>9767633000366</v>
      </c>
      <c r="B197" s="4" t="str">
        <f>'[1]TCE - ANEXO IV - Preencher'!C206</f>
        <v>HOSPITAL ERMÍRIO COUTINHO - CG Nº 014/2022</v>
      </c>
      <c r="C197" s="4" t="str">
        <f>'[1]TCE - ANEXO IV - Preencher'!E206</f>
        <v>3.12 - Material Hospitalar</v>
      </c>
      <c r="D197" s="3">
        <f>'[1]TCE - ANEXO IV - Preencher'!F206</f>
        <v>21216468000198</v>
      </c>
      <c r="E197" s="5" t="str">
        <f>'[1]TCE - ANEXO IV - Preencher'!G206</f>
        <v>SANMED DISTRIBUIDORA DE PRODUTOS MEDICO-HOSPITALARES LTDA</v>
      </c>
      <c r="F197" s="5" t="str">
        <f>'[1]TCE - ANEXO IV - Preencher'!H206</f>
        <v>B</v>
      </c>
      <c r="G197" s="5" t="str">
        <f>'[1]TCE - ANEXO IV - Preencher'!I206</f>
        <v>S</v>
      </c>
      <c r="H197" s="5" t="str">
        <f>'[1]TCE - ANEXO IV - Preencher'!J206</f>
        <v>10734</v>
      </c>
      <c r="I197" s="6">
        <f>IF('[1]TCE - ANEXO IV - Preencher'!K206="","",'[1]TCE - ANEXO IV - Preencher'!K206)</f>
        <v>46037</v>
      </c>
      <c r="J197" s="5" t="str">
        <f>'[1]TCE - ANEXO IV - Preencher'!L206</f>
        <v>26260121216468000198550010000107341142026013</v>
      </c>
      <c r="K197" s="5" t="str">
        <f>IF(F197="B",LEFT('[1]TCE - ANEXO IV - Preencher'!M206,2),IF(F197="S",LEFT('[1]TCE - ANEXO IV - Preencher'!M206,7),IF('[1]TCE - ANEXO IV - Preencher'!H206="","")))</f>
        <v>26</v>
      </c>
      <c r="L197" s="7">
        <f>'[1]TCE - ANEXO IV - Preencher'!N206</f>
        <v>1282.95</v>
      </c>
    </row>
    <row r="198" spans="1:12" s="8" customFormat="1" ht="19.5" customHeight="1" x14ac:dyDescent="0.2">
      <c r="A198" s="3">
        <f>IFERROR(VLOOKUP(B198,'[1]DADOS (OCULTAR)'!$Q$3:$S$136,3,0),"")</f>
        <v>9767633000366</v>
      </c>
      <c r="B198" s="4" t="str">
        <f>'[1]TCE - ANEXO IV - Preencher'!C207</f>
        <v>HOSPITAL ERMÍRIO COUTINHO - CG Nº 014/2022</v>
      </c>
      <c r="C198" s="4" t="str">
        <f>'[1]TCE - ANEXO IV - Preencher'!E207</f>
        <v>3.12 - Material Hospitalar</v>
      </c>
      <c r="D198" s="3">
        <f>'[1]TCE - ANEXO IV - Preencher'!F207</f>
        <v>21596736000144</v>
      </c>
      <c r="E198" s="5" t="str">
        <f>'[1]TCE - ANEXO IV - Preencher'!G207</f>
        <v>ULTRAMEGA DISTRIBUIDORA</v>
      </c>
      <c r="F198" s="5" t="str">
        <f>'[1]TCE - ANEXO IV - Preencher'!H207</f>
        <v>B</v>
      </c>
      <c r="G198" s="5" t="str">
        <f>'[1]TCE - ANEXO IV - Preencher'!I207</f>
        <v>S</v>
      </c>
      <c r="H198" s="5" t="str">
        <f>'[1]TCE - ANEXO IV - Preencher'!J207</f>
        <v>278567</v>
      </c>
      <c r="I198" s="6">
        <f>IF('[1]TCE - ANEXO IV - Preencher'!K207="","",'[1]TCE - ANEXO IV - Preencher'!K207)</f>
        <v>46037</v>
      </c>
      <c r="J198" s="5" t="str">
        <f>'[1]TCE - ANEXO IV - Preencher'!L207</f>
        <v>26260121596736000144550010002785671110864601</v>
      </c>
      <c r="K198" s="5" t="str">
        <f>IF(F198="B",LEFT('[1]TCE - ANEXO IV - Preencher'!M207,2),IF(F198="S",LEFT('[1]TCE - ANEXO IV - Preencher'!M207,7),IF('[1]TCE - ANEXO IV - Preencher'!H207="","")))</f>
        <v>26</v>
      </c>
      <c r="L198" s="7">
        <f>'[1]TCE - ANEXO IV - Preencher'!N207</f>
        <v>3044.91</v>
      </c>
    </row>
    <row r="199" spans="1:12" s="8" customFormat="1" ht="19.5" customHeight="1" x14ac:dyDescent="0.2">
      <c r="A199" s="3">
        <f>IFERROR(VLOOKUP(B199,'[1]DADOS (OCULTAR)'!$Q$3:$S$136,3,0),"")</f>
        <v>9767633000366</v>
      </c>
      <c r="B199" s="4" t="str">
        <f>'[1]TCE - ANEXO IV - Preencher'!C208</f>
        <v>HOSPITAL ERMÍRIO COUTINHO - CG Nº 014/2022</v>
      </c>
      <c r="C199" s="4" t="str">
        <f>'[1]TCE - ANEXO IV - Preencher'!E208</f>
        <v>3.12 - Material Hospitalar</v>
      </c>
      <c r="D199" s="3">
        <f>'[1]TCE - ANEXO IV - Preencher'!F208</f>
        <v>11449180000100</v>
      </c>
      <c r="E199" s="5" t="str">
        <f>'[1]TCE - ANEXO IV - Preencher'!G208</f>
        <v>DPROSMED DISTRIBUIDORA DE PRODUTOS MEDICO-HOSPITALARES LTDA</v>
      </c>
      <c r="F199" s="5" t="str">
        <f>'[1]TCE - ANEXO IV - Preencher'!H208</f>
        <v>B</v>
      </c>
      <c r="G199" s="5" t="str">
        <f>'[1]TCE - ANEXO IV - Preencher'!I208</f>
        <v>S</v>
      </c>
      <c r="H199" s="5" t="str">
        <f>'[1]TCE - ANEXO IV - Preencher'!J208</f>
        <v>90052</v>
      </c>
      <c r="I199" s="6">
        <f>IF('[1]TCE - ANEXO IV - Preencher'!K208="","",'[1]TCE - ANEXO IV - Preencher'!K208)</f>
        <v>46037</v>
      </c>
      <c r="J199" s="5" t="str">
        <f>'[1]TCE - ANEXO IV - Preencher'!L208</f>
        <v>26260111449180000100550010000900521000721974</v>
      </c>
      <c r="K199" s="5" t="str">
        <f>IF(F199="B",LEFT('[1]TCE - ANEXO IV - Preencher'!M208,2),IF(F199="S",LEFT('[1]TCE - ANEXO IV - Preencher'!M208,7),IF('[1]TCE - ANEXO IV - Preencher'!H208="","")))</f>
        <v>26</v>
      </c>
      <c r="L199" s="7">
        <f>'[1]TCE - ANEXO IV - Preencher'!N208</f>
        <v>466.5</v>
      </c>
    </row>
    <row r="200" spans="1:12" s="8" customFormat="1" ht="19.5" customHeight="1" x14ac:dyDescent="0.2">
      <c r="A200" s="3">
        <f>IFERROR(VLOOKUP(B200,'[1]DADOS (OCULTAR)'!$Q$3:$S$136,3,0),"")</f>
        <v>9767633000366</v>
      </c>
      <c r="B200" s="4" t="str">
        <f>'[1]TCE - ANEXO IV - Preencher'!C209</f>
        <v>HOSPITAL ERMÍRIO COUTINHO - CG Nº 014/2022</v>
      </c>
      <c r="C200" s="4" t="str">
        <f>'[1]TCE - ANEXO IV - Preencher'!E209</f>
        <v>3.7 - Material de Limpeza e Produtos de Hgienização</v>
      </c>
      <c r="D200" s="3">
        <f>'[1]TCE - ANEXO IV - Preencher'!F209</f>
        <v>11449180000100</v>
      </c>
      <c r="E200" s="5" t="str">
        <f>'[1]TCE - ANEXO IV - Preencher'!G209</f>
        <v>DPROSMED DISTRIBUIDORA DE PRODUTOS MEDICO-HOSPITALARES LTDA</v>
      </c>
      <c r="F200" s="5" t="str">
        <f>'[1]TCE - ANEXO IV - Preencher'!H209</f>
        <v>B</v>
      </c>
      <c r="G200" s="5" t="str">
        <f>'[1]TCE - ANEXO IV - Preencher'!I209</f>
        <v>S</v>
      </c>
      <c r="H200" s="5" t="str">
        <f>'[1]TCE - ANEXO IV - Preencher'!J209</f>
        <v>30705</v>
      </c>
      <c r="I200" s="6">
        <f>IF('[1]TCE - ANEXO IV - Preencher'!K209="","",'[1]TCE - ANEXO IV - Preencher'!K209)</f>
        <v>46037</v>
      </c>
      <c r="J200" s="5" t="str">
        <f>'[1]TCE - ANEXO IV - Preencher'!L209</f>
        <v>26260111449180000290550010000307051000722102</v>
      </c>
      <c r="K200" s="5" t="str">
        <f>IF(F200="B",LEFT('[1]TCE - ANEXO IV - Preencher'!M209,2),IF(F200="S",LEFT('[1]TCE - ANEXO IV - Preencher'!M209,7),IF('[1]TCE - ANEXO IV - Preencher'!H209="","")))</f>
        <v>26</v>
      </c>
      <c r="L200" s="7">
        <f>'[1]TCE - ANEXO IV - Preencher'!N209</f>
        <v>496</v>
      </c>
    </row>
    <row r="201" spans="1:12" s="8" customFormat="1" ht="19.5" customHeight="1" x14ac:dyDescent="0.2">
      <c r="A201" s="3">
        <f>IFERROR(VLOOKUP(B201,'[1]DADOS (OCULTAR)'!$Q$3:$S$136,3,0),"")</f>
        <v>9767633000366</v>
      </c>
      <c r="B201" s="4" t="str">
        <f>'[1]TCE - ANEXO IV - Preencher'!C210</f>
        <v>HOSPITAL ERMÍRIO COUTINHO - CG Nº 014/2022</v>
      </c>
      <c r="C201" s="4" t="str">
        <f>'[1]TCE - ANEXO IV - Preencher'!E210</f>
        <v>3.12 - Material Hospitalar</v>
      </c>
      <c r="D201" s="3">
        <f>'[1]TCE - ANEXO IV - Preencher'!F210</f>
        <v>11449180000100</v>
      </c>
      <c r="E201" s="5" t="str">
        <f>'[1]TCE - ANEXO IV - Preencher'!G210</f>
        <v>DPROSMED DISTRIBUIDORA DE PRODUTOS MEDICO-HOSPITALARES LTDA</v>
      </c>
      <c r="F201" s="5" t="str">
        <f>'[1]TCE - ANEXO IV - Preencher'!H210</f>
        <v>B</v>
      </c>
      <c r="G201" s="5" t="str">
        <f>'[1]TCE - ANEXO IV - Preencher'!I210</f>
        <v>S</v>
      </c>
      <c r="H201" s="5" t="str">
        <f>'[1]TCE - ANEXO IV - Preencher'!J210</f>
        <v>30705</v>
      </c>
      <c r="I201" s="6">
        <f>IF('[1]TCE - ANEXO IV - Preencher'!K210="","",'[1]TCE - ANEXO IV - Preencher'!K210)</f>
        <v>46037</v>
      </c>
      <c r="J201" s="5" t="str">
        <f>'[1]TCE - ANEXO IV - Preencher'!L210</f>
        <v>26260111449180000290550010000307051000722102</v>
      </c>
      <c r="K201" s="5" t="str">
        <f>IF(F201="B",LEFT('[1]TCE - ANEXO IV - Preencher'!M210,2),IF(F201="S",LEFT('[1]TCE - ANEXO IV - Preencher'!M210,7),IF('[1]TCE - ANEXO IV - Preencher'!H210="","")))</f>
        <v>26</v>
      </c>
      <c r="L201" s="7">
        <f>'[1]TCE - ANEXO IV - Preencher'!N210</f>
        <v>625.42999999999995</v>
      </c>
    </row>
    <row r="202" spans="1:12" s="8" customFormat="1" ht="19.5" customHeight="1" x14ac:dyDescent="0.2">
      <c r="A202" s="3">
        <f>IFERROR(VLOOKUP(B202,'[1]DADOS (OCULTAR)'!$Q$3:$S$136,3,0),"")</f>
        <v>9767633000366</v>
      </c>
      <c r="B202" s="4" t="str">
        <f>'[1]TCE - ANEXO IV - Preencher'!C211</f>
        <v>HOSPITAL ERMÍRIO COUTINHO - CG Nº 014/2022</v>
      </c>
      <c r="C202" s="4" t="str">
        <f>'[1]TCE - ANEXO IV - Preencher'!E211</f>
        <v>3.7 - Material de Limpeza e Produtos de Hgienização</v>
      </c>
      <c r="D202" s="3">
        <f>'[1]TCE - ANEXO IV - Preencher'!F211</f>
        <v>3817043000152</v>
      </c>
      <c r="E202" s="5" t="str">
        <f>'[1]TCE - ANEXO IV - Preencher'!G211</f>
        <v>PHARMAPLUS LTDA</v>
      </c>
      <c r="F202" s="5" t="str">
        <f>'[1]TCE - ANEXO IV - Preencher'!H211</f>
        <v>B</v>
      </c>
      <c r="G202" s="5" t="str">
        <f>'[1]TCE - ANEXO IV - Preencher'!I211</f>
        <v>S</v>
      </c>
      <c r="H202" s="5" t="str">
        <f>'[1]TCE - ANEXO IV - Preencher'!J211</f>
        <v>89358</v>
      </c>
      <c r="I202" s="6">
        <f>IF('[1]TCE - ANEXO IV - Preencher'!K211="","",'[1]TCE - ANEXO IV - Preencher'!K211)</f>
        <v>46037</v>
      </c>
      <c r="J202" s="5" t="str">
        <f>'[1]TCE - ANEXO IV - Preencher'!L211</f>
        <v>26260103817043000152550010000893581244379314</v>
      </c>
      <c r="K202" s="5" t="str">
        <f>IF(F202="B",LEFT('[1]TCE - ANEXO IV - Preencher'!M211,2),IF(F202="S",LEFT('[1]TCE - ANEXO IV - Preencher'!M211,7),IF('[1]TCE - ANEXO IV - Preencher'!H211="","")))</f>
        <v>26</v>
      </c>
      <c r="L202" s="7">
        <f>'[1]TCE - ANEXO IV - Preencher'!N211</f>
        <v>357.6</v>
      </c>
    </row>
    <row r="203" spans="1:12" s="8" customFormat="1" ht="19.5" customHeight="1" x14ac:dyDescent="0.2">
      <c r="A203" s="3">
        <f>IFERROR(VLOOKUP(B203,'[1]DADOS (OCULTAR)'!$Q$3:$S$136,3,0),"")</f>
        <v>9767633000366</v>
      </c>
      <c r="B203" s="4" t="str">
        <f>'[1]TCE - ANEXO IV - Preencher'!C212</f>
        <v>HOSPITAL ERMÍRIO COUTINHO - CG Nº 014/2022</v>
      </c>
      <c r="C203" s="4" t="str">
        <f>'[1]TCE - ANEXO IV - Preencher'!E212</f>
        <v>3.12 - Material Hospitalar</v>
      </c>
      <c r="D203" s="3">
        <f>'[1]TCE - ANEXO IV - Preencher'!F212</f>
        <v>3817043000152</v>
      </c>
      <c r="E203" s="5" t="str">
        <f>'[1]TCE - ANEXO IV - Preencher'!G212</f>
        <v>PHARMAPLUS LTDA</v>
      </c>
      <c r="F203" s="5" t="str">
        <f>'[1]TCE - ANEXO IV - Preencher'!H212</f>
        <v>B</v>
      </c>
      <c r="G203" s="5" t="str">
        <f>'[1]TCE - ANEXO IV - Preencher'!I212</f>
        <v>S</v>
      </c>
      <c r="H203" s="5" t="str">
        <f>'[1]TCE - ANEXO IV - Preencher'!J212</f>
        <v>89358</v>
      </c>
      <c r="I203" s="6">
        <f>IF('[1]TCE - ANEXO IV - Preencher'!K212="","",'[1]TCE - ANEXO IV - Preencher'!K212)</f>
        <v>46037</v>
      </c>
      <c r="J203" s="5" t="str">
        <f>'[1]TCE - ANEXO IV - Preencher'!L212</f>
        <v>26260103817043000152550010000893581244379314</v>
      </c>
      <c r="K203" s="5" t="str">
        <f>IF(F203="B",LEFT('[1]TCE - ANEXO IV - Preencher'!M212,2),IF(F203="S",LEFT('[1]TCE - ANEXO IV - Preencher'!M212,7),IF('[1]TCE - ANEXO IV - Preencher'!H212="","")))</f>
        <v>26</v>
      </c>
      <c r="L203" s="7">
        <f>'[1]TCE - ANEXO IV - Preencher'!N212</f>
        <v>5223.8900000000003</v>
      </c>
    </row>
    <row r="204" spans="1:12" s="8" customFormat="1" ht="19.5" customHeight="1" x14ac:dyDescent="0.2">
      <c r="A204" s="3">
        <f>IFERROR(VLOOKUP(B204,'[1]DADOS (OCULTAR)'!$Q$3:$S$136,3,0),"")</f>
        <v>9767633000366</v>
      </c>
      <c r="B204" s="4" t="str">
        <f>'[1]TCE - ANEXO IV - Preencher'!C213</f>
        <v>HOSPITAL ERMÍRIO COUTINHO - CG Nº 014/2022</v>
      </c>
      <c r="C204" s="4" t="str">
        <f>'[1]TCE - ANEXO IV - Preencher'!E213</f>
        <v>3.4 - Material Farmacológico</v>
      </c>
      <c r="D204" s="3">
        <f>'[1]TCE - ANEXO IV - Preencher'!F213</f>
        <v>21631782000137</v>
      </c>
      <c r="E204" s="5" t="str">
        <f>'[1]TCE - ANEXO IV - Preencher'!G213</f>
        <v>BIO-QUALITY</v>
      </c>
      <c r="F204" s="5" t="str">
        <f>'[1]TCE - ANEXO IV - Preencher'!H213</f>
        <v>B</v>
      </c>
      <c r="G204" s="5" t="str">
        <f>'[1]TCE - ANEXO IV - Preencher'!I213</f>
        <v>S</v>
      </c>
      <c r="H204" s="5" t="str">
        <f>'[1]TCE - ANEXO IV - Preencher'!J213</f>
        <v>103276</v>
      </c>
      <c r="I204" s="6">
        <f>IF('[1]TCE - ANEXO IV - Preencher'!K213="","",'[1]TCE - ANEXO IV - Preencher'!K213)</f>
        <v>46043</v>
      </c>
      <c r="J204" s="5" t="str">
        <f>'[1]TCE - ANEXO IV - Preencher'!L213</f>
        <v>26260121631782000137650010001032761888888890</v>
      </c>
      <c r="K204" s="5" t="str">
        <f>IF(F204="B",LEFT('[1]TCE - ANEXO IV - Preencher'!M213,2),IF(F204="S",LEFT('[1]TCE - ANEXO IV - Preencher'!M213,7),IF('[1]TCE - ANEXO IV - Preencher'!H213="","")))</f>
        <v>26</v>
      </c>
      <c r="L204" s="7">
        <f>'[1]TCE - ANEXO IV - Preencher'!N213</f>
        <v>73.5</v>
      </c>
    </row>
    <row r="205" spans="1:12" s="8" customFormat="1" ht="19.5" customHeight="1" x14ac:dyDescent="0.2">
      <c r="A205" s="3">
        <f>IFERROR(VLOOKUP(B205,'[1]DADOS (OCULTAR)'!$Q$3:$S$136,3,0),"")</f>
        <v>9767633000366</v>
      </c>
      <c r="B205" s="4" t="str">
        <f>'[1]TCE - ANEXO IV - Preencher'!C214</f>
        <v>HOSPITAL ERMÍRIO COUTINHO - CG Nº 014/2022</v>
      </c>
      <c r="C205" s="4" t="str">
        <f>'[1]TCE - ANEXO IV - Preencher'!E214</f>
        <v>3.4 - Material Farmacológico</v>
      </c>
      <c r="D205" s="3">
        <f>'[1]TCE - ANEXO IV - Preencher'!F214</f>
        <v>3817043000152</v>
      </c>
      <c r="E205" s="5" t="str">
        <f>'[1]TCE - ANEXO IV - Preencher'!G214</f>
        <v>PHARMAPLUS LTDA</v>
      </c>
      <c r="F205" s="5" t="str">
        <f>'[1]TCE - ANEXO IV - Preencher'!H214</f>
        <v>B</v>
      </c>
      <c r="G205" s="5" t="str">
        <f>'[1]TCE - ANEXO IV - Preencher'!I214</f>
        <v>S</v>
      </c>
      <c r="H205" s="5" t="str">
        <f>'[1]TCE - ANEXO IV - Preencher'!J214</f>
        <v>89348</v>
      </c>
      <c r="I205" s="6">
        <f>IF('[1]TCE - ANEXO IV - Preencher'!K214="","",'[1]TCE - ANEXO IV - Preencher'!K214)</f>
        <v>46037</v>
      </c>
      <c r="J205" s="5" t="str">
        <f>'[1]TCE - ANEXO IV - Preencher'!L214</f>
        <v>26260103817043000152550010000893481167147217</v>
      </c>
      <c r="K205" s="5" t="str">
        <f>IF(F205="B",LEFT('[1]TCE - ANEXO IV - Preencher'!M214,2),IF(F205="S",LEFT('[1]TCE - ANEXO IV - Preencher'!M214,7),IF('[1]TCE - ANEXO IV - Preencher'!H214="","")))</f>
        <v>26</v>
      </c>
      <c r="L205" s="7">
        <f>'[1]TCE - ANEXO IV - Preencher'!N214</f>
        <v>396</v>
      </c>
    </row>
    <row r="206" spans="1:12" s="8" customFormat="1" ht="19.5" customHeight="1" x14ac:dyDescent="0.2">
      <c r="A206" s="3">
        <f>IFERROR(VLOOKUP(B206,'[1]DADOS (OCULTAR)'!$Q$3:$S$136,3,0),"")</f>
        <v>9767633000366</v>
      </c>
      <c r="B206" s="4" t="str">
        <f>'[1]TCE - ANEXO IV - Preencher'!C215</f>
        <v>HOSPITAL ERMÍRIO COUTINHO - CG Nº 014/2022</v>
      </c>
      <c r="C206" s="4" t="str">
        <f>'[1]TCE - ANEXO IV - Preencher'!E215</f>
        <v>3.4 - Material Farmacológico</v>
      </c>
      <c r="D206" s="3">
        <f>'[1]TCE - ANEXO IV - Preencher'!F215</f>
        <v>3817043000152</v>
      </c>
      <c r="E206" s="5" t="str">
        <f>'[1]TCE - ANEXO IV - Preencher'!G215</f>
        <v>PHARMAPLUS LTDA</v>
      </c>
      <c r="F206" s="5" t="str">
        <f>'[1]TCE - ANEXO IV - Preencher'!H215</f>
        <v>B</v>
      </c>
      <c r="G206" s="5" t="str">
        <f>'[1]TCE - ANEXO IV - Preencher'!I215</f>
        <v>S</v>
      </c>
      <c r="H206" s="5" t="str">
        <f>'[1]TCE - ANEXO IV - Preencher'!J215</f>
        <v>89347</v>
      </c>
      <c r="I206" s="6">
        <f>IF('[1]TCE - ANEXO IV - Preencher'!K215="","",'[1]TCE - ANEXO IV - Preencher'!K215)</f>
        <v>46037</v>
      </c>
      <c r="J206" s="5" t="str">
        <f>'[1]TCE - ANEXO IV - Preencher'!L215</f>
        <v>26260103817043000152550010000893471136207644</v>
      </c>
      <c r="K206" s="5" t="str">
        <f>IF(F206="B",LEFT('[1]TCE - ANEXO IV - Preencher'!M215,2),IF(F206="S",LEFT('[1]TCE - ANEXO IV - Preencher'!M215,7),IF('[1]TCE - ANEXO IV - Preencher'!H215="","")))</f>
        <v>26</v>
      </c>
      <c r="L206" s="7">
        <f>'[1]TCE - ANEXO IV - Preencher'!N215</f>
        <v>2019.62</v>
      </c>
    </row>
    <row r="207" spans="1:12" s="8" customFormat="1" ht="19.5" customHeight="1" x14ac:dyDescent="0.2">
      <c r="A207" s="3">
        <f>IFERROR(VLOOKUP(B207,'[1]DADOS (OCULTAR)'!$Q$3:$S$136,3,0),"")</f>
        <v>9767633000366</v>
      </c>
      <c r="B207" s="4" t="str">
        <f>'[1]TCE - ANEXO IV - Preencher'!C216</f>
        <v>HOSPITAL ERMÍRIO COUTINHO - CG Nº 014/2022</v>
      </c>
      <c r="C207" s="4" t="str">
        <f>'[1]TCE - ANEXO IV - Preencher'!E216</f>
        <v>3.4 - Material Farmacológico</v>
      </c>
      <c r="D207" s="3">
        <f>'[1]TCE - ANEXO IV - Preencher'!F216</f>
        <v>21381761000100</v>
      </c>
      <c r="E207" s="5" t="str">
        <f>'[1]TCE - ANEXO IV - Preencher'!G216</f>
        <v>SIX DISTRIBUIDORA HOSPITALAR LTDA</v>
      </c>
      <c r="F207" s="5" t="str">
        <f>'[1]TCE - ANEXO IV - Preencher'!H216</f>
        <v>B</v>
      </c>
      <c r="G207" s="5" t="str">
        <f>'[1]TCE - ANEXO IV - Preencher'!I216</f>
        <v>S</v>
      </c>
      <c r="H207" s="5" t="str">
        <f>'[1]TCE - ANEXO IV - Preencher'!J216</f>
        <v>85660</v>
      </c>
      <c r="I207" s="6">
        <f>IF('[1]TCE - ANEXO IV - Preencher'!K216="","",'[1]TCE - ANEXO IV - Preencher'!K216)</f>
        <v>46042</v>
      </c>
      <c r="J207" s="5" t="str">
        <f>'[1]TCE - ANEXO IV - Preencher'!L216</f>
        <v>26260121381761000100550010000856601765223070</v>
      </c>
      <c r="K207" s="5" t="str">
        <f>IF(F207="B",LEFT('[1]TCE - ANEXO IV - Preencher'!M216,2),IF(F207="S",LEFT('[1]TCE - ANEXO IV - Preencher'!M216,7),IF('[1]TCE - ANEXO IV - Preencher'!H216="","")))</f>
        <v>26</v>
      </c>
      <c r="L207" s="7">
        <f>'[1]TCE - ANEXO IV - Preencher'!N216</f>
        <v>821.4</v>
      </c>
    </row>
    <row r="208" spans="1:12" s="8" customFormat="1" ht="19.5" customHeight="1" x14ac:dyDescent="0.2">
      <c r="A208" s="3">
        <f>IFERROR(VLOOKUP(B208,'[1]DADOS (OCULTAR)'!$Q$3:$S$136,3,0),"")</f>
        <v>9767633000366</v>
      </c>
      <c r="B208" s="4" t="str">
        <f>'[1]TCE - ANEXO IV - Preencher'!C217</f>
        <v>HOSPITAL ERMÍRIO COUTINHO - CG Nº 014/2022</v>
      </c>
      <c r="C208" s="4" t="str">
        <f>'[1]TCE - ANEXO IV - Preencher'!E217</f>
        <v>3.4 - Material Farmacológico</v>
      </c>
      <c r="D208" s="3">
        <f>'[1]TCE - ANEXO IV - Preencher'!F217</f>
        <v>12882932000194</v>
      </c>
      <c r="E208" s="5" t="str">
        <f>'[1]TCE - ANEXO IV - Preencher'!G217</f>
        <v>EXOMED COMERCIO ATACADISTA DE MEDICAMENTOS LTDA</v>
      </c>
      <c r="F208" s="5" t="str">
        <f>'[1]TCE - ANEXO IV - Preencher'!H217</f>
        <v>B</v>
      </c>
      <c r="G208" s="5" t="str">
        <f>'[1]TCE - ANEXO IV - Preencher'!I217</f>
        <v>S</v>
      </c>
      <c r="H208" s="5" t="str">
        <f>'[1]TCE - ANEXO IV - Preencher'!J217</f>
        <v>196432</v>
      </c>
      <c r="I208" s="6">
        <f>IF('[1]TCE - ANEXO IV - Preencher'!K217="","",'[1]TCE - ANEXO IV - Preencher'!K217)</f>
        <v>46038</v>
      </c>
      <c r="J208" s="5" t="str">
        <f>'[1]TCE - ANEXO IV - Preencher'!L217</f>
        <v>26260112882932000194550010001964321661096656</v>
      </c>
      <c r="K208" s="5" t="str">
        <f>IF(F208="B",LEFT('[1]TCE - ANEXO IV - Preencher'!M217,2),IF(F208="S",LEFT('[1]TCE - ANEXO IV - Preencher'!M217,7),IF('[1]TCE - ANEXO IV - Preencher'!H217="","")))</f>
        <v>26</v>
      </c>
      <c r="L208" s="7">
        <f>'[1]TCE - ANEXO IV - Preencher'!N217</f>
        <v>5342.7</v>
      </c>
    </row>
    <row r="209" spans="1:12" s="8" customFormat="1" ht="19.5" customHeight="1" x14ac:dyDescent="0.2">
      <c r="A209" s="3">
        <f>IFERROR(VLOOKUP(B209,'[1]DADOS (OCULTAR)'!$Q$3:$S$136,3,0),"")</f>
        <v>9767633000366</v>
      </c>
      <c r="B209" s="4" t="str">
        <f>'[1]TCE - ANEXO IV - Preencher'!C218</f>
        <v>HOSPITAL ERMÍRIO COUTINHO - CG Nº 014/2022</v>
      </c>
      <c r="C209" s="4" t="str">
        <f>'[1]TCE - ANEXO IV - Preencher'!E218</f>
        <v>3.12 - Material Hospitalar</v>
      </c>
      <c r="D209" s="3">
        <f>'[1]TCE - ANEXO IV - Preencher'!F218</f>
        <v>37844417000140</v>
      </c>
      <c r="E209" s="5" t="str">
        <f>'[1]TCE - ANEXO IV - Preencher'!G218</f>
        <v>LOG DISTRIBUIDORA DE PROD. HOSPITALAR E HIGIENE PESSOAL LTDA</v>
      </c>
      <c r="F209" s="5" t="str">
        <f>'[1]TCE - ANEXO IV - Preencher'!H218</f>
        <v>B</v>
      </c>
      <c r="G209" s="5" t="str">
        <f>'[1]TCE - ANEXO IV - Preencher'!I218</f>
        <v>S</v>
      </c>
      <c r="H209" s="5" t="str">
        <f>'[1]TCE - ANEXO IV - Preencher'!J218</f>
        <v>7909</v>
      </c>
      <c r="I209" s="6">
        <f>IF('[1]TCE - ANEXO IV - Preencher'!K218="","",'[1]TCE - ANEXO IV - Preencher'!K218)</f>
        <v>46038</v>
      </c>
      <c r="J209" s="5" t="str">
        <f>'[1]TCE - ANEXO IV - Preencher'!L218</f>
        <v>26260137844417000140550010000079091822419742</v>
      </c>
      <c r="K209" s="5" t="str">
        <f>IF(F209="B",LEFT('[1]TCE - ANEXO IV - Preencher'!M218,2),IF(F209="S",LEFT('[1]TCE - ANEXO IV - Preencher'!M218,7),IF('[1]TCE - ANEXO IV - Preencher'!H218="","")))</f>
        <v>26</v>
      </c>
      <c r="L209" s="7">
        <f>'[1]TCE - ANEXO IV - Preencher'!N218</f>
        <v>1688</v>
      </c>
    </row>
    <row r="210" spans="1:12" s="8" customFormat="1" ht="19.5" customHeight="1" x14ac:dyDescent="0.2">
      <c r="A210" s="3">
        <f>IFERROR(VLOOKUP(B210,'[1]DADOS (OCULTAR)'!$Q$3:$S$136,3,0),"")</f>
        <v>9767633000366</v>
      </c>
      <c r="B210" s="4" t="str">
        <f>'[1]TCE - ANEXO IV - Preencher'!C219</f>
        <v>HOSPITAL ERMÍRIO COUTINHO - CG Nº 014/2022</v>
      </c>
      <c r="C210" s="4" t="str">
        <f>'[1]TCE - ANEXO IV - Preencher'!E219</f>
        <v>3.7 - Material de Limpeza e Produtos de Hgienização</v>
      </c>
      <c r="D210" s="3">
        <f>'[1]TCE - ANEXO IV - Preencher'!F219</f>
        <v>33111482000106</v>
      </c>
      <c r="E210" s="5" t="str">
        <f>'[1]TCE - ANEXO IV - Preencher'!G219</f>
        <v>STD SOLUCOES HOSPITALARES</v>
      </c>
      <c r="F210" s="5" t="str">
        <f>'[1]TCE - ANEXO IV - Preencher'!H219</f>
        <v>B</v>
      </c>
      <c r="G210" s="5" t="str">
        <f>'[1]TCE - ANEXO IV - Preencher'!I219</f>
        <v>S</v>
      </c>
      <c r="H210" s="5" t="str">
        <f>'[1]TCE - ANEXO IV - Preencher'!J219</f>
        <v>1980</v>
      </c>
      <c r="I210" s="6">
        <f>IF('[1]TCE - ANEXO IV - Preencher'!K219="","",'[1]TCE - ANEXO IV - Preencher'!K219)</f>
        <v>46034</v>
      </c>
      <c r="J210" s="5" t="str">
        <f>'[1]TCE - ANEXO IV - Preencher'!L219</f>
        <v>26260133111482000106550010000019801183038813</v>
      </c>
      <c r="K210" s="5" t="str">
        <f>IF(F210="B",LEFT('[1]TCE - ANEXO IV - Preencher'!M219,2),IF(F210="S",LEFT('[1]TCE - ANEXO IV - Preencher'!M219,7),IF('[1]TCE - ANEXO IV - Preencher'!H219="","")))</f>
        <v>26</v>
      </c>
      <c r="L210" s="7">
        <f>'[1]TCE - ANEXO IV - Preencher'!N219</f>
        <v>1438.8</v>
      </c>
    </row>
    <row r="211" spans="1:12" s="8" customFormat="1" ht="19.5" customHeight="1" x14ac:dyDescent="0.2">
      <c r="A211" s="3">
        <f>IFERROR(VLOOKUP(B211,'[1]DADOS (OCULTAR)'!$Q$3:$S$136,3,0),"")</f>
        <v>9767633000366</v>
      </c>
      <c r="B211" s="4" t="str">
        <f>'[1]TCE - ANEXO IV - Preencher'!C220</f>
        <v>HOSPITAL ERMÍRIO COUTINHO - CG Nº 014/2022</v>
      </c>
      <c r="C211" s="4" t="str">
        <f>'[1]TCE - ANEXO IV - Preencher'!E220</f>
        <v>3.7 - Material de Limpeza e Produtos de Hgienização</v>
      </c>
      <c r="D211" s="3">
        <f>'[1]TCE - ANEXO IV - Preencher'!F220</f>
        <v>33111482000106</v>
      </c>
      <c r="E211" s="5" t="str">
        <f>'[1]TCE - ANEXO IV - Preencher'!G220</f>
        <v>STD SOLUCOES HOSPITALARES</v>
      </c>
      <c r="F211" s="5" t="str">
        <f>'[1]TCE - ANEXO IV - Preencher'!H220</f>
        <v>B</v>
      </c>
      <c r="G211" s="5" t="str">
        <f>'[1]TCE - ANEXO IV - Preencher'!I220</f>
        <v>S</v>
      </c>
      <c r="H211" s="5" t="str">
        <f>'[1]TCE - ANEXO IV - Preencher'!J220</f>
        <v>1980</v>
      </c>
      <c r="I211" s="6">
        <f>IF('[1]TCE - ANEXO IV - Preencher'!K220="","",'[1]TCE - ANEXO IV - Preencher'!K220)</f>
        <v>46034</v>
      </c>
      <c r="J211" s="5" t="str">
        <f>'[1]TCE - ANEXO IV - Preencher'!L220</f>
        <v>26260133111482000106550010000019801183038813</v>
      </c>
      <c r="K211" s="5" t="str">
        <f>IF(F211="B",LEFT('[1]TCE - ANEXO IV - Preencher'!M220,2),IF(F211="S",LEFT('[1]TCE - ANEXO IV - Preencher'!M220,7),IF('[1]TCE - ANEXO IV - Preencher'!H220="","")))</f>
        <v>26</v>
      </c>
      <c r="L211" s="7">
        <f>'[1]TCE - ANEXO IV - Preencher'!N220</f>
        <v>5690</v>
      </c>
    </row>
    <row r="212" spans="1:12" s="8" customFormat="1" ht="19.5" customHeight="1" x14ac:dyDescent="0.2">
      <c r="A212" s="3">
        <f>IFERROR(VLOOKUP(B212,'[1]DADOS (OCULTAR)'!$Q$3:$S$136,3,0),"")</f>
        <v>9767633000366</v>
      </c>
      <c r="B212" s="4" t="str">
        <f>'[1]TCE - ANEXO IV - Preencher'!C221</f>
        <v>HOSPITAL ERMÍRIO COUTINHO - CG Nº 014/2022</v>
      </c>
      <c r="C212" s="4" t="str">
        <f>'[1]TCE - ANEXO IV - Preencher'!E221</f>
        <v>3.11 - Material Laboratorial</v>
      </c>
      <c r="D212" s="3">
        <f>'[1]TCE - ANEXO IV - Preencher'!F221</f>
        <v>18271934000123</v>
      </c>
      <c r="E212" s="5" t="str">
        <f>'[1]TCE - ANEXO IV - Preencher'!G221</f>
        <v>NOVA BIOMEDICAL DIAGNOSTICOS MEDICOS E BIOTECNOLOGIA LTDA</v>
      </c>
      <c r="F212" s="5" t="str">
        <f>'[1]TCE - ANEXO IV - Preencher'!H221</f>
        <v>B</v>
      </c>
      <c r="G212" s="5" t="str">
        <f>'[1]TCE - ANEXO IV - Preencher'!I221</f>
        <v>S</v>
      </c>
      <c r="H212" s="5" t="str">
        <f>'[1]TCE - ANEXO IV - Preencher'!J221</f>
        <v>61885</v>
      </c>
      <c r="I212" s="6">
        <f>IF('[1]TCE - ANEXO IV - Preencher'!K221="","",'[1]TCE - ANEXO IV - Preencher'!K221)</f>
        <v>46041</v>
      </c>
      <c r="J212" s="5" t="str">
        <f>'[1]TCE - ANEXO IV - Preencher'!L221</f>
        <v>31260118271934000123550010000618851641315480</v>
      </c>
      <c r="K212" s="5" t="str">
        <f>IF(F212="B",LEFT('[1]TCE - ANEXO IV - Preencher'!M221,2),IF(F212="S",LEFT('[1]TCE - ANEXO IV - Preencher'!M221,7),IF('[1]TCE - ANEXO IV - Preencher'!H221="","")))</f>
        <v>31</v>
      </c>
      <c r="L212" s="7">
        <f>'[1]TCE - ANEXO IV - Preencher'!N221</f>
        <v>4500</v>
      </c>
    </row>
    <row r="213" spans="1:12" s="8" customFormat="1" ht="19.5" customHeight="1" x14ac:dyDescent="0.2">
      <c r="A213" s="3">
        <f>IFERROR(VLOOKUP(B213,'[1]DADOS (OCULTAR)'!$Q$3:$S$136,3,0),"")</f>
        <v>9767633000366</v>
      </c>
      <c r="B213" s="4" t="str">
        <f>'[1]TCE - ANEXO IV - Preencher'!C222</f>
        <v>HOSPITAL ERMÍRIO COUTINHO - CG Nº 014/2022</v>
      </c>
      <c r="C213" s="4" t="str">
        <f>'[1]TCE - ANEXO IV - Preencher'!E222</f>
        <v>3.4 - Material Farmacológico</v>
      </c>
      <c r="D213" s="3">
        <f>'[1]TCE - ANEXO IV - Preencher'!F222</f>
        <v>9767633000366</v>
      </c>
      <c r="E213" s="5" t="str">
        <f>'[1]TCE - ANEXO IV - Preencher'!G222</f>
        <v>ATOS MEDICA COM DE PRODUTOS MEDICOS HOSP LTDA</v>
      </c>
      <c r="F213" s="5" t="str">
        <f>'[1]TCE - ANEXO IV - Preencher'!H222</f>
        <v>B</v>
      </c>
      <c r="G213" s="5" t="str">
        <f>'[1]TCE - ANEXO IV - Preencher'!I222</f>
        <v>S</v>
      </c>
      <c r="H213" s="5" t="str">
        <f>'[1]TCE - ANEXO IV - Preencher'!J222</f>
        <v>23836</v>
      </c>
      <c r="I213" s="6">
        <f>IF('[1]TCE - ANEXO IV - Preencher'!K222="","",'[1]TCE - ANEXO IV - Preencher'!K222)</f>
        <v>46042</v>
      </c>
      <c r="J213" s="5" t="str">
        <f>'[1]TCE - ANEXO IV - Preencher'!L222</f>
        <v>26260115227236000132550010000238361301722923</v>
      </c>
      <c r="K213" s="5" t="str">
        <f>IF(F213="B",LEFT('[1]TCE - ANEXO IV - Preencher'!M222,2),IF(F213="S",LEFT('[1]TCE - ANEXO IV - Preencher'!M222,7),IF('[1]TCE - ANEXO IV - Preencher'!H222="","")))</f>
        <v>26</v>
      </c>
      <c r="L213" s="7">
        <f>'[1]TCE - ANEXO IV - Preencher'!N222</f>
        <v>570</v>
      </c>
    </row>
    <row r="214" spans="1:12" s="8" customFormat="1" ht="19.5" customHeight="1" x14ac:dyDescent="0.2">
      <c r="A214" s="3">
        <f>IFERROR(VLOOKUP(B214,'[1]DADOS (OCULTAR)'!$Q$3:$S$136,3,0),"")</f>
        <v>9767633000366</v>
      </c>
      <c r="B214" s="4" t="str">
        <f>'[1]TCE - ANEXO IV - Preencher'!C223</f>
        <v>HOSPITAL ERMÍRIO COUTINHO - CG Nº 014/2022</v>
      </c>
      <c r="C214" s="4" t="str">
        <f>'[1]TCE - ANEXO IV - Preencher'!E223</f>
        <v>3.11 - Material Laboratorial</v>
      </c>
      <c r="D214" s="3">
        <f>'[1]TCE - ANEXO IV - Preencher'!F223</f>
        <v>9767633000366</v>
      </c>
      <c r="E214" s="5" t="str">
        <f>'[1]TCE - ANEXO IV - Preencher'!G223</f>
        <v>TUPAN SAUDE CENTER LTDA</v>
      </c>
      <c r="F214" s="5" t="str">
        <f>'[1]TCE - ANEXO IV - Preencher'!H223</f>
        <v>B</v>
      </c>
      <c r="G214" s="5" t="str">
        <f>'[1]TCE - ANEXO IV - Preencher'!I223</f>
        <v>S</v>
      </c>
      <c r="H214" s="5" t="str">
        <f>'[1]TCE - ANEXO IV - Preencher'!J223</f>
        <v>4475</v>
      </c>
      <c r="I214" s="6">
        <f>IF('[1]TCE - ANEXO IV - Preencher'!K223="","",'[1]TCE - ANEXO IV - Preencher'!K223)</f>
        <v>46041</v>
      </c>
      <c r="J214" s="5" t="str">
        <f>'[1]TCE - ANEXO IV - Preencher'!L223</f>
        <v>26260110647227000268550010000044751009508135</v>
      </c>
      <c r="K214" s="5" t="str">
        <f>IF(F214="B",LEFT('[1]TCE - ANEXO IV - Preencher'!M223,2),IF(F214="S",LEFT('[1]TCE - ANEXO IV - Preencher'!M223,7),IF('[1]TCE - ANEXO IV - Preencher'!H223="","")))</f>
        <v>26</v>
      </c>
      <c r="L214" s="7">
        <f>'[1]TCE - ANEXO IV - Preencher'!N223</f>
        <v>47.36</v>
      </c>
    </row>
    <row r="215" spans="1:12" s="8" customFormat="1" ht="19.5" customHeight="1" x14ac:dyDescent="0.2">
      <c r="A215" s="3">
        <f>IFERROR(VLOOKUP(B215,'[1]DADOS (OCULTAR)'!$Q$3:$S$136,3,0),"")</f>
        <v>9767633000366</v>
      </c>
      <c r="B215" s="4" t="str">
        <f>'[1]TCE - ANEXO IV - Preencher'!C224</f>
        <v>HOSPITAL ERMÍRIO COUTINHO - CG Nº 014/2022</v>
      </c>
      <c r="C215" s="4" t="str">
        <f>'[1]TCE - ANEXO IV - Preencher'!E224</f>
        <v>3.4 - Material Farmacológico</v>
      </c>
      <c r="D215" s="3">
        <f>'[1]TCE - ANEXO IV - Preencher'!F224</f>
        <v>67729178000653</v>
      </c>
      <c r="E215" s="5" t="str">
        <f>'[1]TCE - ANEXO IV - Preencher'!G224</f>
        <v>COMERCIAL CIRURGICA RIOCLARENSE LTDA</v>
      </c>
      <c r="F215" s="5" t="str">
        <f>'[1]TCE - ANEXO IV - Preencher'!H224</f>
        <v>B</v>
      </c>
      <c r="G215" s="5" t="str">
        <f>'[1]TCE - ANEXO IV - Preencher'!I224</f>
        <v>S</v>
      </c>
      <c r="H215" s="5" t="str">
        <f>'[1]TCE - ANEXO IV - Preencher'!J224</f>
        <v>124288</v>
      </c>
      <c r="I215" s="6">
        <f>IF('[1]TCE - ANEXO IV - Preencher'!K224="","",'[1]TCE - ANEXO IV - Preencher'!K224)</f>
        <v>46044</v>
      </c>
      <c r="J215" s="5" t="str">
        <f>'[1]TCE - ANEXO IV - Preencher'!L224</f>
        <v>26260167729178000653550010001242881657117650</v>
      </c>
      <c r="K215" s="5" t="str">
        <f>IF(F215="B",LEFT('[1]TCE - ANEXO IV - Preencher'!M224,2),IF(F215="S",LEFT('[1]TCE - ANEXO IV - Preencher'!M224,7),IF('[1]TCE - ANEXO IV - Preencher'!H224="","")))</f>
        <v>26</v>
      </c>
      <c r="L215" s="7">
        <f>'[1]TCE - ANEXO IV - Preencher'!N224</f>
        <v>237.95</v>
      </c>
    </row>
    <row r="216" spans="1:12" s="8" customFormat="1" ht="19.5" customHeight="1" x14ac:dyDescent="0.2">
      <c r="A216" s="3">
        <f>IFERROR(VLOOKUP(B216,'[1]DADOS (OCULTAR)'!$Q$3:$S$136,3,0),"")</f>
        <v>9767633000366</v>
      </c>
      <c r="B216" s="4" t="str">
        <f>'[1]TCE - ANEXO IV - Preencher'!C225</f>
        <v>HOSPITAL ERMÍRIO COUTINHO - CG Nº 014/2022</v>
      </c>
      <c r="C216" s="4" t="str">
        <f>'[1]TCE - ANEXO IV - Preencher'!E225</f>
        <v>3.4 - Material Farmacológico</v>
      </c>
      <c r="D216" s="3">
        <f>'[1]TCE - ANEXO IV - Preencher'!F225</f>
        <v>67729178000653</v>
      </c>
      <c r="E216" s="5" t="str">
        <f>'[1]TCE - ANEXO IV - Preencher'!G225</f>
        <v>COMERCIAL CIRURGICA RIOCLARENSE LTDA</v>
      </c>
      <c r="F216" s="5" t="str">
        <f>'[1]TCE - ANEXO IV - Preencher'!H225</f>
        <v>B</v>
      </c>
      <c r="G216" s="5" t="str">
        <f>'[1]TCE - ANEXO IV - Preencher'!I225</f>
        <v>S</v>
      </c>
      <c r="H216" s="5" t="str">
        <f>'[1]TCE - ANEXO IV - Preencher'!J225</f>
        <v>124290</v>
      </c>
      <c r="I216" s="6">
        <f>IF('[1]TCE - ANEXO IV - Preencher'!K225="","",'[1]TCE - ANEXO IV - Preencher'!K225)</f>
        <v>46044</v>
      </c>
      <c r="J216" s="5" t="str">
        <f>'[1]TCE - ANEXO IV - Preencher'!L225</f>
        <v>26260167729178000653550010001242901118533434</v>
      </c>
      <c r="K216" s="5" t="str">
        <f>IF(F216="B",LEFT('[1]TCE - ANEXO IV - Preencher'!M225,2),IF(F216="S",LEFT('[1]TCE - ANEXO IV - Preencher'!M225,7),IF('[1]TCE - ANEXO IV - Preencher'!H225="","")))</f>
        <v>26</v>
      </c>
      <c r="L216" s="7">
        <f>'[1]TCE - ANEXO IV - Preencher'!N225</f>
        <v>121.65</v>
      </c>
    </row>
    <row r="217" spans="1:12" s="8" customFormat="1" ht="19.5" customHeight="1" x14ac:dyDescent="0.2">
      <c r="A217" s="3">
        <f>IFERROR(VLOOKUP(B217,'[1]DADOS (OCULTAR)'!$Q$3:$S$136,3,0),"")</f>
        <v>9767633000366</v>
      </c>
      <c r="B217" s="4" t="str">
        <f>'[1]TCE - ANEXO IV - Preencher'!C226</f>
        <v>HOSPITAL ERMÍRIO COUTINHO - CG Nº 014/2022</v>
      </c>
      <c r="C217" s="4" t="str">
        <f>'[1]TCE - ANEXO IV - Preencher'!E226</f>
        <v>3.12 - Material Hospitalar</v>
      </c>
      <c r="D217" s="3">
        <f>'[1]TCE - ANEXO IV - Preencher'!F226</f>
        <v>10779833000156</v>
      </c>
      <c r="E217" s="5" t="str">
        <f>'[1]TCE - ANEXO IV - Preencher'!G226</f>
        <v>MEDICAL MERCANTIL DE APARELHAGEM MEDICA LTDA</v>
      </c>
      <c r="F217" s="5" t="str">
        <f>'[1]TCE - ANEXO IV - Preencher'!H226</f>
        <v>B</v>
      </c>
      <c r="G217" s="5" t="str">
        <f>'[1]TCE - ANEXO IV - Preencher'!I226</f>
        <v>S</v>
      </c>
      <c r="H217" s="5" t="str">
        <f>'[1]TCE - ANEXO IV - Preencher'!J226</f>
        <v>663439</v>
      </c>
      <c r="I217" s="6">
        <f>IF('[1]TCE - ANEXO IV - Preencher'!K226="","",'[1]TCE - ANEXO IV - Preencher'!K226)</f>
        <v>46044</v>
      </c>
      <c r="J217" s="5" t="str">
        <f>'[1]TCE - ANEXO IV - Preencher'!L226</f>
        <v>26260110779833000156550010006634391665465007</v>
      </c>
      <c r="K217" s="5" t="str">
        <f>IF(F217="B",LEFT('[1]TCE - ANEXO IV - Preencher'!M226,2),IF(F217="S",LEFT('[1]TCE - ANEXO IV - Preencher'!M226,7),IF('[1]TCE - ANEXO IV - Preencher'!H226="","")))</f>
        <v>26</v>
      </c>
      <c r="L217" s="7">
        <f>'[1]TCE - ANEXO IV - Preencher'!N226</f>
        <v>4061.84</v>
      </c>
    </row>
    <row r="218" spans="1:12" s="8" customFormat="1" ht="19.5" customHeight="1" x14ac:dyDescent="0.2">
      <c r="A218" s="3">
        <f>IFERROR(VLOOKUP(B218,'[1]DADOS (OCULTAR)'!$Q$3:$S$136,3,0),"")</f>
        <v>9767633000366</v>
      </c>
      <c r="B218" s="4" t="str">
        <f>'[1]TCE - ANEXO IV - Preencher'!C227</f>
        <v>HOSPITAL ERMÍRIO COUTINHO - CG Nº 014/2022</v>
      </c>
      <c r="C218" s="4" t="str">
        <f>'[1]TCE - ANEXO IV - Preencher'!E227</f>
        <v>3.7 - Material de Limpeza e Produtos de Hgienização</v>
      </c>
      <c r="D218" s="3">
        <f>'[1]TCE - ANEXO IV - Preencher'!F227</f>
        <v>8778201000126</v>
      </c>
      <c r="E218" s="5" t="str">
        <f>'[1]TCE - ANEXO IV - Preencher'!G227</f>
        <v>DROGAFONTE LTDA</v>
      </c>
      <c r="F218" s="5" t="str">
        <f>'[1]TCE - ANEXO IV - Preencher'!H227</f>
        <v>B</v>
      </c>
      <c r="G218" s="5" t="str">
        <f>'[1]TCE - ANEXO IV - Preencher'!I227</f>
        <v>S</v>
      </c>
      <c r="H218" s="5" t="str">
        <f>'[1]TCE - ANEXO IV - Preencher'!J227</f>
        <v>525268</v>
      </c>
      <c r="I218" s="6">
        <f>IF('[1]TCE - ANEXO IV - Preencher'!K227="","",'[1]TCE - ANEXO IV - Preencher'!K227)</f>
        <v>46037</v>
      </c>
      <c r="J218" s="5" t="str">
        <f>'[1]TCE - ANEXO IV - Preencher'!L227</f>
        <v>26260108778201000126550010005252681986922790</v>
      </c>
      <c r="K218" s="5" t="str">
        <f>IF(F218="B",LEFT('[1]TCE - ANEXO IV - Preencher'!M227,2),IF(F218="S",LEFT('[1]TCE - ANEXO IV - Preencher'!M227,7),IF('[1]TCE - ANEXO IV - Preencher'!H227="","")))</f>
        <v>26</v>
      </c>
      <c r="L218" s="7">
        <f>'[1]TCE - ANEXO IV - Preencher'!N227</f>
        <v>577.45000000000005</v>
      </c>
    </row>
    <row r="219" spans="1:12" s="8" customFormat="1" ht="19.5" customHeight="1" x14ac:dyDescent="0.2">
      <c r="A219" s="3">
        <f>IFERROR(VLOOKUP(B219,'[1]DADOS (OCULTAR)'!$Q$3:$S$136,3,0),"")</f>
        <v>9767633000366</v>
      </c>
      <c r="B219" s="4" t="str">
        <f>'[1]TCE - ANEXO IV - Preencher'!C228</f>
        <v>HOSPITAL ERMÍRIO COUTINHO - CG Nº 014/2022</v>
      </c>
      <c r="C219" s="4" t="str">
        <f>'[1]TCE - ANEXO IV - Preencher'!E228</f>
        <v>3.4 - Material Farmacológico</v>
      </c>
      <c r="D219" s="3">
        <f>'[1]TCE - ANEXO IV - Preencher'!F228</f>
        <v>8778201000126</v>
      </c>
      <c r="E219" s="5" t="str">
        <f>'[1]TCE - ANEXO IV - Preencher'!G228</f>
        <v>DROGAFONTE LTDA</v>
      </c>
      <c r="F219" s="5" t="str">
        <f>'[1]TCE - ANEXO IV - Preencher'!H228</f>
        <v>B</v>
      </c>
      <c r="G219" s="5" t="str">
        <f>'[1]TCE - ANEXO IV - Preencher'!I228</f>
        <v>S</v>
      </c>
      <c r="H219" s="5" t="str">
        <f>'[1]TCE - ANEXO IV - Preencher'!J228</f>
        <v>525284</v>
      </c>
      <c r="I219" s="6">
        <f>IF('[1]TCE - ANEXO IV - Preencher'!K228="","",'[1]TCE - ANEXO IV - Preencher'!K228)</f>
        <v>46037</v>
      </c>
      <c r="J219" s="5" t="str">
        <f>'[1]TCE - ANEXO IV - Preencher'!L228</f>
        <v>26260108778201000126550010005252841781973001</v>
      </c>
      <c r="K219" s="5" t="str">
        <f>IF(F219="B",LEFT('[1]TCE - ANEXO IV - Preencher'!M228,2),IF(F219="S",LEFT('[1]TCE - ANEXO IV - Preencher'!M228,7),IF('[1]TCE - ANEXO IV - Preencher'!H228="","")))</f>
        <v>26</v>
      </c>
      <c r="L219" s="7">
        <f>'[1]TCE - ANEXO IV - Preencher'!N228</f>
        <v>3047.67</v>
      </c>
    </row>
    <row r="220" spans="1:12" s="8" customFormat="1" ht="19.5" customHeight="1" x14ac:dyDescent="0.2">
      <c r="A220" s="3">
        <f>IFERROR(VLOOKUP(B220,'[1]DADOS (OCULTAR)'!$Q$3:$S$136,3,0),"")</f>
        <v>9767633000366</v>
      </c>
      <c r="B220" s="4" t="str">
        <f>'[1]TCE - ANEXO IV - Preencher'!C229</f>
        <v>HOSPITAL ERMÍRIO COUTINHO - CG Nº 014/2022</v>
      </c>
      <c r="C220" s="4" t="str">
        <f>'[1]TCE - ANEXO IV - Preencher'!E229</f>
        <v>3.4 - Material Farmacológico</v>
      </c>
      <c r="D220" s="3">
        <f>'[1]TCE - ANEXO IV - Preencher'!F229</f>
        <v>8778201000126</v>
      </c>
      <c r="E220" s="5" t="str">
        <f>'[1]TCE - ANEXO IV - Preencher'!G229</f>
        <v>DROGAFONTE LTDA</v>
      </c>
      <c r="F220" s="5" t="str">
        <f>'[1]TCE - ANEXO IV - Preencher'!H229</f>
        <v>B</v>
      </c>
      <c r="G220" s="5" t="str">
        <f>'[1]TCE - ANEXO IV - Preencher'!I229</f>
        <v>S</v>
      </c>
      <c r="H220" s="5" t="str">
        <f>'[1]TCE - ANEXO IV - Preencher'!J229</f>
        <v>525727</v>
      </c>
      <c r="I220" s="6">
        <f>IF('[1]TCE - ANEXO IV - Preencher'!K229="","",'[1]TCE - ANEXO IV - Preencher'!K229)</f>
        <v>46042</v>
      </c>
      <c r="J220" s="5" t="str">
        <f>'[1]TCE - ANEXO IV - Preencher'!L229</f>
        <v>26260108778201000126550010005257271467107314</v>
      </c>
      <c r="K220" s="5" t="str">
        <f>IF(F220="B",LEFT('[1]TCE - ANEXO IV - Preencher'!M229,2),IF(F220="S",LEFT('[1]TCE - ANEXO IV - Preencher'!M229,7),IF('[1]TCE - ANEXO IV - Preencher'!H229="","")))</f>
        <v>26</v>
      </c>
      <c r="L220" s="7">
        <f>'[1]TCE - ANEXO IV - Preencher'!N229</f>
        <v>1753.79</v>
      </c>
    </row>
    <row r="221" spans="1:12" s="8" customFormat="1" ht="19.5" customHeight="1" x14ac:dyDescent="0.2">
      <c r="A221" s="3">
        <f>IFERROR(VLOOKUP(B221,'[1]DADOS (OCULTAR)'!$Q$3:$S$136,3,0),"")</f>
        <v>9767633000366</v>
      </c>
      <c r="B221" s="4" t="str">
        <f>'[1]TCE - ANEXO IV - Preencher'!C230</f>
        <v>HOSPITAL ERMÍRIO COUTINHO - CG Nº 014/2022</v>
      </c>
      <c r="C221" s="4" t="str">
        <f>'[1]TCE - ANEXO IV - Preencher'!E230</f>
        <v>3.4 - Material Farmacológico</v>
      </c>
      <c r="D221" s="3">
        <f>'[1]TCE - ANEXO IV - Preencher'!F230</f>
        <v>10854165000346</v>
      </c>
      <c r="E221" s="5" t="str">
        <f>'[1]TCE - ANEXO IV - Preencher'!G230</f>
        <v>F&amp;F DISTR DE PRODUTOS FARMACEUTICOS</v>
      </c>
      <c r="F221" s="5" t="str">
        <f>'[1]TCE - ANEXO IV - Preencher'!H230</f>
        <v>B</v>
      </c>
      <c r="G221" s="5" t="str">
        <f>'[1]TCE - ANEXO IV - Preencher'!I230</f>
        <v>S</v>
      </c>
      <c r="H221" s="5" t="str">
        <f>'[1]TCE - ANEXO IV - Preencher'!J230</f>
        <v>273841</v>
      </c>
      <c r="I221" s="6">
        <f>IF('[1]TCE - ANEXO IV - Preencher'!K230="","",'[1]TCE - ANEXO IV - Preencher'!K230)</f>
        <v>46037</v>
      </c>
      <c r="J221" s="5" t="str">
        <f>'[1]TCE - ANEXO IV - Preencher'!L230</f>
        <v>23260110854165000346550010002738411747079241</v>
      </c>
      <c r="K221" s="5" t="str">
        <f>IF(F221="B",LEFT('[1]TCE - ANEXO IV - Preencher'!M230,2),IF(F221="S",LEFT('[1]TCE - ANEXO IV - Preencher'!M230,7),IF('[1]TCE - ANEXO IV - Preencher'!H230="","")))</f>
        <v>23</v>
      </c>
      <c r="L221" s="7">
        <f>'[1]TCE - ANEXO IV - Preencher'!N230</f>
        <v>728</v>
      </c>
    </row>
    <row r="222" spans="1:12" s="8" customFormat="1" ht="19.5" customHeight="1" x14ac:dyDescent="0.2">
      <c r="A222" s="3">
        <f>IFERROR(VLOOKUP(B222,'[1]DADOS (OCULTAR)'!$Q$3:$S$136,3,0),"")</f>
        <v>9767633000366</v>
      </c>
      <c r="B222" s="4" t="str">
        <f>'[1]TCE - ANEXO IV - Preencher'!C231</f>
        <v>HOSPITAL ERMÍRIO COUTINHO - CG Nº 014/2022</v>
      </c>
      <c r="C222" s="4" t="str">
        <f>'[1]TCE - ANEXO IV - Preencher'!E231</f>
        <v>3.4 - Material Farmacológico</v>
      </c>
      <c r="D222" s="3">
        <f>'[1]TCE - ANEXO IV - Preencher'!F231</f>
        <v>10854165000184</v>
      </c>
      <c r="E222" s="5" t="str">
        <f>'[1]TCE - ANEXO IV - Preencher'!G231</f>
        <v>F&amp;F DISTR DE PRODUTOS FARMACEUTICOS</v>
      </c>
      <c r="F222" s="5" t="str">
        <f>'[1]TCE - ANEXO IV - Preencher'!H231</f>
        <v>B</v>
      </c>
      <c r="G222" s="5" t="str">
        <f>'[1]TCE - ANEXO IV - Preencher'!I231</f>
        <v>S</v>
      </c>
      <c r="H222" s="5" t="str">
        <f>'[1]TCE - ANEXO IV - Preencher'!J231</f>
        <v>349596</v>
      </c>
      <c r="I222" s="6">
        <f>IF('[1]TCE - ANEXO IV - Preencher'!K231="","",'[1]TCE - ANEXO IV - Preencher'!K231)</f>
        <v>46037</v>
      </c>
      <c r="J222" s="5" t="str">
        <f>'[1]TCE - ANEXO IV - Preencher'!L231</f>
        <v>26260110854165000184550010003495961930729265</v>
      </c>
      <c r="K222" s="5" t="str">
        <f>IF(F222="B",LEFT('[1]TCE - ANEXO IV - Preencher'!M231,2),IF(F222="S",LEFT('[1]TCE - ANEXO IV - Preencher'!M231,7),IF('[1]TCE - ANEXO IV - Preencher'!H231="","")))</f>
        <v>26</v>
      </c>
      <c r="L222" s="7">
        <f>'[1]TCE - ANEXO IV - Preencher'!N231</f>
        <v>4649.7</v>
      </c>
    </row>
    <row r="223" spans="1:12" s="8" customFormat="1" ht="19.5" customHeight="1" x14ac:dyDescent="0.2">
      <c r="A223" s="3">
        <f>IFERROR(VLOOKUP(B223,'[1]DADOS (OCULTAR)'!$Q$3:$S$136,3,0),"")</f>
        <v>9767633000366</v>
      </c>
      <c r="B223" s="4" t="str">
        <f>'[1]TCE - ANEXO IV - Preencher'!C232</f>
        <v>HOSPITAL ERMÍRIO COUTINHO - CG Nº 014/2022</v>
      </c>
      <c r="C223" s="4" t="str">
        <f>'[1]TCE - ANEXO IV - Preencher'!E232</f>
        <v>3.11 - Material Laboratorial</v>
      </c>
      <c r="D223" s="3">
        <f>'[1]TCE - ANEXO IV - Preencher'!F232</f>
        <v>30521289000155</v>
      </c>
      <c r="E223" s="5" t="str">
        <f>'[1]TCE - ANEXO IV - Preencher'!G232</f>
        <v>PURIGEL COMERCIAL LTDA</v>
      </c>
      <c r="F223" s="5" t="str">
        <f>'[1]TCE - ANEXO IV - Preencher'!H232</f>
        <v>B</v>
      </c>
      <c r="G223" s="5" t="str">
        <f>'[1]TCE - ANEXO IV - Preencher'!I232</f>
        <v>S</v>
      </c>
      <c r="H223" s="5" t="str">
        <f>'[1]TCE - ANEXO IV - Preencher'!J232</f>
        <v>4355</v>
      </c>
      <c r="I223" s="6">
        <f>IF('[1]TCE - ANEXO IV - Preencher'!K232="","",'[1]TCE - ANEXO IV - Preencher'!K232)</f>
        <v>46042</v>
      </c>
      <c r="J223" s="5" t="str">
        <f>'[1]TCE - ANEXO IV - Preencher'!L232</f>
        <v>35260130521289000155550010000043551000004366</v>
      </c>
      <c r="K223" s="5" t="str">
        <f>IF(F223="B",LEFT('[1]TCE - ANEXO IV - Preencher'!M232,2),IF(F223="S",LEFT('[1]TCE - ANEXO IV - Preencher'!M232,7),IF('[1]TCE - ANEXO IV - Preencher'!H232="","")))</f>
        <v>35</v>
      </c>
      <c r="L223" s="7">
        <f>'[1]TCE - ANEXO IV - Preencher'!N232</f>
        <v>344</v>
      </c>
    </row>
    <row r="224" spans="1:12" s="8" customFormat="1" ht="19.5" customHeight="1" x14ac:dyDescent="0.2">
      <c r="A224" s="3">
        <f>IFERROR(VLOOKUP(B224,'[1]DADOS (OCULTAR)'!$Q$3:$S$136,3,0),"")</f>
        <v>9767633000366</v>
      </c>
      <c r="B224" s="4" t="str">
        <f>'[1]TCE - ANEXO IV - Preencher'!C233</f>
        <v>HOSPITAL ERMÍRIO COUTINHO - CG Nº 014/2022</v>
      </c>
      <c r="C224" s="4" t="str">
        <f>'[1]TCE - ANEXO IV - Preencher'!E233</f>
        <v>3.12 - Material Hospitalar</v>
      </c>
      <c r="D224" s="3">
        <f>'[1]TCE - ANEXO IV - Preencher'!F233</f>
        <v>8958628000297</v>
      </c>
      <c r="E224" s="5" t="str">
        <f>'[1]TCE - ANEXO IV - Preencher'!G233</f>
        <v>ONCOEXO DISTRIBUIDORA DE MEDICAMENTOS</v>
      </c>
      <c r="F224" s="5" t="str">
        <f>'[1]TCE - ANEXO IV - Preencher'!H233</f>
        <v>B</v>
      </c>
      <c r="G224" s="5" t="str">
        <f>'[1]TCE - ANEXO IV - Preencher'!I233</f>
        <v>S</v>
      </c>
      <c r="H224" s="5" t="str">
        <f>'[1]TCE - ANEXO IV - Preencher'!J233</f>
        <v>56476</v>
      </c>
      <c r="I224" s="6">
        <f>IF('[1]TCE - ANEXO IV - Preencher'!K233="","",'[1]TCE - ANEXO IV - Preencher'!K233)</f>
        <v>45686</v>
      </c>
      <c r="J224" s="5" t="str">
        <f>'[1]TCE - ANEXO IV - Preencher'!L233</f>
        <v>25251208958628000297550010000564761990150220</v>
      </c>
      <c r="K224" s="5" t="str">
        <f>IF(F224="B",LEFT('[1]TCE - ANEXO IV - Preencher'!M233,2),IF(F224="S",LEFT('[1]TCE - ANEXO IV - Preencher'!M233,7),IF('[1]TCE - ANEXO IV - Preencher'!H233="","")))</f>
        <v>25</v>
      </c>
      <c r="L224" s="7">
        <f>'[1]TCE - ANEXO IV - Preencher'!N233</f>
        <v>319</v>
      </c>
    </row>
    <row r="225" spans="1:12" s="8" customFormat="1" ht="19.5" customHeight="1" x14ac:dyDescent="0.2">
      <c r="A225" s="3">
        <f>IFERROR(VLOOKUP(B225,'[1]DADOS (OCULTAR)'!$Q$3:$S$136,3,0),"")</f>
        <v>9767633000366</v>
      </c>
      <c r="B225" s="4" t="str">
        <f>'[1]TCE - ANEXO IV - Preencher'!C234</f>
        <v>HOSPITAL ERMÍRIO COUTINHO - CG Nº 014/2022</v>
      </c>
      <c r="C225" s="4" t="str">
        <f>'[1]TCE - ANEXO IV - Preencher'!E234</f>
        <v>3.4 - Material Farmacológico</v>
      </c>
      <c r="D225" s="3">
        <f>'[1]TCE - ANEXO IV - Preencher'!F234</f>
        <v>22580510000118</v>
      </c>
      <c r="E225" s="5" t="str">
        <f>'[1]TCE - ANEXO IV - Preencher'!G234</f>
        <v>UNIFAR DISTRIBUIDORA DE MEDICAMENTOS LTDA</v>
      </c>
      <c r="F225" s="5" t="str">
        <f>'[1]TCE - ANEXO IV - Preencher'!H234</f>
        <v>B</v>
      </c>
      <c r="G225" s="5" t="str">
        <f>'[1]TCE - ANEXO IV - Preencher'!I234</f>
        <v>S</v>
      </c>
      <c r="H225" s="5" t="str">
        <f>'[1]TCE - ANEXO IV - Preencher'!J234</f>
        <v>75143</v>
      </c>
      <c r="I225" s="6">
        <f>IF('[1]TCE - ANEXO IV - Preencher'!K234="","",'[1]TCE - ANEXO IV - Preencher'!K234)</f>
        <v>46050</v>
      </c>
      <c r="J225" s="5" t="str">
        <f>'[1]TCE - ANEXO IV - Preencher'!L234</f>
        <v>26260122580510000118550010000751431000641428</v>
      </c>
      <c r="K225" s="5" t="str">
        <f>IF(F225="B",LEFT('[1]TCE - ANEXO IV - Preencher'!M234,2),IF(F225="S",LEFT('[1]TCE - ANEXO IV - Preencher'!M234,7),IF('[1]TCE - ANEXO IV - Preencher'!H234="","")))</f>
        <v>26</v>
      </c>
      <c r="L225" s="7">
        <f>'[1]TCE - ANEXO IV - Preencher'!N234</f>
        <v>46.8</v>
      </c>
    </row>
    <row r="226" spans="1:12" s="8" customFormat="1" ht="19.5" customHeight="1" x14ac:dyDescent="0.2">
      <c r="A226" s="3">
        <f>IFERROR(VLOOKUP(B226,'[1]DADOS (OCULTAR)'!$Q$3:$S$136,3,0),"")</f>
        <v>9767633000366</v>
      </c>
      <c r="B226" s="4" t="str">
        <f>'[1]TCE - ANEXO IV - Preencher'!C235</f>
        <v>HOSPITAL ERMÍRIO COUTINHO - CG Nº 014/2022</v>
      </c>
      <c r="C226" s="4" t="str">
        <f>'[1]TCE - ANEXO IV - Preencher'!E235</f>
        <v>3.4 - Material Farmacológico</v>
      </c>
      <c r="D226" s="3">
        <f>'[1]TCE - ANEXO IV - Preencher'!F235</f>
        <v>22580510000118</v>
      </c>
      <c r="E226" s="5" t="str">
        <f>'[1]TCE - ANEXO IV - Preencher'!G235</f>
        <v>UNIFAR DISTRIBUIDORA DE MEDICAMENTOS LTDA</v>
      </c>
      <c r="F226" s="5" t="str">
        <f>'[1]TCE - ANEXO IV - Preencher'!H235</f>
        <v>B</v>
      </c>
      <c r="G226" s="5" t="str">
        <f>'[1]TCE - ANEXO IV - Preencher'!I235</f>
        <v>S</v>
      </c>
      <c r="H226" s="5" t="str">
        <f>'[1]TCE - ANEXO IV - Preencher'!J235</f>
        <v>75043</v>
      </c>
      <c r="I226" s="6">
        <f>IF('[1]TCE - ANEXO IV - Preencher'!K235="","",'[1]TCE - ANEXO IV - Preencher'!K235)</f>
        <v>46043</v>
      </c>
      <c r="J226" s="5" t="str">
        <f>'[1]TCE - ANEXO IV - Preencher'!L235</f>
        <v>26260122580510000118550010000750431000640116</v>
      </c>
      <c r="K226" s="5" t="str">
        <f>IF(F226="B",LEFT('[1]TCE - ANEXO IV - Preencher'!M235,2),IF(F226="S",LEFT('[1]TCE - ANEXO IV - Preencher'!M235,7),IF('[1]TCE - ANEXO IV - Preencher'!H235="","")))</f>
        <v>26</v>
      </c>
      <c r="L226" s="7">
        <f>'[1]TCE - ANEXO IV - Preencher'!N235</f>
        <v>152.44999999999999</v>
      </c>
    </row>
    <row r="227" spans="1:12" s="8" customFormat="1" ht="19.5" customHeight="1" x14ac:dyDescent="0.2">
      <c r="A227" s="3">
        <f>IFERROR(VLOOKUP(B227,'[1]DADOS (OCULTAR)'!$Q$3:$S$136,3,0),"")</f>
        <v>9767633000366</v>
      </c>
      <c r="B227" s="4" t="str">
        <f>'[1]TCE - ANEXO IV - Preencher'!C236</f>
        <v>HOSPITAL ERMÍRIO COUTINHO - CG Nº 014/2022</v>
      </c>
      <c r="C227" s="4" t="str">
        <f>'[1]TCE - ANEXO IV - Preencher'!E236</f>
        <v>3.12 - Material Hospitalar</v>
      </c>
      <c r="D227" s="3">
        <f>'[1]TCE - ANEXO IV - Preencher'!F236</f>
        <v>61418042000131</v>
      </c>
      <c r="E227" s="5" t="str">
        <f>'[1]TCE - ANEXO IV - Preencher'!G236</f>
        <v>CIEURGICA FERNANDES C.MAT.CIR.HO.SO.LTDA</v>
      </c>
      <c r="F227" s="5" t="str">
        <f>'[1]TCE - ANEXO IV - Preencher'!H236</f>
        <v>B</v>
      </c>
      <c r="G227" s="5" t="str">
        <f>'[1]TCE - ANEXO IV - Preencher'!I236</f>
        <v>S</v>
      </c>
      <c r="H227" s="5" t="str">
        <f>'[1]TCE - ANEXO IV - Preencher'!J236</f>
        <v>1948436</v>
      </c>
      <c r="I227" s="6">
        <f>IF('[1]TCE - ANEXO IV - Preencher'!K236="","",'[1]TCE - ANEXO IV - Preencher'!K236)</f>
        <v>46038</v>
      </c>
      <c r="J227" s="5" t="str">
        <f>'[1]TCE - ANEXO IV - Preencher'!L236</f>
        <v>35260161418042000131550040019484361588247371</v>
      </c>
      <c r="K227" s="5" t="str">
        <f>IF(F227="B",LEFT('[1]TCE - ANEXO IV - Preencher'!M236,2),IF(F227="S",LEFT('[1]TCE - ANEXO IV - Preencher'!M236,7),IF('[1]TCE - ANEXO IV - Preencher'!H236="","")))</f>
        <v>35</v>
      </c>
      <c r="L227" s="7">
        <f>'[1]TCE - ANEXO IV - Preencher'!N236</f>
        <v>3326.22</v>
      </c>
    </row>
    <row r="228" spans="1:12" s="8" customFormat="1" ht="19.5" customHeight="1" x14ac:dyDescent="0.2">
      <c r="A228" s="3">
        <f>IFERROR(VLOOKUP(B228,'[1]DADOS (OCULTAR)'!$Q$3:$S$136,3,0),"")</f>
        <v>9767633000366</v>
      </c>
      <c r="B228" s="4" t="str">
        <f>'[1]TCE - ANEXO IV - Preencher'!C237</f>
        <v>HOSPITAL ERMÍRIO COUTINHO - CG Nº 014/2022</v>
      </c>
      <c r="C228" s="4" t="str">
        <f>'[1]TCE - ANEXO IV - Preencher'!E237</f>
        <v>1.99 - Outras Despesas com Pessoal</v>
      </c>
      <c r="D228" s="3">
        <f>'[1]TCE - ANEXO IV - Preencher'!F237</f>
        <v>4792592000182</v>
      </c>
      <c r="E228" s="5" t="str">
        <f>'[1]TCE - ANEXO IV - Preencher'!G237</f>
        <v>M C B DE MORAES</v>
      </c>
      <c r="F228" s="5" t="str">
        <f>'[1]TCE - ANEXO IV - Preencher'!H237</f>
        <v>B</v>
      </c>
      <c r="G228" s="5" t="str">
        <f>'[1]TCE - ANEXO IV - Preencher'!I237</f>
        <v>S</v>
      </c>
      <c r="H228" s="5" t="str">
        <f>'[1]TCE - ANEXO IV - Preencher'!J237</f>
        <v>4965</v>
      </c>
      <c r="I228" s="6">
        <f>IF('[1]TCE - ANEXO IV - Preencher'!K237="","",'[1]TCE - ANEXO IV - Preencher'!K237)</f>
        <v>46024</v>
      </c>
      <c r="J228" s="5" t="str">
        <f>'[1]TCE - ANEXO IV - Preencher'!L237</f>
        <v>26260104792592000182650010000049651991597536</v>
      </c>
      <c r="K228" s="5" t="str">
        <f>IF(F228="B",LEFT('[1]TCE - ANEXO IV - Preencher'!M237,2),IF(F228="S",LEFT('[1]TCE - ANEXO IV - Preencher'!M237,7),IF('[1]TCE - ANEXO IV - Preencher'!H237="","")))</f>
        <v>26</v>
      </c>
      <c r="L228" s="7">
        <f>'[1]TCE - ANEXO IV - Preencher'!N237</f>
        <v>48.572778990446587</v>
      </c>
    </row>
    <row r="229" spans="1:12" s="8" customFormat="1" ht="19.5" customHeight="1" x14ac:dyDescent="0.2">
      <c r="A229" s="3">
        <f>IFERROR(VLOOKUP(B229,'[1]DADOS (OCULTAR)'!$Q$3:$S$136,3,0),"")</f>
        <v>9767633000366</v>
      </c>
      <c r="B229" s="4" t="str">
        <f>'[1]TCE - ANEXO IV - Preencher'!C238</f>
        <v>HOSPITAL ERMÍRIO COUTINHO - CG Nº 014/2022</v>
      </c>
      <c r="C229" s="4" t="str">
        <f>'[1]TCE - ANEXO IV - Preencher'!E238</f>
        <v>1.99 - Outras Despesas com Pessoal</v>
      </c>
      <c r="D229" s="3">
        <f>'[1]TCE - ANEXO IV - Preencher'!F238</f>
        <v>4792592000182</v>
      </c>
      <c r="E229" s="5" t="str">
        <f>'[1]TCE - ANEXO IV - Preencher'!G238</f>
        <v>M C B DE MORAES</v>
      </c>
      <c r="F229" s="5" t="str">
        <f>'[1]TCE - ANEXO IV - Preencher'!H238</f>
        <v>B</v>
      </c>
      <c r="G229" s="5" t="str">
        <f>'[1]TCE - ANEXO IV - Preencher'!I238</f>
        <v>S</v>
      </c>
      <c r="H229" s="5" t="str">
        <f>'[1]TCE - ANEXO IV - Preencher'!J238</f>
        <v>4963</v>
      </c>
      <c r="I229" s="6">
        <f>IF('[1]TCE - ANEXO IV - Preencher'!K238="","",'[1]TCE - ANEXO IV - Preencher'!K238)</f>
        <v>46024</v>
      </c>
      <c r="J229" s="5" t="str">
        <f>'[1]TCE - ANEXO IV - Preencher'!L238</f>
        <v>26260104792592000182650010000049631991597531</v>
      </c>
      <c r="K229" s="5" t="str">
        <f>IF(F229="B",LEFT('[1]TCE - ANEXO IV - Preencher'!M238,2),IF(F229="S",LEFT('[1]TCE - ANEXO IV - Preencher'!M238,7),IF('[1]TCE - ANEXO IV - Preencher'!H238="","")))</f>
        <v>26</v>
      </c>
      <c r="L229" s="7">
        <f>'[1]TCE - ANEXO IV - Preencher'!N238</f>
        <v>26.412803171403979</v>
      </c>
    </row>
    <row r="230" spans="1:12" s="8" customFormat="1" ht="19.5" customHeight="1" x14ac:dyDescent="0.2">
      <c r="A230" s="3">
        <f>IFERROR(VLOOKUP(B230,'[1]DADOS (OCULTAR)'!$Q$3:$S$136,3,0),"")</f>
        <v>9767633000366</v>
      </c>
      <c r="B230" s="4" t="str">
        <f>'[1]TCE - ANEXO IV - Preencher'!C239</f>
        <v>HOSPITAL ERMÍRIO COUTINHO - CG Nº 014/2022</v>
      </c>
      <c r="C230" s="4" t="str">
        <f>'[1]TCE - ANEXO IV - Preencher'!E239</f>
        <v>1.99 - Outras Despesas com Pessoal</v>
      </c>
      <c r="D230" s="3">
        <f>'[1]TCE - ANEXO IV - Preencher'!F239</f>
        <v>4792592000182</v>
      </c>
      <c r="E230" s="5" t="str">
        <f>'[1]TCE - ANEXO IV - Preencher'!G239</f>
        <v>M C B DE MORAES</v>
      </c>
      <c r="F230" s="5" t="str">
        <f>'[1]TCE - ANEXO IV - Preencher'!H239</f>
        <v>B</v>
      </c>
      <c r="G230" s="5" t="str">
        <f>'[1]TCE - ANEXO IV - Preencher'!I239</f>
        <v>S</v>
      </c>
      <c r="H230" s="5" t="str">
        <f>'[1]TCE - ANEXO IV - Preencher'!J239</f>
        <v>4967</v>
      </c>
      <c r="I230" s="6">
        <f>IF('[1]TCE - ANEXO IV - Preencher'!K239="","",'[1]TCE - ANEXO IV - Preencher'!K239)</f>
        <v>46024</v>
      </c>
      <c r="J230" s="5" t="str">
        <f>'[1]TCE - ANEXO IV - Preencher'!L239</f>
        <v>26260104792592000182650010000049671991597530</v>
      </c>
      <c r="K230" s="5" t="str">
        <f>IF(F230="B",LEFT('[1]TCE - ANEXO IV - Preencher'!M239,2),IF(F230="S",LEFT('[1]TCE - ANEXO IV - Preencher'!M239,7),IF('[1]TCE - ANEXO IV - Preencher'!H239="","")))</f>
        <v>26</v>
      </c>
      <c r="L230" s="7">
        <f>'[1]TCE - ANEXO IV - Preencher'!N239</f>
        <v>48.563146312411796</v>
      </c>
    </row>
    <row r="231" spans="1:12" s="8" customFormat="1" ht="19.5" customHeight="1" x14ac:dyDescent="0.2">
      <c r="A231" s="3">
        <f>IFERROR(VLOOKUP(B231,'[1]DADOS (OCULTAR)'!$Q$3:$S$136,3,0),"")</f>
        <v>9767633000366</v>
      </c>
      <c r="B231" s="4" t="str">
        <f>'[1]TCE - ANEXO IV - Preencher'!C240</f>
        <v>HOSPITAL ERMÍRIO COUTINHO - CG Nº 014/2022</v>
      </c>
      <c r="C231" s="4" t="str">
        <f>'[1]TCE - ANEXO IV - Preencher'!E240</f>
        <v>1.99 - Outras Despesas com Pessoal</v>
      </c>
      <c r="D231" s="3">
        <f>'[1]TCE - ANEXO IV - Preencher'!F240</f>
        <v>4792592000182</v>
      </c>
      <c r="E231" s="5" t="str">
        <f>'[1]TCE - ANEXO IV - Preencher'!G240</f>
        <v>M C B DE MORAES</v>
      </c>
      <c r="F231" s="5" t="str">
        <f>'[1]TCE - ANEXO IV - Preencher'!H240</f>
        <v>B</v>
      </c>
      <c r="G231" s="5" t="str">
        <f>'[1]TCE - ANEXO IV - Preencher'!I240</f>
        <v>S</v>
      </c>
      <c r="H231" s="5" t="str">
        <f>'[1]TCE - ANEXO IV - Preencher'!J240</f>
        <v>4966</v>
      </c>
      <c r="I231" s="6">
        <f>IF('[1]TCE - ANEXO IV - Preencher'!K240="","",'[1]TCE - ANEXO IV - Preencher'!K240)</f>
        <v>46024</v>
      </c>
      <c r="J231" s="5" t="str">
        <f>'[1]TCE - ANEXO IV - Preencher'!L240</f>
        <v>26260104792592000182650010000049661991597533</v>
      </c>
      <c r="K231" s="5" t="str">
        <f>IF(F231="B",LEFT('[1]TCE - ANEXO IV - Preencher'!M240,2),IF(F231="S",LEFT('[1]TCE - ANEXO IV - Preencher'!M240,7),IF('[1]TCE - ANEXO IV - Preencher'!H240="","")))</f>
        <v>26</v>
      </c>
      <c r="L231" s="7">
        <f>'[1]TCE - ANEXO IV - Preencher'!N240</f>
        <v>39.551776010862412</v>
      </c>
    </row>
    <row r="232" spans="1:12" s="8" customFormat="1" ht="19.5" customHeight="1" x14ac:dyDescent="0.2">
      <c r="A232" s="3">
        <f>IFERROR(VLOOKUP(B232,'[1]DADOS (OCULTAR)'!$Q$3:$S$136,3,0),"")</f>
        <v>9767633000366</v>
      </c>
      <c r="B232" s="4" t="str">
        <f>'[1]TCE - ANEXO IV - Preencher'!C241</f>
        <v>HOSPITAL ERMÍRIO COUTINHO - CG Nº 014/2022</v>
      </c>
      <c r="C232" s="4" t="str">
        <f>'[1]TCE - ANEXO IV - Preencher'!E241</f>
        <v>1.99 - Outras Despesas com Pessoal</v>
      </c>
      <c r="D232" s="3">
        <f>'[1]TCE - ANEXO IV - Preencher'!F241</f>
        <v>4792592000182</v>
      </c>
      <c r="E232" s="5" t="str">
        <f>'[1]TCE - ANEXO IV - Preencher'!G241</f>
        <v>M C B DE MORAES</v>
      </c>
      <c r="F232" s="5" t="str">
        <f>'[1]TCE - ANEXO IV - Preencher'!H241</f>
        <v>B</v>
      </c>
      <c r="G232" s="5" t="str">
        <f>'[1]TCE - ANEXO IV - Preencher'!I241</f>
        <v>S</v>
      </c>
      <c r="H232" s="5" t="str">
        <f>'[1]TCE - ANEXO IV - Preencher'!J241</f>
        <v>4968</v>
      </c>
      <c r="I232" s="6">
        <f>IF('[1]TCE - ANEXO IV - Preencher'!K241="","",'[1]TCE - ANEXO IV - Preencher'!K241)</f>
        <v>46024</v>
      </c>
      <c r="J232" s="5" t="str">
        <f>'[1]TCE - ANEXO IV - Preencher'!L241</f>
        <v>26260104792592000182650010000049681991597538</v>
      </c>
      <c r="K232" s="5" t="str">
        <f>IF(F232="B",LEFT('[1]TCE - ANEXO IV - Preencher'!M241,2),IF(F232="S",LEFT('[1]TCE - ANEXO IV - Preencher'!M241,7),IF('[1]TCE - ANEXO IV - Preencher'!H241="","")))</f>
        <v>26</v>
      </c>
      <c r="L232" s="7">
        <f>'[1]TCE - ANEXO IV - Preencher'!N241</f>
        <v>75.144521349424664</v>
      </c>
    </row>
    <row r="233" spans="1:12" s="8" customFormat="1" ht="19.5" customHeight="1" x14ac:dyDescent="0.2">
      <c r="A233" s="3">
        <f>IFERROR(VLOOKUP(B233,'[1]DADOS (OCULTAR)'!$Q$3:$S$136,3,0),"")</f>
        <v>9767633000366</v>
      </c>
      <c r="B233" s="4" t="str">
        <f>'[1]TCE - ANEXO IV - Preencher'!C242</f>
        <v>HOSPITAL ERMÍRIO COUTINHO - CG Nº 014/2022</v>
      </c>
      <c r="C233" s="4" t="str">
        <f>'[1]TCE - ANEXO IV - Preencher'!E242</f>
        <v>1.99 - Outras Despesas com Pessoal</v>
      </c>
      <c r="D233" s="3">
        <f>'[1]TCE - ANEXO IV - Preencher'!F242</f>
        <v>4792592000182</v>
      </c>
      <c r="E233" s="5" t="str">
        <f>'[1]TCE - ANEXO IV - Preencher'!G242</f>
        <v>M C B DE MORAES</v>
      </c>
      <c r="F233" s="5" t="str">
        <f>'[1]TCE - ANEXO IV - Preencher'!H242</f>
        <v>B</v>
      </c>
      <c r="G233" s="5" t="str">
        <f>'[1]TCE - ANEXO IV - Preencher'!I242</f>
        <v>S</v>
      </c>
      <c r="H233" s="5" t="str">
        <f>'[1]TCE - ANEXO IV - Preencher'!J242</f>
        <v>4969</v>
      </c>
      <c r="I233" s="6">
        <f>IF('[1]TCE - ANEXO IV - Preencher'!K242="","",'[1]TCE - ANEXO IV - Preencher'!K242)</f>
        <v>46025</v>
      </c>
      <c r="J233" s="5" t="str">
        <f>'[1]TCE - ANEXO IV - Preencher'!L242</f>
        <v>26260104792592000182650010000049691991597535</v>
      </c>
      <c r="K233" s="5" t="str">
        <f>IF(F233="B",LEFT('[1]TCE - ANEXO IV - Preencher'!M242,2),IF(F233="S",LEFT('[1]TCE - ANEXO IV - Preencher'!M242,7),IF('[1]TCE - ANEXO IV - Preencher'!H242="","")))</f>
        <v>26</v>
      </c>
      <c r="L233" s="7">
        <f>'[1]TCE - ANEXO IV - Preencher'!N242</f>
        <v>77.947630657549595</v>
      </c>
    </row>
    <row r="234" spans="1:12" s="8" customFormat="1" ht="19.5" customHeight="1" x14ac:dyDescent="0.2">
      <c r="A234" s="3">
        <f>IFERROR(VLOOKUP(B234,'[1]DADOS (OCULTAR)'!$Q$3:$S$136,3,0),"")</f>
        <v>9767633000366</v>
      </c>
      <c r="B234" s="4" t="str">
        <f>'[1]TCE - ANEXO IV - Preencher'!C243</f>
        <v>HOSPITAL ERMÍRIO COUTINHO - CG Nº 014/2022</v>
      </c>
      <c r="C234" s="4" t="str">
        <f>'[1]TCE - ANEXO IV - Preencher'!E243</f>
        <v>1.99 - Outras Despesas com Pessoal</v>
      </c>
      <c r="D234" s="3">
        <f>'[1]TCE - ANEXO IV - Preencher'!F243</f>
        <v>4792592000182</v>
      </c>
      <c r="E234" s="5" t="str">
        <f>'[1]TCE - ANEXO IV - Preencher'!G243</f>
        <v>M C B DE MORAES</v>
      </c>
      <c r="F234" s="5" t="str">
        <f>'[1]TCE - ANEXO IV - Preencher'!H243</f>
        <v>B</v>
      </c>
      <c r="G234" s="5" t="str">
        <f>'[1]TCE - ANEXO IV - Preencher'!I243</f>
        <v>S</v>
      </c>
      <c r="H234" s="5" t="str">
        <f>'[1]TCE - ANEXO IV - Preencher'!J243</f>
        <v>4971</v>
      </c>
      <c r="I234" s="6">
        <f>IF('[1]TCE - ANEXO IV - Preencher'!K243="","",'[1]TCE - ANEXO IV - Preencher'!K243)</f>
        <v>46028</v>
      </c>
      <c r="J234" s="5" t="str">
        <f>'[1]TCE - ANEXO IV - Preencher'!L243</f>
        <v>26260104792592000182650010000049711991597533</v>
      </c>
      <c r="K234" s="5" t="str">
        <f>IF(F234="B",LEFT('[1]TCE - ANEXO IV - Preencher'!M243,2),IF(F234="S",LEFT('[1]TCE - ANEXO IV - Preencher'!M243,7),IF('[1]TCE - ANEXO IV - Preencher'!H243="","")))</f>
        <v>26</v>
      </c>
      <c r="L234" s="7">
        <f>'[1]TCE - ANEXO IV - Preencher'!N243</f>
        <v>39.31095905999257</v>
      </c>
    </row>
    <row r="235" spans="1:12" s="8" customFormat="1" ht="19.5" customHeight="1" x14ac:dyDescent="0.2">
      <c r="A235" s="3">
        <f>IFERROR(VLOOKUP(B235,'[1]DADOS (OCULTAR)'!$Q$3:$S$136,3,0),"")</f>
        <v>9767633000366</v>
      </c>
      <c r="B235" s="4" t="str">
        <f>'[1]TCE - ANEXO IV - Preencher'!C244</f>
        <v>HOSPITAL ERMÍRIO COUTINHO - CG Nº 014/2022</v>
      </c>
      <c r="C235" s="4" t="str">
        <f>'[1]TCE - ANEXO IV - Preencher'!E244</f>
        <v>1.99 - Outras Despesas com Pessoal</v>
      </c>
      <c r="D235" s="3">
        <f>'[1]TCE - ANEXO IV - Preencher'!F244</f>
        <v>4792592000182</v>
      </c>
      <c r="E235" s="5" t="str">
        <f>'[1]TCE - ANEXO IV - Preencher'!G244</f>
        <v>M C B DE MORAES</v>
      </c>
      <c r="F235" s="5" t="str">
        <f>'[1]TCE - ANEXO IV - Preencher'!H244</f>
        <v>B</v>
      </c>
      <c r="G235" s="5" t="str">
        <f>'[1]TCE - ANEXO IV - Preencher'!I244</f>
        <v>S</v>
      </c>
      <c r="H235" s="5" t="str">
        <f>'[1]TCE - ANEXO IV - Preencher'!J244</f>
        <v>4970</v>
      </c>
      <c r="I235" s="6">
        <f>IF('[1]TCE - ANEXO IV - Preencher'!K244="","",'[1]TCE - ANEXO IV - Preencher'!K244)</f>
        <v>46027</v>
      </c>
      <c r="J235" s="5" t="str">
        <f>'[1]TCE - ANEXO IV - Preencher'!L244</f>
        <v>26260104792592000182650010000049701991597536</v>
      </c>
      <c r="K235" s="5" t="str">
        <f>IF(F235="B",LEFT('[1]TCE - ANEXO IV - Preencher'!M244,2),IF(F235="S",LEFT('[1]TCE - ANEXO IV - Preencher'!M244,7),IF('[1]TCE - ANEXO IV - Preencher'!H244="","")))</f>
        <v>26</v>
      </c>
      <c r="L235" s="7">
        <f>'[1]TCE - ANEXO IV - Preencher'!N244</f>
        <v>14.882487563756069</v>
      </c>
    </row>
    <row r="236" spans="1:12" s="8" customFormat="1" ht="19.5" customHeight="1" x14ac:dyDescent="0.2">
      <c r="A236" s="3">
        <f>IFERROR(VLOOKUP(B236,'[1]DADOS (OCULTAR)'!$Q$3:$S$136,3,0),"")</f>
        <v>9767633000366</v>
      </c>
      <c r="B236" s="4" t="str">
        <f>'[1]TCE - ANEXO IV - Preencher'!C245</f>
        <v>HOSPITAL ERMÍRIO COUTINHO - CG Nº 014/2022</v>
      </c>
      <c r="C236" s="4" t="str">
        <f>'[1]TCE - ANEXO IV - Preencher'!E245</f>
        <v>1.99 - Outras Despesas com Pessoal</v>
      </c>
      <c r="D236" s="3">
        <f>'[1]TCE - ANEXO IV - Preencher'!F245</f>
        <v>11744898000390</v>
      </c>
      <c r="E236" s="5" t="str">
        <f>'[1]TCE - ANEXO IV - Preencher'!G245</f>
        <v>NORDESTE COMERCIO E IMPORTADORA DE AL</v>
      </c>
      <c r="F236" s="5" t="str">
        <f>'[1]TCE - ANEXO IV - Preencher'!H245</f>
        <v>B</v>
      </c>
      <c r="G236" s="5" t="str">
        <f>'[1]TCE - ANEXO IV - Preencher'!I245</f>
        <v>S</v>
      </c>
      <c r="H236" s="5" t="str">
        <f>'[1]TCE - ANEXO IV - Preencher'!J245</f>
        <v>1598144</v>
      </c>
      <c r="I236" s="6">
        <f>IF('[1]TCE - ANEXO IV - Preencher'!K245="","",'[1]TCE - ANEXO IV - Preencher'!K245)</f>
        <v>46028</v>
      </c>
      <c r="J236" s="5" t="str">
        <f>'[1]TCE - ANEXO IV - Preencher'!L245</f>
        <v>26260111744898000390550010015981441162142500</v>
      </c>
      <c r="K236" s="5" t="str">
        <f>IF(F236="B",LEFT('[1]TCE - ANEXO IV - Preencher'!M245,2),IF(F236="S",LEFT('[1]TCE - ANEXO IV - Preencher'!M245,7),IF('[1]TCE - ANEXO IV - Preencher'!H245="","")))</f>
        <v>26</v>
      </c>
      <c r="L236" s="7">
        <f>'[1]TCE - ANEXO IV - Preencher'!N245</f>
        <v>2159.2562919403094</v>
      </c>
    </row>
    <row r="237" spans="1:12" s="8" customFormat="1" ht="19.5" customHeight="1" x14ac:dyDescent="0.2">
      <c r="A237" s="3">
        <f>IFERROR(VLOOKUP(B237,'[1]DADOS (OCULTAR)'!$Q$3:$S$136,3,0),"")</f>
        <v>9767633000366</v>
      </c>
      <c r="B237" s="4" t="str">
        <f>'[1]TCE - ANEXO IV - Preencher'!C246</f>
        <v>HOSPITAL ERMÍRIO COUTINHO - CG Nº 014/2022</v>
      </c>
      <c r="C237" s="4" t="str">
        <f>'[1]TCE - ANEXO IV - Preencher'!E246</f>
        <v>1.99 - Outras Despesas com Pessoal</v>
      </c>
      <c r="D237" s="3">
        <f>'[1]TCE - ANEXO IV - Preencher'!F246</f>
        <v>3721769000278</v>
      </c>
      <c r="E237" s="5" t="str">
        <f>'[1]TCE - ANEXO IV - Preencher'!G246</f>
        <v>MASTERBOI LTDA</v>
      </c>
      <c r="F237" s="5" t="str">
        <f>'[1]TCE - ANEXO IV - Preencher'!H246</f>
        <v>B</v>
      </c>
      <c r="G237" s="5" t="str">
        <f>'[1]TCE - ANEXO IV - Preencher'!I246</f>
        <v>S</v>
      </c>
      <c r="H237" s="5" t="str">
        <f>'[1]TCE - ANEXO IV - Preencher'!J246</f>
        <v>001790397</v>
      </c>
      <c r="I237" s="6">
        <f>IF('[1]TCE - ANEXO IV - Preencher'!K246="","",'[1]TCE - ANEXO IV - Preencher'!K246)</f>
        <v>46028</v>
      </c>
      <c r="J237" s="5" t="str">
        <f>'[1]TCE - ANEXO IV - Preencher'!L246</f>
        <v>26260103721769000278550040017903971714132694</v>
      </c>
      <c r="K237" s="5" t="str">
        <f>IF(F237="B",LEFT('[1]TCE - ANEXO IV - Preencher'!M246,2),IF(F237="S",LEFT('[1]TCE - ANEXO IV - Preencher'!M246,7),IF('[1]TCE - ANEXO IV - Preencher'!H246="","")))</f>
        <v>26</v>
      </c>
      <c r="L237" s="7">
        <f>'[1]TCE - ANEXO IV - Preencher'!N246</f>
        <v>361.49032495071577</v>
      </c>
    </row>
    <row r="238" spans="1:12" s="8" customFormat="1" ht="19.5" customHeight="1" x14ac:dyDescent="0.2">
      <c r="A238" s="3">
        <f>IFERROR(VLOOKUP(B238,'[1]DADOS (OCULTAR)'!$Q$3:$S$136,3,0),"")</f>
        <v>9767633000366</v>
      </c>
      <c r="B238" s="4" t="str">
        <f>'[1]TCE - ANEXO IV - Preencher'!C247</f>
        <v>HOSPITAL ERMÍRIO COUTINHO - CG Nº 014/2022</v>
      </c>
      <c r="C238" s="4" t="str">
        <f>'[1]TCE - ANEXO IV - Preencher'!E247</f>
        <v>1.99 - Outras Despesas com Pessoal</v>
      </c>
      <c r="D238" s="3">
        <f>'[1]TCE - ANEXO IV - Preencher'!F247</f>
        <v>62545815000103</v>
      </c>
      <c r="E238" s="5" t="str">
        <f>'[1]TCE - ANEXO IV - Preencher'!G247</f>
        <v>W D N COMERCIO E SERVICOS LTDA</v>
      </c>
      <c r="F238" s="5" t="str">
        <f>'[1]TCE - ANEXO IV - Preencher'!H247</f>
        <v>B</v>
      </c>
      <c r="G238" s="5" t="str">
        <f>'[1]TCE - ANEXO IV - Preencher'!I247</f>
        <v>S</v>
      </c>
      <c r="H238" s="5" t="str">
        <f>'[1]TCE - ANEXO IV - Preencher'!J247</f>
        <v>149</v>
      </c>
      <c r="I238" s="6">
        <f>IF('[1]TCE - ANEXO IV - Preencher'!K247="","",'[1]TCE - ANEXO IV - Preencher'!K247)</f>
        <v>46028</v>
      </c>
      <c r="J238" s="5" t="str">
        <f>'[1]TCE - ANEXO IV - Preencher'!L247</f>
        <v>26260162545815000103550010000001491386433702</v>
      </c>
      <c r="K238" s="5" t="str">
        <f>IF(F238="B",LEFT('[1]TCE - ANEXO IV - Preencher'!M247,2),IF(F238="S",LEFT('[1]TCE - ANEXO IV - Preencher'!M247,7),IF('[1]TCE - ANEXO IV - Preencher'!H247="","")))</f>
        <v>26</v>
      </c>
      <c r="L238" s="7">
        <f>'[1]TCE - ANEXO IV - Preencher'!N247</f>
        <v>56.591983454412237</v>
      </c>
    </row>
    <row r="239" spans="1:12" s="8" customFormat="1" ht="19.5" customHeight="1" x14ac:dyDescent="0.2">
      <c r="A239" s="3">
        <f>IFERROR(VLOOKUP(B239,'[1]DADOS (OCULTAR)'!$Q$3:$S$136,3,0),"")</f>
        <v>9767633000366</v>
      </c>
      <c r="B239" s="4" t="str">
        <f>'[1]TCE - ANEXO IV - Preencher'!C248</f>
        <v>HOSPITAL ERMÍRIO COUTINHO - CG Nº 014/2022</v>
      </c>
      <c r="C239" s="4" t="str">
        <f>'[1]TCE - ANEXO IV - Preencher'!E248</f>
        <v>1.99 - Outras Despesas com Pessoal</v>
      </c>
      <c r="D239" s="3">
        <f>'[1]TCE - ANEXO IV - Preencher'!F248</f>
        <v>7761177000150</v>
      </c>
      <c r="E239" s="5" t="str">
        <f>'[1]TCE - ANEXO IV - Preencher'!G248</f>
        <v>SUPERMERCADO O CORDEIRAO LTDA</v>
      </c>
      <c r="F239" s="5" t="str">
        <f>'[1]TCE - ANEXO IV - Preencher'!H248</f>
        <v>B</v>
      </c>
      <c r="G239" s="5" t="str">
        <f>'[1]TCE - ANEXO IV - Preencher'!I248</f>
        <v>S</v>
      </c>
      <c r="H239" s="5" t="str">
        <f>'[1]TCE - ANEXO IV - Preencher'!J248</f>
        <v>13098</v>
      </c>
      <c r="I239" s="6">
        <f>IF('[1]TCE - ANEXO IV - Preencher'!K248="","",'[1]TCE - ANEXO IV - Preencher'!K248)</f>
        <v>46028</v>
      </c>
      <c r="J239" s="5" t="str">
        <f>'[1]TCE - ANEXO IV - Preencher'!L248</f>
        <v>26260107761177000150550090000130981000251891</v>
      </c>
      <c r="K239" s="5" t="str">
        <f>IF(F239="B",LEFT('[1]TCE - ANEXO IV - Preencher'!M248,2),IF(F239="S",LEFT('[1]TCE - ANEXO IV - Preencher'!M248,7),IF('[1]TCE - ANEXO IV - Preencher'!H248="","")))</f>
        <v>26</v>
      </c>
      <c r="L239" s="7">
        <f>'[1]TCE - ANEXO IV - Preencher'!N248</f>
        <v>481.62908540066121</v>
      </c>
    </row>
    <row r="240" spans="1:12" s="8" customFormat="1" ht="19.5" customHeight="1" x14ac:dyDescent="0.2">
      <c r="A240" s="3">
        <f>IFERROR(VLOOKUP(B240,'[1]DADOS (OCULTAR)'!$Q$3:$S$136,3,0),"")</f>
        <v>9767633000366</v>
      </c>
      <c r="B240" s="4" t="str">
        <f>'[1]TCE - ANEXO IV - Preencher'!C249</f>
        <v>HOSPITAL ERMÍRIO COUTINHO - CG Nº 014/2022</v>
      </c>
      <c r="C240" s="4" t="str">
        <f>'[1]TCE - ANEXO IV - Preencher'!E249</f>
        <v>1.99 - Outras Despesas com Pessoal</v>
      </c>
      <c r="D240" s="3">
        <f>'[1]TCE - ANEXO IV - Preencher'!F249</f>
        <v>11744898000390</v>
      </c>
      <c r="E240" s="5" t="str">
        <f>'[1]TCE - ANEXO IV - Preencher'!G249</f>
        <v>NORDESTE COMERCIO E IMPORTADORA DE AL</v>
      </c>
      <c r="F240" s="5" t="str">
        <f>'[1]TCE - ANEXO IV - Preencher'!H249</f>
        <v>B</v>
      </c>
      <c r="G240" s="5" t="str">
        <f>'[1]TCE - ANEXO IV - Preencher'!I249</f>
        <v>S</v>
      </c>
      <c r="H240" s="5" t="str">
        <f>'[1]TCE - ANEXO IV - Preencher'!J249</f>
        <v>1598734</v>
      </c>
      <c r="I240" s="6">
        <f>IF('[1]TCE - ANEXO IV - Preencher'!K249="","",'[1]TCE - ANEXO IV - Preencher'!K249)</f>
        <v>46029</v>
      </c>
      <c r="J240" s="5" t="str">
        <f>'[1]TCE - ANEXO IV - Preencher'!L249</f>
        <v>26260111744898000390550010015987341166391438</v>
      </c>
      <c r="K240" s="5" t="str">
        <f>IF(F240="B",LEFT('[1]TCE - ANEXO IV - Preencher'!M249,2),IF(F240="S",LEFT('[1]TCE - ANEXO IV - Preencher'!M249,7),IF('[1]TCE - ANEXO IV - Preencher'!H249="","")))</f>
        <v>26</v>
      </c>
      <c r="L240" s="7">
        <f>'[1]TCE - ANEXO IV - Preencher'!N249</f>
        <v>465.79777905047797</v>
      </c>
    </row>
    <row r="241" spans="1:12" s="8" customFormat="1" ht="19.5" customHeight="1" x14ac:dyDescent="0.2">
      <c r="A241" s="3">
        <f>IFERROR(VLOOKUP(B241,'[1]DADOS (OCULTAR)'!$Q$3:$S$136,3,0),"")</f>
        <v>9767633000366</v>
      </c>
      <c r="B241" s="4" t="str">
        <f>'[1]TCE - ANEXO IV - Preencher'!C250</f>
        <v>HOSPITAL ERMÍRIO COUTINHO - CG Nº 014/2022</v>
      </c>
      <c r="C241" s="4" t="str">
        <f>'[1]TCE - ANEXO IV - Preencher'!E250</f>
        <v>1.99 - Outras Despesas com Pessoal</v>
      </c>
      <c r="D241" s="3">
        <f>'[1]TCE - ANEXO IV - Preencher'!F250</f>
        <v>3721769000278</v>
      </c>
      <c r="E241" s="5" t="str">
        <f>'[1]TCE - ANEXO IV - Preencher'!G250</f>
        <v>MASTERBOI LTDA</v>
      </c>
      <c r="F241" s="5" t="str">
        <f>'[1]TCE - ANEXO IV - Preencher'!H250</f>
        <v>B</v>
      </c>
      <c r="G241" s="5" t="str">
        <f>'[1]TCE - ANEXO IV - Preencher'!I250</f>
        <v>S</v>
      </c>
      <c r="H241" s="5" t="str">
        <f>'[1]TCE - ANEXO IV - Preencher'!J250</f>
        <v>001791490</v>
      </c>
      <c r="I241" s="6">
        <f>IF('[1]TCE - ANEXO IV - Preencher'!K250="","",'[1]TCE - ANEXO IV - Preencher'!K250)</f>
        <v>46028</v>
      </c>
      <c r="J241" s="5" t="str">
        <f>'[1]TCE - ANEXO IV - Preencher'!L250</f>
        <v>26260103721769000278550040017914901903632677</v>
      </c>
      <c r="K241" s="5" t="str">
        <f>IF(F241="B",LEFT('[1]TCE - ANEXO IV - Preencher'!M250,2),IF(F241="S",LEFT('[1]TCE - ANEXO IV - Preencher'!M250,7),IF('[1]TCE - ANEXO IV - Preencher'!H250="","")))</f>
        <v>26</v>
      </c>
      <c r="L241" s="7">
        <f>'[1]TCE - ANEXO IV - Preencher'!N250</f>
        <v>2417.0315724904031</v>
      </c>
    </row>
    <row r="242" spans="1:12" s="8" customFormat="1" ht="19.5" customHeight="1" x14ac:dyDescent="0.2">
      <c r="A242" s="3">
        <f>IFERROR(VLOOKUP(B242,'[1]DADOS (OCULTAR)'!$Q$3:$S$136,3,0),"")</f>
        <v>9767633000366</v>
      </c>
      <c r="B242" s="4" t="str">
        <f>'[1]TCE - ANEXO IV - Preencher'!C251</f>
        <v>HOSPITAL ERMÍRIO COUTINHO - CG Nº 014/2022</v>
      </c>
      <c r="C242" s="4" t="str">
        <f>'[1]TCE - ANEXO IV - Preencher'!E251</f>
        <v>1.99 - Outras Despesas com Pessoal</v>
      </c>
      <c r="D242" s="3">
        <f>'[1]TCE - ANEXO IV - Preencher'!F251</f>
        <v>11744898000390</v>
      </c>
      <c r="E242" s="5" t="str">
        <f>'[1]TCE - ANEXO IV - Preencher'!G251</f>
        <v>NORDESTE COMERCIO E IMPORTADORA DE AL</v>
      </c>
      <c r="F242" s="5" t="str">
        <f>'[1]TCE - ANEXO IV - Preencher'!H251</f>
        <v>B</v>
      </c>
      <c r="G242" s="5" t="str">
        <f>'[1]TCE - ANEXO IV - Preencher'!I251</f>
        <v>S</v>
      </c>
      <c r="H242" s="5" t="str">
        <f>'[1]TCE - ANEXO IV - Preencher'!J251</f>
        <v>1598735</v>
      </c>
      <c r="I242" s="6">
        <f>IF('[1]TCE - ANEXO IV - Preencher'!K251="","",'[1]TCE - ANEXO IV - Preencher'!K251)</f>
        <v>46029</v>
      </c>
      <c r="J242" s="5" t="str">
        <f>'[1]TCE - ANEXO IV - Preencher'!L251</f>
        <v>26260111744898000390550010015987351215872314</v>
      </c>
      <c r="K242" s="5" t="str">
        <f>IF(F242="B",LEFT('[1]TCE - ANEXO IV - Preencher'!M251,2),IF(F242="S",LEFT('[1]TCE - ANEXO IV - Preencher'!M251,7),IF('[1]TCE - ANEXO IV - Preencher'!H251="","")))</f>
        <v>26</v>
      </c>
      <c r="L242" s="7">
        <f>'[1]TCE - ANEXO IV - Preencher'!N251</f>
        <v>516.5041962256314</v>
      </c>
    </row>
    <row r="243" spans="1:12" s="8" customFormat="1" ht="19.5" customHeight="1" x14ac:dyDescent="0.2">
      <c r="A243" s="3">
        <f>IFERROR(VLOOKUP(B243,'[1]DADOS (OCULTAR)'!$Q$3:$S$136,3,0),"")</f>
        <v>9767633000366</v>
      </c>
      <c r="B243" s="4" t="str">
        <f>'[1]TCE - ANEXO IV - Preencher'!C252</f>
        <v>HOSPITAL ERMÍRIO COUTINHO - CG Nº 014/2022</v>
      </c>
      <c r="C243" s="4" t="str">
        <f>'[1]TCE - ANEXO IV - Preencher'!E252</f>
        <v>1.99 - Outras Despesas com Pessoal</v>
      </c>
      <c r="D243" s="3">
        <f>'[1]TCE - ANEXO IV - Preencher'!F252</f>
        <v>4792592000182</v>
      </c>
      <c r="E243" s="5" t="str">
        <f>'[1]TCE - ANEXO IV - Preencher'!G252</f>
        <v>M C B DE MORAES</v>
      </c>
      <c r="F243" s="5" t="str">
        <f>'[1]TCE - ANEXO IV - Preencher'!H252</f>
        <v>B</v>
      </c>
      <c r="G243" s="5" t="str">
        <f>'[1]TCE - ANEXO IV - Preencher'!I252</f>
        <v>S</v>
      </c>
      <c r="H243" s="5" t="str">
        <f>'[1]TCE - ANEXO IV - Preencher'!J252</f>
        <v>4972</v>
      </c>
      <c r="I243" s="6">
        <f>IF('[1]TCE - ANEXO IV - Preencher'!K252="","",'[1]TCE - ANEXO IV - Preencher'!K252)</f>
        <v>46029</v>
      </c>
      <c r="J243" s="5" t="str">
        <f>'[1]TCE - ANEXO IV - Preencher'!L252</f>
        <v>26260104792692000182650010000049721991597630</v>
      </c>
      <c r="K243" s="5" t="str">
        <f>IF(F243="B",LEFT('[1]TCE - ANEXO IV - Preencher'!M252,2),IF(F243="S",LEFT('[1]TCE - ANEXO IV - Preencher'!M252,7),IF('[1]TCE - ANEXO IV - Preencher'!H252="","")))</f>
        <v>26</v>
      </c>
      <c r="L243" s="7">
        <f>'[1]TCE - ANEXO IV - Preencher'!N252</f>
        <v>38.463283392930734</v>
      </c>
    </row>
    <row r="244" spans="1:12" s="8" customFormat="1" ht="19.5" customHeight="1" x14ac:dyDescent="0.2">
      <c r="A244" s="3">
        <f>IFERROR(VLOOKUP(B244,'[1]DADOS (OCULTAR)'!$Q$3:$S$136,3,0),"")</f>
        <v>9767633000366</v>
      </c>
      <c r="B244" s="4" t="str">
        <f>'[1]TCE - ANEXO IV - Preencher'!C253</f>
        <v>HOSPITAL ERMÍRIO COUTINHO - CG Nº 014/2022</v>
      </c>
      <c r="C244" s="4" t="str">
        <f>'[1]TCE - ANEXO IV - Preencher'!E253</f>
        <v>1.99 - Outras Despesas com Pessoal</v>
      </c>
      <c r="D244" s="3">
        <f>'[1]TCE - ANEXO IV - Preencher'!F253</f>
        <v>12819074000214</v>
      </c>
      <c r="E244" s="5" t="str">
        <f>'[1]TCE - ANEXO IV - Preencher'!G253</f>
        <v>MAURICEA ALIMENTOS DO NORDESTE LTDA</v>
      </c>
      <c r="F244" s="5" t="str">
        <f>'[1]TCE - ANEXO IV - Preencher'!H253</f>
        <v>B</v>
      </c>
      <c r="G244" s="5" t="str">
        <f>'[1]TCE - ANEXO IV - Preencher'!I253</f>
        <v>S</v>
      </c>
      <c r="H244" s="5" t="str">
        <f>'[1]TCE - ANEXO IV - Preencher'!J253</f>
        <v>002884207</v>
      </c>
      <c r="I244" s="6">
        <f>IF('[1]TCE - ANEXO IV - Preencher'!K253="","",'[1]TCE - ANEXO IV - Preencher'!K253)</f>
        <v>46029</v>
      </c>
      <c r="J244" s="5" t="str">
        <f>'[1]TCE - ANEXO IV - Preencher'!L253</f>
        <v>26260112819074000214550100028842071522880477</v>
      </c>
      <c r="K244" s="5" t="str">
        <f>IF(F244="B",LEFT('[1]TCE - ANEXO IV - Preencher'!M253,2),IF(F244="S",LEFT('[1]TCE - ANEXO IV - Preencher'!M253,7),IF('[1]TCE - ANEXO IV - Preencher'!H253="","")))</f>
        <v>26</v>
      </c>
      <c r="L244" s="7">
        <f>'[1]TCE - ANEXO IV - Preencher'!N253</f>
        <v>3178.9764050425747</v>
      </c>
    </row>
    <row r="245" spans="1:12" s="8" customFormat="1" ht="19.5" customHeight="1" x14ac:dyDescent="0.2">
      <c r="A245" s="3">
        <f>IFERROR(VLOOKUP(B245,'[1]DADOS (OCULTAR)'!$Q$3:$S$136,3,0),"")</f>
        <v>9767633000366</v>
      </c>
      <c r="B245" s="4" t="str">
        <f>'[1]TCE - ANEXO IV - Preencher'!C254</f>
        <v>HOSPITAL ERMÍRIO COUTINHO - CG Nº 014/2022</v>
      </c>
      <c r="C245" s="4" t="str">
        <f>'[1]TCE - ANEXO IV - Preencher'!E254</f>
        <v>1.99 - Outras Despesas com Pessoal</v>
      </c>
      <c r="D245" s="3">
        <f>'[1]TCE - ANEXO IV - Preencher'!F254</f>
        <v>70089974000179</v>
      </c>
      <c r="E245" s="5" t="str">
        <f>'[1]TCE - ANEXO IV - Preencher'!G254</f>
        <v>COMERCIAL VITA NORTE LTDA</v>
      </c>
      <c r="F245" s="5" t="str">
        <f>'[1]TCE - ANEXO IV - Preencher'!H254</f>
        <v>B</v>
      </c>
      <c r="G245" s="5" t="str">
        <f>'[1]TCE - ANEXO IV - Preencher'!I254</f>
        <v>S</v>
      </c>
      <c r="H245" s="5" t="str">
        <f>'[1]TCE - ANEXO IV - Preencher'!J254</f>
        <v>5466411</v>
      </c>
      <c r="I245" s="6">
        <f>IF('[1]TCE - ANEXO IV - Preencher'!K254="","",'[1]TCE - ANEXO IV - Preencher'!K254)</f>
        <v>46030</v>
      </c>
      <c r="J245" s="5" t="str">
        <f>'[1]TCE - ANEXO IV - Preencher'!L254</f>
        <v>26260170089974000179550010054664111876089433</v>
      </c>
      <c r="K245" s="5" t="str">
        <f>IF(F245="B",LEFT('[1]TCE - ANEXO IV - Preencher'!M254,2),IF(F245="S",LEFT('[1]TCE - ANEXO IV - Preencher'!M254,7),IF('[1]TCE - ANEXO IV - Preencher'!H254="","")))</f>
        <v>26</v>
      </c>
      <c r="L245" s="7">
        <f>'[1]TCE - ANEXO IV - Preencher'!N254</f>
        <v>1442.743985339242</v>
      </c>
    </row>
    <row r="246" spans="1:12" s="8" customFormat="1" ht="19.5" customHeight="1" x14ac:dyDescent="0.2">
      <c r="A246" s="3">
        <f>IFERROR(VLOOKUP(B246,'[1]DADOS (OCULTAR)'!$Q$3:$S$136,3,0),"")</f>
        <v>9767633000366</v>
      </c>
      <c r="B246" s="4" t="str">
        <f>'[1]TCE - ANEXO IV - Preencher'!C255</f>
        <v>HOSPITAL ERMÍRIO COUTINHO - CG Nº 014/2022</v>
      </c>
      <c r="C246" s="4" t="str">
        <f>'[1]TCE - ANEXO IV - Preencher'!E255</f>
        <v>1.99 - Outras Despesas com Pessoal</v>
      </c>
      <c r="D246" s="3">
        <f>'[1]TCE - ANEXO IV - Preencher'!F255</f>
        <v>11142529000166</v>
      </c>
      <c r="E246" s="5" t="str">
        <f>'[1]TCE - ANEXO IV - Preencher'!G255</f>
        <v>DISFA DISTRIBUIDORA FACIL LTDA</v>
      </c>
      <c r="F246" s="5" t="str">
        <f>'[1]TCE - ANEXO IV - Preencher'!H255</f>
        <v>B</v>
      </c>
      <c r="G246" s="5" t="str">
        <f>'[1]TCE - ANEXO IV - Preencher'!I255</f>
        <v>S</v>
      </c>
      <c r="H246" s="5" t="str">
        <f>'[1]TCE - ANEXO IV - Preencher'!J255</f>
        <v>155427</v>
      </c>
      <c r="I246" s="6">
        <f>IF('[1]TCE - ANEXO IV - Preencher'!K255="","",'[1]TCE - ANEXO IV - Preencher'!K255)</f>
        <v>46030</v>
      </c>
      <c r="J246" s="5" t="str">
        <f>'[1]TCE - ANEXO IV - Preencher'!L255</f>
        <v>26260111142529000166550010001554271001749250</v>
      </c>
      <c r="K246" s="5" t="str">
        <f>IF(F246="B",LEFT('[1]TCE - ANEXO IV - Preencher'!M255,2),IF(F246="S",LEFT('[1]TCE - ANEXO IV - Preencher'!M255,7),IF('[1]TCE - ANEXO IV - Preencher'!H255="","")))</f>
        <v>26</v>
      </c>
      <c r="L246" s="7">
        <f>'[1]TCE - ANEXO IV - Preencher'!N255</f>
        <v>21.962505919329345</v>
      </c>
    </row>
    <row r="247" spans="1:12" s="8" customFormat="1" ht="19.5" customHeight="1" x14ac:dyDescent="0.2">
      <c r="A247" s="3">
        <f>IFERROR(VLOOKUP(B247,'[1]DADOS (OCULTAR)'!$Q$3:$S$136,3,0),"")</f>
        <v>9767633000366</v>
      </c>
      <c r="B247" s="4" t="str">
        <f>'[1]TCE - ANEXO IV - Preencher'!C256</f>
        <v>HOSPITAL ERMÍRIO COUTINHO - CG Nº 014/2022</v>
      </c>
      <c r="C247" s="4" t="str">
        <f>'[1]TCE - ANEXO IV - Preencher'!E256</f>
        <v>1.99 - Outras Despesas com Pessoal</v>
      </c>
      <c r="D247" s="3">
        <f>'[1]TCE - ANEXO IV - Preencher'!F256</f>
        <v>7534303000133</v>
      </c>
      <c r="E247" s="5" t="str">
        <f>'[1]TCE - ANEXO IV - Preencher'!G256</f>
        <v>COMAL COMERCIO ATACADISTA DE ALIMENTOS</v>
      </c>
      <c r="F247" s="5" t="str">
        <f>'[1]TCE - ANEXO IV - Preencher'!H256</f>
        <v>B</v>
      </c>
      <c r="G247" s="5" t="str">
        <f>'[1]TCE - ANEXO IV - Preencher'!I256</f>
        <v>S</v>
      </c>
      <c r="H247" s="5" t="str">
        <f>'[1]TCE - ANEXO IV - Preencher'!J256</f>
        <v>1419909</v>
      </c>
      <c r="I247" s="6">
        <f>IF('[1]TCE - ANEXO IV - Preencher'!K256="","",'[1]TCE - ANEXO IV - Preencher'!K256)</f>
        <v>46029</v>
      </c>
      <c r="J247" s="5" t="str">
        <f>'[1]TCE - ANEXO IV - Preencher'!L256</f>
        <v>26260107534303000133550010014199091150250103</v>
      </c>
      <c r="K247" s="5" t="str">
        <f>IF(F247="B",LEFT('[1]TCE - ANEXO IV - Preencher'!M256,2),IF(F247="S",LEFT('[1]TCE - ANEXO IV - Preencher'!M256,7),IF('[1]TCE - ANEXO IV - Preencher'!H256="","")))</f>
        <v>26</v>
      </c>
      <c r="L247" s="7">
        <f>'[1]TCE - ANEXO IV - Preencher'!N256</f>
        <v>604.89364987289719</v>
      </c>
    </row>
    <row r="248" spans="1:12" s="8" customFormat="1" ht="19.5" customHeight="1" x14ac:dyDescent="0.2">
      <c r="A248" s="3">
        <f>IFERROR(VLOOKUP(B248,'[1]DADOS (OCULTAR)'!$Q$3:$S$136,3,0),"")</f>
        <v>9767633000366</v>
      </c>
      <c r="B248" s="4" t="str">
        <f>'[1]TCE - ANEXO IV - Preencher'!C257</f>
        <v>HOSPITAL ERMÍRIO COUTINHO - CG Nº 014/2022</v>
      </c>
      <c r="C248" s="4" t="str">
        <f>'[1]TCE - ANEXO IV - Preencher'!E257</f>
        <v>1.99 - Outras Despesas com Pessoal</v>
      </c>
      <c r="D248" s="3">
        <f>'[1]TCE - ANEXO IV - Preencher'!F257</f>
        <v>7534303000133</v>
      </c>
      <c r="E248" s="5" t="str">
        <f>'[1]TCE - ANEXO IV - Preencher'!G257</f>
        <v>COMAL COMERCIO ATACADISTA DE ALIMENTOS</v>
      </c>
      <c r="F248" s="5" t="str">
        <f>'[1]TCE - ANEXO IV - Preencher'!H257</f>
        <v>B</v>
      </c>
      <c r="G248" s="5" t="str">
        <f>'[1]TCE - ANEXO IV - Preencher'!I257</f>
        <v>S</v>
      </c>
      <c r="H248" s="5" t="str">
        <f>'[1]TCE - ANEXO IV - Preencher'!J257</f>
        <v>149908</v>
      </c>
      <c r="I248" s="6">
        <f>IF('[1]TCE - ANEXO IV - Preencher'!K257="","",'[1]TCE - ANEXO IV - Preencher'!K257)</f>
        <v>46029</v>
      </c>
      <c r="J248" s="5" t="str">
        <f>'[1]TCE - ANEXO IV - Preencher'!L257</f>
        <v>26260107534303000133550010014199081155619710</v>
      </c>
      <c r="K248" s="5" t="str">
        <f>IF(F248="B",LEFT('[1]TCE - ANEXO IV - Preencher'!M257,2),IF(F248="S",LEFT('[1]TCE - ANEXO IV - Preencher'!M257,7),IF('[1]TCE - ANEXO IV - Preencher'!H257="","")))</f>
        <v>26</v>
      </c>
      <c r="L248" s="7">
        <f>'[1]TCE - ANEXO IV - Preencher'!N257</f>
        <v>582.52657147610648</v>
      </c>
    </row>
    <row r="249" spans="1:12" s="8" customFormat="1" ht="19.5" customHeight="1" x14ac:dyDescent="0.2">
      <c r="A249" s="3">
        <f>IFERROR(VLOOKUP(B249,'[1]DADOS (OCULTAR)'!$Q$3:$S$136,3,0),"")</f>
        <v>9767633000366</v>
      </c>
      <c r="B249" s="4" t="str">
        <f>'[1]TCE - ANEXO IV - Preencher'!C258</f>
        <v>HOSPITAL ERMÍRIO COUTINHO - CG Nº 014/2022</v>
      </c>
      <c r="C249" s="4" t="str">
        <f>'[1]TCE - ANEXO IV - Preencher'!E258</f>
        <v>1.99 - Outras Despesas com Pessoal</v>
      </c>
      <c r="D249" s="3">
        <f>'[1]TCE - ANEXO IV - Preencher'!F258</f>
        <v>11744898000390</v>
      </c>
      <c r="E249" s="5" t="str">
        <f>'[1]TCE - ANEXO IV - Preencher'!G258</f>
        <v>NORDESTE COMERCIO E IMPORTADORA DE AL</v>
      </c>
      <c r="F249" s="5" t="str">
        <f>'[1]TCE - ANEXO IV - Preencher'!H258</f>
        <v>B</v>
      </c>
      <c r="G249" s="5" t="str">
        <f>'[1]TCE - ANEXO IV - Preencher'!I258</f>
        <v>S</v>
      </c>
      <c r="H249" s="5" t="str">
        <f>'[1]TCE - ANEXO IV - Preencher'!J258</f>
        <v>1599107</v>
      </c>
      <c r="I249" s="6">
        <f>IF('[1]TCE - ANEXO IV - Preencher'!K258="","",'[1]TCE - ANEXO IV - Preencher'!K258)</f>
        <v>46030</v>
      </c>
      <c r="J249" s="5" t="str">
        <f>'[1]TCE - ANEXO IV - Preencher'!L258</f>
        <v>26260111744898000390550010015991071227117220</v>
      </c>
      <c r="K249" s="5" t="str">
        <f>IF(F249="B",LEFT('[1]TCE - ANEXO IV - Preencher'!M258,2),IF(F249="S",LEFT('[1]TCE - ANEXO IV - Preencher'!M258,7),IF('[1]TCE - ANEXO IV - Preencher'!H258="","")))</f>
        <v>26</v>
      </c>
      <c r="L249" s="7">
        <f>'[1]TCE - ANEXO IV - Preencher'!N258</f>
        <v>255.5549482630735</v>
      </c>
    </row>
    <row r="250" spans="1:12" s="8" customFormat="1" ht="19.5" customHeight="1" x14ac:dyDescent="0.2">
      <c r="A250" s="3">
        <f>IFERROR(VLOOKUP(B250,'[1]DADOS (OCULTAR)'!$Q$3:$S$136,3,0),"")</f>
        <v>9767633000366</v>
      </c>
      <c r="B250" s="4" t="str">
        <f>'[1]TCE - ANEXO IV - Preencher'!C259</f>
        <v>HOSPITAL ERMÍRIO COUTINHO - CG Nº 014/2022</v>
      </c>
      <c r="C250" s="4" t="str">
        <f>'[1]TCE - ANEXO IV - Preencher'!E259</f>
        <v>1.99 - Outras Despesas com Pessoal</v>
      </c>
      <c r="D250" s="3">
        <f>'[1]TCE - ANEXO IV - Preencher'!F259</f>
        <v>4792592000182</v>
      </c>
      <c r="E250" s="5" t="str">
        <f>'[1]TCE - ANEXO IV - Preencher'!G259</f>
        <v>M C B DE MORAES</v>
      </c>
      <c r="F250" s="5" t="str">
        <f>'[1]TCE - ANEXO IV - Preencher'!H259</f>
        <v>B</v>
      </c>
      <c r="G250" s="5" t="str">
        <f>'[1]TCE - ANEXO IV - Preencher'!I259</f>
        <v>S</v>
      </c>
      <c r="H250" s="5" t="str">
        <f>'[1]TCE - ANEXO IV - Preencher'!J259</f>
        <v>4973</v>
      </c>
      <c r="I250" s="6">
        <f>IF('[1]TCE - ANEXO IV - Preencher'!K259="","",'[1]TCE - ANEXO IV - Preencher'!K259)</f>
        <v>46030</v>
      </c>
      <c r="J250" s="5" t="str">
        <f>'[1]TCE - ANEXO IV - Preencher'!L259</f>
        <v>26260104792592000182650010000049731991597538</v>
      </c>
      <c r="K250" s="5" t="str">
        <f>IF(F250="B",LEFT('[1]TCE - ANEXO IV - Preencher'!M259,2),IF(F250="S",LEFT('[1]TCE - ANEXO IV - Preencher'!M259,7),IF('[1]TCE - ANEXO IV - Preencher'!H259="","")))</f>
        <v>26</v>
      </c>
      <c r="L250" s="7">
        <f>'[1]TCE - ANEXO IV - Preencher'!N259</f>
        <v>39.31095905999257</v>
      </c>
    </row>
    <row r="251" spans="1:12" s="8" customFormat="1" ht="19.5" customHeight="1" x14ac:dyDescent="0.2">
      <c r="A251" s="3">
        <f>IFERROR(VLOOKUP(B251,'[1]DADOS (OCULTAR)'!$Q$3:$S$136,3,0),"")</f>
        <v>9767633000366</v>
      </c>
      <c r="B251" s="4" t="str">
        <f>'[1]TCE - ANEXO IV - Preencher'!C260</f>
        <v>HOSPITAL ERMÍRIO COUTINHO - CG Nº 014/2022</v>
      </c>
      <c r="C251" s="4" t="str">
        <f>'[1]TCE - ANEXO IV - Preencher'!E260</f>
        <v>1.99 - Outras Despesas com Pessoal</v>
      </c>
      <c r="D251" s="3">
        <f>'[1]TCE - ANEXO IV - Preencher'!F260</f>
        <v>25529293000120</v>
      </c>
      <c r="E251" s="5" t="str">
        <f>'[1]TCE - ANEXO IV - Preencher'!G260</f>
        <v>TAYNA NASCIMENTO DE MELO</v>
      </c>
      <c r="F251" s="5" t="str">
        <f>'[1]TCE - ANEXO IV - Preencher'!H260</f>
        <v>B</v>
      </c>
      <c r="G251" s="5" t="str">
        <f>'[1]TCE - ANEXO IV - Preencher'!I260</f>
        <v>S</v>
      </c>
      <c r="H251" s="5" t="str">
        <f>'[1]TCE - ANEXO IV - Preencher'!J260</f>
        <v>29827</v>
      </c>
      <c r="I251" s="6">
        <f>IF('[1]TCE - ANEXO IV - Preencher'!K260="","",'[1]TCE - ANEXO IV - Preencher'!K260)</f>
        <v>46029</v>
      </c>
      <c r="J251" s="5" t="str">
        <f>'[1]TCE - ANEXO IV - Preencher'!L260</f>
        <v>26260125529293000120550010000298271237415460</v>
      </c>
      <c r="K251" s="5" t="str">
        <f>IF(F251="B",LEFT('[1]TCE - ANEXO IV - Preencher'!M260,2),IF(F251="S",LEFT('[1]TCE - ANEXO IV - Preencher'!M260,7),IF('[1]TCE - ANEXO IV - Preencher'!H260="","")))</f>
        <v>26</v>
      </c>
      <c r="L251" s="7">
        <f>'[1]TCE - ANEXO IV - Preencher'!N260</f>
        <v>163.75552659149074</v>
      </c>
    </row>
    <row r="252" spans="1:12" s="8" customFormat="1" ht="19.5" customHeight="1" x14ac:dyDescent="0.2">
      <c r="A252" s="3">
        <f>IFERROR(VLOOKUP(B252,'[1]DADOS (OCULTAR)'!$Q$3:$S$136,3,0),"")</f>
        <v>9767633000366</v>
      </c>
      <c r="B252" s="4" t="str">
        <f>'[1]TCE - ANEXO IV - Preencher'!C261</f>
        <v>HOSPITAL ERMÍRIO COUTINHO - CG Nº 014/2022</v>
      </c>
      <c r="C252" s="4" t="str">
        <f>'[1]TCE - ANEXO IV - Preencher'!E261</f>
        <v>1.99 - Outras Despesas com Pessoal</v>
      </c>
      <c r="D252" s="3">
        <f>'[1]TCE - ANEXO IV - Preencher'!F261</f>
        <v>30743270000153</v>
      </c>
      <c r="E252" s="5" t="str">
        <f>'[1]TCE - ANEXO IV - Preencher'!G261</f>
        <v>TRIUNFO COMERCIO DE ALIMENTOS PAPEIS E MATERIAL DE LIMP</v>
      </c>
      <c r="F252" s="5" t="str">
        <f>'[1]TCE - ANEXO IV - Preencher'!H261</f>
        <v>B</v>
      </c>
      <c r="G252" s="5" t="str">
        <f>'[1]TCE - ANEXO IV - Preencher'!I261</f>
        <v>S</v>
      </c>
      <c r="H252" s="5" t="str">
        <f>'[1]TCE - ANEXO IV - Preencher'!J261</f>
        <v>000036069</v>
      </c>
      <c r="I252" s="6">
        <f>IF('[1]TCE - ANEXO IV - Preencher'!K261="","",'[1]TCE - ANEXO IV - Preencher'!K261)</f>
        <v>46029</v>
      </c>
      <c r="J252" s="5" t="str">
        <f>'[1]TCE - ANEXO IV - Preencher'!L261</f>
        <v>26260130743270000153550010000360691496052300</v>
      </c>
      <c r="K252" s="5" t="str">
        <f>IF(F252="B",LEFT('[1]TCE - ANEXO IV - Preencher'!M261,2),IF(F252="S",LEFT('[1]TCE - ANEXO IV - Preencher'!M261,7),IF('[1]TCE - ANEXO IV - Preencher'!H261="","")))</f>
        <v>26</v>
      </c>
      <c r="L252" s="7">
        <f>'[1]TCE - ANEXO IV - Preencher'!N261</f>
        <v>3676.1863471645147</v>
      </c>
    </row>
    <row r="253" spans="1:12" s="8" customFormat="1" ht="19.5" customHeight="1" x14ac:dyDescent="0.2">
      <c r="A253" s="3">
        <f>IFERROR(VLOOKUP(B253,'[1]DADOS (OCULTAR)'!$Q$3:$S$136,3,0),"")</f>
        <v>9767633000366</v>
      </c>
      <c r="B253" s="4" t="str">
        <f>'[1]TCE - ANEXO IV - Preencher'!C262</f>
        <v>HOSPITAL ERMÍRIO COUTINHO - CG Nº 014/2022</v>
      </c>
      <c r="C253" s="4" t="str">
        <f>'[1]TCE - ANEXO IV - Preencher'!E262</f>
        <v>1.99 - Outras Despesas com Pessoal</v>
      </c>
      <c r="D253" s="3">
        <f>'[1]TCE - ANEXO IV - Preencher'!F262</f>
        <v>43866727000169</v>
      </c>
      <c r="E253" s="5" t="str">
        <f>'[1]TCE - ANEXO IV - Preencher'!G262</f>
        <v>GRAND MARCA DISTRIBUIDORA LTDA</v>
      </c>
      <c r="F253" s="5" t="str">
        <f>'[1]TCE - ANEXO IV - Preencher'!H262</f>
        <v>B</v>
      </c>
      <c r="G253" s="5" t="str">
        <f>'[1]TCE - ANEXO IV - Preencher'!I262</f>
        <v>S</v>
      </c>
      <c r="H253" s="5" t="str">
        <f>'[1]TCE - ANEXO IV - Preencher'!J262</f>
        <v>210605</v>
      </c>
      <c r="I253" s="6">
        <f>IF('[1]TCE - ANEXO IV - Preencher'!K262="","",'[1]TCE - ANEXO IV - Preencher'!K262)</f>
        <v>46029</v>
      </c>
      <c r="J253" s="5" t="str">
        <f>'[1]TCE - ANEXO IV - Preencher'!L262</f>
        <v>26260143866727000169550020002106051117461116</v>
      </c>
      <c r="K253" s="5" t="str">
        <f>IF(F253="B",LEFT('[1]TCE - ANEXO IV - Preencher'!M262,2),IF(F253="S",LEFT('[1]TCE - ANEXO IV - Preencher'!M262,7),IF('[1]TCE - ANEXO IV - Preencher'!H262="","")))</f>
        <v>26</v>
      </c>
      <c r="L253" s="7">
        <f>'[1]TCE - ANEXO IV - Preencher'!N262</f>
        <v>148.53589529651688</v>
      </c>
    </row>
    <row r="254" spans="1:12" s="8" customFormat="1" ht="19.5" customHeight="1" x14ac:dyDescent="0.2">
      <c r="A254" s="3">
        <f>IFERROR(VLOOKUP(B254,'[1]DADOS (OCULTAR)'!$Q$3:$S$136,3,0),"")</f>
        <v>9767633000366</v>
      </c>
      <c r="B254" s="4" t="str">
        <f>'[1]TCE - ANEXO IV - Preencher'!C263</f>
        <v>HOSPITAL ERMÍRIO COUTINHO - CG Nº 014/2022</v>
      </c>
      <c r="C254" s="4" t="str">
        <f>'[1]TCE - ANEXO IV - Preencher'!E263</f>
        <v>1.99 - Outras Despesas com Pessoal</v>
      </c>
      <c r="D254" s="3">
        <f>'[1]TCE - ANEXO IV - Preencher'!F263</f>
        <v>35361251000186</v>
      </c>
      <c r="E254" s="5" t="str">
        <f>'[1]TCE - ANEXO IV - Preencher'!G263</f>
        <v>B D L COMERCIO DE ALIMENTOS LTDA</v>
      </c>
      <c r="F254" s="5" t="str">
        <f>'[1]TCE - ANEXO IV - Preencher'!H263</f>
        <v>B</v>
      </c>
      <c r="G254" s="5" t="str">
        <f>'[1]TCE - ANEXO IV - Preencher'!I263</f>
        <v>S</v>
      </c>
      <c r="H254" s="5" t="str">
        <f>'[1]TCE - ANEXO IV - Preencher'!J263</f>
        <v>3638</v>
      </c>
      <c r="I254" s="6">
        <f>IF('[1]TCE - ANEXO IV - Preencher'!K263="","",'[1]TCE - ANEXO IV - Preencher'!K263)</f>
        <v>46030</v>
      </c>
      <c r="J254" s="5" t="str">
        <f>'[1]TCE - ANEXO IV - Preencher'!L263</f>
        <v>26260135361251000186550010000036381882938944</v>
      </c>
      <c r="K254" s="5" t="str">
        <f>IF(F254="B",LEFT('[1]TCE - ANEXO IV - Preencher'!M263,2),IF(F254="S",LEFT('[1]TCE - ANEXO IV - Preencher'!M263,7),IF('[1]TCE - ANEXO IV - Preencher'!H263="","")))</f>
        <v>26</v>
      </c>
      <c r="L254" s="7">
        <f>'[1]TCE - ANEXO IV - Preencher'!N263</f>
        <v>90.547173527059584</v>
      </c>
    </row>
    <row r="255" spans="1:12" s="8" customFormat="1" ht="19.5" customHeight="1" x14ac:dyDescent="0.2">
      <c r="A255" s="3">
        <f>IFERROR(VLOOKUP(B255,'[1]DADOS (OCULTAR)'!$Q$3:$S$136,3,0),"")</f>
        <v>9767633000366</v>
      </c>
      <c r="B255" s="4" t="str">
        <f>'[1]TCE - ANEXO IV - Preencher'!C264</f>
        <v>HOSPITAL ERMÍRIO COUTINHO - CG Nº 014/2022</v>
      </c>
      <c r="C255" s="4" t="str">
        <f>'[1]TCE - ANEXO IV - Preencher'!E264</f>
        <v>1.99 - Outras Despesas com Pessoal</v>
      </c>
      <c r="D255" s="3">
        <f>'[1]TCE - ANEXO IV - Preencher'!F264</f>
        <v>35361251000186</v>
      </c>
      <c r="E255" s="5" t="str">
        <f>'[1]TCE - ANEXO IV - Preencher'!G264</f>
        <v>B D L COMERCIO DE ALIMENTOS LTDA</v>
      </c>
      <c r="F255" s="5" t="str">
        <f>'[1]TCE - ANEXO IV - Preencher'!H264</f>
        <v>B</v>
      </c>
      <c r="G255" s="5" t="str">
        <f>'[1]TCE - ANEXO IV - Preencher'!I264</f>
        <v>S</v>
      </c>
      <c r="H255" s="5" t="str">
        <f>'[1]TCE - ANEXO IV - Preencher'!J264</f>
        <v>3634</v>
      </c>
      <c r="I255" s="6">
        <f>IF('[1]TCE - ANEXO IV - Preencher'!K264="","",'[1]TCE - ANEXO IV - Preencher'!K264)</f>
        <v>46029</v>
      </c>
      <c r="J255" s="5" t="str">
        <f>'[1]TCE - ANEXO IV - Preencher'!L264</f>
        <v>26260135361251000186550010000036341577724309</v>
      </c>
      <c r="K255" s="5" t="str">
        <f>IF(F255="B",LEFT('[1]TCE - ANEXO IV - Preencher'!M264,2),IF(F255="S",LEFT('[1]TCE - ANEXO IV - Preencher'!M264,7),IF('[1]TCE - ANEXO IV - Preencher'!H264="","")))</f>
        <v>26</v>
      </c>
      <c r="L255" s="7">
        <f>'[1]TCE - ANEXO IV - Preencher'!N264</f>
        <v>592.23631093517849</v>
      </c>
    </row>
    <row r="256" spans="1:12" s="8" customFormat="1" ht="19.5" customHeight="1" x14ac:dyDescent="0.2">
      <c r="A256" s="3">
        <f>IFERROR(VLOOKUP(B256,'[1]DADOS (OCULTAR)'!$Q$3:$S$136,3,0),"")</f>
        <v>9767633000366</v>
      </c>
      <c r="B256" s="4" t="str">
        <f>'[1]TCE - ANEXO IV - Preencher'!C265</f>
        <v>HOSPITAL ERMÍRIO COUTINHO - CG Nº 014/2022</v>
      </c>
      <c r="C256" s="4" t="str">
        <f>'[1]TCE - ANEXO IV - Preencher'!E265</f>
        <v>1.99 - Outras Despesas com Pessoal</v>
      </c>
      <c r="D256" s="3">
        <f>'[1]TCE - ANEXO IV - Preencher'!F265</f>
        <v>4792592000182</v>
      </c>
      <c r="E256" s="5" t="str">
        <f>'[1]TCE - ANEXO IV - Preencher'!G265</f>
        <v>M C B DE MORAES</v>
      </c>
      <c r="F256" s="5" t="str">
        <f>'[1]TCE - ANEXO IV - Preencher'!H265</f>
        <v>B</v>
      </c>
      <c r="G256" s="5" t="str">
        <f>'[1]TCE - ANEXO IV - Preencher'!I265</f>
        <v>S</v>
      </c>
      <c r="H256" s="5" t="str">
        <f>'[1]TCE - ANEXO IV - Preencher'!J265</f>
        <v>4974</v>
      </c>
      <c r="I256" s="6">
        <f>IF('[1]TCE - ANEXO IV - Preencher'!K265="","",'[1]TCE - ANEXO IV - Preencher'!K265)</f>
        <v>46031</v>
      </c>
      <c r="J256" s="5" t="str">
        <f>'[1]TCE - ANEXO IV - Preencher'!L265</f>
        <v>26260104792592000182650010000049741991697535</v>
      </c>
      <c r="K256" s="5" t="str">
        <f>IF(F256="B",LEFT('[1]TCE - ANEXO IV - Preencher'!M265,2),IF(F256="S",LEFT('[1]TCE - ANEXO IV - Preencher'!M265,7),IF('[1]TCE - ANEXO IV - Preencher'!H265="","")))</f>
        <v>26</v>
      </c>
      <c r="L256" s="7">
        <f>'[1]TCE - ANEXO IV - Preencher'!N265</f>
        <v>48.206737225124435</v>
      </c>
    </row>
    <row r="257" spans="1:12" s="8" customFormat="1" ht="19.5" customHeight="1" x14ac:dyDescent="0.2">
      <c r="A257" s="3">
        <f>IFERROR(VLOOKUP(B257,'[1]DADOS (OCULTAR)'!$Q$3:$S$136,3,0),"")</f>
        <v>9767633000366</v>
      </c>
      <c r="B257" s="4" t="str">
        <f>'[1]TCE - ANEXO IV - Preencher'!C266</f>
        <v>HOSPITAL ERMÍRIO COUTINHO - CG Nº 014/2022</v>
      </c>
      <c r="C257" s="4" t="str">
        <f>'[1]TCE - ANEXO IV - Preencher'!E266</f>
        <v>1.99 - Outras Despesas com Pessoal</v>
      </c>
      <c r="D257" s="3">
        <f>'[1]TCE - ANEXO IV - Preencher'!F266</f>
        <v>4792592000182</v>
      </c>
      <c r="E257" s="5" t="str">
        <f>'[1]TCE - ANEXO IV - Preencher'!G266</f>
        <v>M C B DE MORAES</v>
      </c>
      <c r="F257" s="5" t="str">
        <f>'[1]TCE - ANEXO IV - Preencher'!H266</f>
        <v>B</v>
      </c>
      <c r="G257" s="5" t="str">
        <f>'[1]TCE - ANEXO IV - Preencher'!I266</f>
        <v>S</v>
      </c>
      <c r="H257" s="5" t="str">
        <f>'[1]TCE - ANEXO IV - Preencher'!J266</f>
        <v>4975</v>
      </c>
      <c r="I257" s="6">
        <f>IF('[1]TCE - ANEXO IV - Preencher'!K266="","",'[1]TCE - ANEXO IV - Preencher'!K266)</f>
        <v>46032</v>
      </c>
      <c r="J257" s="5" t="str">
        <f>'[1]TCE - ANEXO IV - Preencher'!L266</f>
        <v>26260104792592000182650010000049751991597532</v>
      </c>
      <c r="K257" s="5" t="str">
        <f>IF(F257="B",LEFT('[1]TCE - ANEXO IV - Preencher'!M266,2),IF(F257="S",LEFT('[1]TCE - ANEXO IV - Preencher'!M266,7),IF('[1]TCE - ANEXO IV - Preencher'!H266="","")))</f>
        <v>26</v>
      </c>
      <c r="L257" s="7">
        <f>'[1]TCE - ANEXO IV - Preencher'!N266</f>
        <v>62.044079222105395</v>
      </c>
    </row>
    <row r="258" spans="1:12" s="8" customFormat="1" ht="19.5" customHeight="1" x14ac:dyDescent="0.2">
      <c r="A258" s="3">
        <f>IFERROR(VLOOKUP(B258,'[1]DADOS (OCULTAR)'!$Q$3:$S$136,3,0),"")</f>
        <v>9767633000366</v>
      </c>
      <c r="B258" s="4" t="str">
        <f>'[1]TCE - ANEXO IV - Preencher'!C267</f>
        <v>HOSPITAL ERMÍRIO COUTINHO - CG Nº 014/2022</v>
      </c>
      <c r="C258" s="4" t="str">
        <f>'[1]TCE - ANEXO IV - Preencher'!E267</f>
        <v>1.99 - Outras Despesas com Pessoal</v>
      </c>
      <c r="D258" s="3">
        <f>'[1]TCE - ANEXO IV - Preencher'!F267</f>
        <v>4792592000182</v>
      </c>
      <c r="E258" s="5" t="str">
        <f>'[1]TCE - ANEXO IV - Preencher'!G267</f>
        <v>M C B DE MORAES</v>
      </c>
      <c r="F258" s="5" t="str">
        <f>'[1]TCE - ANEXO IV - Preencher'!H267</f>
        <v>B</v>
      </c>
      <c r="G258" s="5" t="str">
        <f>'[1]TCE - ANEXO IV - Preencher'!I267</f>
        <v>S</v>
      </c>
      <c r="H258" s="5" t="str">
        <f>'[1]TCE - ANEXO IV - Preencher'!J267</f>
        <v>4976</v>
      </c>
      <c r="I258" s="6">
        <f>IF('[1]TCE - ANEXO IV - Preencher'!K267="","",'[1]TCE - ANEXO IV - Preencher'!K267)</f>
        <v>46034</v>
      </c>
      <c r="J258" s="5" t="str">
        <f>'[1]TCE - ANEXO IV - Preencher'!L267</f>
        <v>26260104792592000182650010000049761991597530</v>
      </c>
      <c r="K258" s="5" t="str">
        <f>IF(F258="B",LEFT('[1]TCE - ANEXO IV - Preencher'!M267,2),IF(F258="S",LEFT('[1]TCE - ANEXO IV - Preencher'!M267,7),IF('[1]TCE - ANEXO IV - Preencher'!H267="","")))</f>
        <v>26</v>
      </c>
      <c r="L258" s="7">
        <f>'[1]TCE - ANEXO IV - Preencher'!N267</f>
        <v>26.412803171403979</v>
      </c>
    </row>
    <row r="259" spans="1:12" s="8" customFormat="1" ht="19.5" customHeight="1" x14ac:dyDescent="0.2">
      <c r="A259" s="3">
        <f>IFERROR(VLOOKUP(B259,'[1]DADOS (OCULTAR)'!$Q$3:$S$136,3,0),"")</f>
        <v>9767633000366</v>
      </c>
      <c r="B259" s="4" t="str">
        <f>'[1]TCE - ANEXO IV - Preencher'!C268</f>
        <v>HOSPITAL ERMÍRIO COUTINHO - CG Nº 014/2022</v>
      </c>
      <c r="C259" s="4" t="str">
        <f>'[1]TCE - ANEXO IV - Preencher'!E268</f>
        <v>1.99 - Outras Despesas com Pessoal</v>
      </c>
      <c r="D259" s="3">
        <f>'[1]TCE - ANEXO IV - Preencher'!F268</f>
        <v>7761177000150</v>
      </c>
      <c r="E259" s="5" t="str">
        <f>'[1]TCE - ANEXO IV - Preencher'!G268</f>
        <v>SUPERMERCADO O CORDEIRAO LTDA</v>
      </c>
      <c r="F259" s="5" t="str">
        <f>'[1]TCE - ANEXO IV - Preencher'!H268</f>
        <v>B</v>
      </c>
      <c r="G259" s="5" t="str">
        <f>'[1]TCE - ANEXO IV - Preencher'!I268</f>
        <v>S</v>
      </c>
      <c r="H259" s="5" t="str">
        <f>'[1]TCE - ANEXO IV - Preencher'!J268</f>
        <v>13132</v>
      </c>
      <c r="I259" s="6">
        <f>IF('[1]TCE - ANEXO IV - Preencher'!K268="","",'[1]TCE - ANEXO IV - Preencher'!K268)</f>
        <v>46031</v>
      </c>
      <c r="J259" s="5" t="str">
        <f>'[1]TCE - ANEXO IV - Preencher'!L268</f>
        <v>26260107761177000150550090000131321000252379</v>
      </c>
      <c r="K259" s="5" t="str">
        <f>IF(F259="B",LEFT('[1]TCE - ANEXO IV - Preencher'!M268,2),IF(F259="S",LEFT('[1]TCE - ANEXO IV - Preencher'!M268,7),IF('[1]TCE - ANEXO IV - Preencher'!H268="","")))</f>
        <v>26</v>
      </c>
      <c r="L259" s="7">
        <f>'[1]TCE - ANEXO IV - Preencher'!N268</f>
        <v>581.17799655123542</v>
      </c>
    </row>
    <row r="260" spans="1:12" s="8" customFormat="1" ht="19.5" customHeight="1" x14ac:dyDescent="0.2">
      <c r="A260" s="3">
        <f>IFERROR(VLOOKUP(B260,'[1]DADOS (OCULTAR)'!$Q$3:$S$136,3,0),"")</f>
        <v>9767633000366</v>
      </c>
      <c r="B260" s="4" t="str">
        <f>'[1]TCE - ANEXO IV - Preencher'!C269</f>
        <v>HOSPITAL ERMÍRIO COUTINHO - CG Nº 014/2022</v>
      </c>
      <c r="C260" s="4" t="str">
        <f>'[1]TCE - ANEXO IV - Preencher'!E269</f>
        <v>1.99 - Outras Despesas com Pessoal</v>
      </c>
      <c r="D260" s="3">
        <f>'[1]TCE - ANEXO IV - Preencher'!F269</f>
        <v>35361251000186</v>
      </c>
      <c r="E260" s="5" t="str">
        <f>'[1]TCE - ANEXO IV - Preencher'!G269</f>
        <v>B D L COMERCIO DE ALIMENTOS LTDA</v>
      </c>
      <c r="F260" s="5" t="str">
        <f>'[1]TCE - ANEXO IV - Preencher'!H269</f>
        <v>B</v>
      </c>
      <c r="G260" s="5" t="str">
        <f>'[1]TCE - ANEXO IV - Preencher'!I269</f>
        <v>S</v>
      </c>
      <c r="H260" s="5" t="str">
        <f>'[1]TCE - ANEXO IV - Preencher'!J269</f>
        <v>3642</v>
      </c>
      <c r="I260" s="6">
        <f>IF('[1]TCE - ANEXO IV - Preencher'!K269="","",'[1]TCE - ANEXO IV - Preencher'!K269)</f>
        <v>46035</v>
      </c>
      <c r="J260" s="5" t="str">
        <f>'[1]TCE - ANEXO IV - Preencher'!L269</f>
        <v>26260135361251000186550010000036421089743209</v>
      </c>
      <c r="K260" s="5" t="str">
        <f>IF(F260="B",LEFT('[1]TCE - ANEXO IV - Preencher'!M269,2),IF(F260="S",LEFT('[1]TCE - ANEXO IV - Preencher'!M269,7),IF('[1]TCE - ANEXO IV - Preencher'!H269="","")))</f>
        <v>26</v>
      </c>
      <c r="L260" s="7">
        <f>'[1]TCE - ANEXO IV - Preencher'!N269</f>
        <v>115.91483113168844</v>
      </c>
    </row>
    <row r="261" spans="1:12" s="8" customFormat="1" ht="19.5" customHeight="1" x14ac:dyDescent="0.2">
      <c r="A261" s="3">
        <f>IFERROR(VLOOKUP(B261,'[1]DADOS (OCULTAR)'!$Q$3:$S$136,3,0),"")</f>
        <v>9767633000366</v>
      </c>
      <c r="B261" s="4" t="str">
        <f>'[1]TCE - ANEXO IV - Preencher'!C270</f>
        <v>HOSPITAL ERMÍRIO COUTINHO - CG Nº 014/2022</v>
      </c>
      <c r="C261" s="4" t="str">
        <f>'[1]TCE - ANEXO IV - Preencher'!E270</f>
        <v>1.99 - Outras Despesas com Pessoal</v>
      </c>
      <c r="D261" s="3">
        <f>'[1]TCE - ANEXO IV - Preencher'!F270</f>
        <v>11744898000390</v>
      </c>
      <c r="E261" s="5" t="str">
        <f>'[1]TCE - ANEXO IV - Preencher'!G270</f>
        <v>NORDESTE COMERCIO E IMPORTADORA DE AL</v>
      </c>
      <c r="F261" s="5" t="str">
        <f>'[1]TCE - ANEXO IV - Preencher'!H270</f>
        <v>B</v>
      </c>
      <c r="G261" s="5" t="str">
        <f>'[1]TCE - ANEXO IV - Preencher'!I270</f>
        <v>S</v>
      </c>
      <c r="H261" s="5" t="str">
        <f>'[1]TCE - ANEXO IV - Preencher'!J270</f>
        <v>1601652</v>
      </c>
      <c r="I261" s="6">
        <f>IF('[1]TCE - ANEXO IV - Preencher'!K270="","",'[1]TCE - ANEXO IV - Preencher'!K270)</f>
        <v>46036</v>
      </c>
      <c r="J261" s="5" t="str">
        <f>'[1]TCE - ANEXO IV - Preencher'!L270</f>
        <v>26260111744898000390550010016016521136211149</v>
      </c>
      <c r="K261" s="5" t="str">
        <f>IF(F261="B",LEFT('[1]TCE - ANEXO IV - Preencher'!M270,2),IF(F261="S",LEFT('[1]TCE - ANEXO IV - Preencher'!M270,7),IF('[1]TCE - ANEXO IV - Preencher'!H270="","")))</f>
        <v>26</v>
      </c>
      <c r="L261" s="7">
        <f>'[1]TCE - ANEXO IV - Preencher'!N270</f>
        <v>601.07910937111888</v>
      </c>
    </row>
    <row r="262" spans="1:12" s="8" customFormat="1" ht="19.5" customHeight="1" x14ac:dyDescent="0.2">
      <c r="A262" s="3">
        <f>IFERROR(VLOOKUP(B262,'[1]DADOS (OCULTAR)'!$Q$3:$S$136,3,0),"")</f>
        <v>9767633000366</v>
      </c>
      <c r="B262" s="4" t="str">
        <f>'[1]TCE - ANEXO IV - Preencher'!C271</f>
        <v>HOSPITAL ERMÍRIO COUTINHO - CG Nº 014/2022</v>
      </c>
      <c r="C262" s="4" t="str">
        <f>'[1]TCE - ANEXO IV - Preencher'!E271</f>
        <v>1.99 - Outras Despesas com Pessoal</v>
      </c>
      <c r="D262" s="3">
        <f>'[1]TCE - ANEXO IV - Preencher'!F271</f>
        <v>4792592000182</v>
      </c>
      <c r="E262" s="5" t="str">
        <f>'[1]TCE - ANEXO IV - Preencher'!G271</f>
        <v>M C B DE MORAES</v>
      </c>
      <c r="F262" s="5" t="str">
        <f>'[1]TCE - ANEXO IV - Preencher'!H271</f>
        <v>B</v>
      </c>
      <c r="G262" s="5" t="str">
        <f>'[1]TCE - ANEXO IV - Preencher'!I271</f>
        <v>S</v>
      </c>
      <c r="H262" s="5" t="str">
        <f>'[1]TCE - ANEXO IV - Preencher'!J271</f>
        <v>4977</v>
      </c>
      <c r="I262" s="6">
        <f>IF('[1]TCE - ANEXO IV - Preencher'!K271="","",'[1]TCE - ANEXO IV - Preencher'!K271)</f>
        <v>46035</v>
      </c>
      <c r="J262" s="5" t="str">
        <f>'[1]TCE - ANEXO IV - Preencher'!L271</f>
        <v>26260104792592000182650010000049771991597537</v>
      </c>
      <c r="K262" s="5" t="str">
        <f>IF(F262="B",LEFT('[1]TCE - ANEXO IV - Preencher'!M271,2),IF(F262="S",LEFT('[1]TCE - ANEXO IV - Preencher'!M271,7),IF('[1]TCE - ANEXO IV - Preencher'!H271="","")))</f>
        <v>26</v>
      </c>
      <c r="L262" s="7">
        <f>'[1]TCE - ANEXO IV - Preencher'!N271</f>
        <v>55.855083584750531</v>
      </c>
    </row>
    <row r="263" spans="1:12" s="8" customFormat="1" ht="19.5" customHeight="1" x14ac:dyDescent="0.2">
      <c r="A263" s="3">
        <f>IFERROR(VLOOKUP(B263,'[1]DADOS (OCULTAR)'!$Q$3:$S$136,3,0),"")</f>
        <v>9767633000366</v>
      </c>
      <c r="B263" s="4" t="str">
        <f>'[1]TCE - ANEXO IV - Preencher'!C272</f>
        <v>HOSPITAL ERMÍRIO COUTINHO - CG Nº 014/2022</v>
      </c>
      <c r="C263" s="4" t="str">
        <f>'[1]TCE - ANEXO IV - Preencher'!E272</f>
        <v>1.99 - Outras Despesas com Pessoal</v>
      </c>
      <c r="D263" s="3">
        <f>'[1]TCE - ANEXO IV - Preencher'!F272</f>
        <v>7761177000150</v>
      </c>
      <c r="E263" s="5" t="str">
        <f>'[1]TCE - ANEXO IV - Preencher'!G272</f>
        <v>SUPERMERCADO O CORDEIRAO LTDA</v>
      </c>
      <c r="F263" s="5" t="str">
        <f>'[1]TCE - ANEXO IV - Preencher'!H272</f>
        <v>B</v>
      </c>
      <c r="G263" s="5" t="str">
        <f>'[1]TCE - ANEXO IV - Preencher'!I272</f>
        <v>S</v>
      </c>
      <c r="H263" s="5" t="str">
        <f>'[1]TCE - ANEXO IV - Preencher'!J272</f>
        <v>13171</v>
      </c>
      <c r="I263" s="6">
        <f>IF('[1]TCE - ANEXO IV - Preencher'!K272="","",'[1]TCE - ANEXO IV - Preencher'!K272)</f>
        <v>46035</v>
      </c>
      <c r="J263" s="5" t="str">
        <f>'[1]TCE - ANEXO IV - Preencher'!L272</f>
        <v>26260107761177000150550090000131711000252857</v>
      </c>
      <c r="K263" s="5" t="str">
        <f>IF(F263="B",LEFT('[1]TCE - ANEXO IV - Preencher'!M272,2),IF(F263="S",LEFT('[1]TCE - ANEXO IV - Preencher'!M272,7),IF('[1]TCE - ANEXO IV - Preencher'!H272="","")))</f>
        <v>26</v>
      </c>
      <c r="L263" s="7">
        <f>'[1]TCE - ANEXO IV - Preencher'!N272</f>
        <v>578.81799043271099</v>
      </c>
    </row>
    <row r="264" spans="1:12" s="8" customFormat="1" ht="19.5" customHeight="1" x14ac:dyDescent="0.2">
      <c r="A264" s="3">
        <f>IFERROR(VLOOKUP(B264,'[1]DADOS (OCULTAR)'!$Q$3:$S$136,3,0),"")</f>
        <v>9767633000366</v>
      </c>
      <c r="B264" s="4" t="str">
        <f>'[1]TCE - ANEXO IV - Preencher'!C273</f>
        <v>HOSPITAL ERMÍRIO COUTINHO - CG Nº 014/2022</v>
      </c>
      <c r="C264" s="4" t="str">
        <f>'[1]TCE - ANEXO IV - Preencher'!E273</f>
        <v>1.99 - Outras Despesas com Pessoal</v>
      </c>
      <c r="D264" s="3">
        <f>'[1]TCE - ANEXO IV - Preencher'!F273</f>
        <v>4792592000182</v>
      </c>
      <c r="E264" s="5" t="str">
        <f>'[1]TCE - ANEXO IV - Preencher'!G273</f>
        <v>M C B DE MORAES</v>
      </c>
      <c r="F264" s="5" t="str">
        <f>'[1]TCE - ANEXO IV - Preencher'!H273</f>
        <v>B</v>
      </c>
      <c r="G264" s="5" t="str">
        <f>'[1]TCE - ANEXO IV - Preencher'!I273</f>
        <v>S</v>
      </c>
      <c r="H264" s="5" t="str">
        <f>'[1]TCE - ANEXO IV - Preencher'!J273</f>
        <v>4978</v>
      </c>
      <c r="I264" s="6">
        <f>IF('[1]TCE - ANEXO IV - Preencher'!K273="","",'[1]TCE - ANEXO IV - Preencher'!K273)</f>
        <v>46036</v>
      </c>
      <c r="J264" s="5" t="str">
        <f>'[1]TCE - ANEXO IV - Preencher'!L273</f>
        <v>26260104792592000182650010000049781991597534</v>
      </c>
      <c r="K264" s="5" t="str">
        <f>IF(F264="B",LEFT('[1]TCE - ANEXO IV - Preencher'!M273,2),IF(F264="S",LEFT('[1]TCE - ANEXO IV - Preencher'!M273,7),IF('[1]TCE - ANEXO IV - Preencher'!H273="","")))</f>
        <v>26</v>
      </c>
      <c r="L264" s="7">
        <f>'[1]TCE - ANEXO IV - Preencher'!N273</f>
        <v>44.974973744451191</v>
      </c>
    </row>
    <row r="265" spans="1:12" s="8" customFormat="1" ht="19.5" customHeight="1" x14ac:dyDescent="0.2">
      <c r="A265" s="3">
        <f>IFERROR(VLOOKUP(B265,'[1]DADOS (OCULTAR)'!$Q$3:$S$136,3,0),"")</f>
        <v>9767633000366</v>
      </c>
      <c r="B265" s="4" t="str">
        <f>'[1]TCE - ANEXO IV - Preencher'!C274</f>
        <v>HOSPITAL ERMÍRIO COUTINHO - CG Nº 014/2022</v>
      </c>
      <c r="C265" s="4" t="str">
        <f>'[1]TCE - ANEXO IV - Preencher'!E274</f>
        <v>1.99 - Outras Despesas com Pessoal</v>
      </c>
      <c r="D265" s="3">
        <f>'[1]TCE - ANEXO IV - Preencher'!F274</f>
        <v>24560896000121</v>
      </c>
      <c r="E265" s="5" t="str">
        <f>'[1]TCE - ANEXO IV - Preencher'!G274</f>
        <v>ROBERTA M OLIVEIRA DE LIRA COMERCIO E SERVICOS</v>
      </c>
      <c r="F265" s="5" t="str">
        <f>'[1]TCE - ANEXO IV - Preencher'!H274</f>
        <v>B</v>
      </c>
      <c r="G265" s="5" t="str">
        <f>'[1]TCE - ANEXO IV - Preencher'!I274</f>
        <v>S</v>
      </c>
      <c r="H265" s="5" t="str">
        <f>'[1]TCE - ANEXO IV - Preencher'!J274</f>
        <v>000004273</v>
      </c>
      <c r="I265" s="6">
        <f>IF('[1]TCE - ANEXO IV - Preencher'!K274="","",'[1]TCE - ANEXO IV - Preencher'!K274)</f>
        <v>46030</v>
      </c>
      <c r="J265" s="5" t="str">
        <f>'[1]TCE - ANEXO IV - Preencher'!L274</f>
        <v>26260124560896000121550010000042731503889573</v>
      </c>
      <c r="K265" s="5" t="str">
        <f>IF(F265="B",LEFT('[1]TCE - ANEXO IV - Preencher'!M274,2),IF(F265="S",LEFT('[1]TCE - ANEXO IV - Preencher'!M274,7),IF('[1]TCE - ANEXO IV - Preencher'!H274="","")))</f>
        <v>26</v>
      </c>
      <c r="L265" s="7">
        <f>'[1]TCE - ANEXO IV - Preencher'!N274</f>
        <v>402.85786077113681</v>
      </c>
    </row>
    <row r="266" spans="1:12" s="8" customFormat="1" ht="19.5" customHeight="1" x14ac:dyDescent="0.2">
      <c r="A266" s="3">
        <f>IFERROR(VLOOKUP(B266,'[1]DADOS (OCULTAR)'!$Q$3:$S$136,3,0),"")</f>
        <v>9767633000366</v>
      </c>
      <c r="B266" s="4" t="str">
        <f>'[1]TCE - ANEXO IV - Preencher'!C275</f>
        <v>HOSPITAL ERMÍRIO COUTINHO - CG Nº 014/2022</v>
      </c>
      <c r="C266" s="4" t="str">
        <f>'[1]TCE - ANEXO IV - Preencher'!E275</f>
        <v>1.99 - Outras Despesas com Pessoal</v>
      </c>
      <c r="D266" s="3">
        <f>'[1]TCE - ANEXO IV - Preencher'!F275</f>
        <v>4792592000182</v>
      </c>
      <c r="E266" s="5" t="str">
        <f>'[1]TCE - ANEXO IV - Preencher'!G275</f>
        <v>M C B DE MORAES</v>
      </c>
      <c r="F266" s="5" t="str">
        <f>'[1]TCE - ANEXO IV - Preencher'!H275</f>
        <v>B</v>
      </c>
      <c r="G266" s="5" t="str">
        <f>'[1]TCE - ANEXO IV - Preencher'!I275</f>
        <v>S</v>
      </c>
      <c r="H266" s="5" t="str">
        <f>'[1]TCE - ANEXO IV - Preencher'!J275</f>
        <v>4979</v>
      </c>
      <c r="I266" s="6">
        <f>IF('[1]TCE - ANEXO IV - Preencher'!K275="","",'[1]TCE - ANEXO IV - Preencher'!K275)</f>
        <v>46037</v>
      </c>
      <c r="J266" s="5" t="str">
        <f>'[1]TCE - ANEXO IV - Preencher'!L275</f>
        <v>26260104792592000182650010000049791991597531</v>
      </c>
      <c r="K266" s="5" t="str">
        <f>IF(F266="B",LEFT('[1]TCE - ANEXO IV - Preencher'!M275,2),IF(F266="S",LEFT('[1]TCE - ANEXO IV - Preencher'!M275,7),IF('[1]TCE - ANEXO IV - Preencher'!H275="","")))</f>
        <v>26</v>
      </c>
      <c r="L266" s="7">
        <f>'[1]TCE - ANEXO IV - Preencher'!N275</f>
        <v>55.32046995381949</v>
      </c>
    </row>
    <row r="267" spans="1:12" s="8" customFormat="1" ht="19.5" customHeight="1" x14ac:dyDescent="0.2">
      <c r="A267" s="3">
        <f>IFERROR(VLOOKUP(B267,'[1]DADOS (OCULTAR)'!$Q$3:$S$136,3,0),"")</f>
        <v>9767633000366</v>
      </c>
      <c r="B267" s="4" t="str">
        <f>'[1]TCE - ANEXO IV - Preencher'!C276</f>
        <v>HOSPITAL ERMÍRIO COUTINHO - CG Nº 014/2022</v>
      </c>
      <c r="C267" s="4" t="str">
        <f>'[1]TCE - ANEXO IV - Preencher'!E276</f>
        <v>1.99 - Outras Despesas com Pessoal</v>
      </c>
      <c r="D267" s="3">
        <f>'[1]TCE - ANEXO IV - Preencher'!F276</f>
        <v>11840014000130</v>
      </c>
      <c r="E267" s="5" t="str">
        <f>'[1]TCE - ANEXO IV - Preencher'!G276</f>
        <v>MACROPAC PROTECAO E EMBALAGEM LTDA</v>
      </c>
      <c r="F267" s="5" t="str">
        <f>'[1]TCE - ANEXO IV - Preencher'!H276</f>
        <v>B</v>
      </c>
      <c r="G267" s="5" t="str">
        <f>'[1]TCE - ANEXO IV - Preencher'!I276</f>
        <v>S</v>
      </c>
      <c r="H267" s="5" t="str">
        <f>'[1]TCE - ANEXO IV - Preencher'!J276</f>
        <v>559693</v>
      </c>
      <c r="I267" s="6">
        <f>IF('[1]TCE - ANEXO IV - Preencher'!K276="","",'[1]TCE - ANEXO IV - Preencher'!K276)</f>
        <v>46037</v>
      </c>
      <c r="J267" s="5" t="str">
        <f>'[1]TCE - ANEXO IV - Preencher'!L276</f>
        <v>26260111840014000130550010005596931577276619</v>
      </c>
      <c r="K267" s="5" t="str">
        <f>IF(F267="B",LEFT('[1]TCE - ANEXO IV - Preencher'!M276,2),IF(F267="S",LEFT('[1]TCE - ANEXO IV - Preencher'!M276,7),IF('[1]TCE - ANEXO IV - Preencher'!H276="","")))</f>
        <v>26</v>
      </c>
      <c r="L267" s="7">
        <f>'[1]TCE - ANEXO IV - Preencher'!N276</f>
        <v>973.14129846502067</v>
      </c>
    </row>
    <row r="268" spans="1:12" s="8" customFormat="1" ht="19.5" customHeight="1" x14ac:dyDescent="0.2">
      <c r="A268" s="3">
        <f>IFERROR(VLOOKUP(B268,'[1]DADOS (OCULTAR)'!$Q$3:$S$136,3,0),"")</f>
        <v>9767633000366</v>
      </c>
      <c r="B268" s="4" t="str">
        <f>'[1]TCE - ANEXO IV - Preencher'!C277</f>
        <v>HOSPITAL ERMÍRIO COUTINHO - CG Nº 014/2022</v>
      </c>
      <c r="C268" s="4" t="str">
        <f>'[1]TCE - ANEXO IV - Preencher'!E277</f>
        <v>1.99 - Outras Despesas com Pessoal</v>
      </c>
      <c r="D268" s="3">
        <f>'[1]TCE - ANEXO IV - Preencher'!F277</f>
        <v>35361251000186</v>
      </c>
      <c r="E268" s="5" t="str">
        <f>'[1]TCE - ANEXO IV - Preencher'!G277</f>
        <v>B D L COMERCIO DE ALIMENTOS LTDA</v>
      </c>
      <c r="F268" s="5" t="str">
        <f>'[1]TCE - ANEXO IV - Preencher'!H277</f>
        <v>B</v>
      </c>
      <c r="G268" s="5" t="str">
        <f>'[1]TCE - ANEXO IV - Preencher'!I277</f>
        <v>S</v>
      </c>
      <c r="H268" s="5" t="str">
        <f>'[1]TCE - ANEXO IV - Preencher'!J277</f>
        <v>3662</v>
      </c>
      <c r="I268" s="6">
        <f>IF('[1]TCE - ANEXO IV - Preencher'!K277="","",'[1]TCE - ANEXO IV - Preencher'!K277)</f>
        <v>46037</v>
      </c>
      <c r="J268" s="5" t="str">
        <f>'[1]TCE - ANEXO IV - Preencher'!L277</f>
        <v>26260135361251000186550010000036621272063648</v>
      </c>
      <c r="K268" s="5" t="str">
        <f>IF(F268="B",LEFT('[1]TCE - ANEXO IV - Preencher'!M277,2),IF(F268="S",LEFT('[1]TCE - ANEXO IV - Preencher'!M277,7),IF('[1]TCE - ANEXO IV - Preencher'!H277="","")))</f>
        <v>26</v>
      </c>
      <c r="L268" s="7">
        <f>'[1]TCE - ANEXO IV - Preencher'!N277</f>
        <v>50.754580565327331</v>
      </c>
    </row>
    <row r="269" spans="1:12" s="8" customFormat="1" ht="19.5" customHeight="1" x14ac:dyDescent="0.2">
      <c r="A269" s="3">
        <f>IFERROR(VLOOKUP(B269,'[1]DADOS (OCULTAR)'!$Q$3:$S$136,3,0),"")</f>
        <v>9767633000366</v>
      </c>
      <c r="B269" s="4" t="str">
        <f>'[1]TCE - ANEXO IV - Preencher'!C278</f>
        <v>HOSPITAL ERMÍRIO COUTINHO - CG Nº 014/2022</v>
      </c>
      <c r="C269" s="4" t="str">
        <f>'[1]TCE - ANEXO IV - Preencher'!E278</f>
        <v>1.99 - Outras Despesas com Pessoal</v>
      </c>
      <c r="D269" s="3">
        <f>'[1]TCE - ANEXO IV - Preencher'!F278</f>
        <v>25529293000120</v>
      </c>
      <c r="E269" s="5" t="str">
        <f>'[1]TCE - ANEXO IV - Preencher'!G278</f>
        <v>TAYNA NASCIMENTO DE MELO</v>
      </c>
      <c r="F269" s="5" t="str">
        <f>'[1]TCE - ANEXO IV - Preencher'!H278</f>
        <v>B</v>
      </c>
      <c r="G269" s="5" t="str">
        <f>'[1]TCE - ANEXO IV - Preencher'!I278</f>
        <v>S</v>
      </c>
      <c r="H269" s="5" t="str">
        <f>'[1]TCE - ANEXO IV - Preencher'!J278</f>
        <v>29879</v>
      </c>
      <c r="I269" s="6">
        <f>IF('[1]TCE - ANEXO IV - Preencher'!K278="","",'[1]TCE - ANEXO IV - Preencher'!K278)</f>
        <v>46037</v>
      </c>
      <c r="J269" s="5" t="str">
        <f>'[1]TCE - ANEXO IV - Preencher'!L278</f>
        <v>26260125529293000120550010000298791788358434</v>
      </c>
      <c r="K269" s="5" t="str">
        <f>IF(F269="B",LEFT('[1]TCE - ANEXO IV - Preencher'!M278,2),IF(F269="S",LEFT('[1]TCE - ANEXO IV - Preencher'!M278,7),IF('[1]TCE - ANEXO IV - Preencher'!H278="","")))</f>
        <v>26</v>
      </c>
      <c r="L269" s="7">
        <f>'[1]TCE - ANEXO IV - Preencher'!N278</f>
        <v>157.97591977061458</v>
      </c>
    </row>
    <row r="270" spans="1:12" s="8" customFormat="1" ht="19.5" customHeight="1" x14ac:dyDescent="0.2">
      <c r="A270" s="3">
        <f>IFERROR(VLOOKUP(B270,'[1]DADOS (OCULTAR)'!$Q$3:$S$136,3,0),"")</f>
        <v>9767633000366</v>
      </c>
      <c r="B270" s="4" t="str">
        <f>'[1]TCE - ANEXO IV - Preencher'!C279</f>
        <v>HOSPITAL ERMÍRIO COUTINHO - CG Nº 014/2022</v>
      </c>
      <c r="C270" s="4" t="str">
        <f>'[1]TCE - ANEXO IV - Preencher'!E279</f>
        <v>1.99 - Outras Despesas com Pessoal</v>
      </c>
      <c r="D270" s="3">
        <f>'[1]TCE - ANEXO IV - Preencher'!F279</f>
        <v>50926191000195</v>
      </c>
      <c r="E270" s="5" t="str">
        <f>'[1]TCE - ANEXO IV - Preencher'!G279</f>
        <v>FRUTEX BRASIL LTDA</v>
      </c>
      <c r="F270" s="5" t="str">
        <f>'[1]TCE - ANEXO IV - Preencher'!H279</f>
        <v>B</v>
      </c>
      <c r="G270" s="5" t="str">
        <f>'[1]TCE - ANEXO IV - Preencher'!I279</f>
        <v>S</v>
      </c>
      <c r="H270" s="5" t="str">
        <f>'[1]TCE - ANEXO IV - Preencher'!J279</f>
        <v>29877</v>
      </c>
      <c r="I270" s="6">
        <f>IF('[1]TCE - ANEXO IV - Preencher'!K279="","",'[1]TCE - ANEXO IV - Preencher'!K279)</f>
        <v>46038</v>
      </c>
      <c r="J270" s="5" t="str">
        <f>'[1]TCE - ANEXO IV - Preencher'!L279</f>
        <v>26260150926191000195550010000298771000938313</v>
      </c>
      <c r="K270" s="5" t="str">
        <f>IF(F270="B",LEFT('[1]TCE - ANEXO IV - Preencher'!M279,2),IF(F270="S",LEFT('[1]TCE - ANEXO IV - Preencher'!M279,7),IF('[1]TCE - ANEXO IV - Preencher'!H279="","")))</f>
        <v>26</v>
      </c>
      <c r="L270" s="7">
        <f>'[1]TCE - ANEXO IV - Preencher'!N279</f>
        <v>412.86139691026995</v>
      </c>
    </row>
    <row r="271" spans="1:12" s="8" customFormat="1" ht="19.5" customHeight="1" x14ac:dyDescent="0.2">
      <c r="A271" s="3">
        <f>IFERROR(VLOOKUP(B271,'[1]DADOS (OCULTAR)'!$Q$3:$S$136,3,0),"")</f>
        <v>9767633000366</v>
      </c>
      <c r="B271" s="4" t="str">
        <f>'[1]TCE - ANEXO IV - Preencher'!C280</f>
        <v>HOSPITAL ERMÍRIO COUTINHO - CG Nº 014/2022</v>
      </c>
      <c r="C271" s="4" t="str">
        <f>'[1]TCE - ANEXO IV - Preencher'!E280</f>
        <v>1.99 - Outras Despesas com Pessoal</v>
      </c>
      <c r="D271" s="3">
        <f>'[1]TCE - ANEXO IV - Preencher'!F280</f>
        <v>4792592000182</v>
      </c>
      <c r="E271" s="5" t="str">
        <f>'[1]TCE - ANEXO IV - Preencher'!G280</f>
        <v>M C B DE MORAES</v>
      </c>
      <c r="F271" s="5" t="str">
        <f>'[1]TCE - ANEXO IV - Preencher'!H280</f>
        <v>B</v>
      </c>
      <c r="G271" s="5" t="str">
        <f>'[1]TCE - ANEXO IV - Preencher'!I280</f>
        <v>S</v>
      </c>
      <c r="H271" s="5" t="str">
        <f>'[1]TCE - ANEXO IV - Preencher'!J280</f>
        <v>4980</v>
      </c>
      <c r="I271" s="6">
        <f>IF('[1]TCE - ANEXO IV - Preencher'!K280="","",'[1]TCE - ANEXO IV - Preencher'!K280)</f>
        <v>46038</v>
      </c>
      <c r="J271" s="5" t="str">
        <f>'[1]TCE - ANEXO IV - Preencher'!L280</f>
        <v>26260104792592000182650010000049801991597532</v>
      </c>
      <c r="K271" s="5" t="str">
        <f>IF(F271="B",LEFT('[1]TCE - ANEXO IV - Preencher'!M280,2),IF(F271="S",LEFT('[1]TCE - ANEXO IV - Preencher'!M280,7),IF('[1]TCE - ANEXO IV - Preencher'!H280="","")))</f>
        <v>26</v>
      </c>
      <c r="L271" s="7">
        <f>'[1]TCE - ANEXO IV - Preencher'!N280</f>
        <v>75.953666304347308</v>
      </c>
    </row>
    <row r="272" spans="1:12" s="8" customFormat="1" ht="19.5" customHeight="1" x14ac:dyDescent="0.2">
      <c r="A272" s="3">
        <f>IFERROR(VLOOKUP(B272,'[1]DADOS (OCULTAR)'!$Q$3:$S$136,3,0),"")</f>
        <v>9767633000366</v>
      </c>
      <c r="B272" s="4" t="str">
        <f>'[1]TCE - ANEXO IV - Preencher'!C281</f>
        <v>HOSPITAL ERMÍRIO COUTINHO - CG Nº 014/2022</v>
      </c>
      <c r="C272" s="4" t="str">
        <f>'[1]TCE - ANEXO IV - Preencher'!E281</f>
        <v>1.99 - Outras Despesas com Pessoal</v>
      </c>
      <c r="D272" s="3">
        <f>'[1]TCE - ANEXO IV - Preencher'!F281</f>
        <v>4792592000182</v>
      </c>
      <c r="E272" s="5" t="str">
        <f>'[1]TCE - ANEXO IV - Preencher'!G281</f>
        <v>M C B DE MORAES</v>
      </c>
      <c r="F272" s="5" t="str">
        <f>'[1]TCE - ANEXO IV - Preencher'!H281</f>
        <v>B</v>
      </c>
      <c r="G272" s="5" t="str">
        <f>'[1]TCE - ANEXO IV - Preencher'!I281</f>
        <v>S</v>
      </c>
      <c r="H272" s="5" t="str">
        <f>'[1]TCE - ANEXO IV - Preencher'!J281</f>
        <v>4981</v>
      </c>
      <c r="I272" s="6">
        <f>IF('[1]TCE - ANEXO IV - Preencher'!K281="","",'[1]TCE - ANEXO IV - Preencher'!K281)</f>
        <v>46039</v>
      </c>
      <c r="J272" s="5" t="str">
        <f>'[1]TCE - ANEXO IV - Preencher'!L281</f>
        <v>26260104792592000182650010000049811991597530</v>
      </c>
      <c r="K272" s="5" t="str">
        <f>IF(F272="B",LEFT('[1]TCE - ANEXO IV - Preencher'!M281,2),IF(F272="S",LEFT('[1]TCE - ANEXO IV - Preencher'!M281,7),IF('[1]TCE - ANEXO IV - Preencher'!H281="","")))</f>
        <v>26</v>
      </c>
      <c r="L272" s="7">
        <f>'[1]TCE - ANEXO IV - Preencher'!N281</f>
        <v>81.733273125223462</v>
      </c>
    </row>
    <row r="273" spans="1:12" s="8" customFormat="1" ht="19.5" customHeight="1" x14ac:dyDescent="0.2">
      <c r="A273" s="3">
        <f>IFERROR(VLOOKUP(B273,'[1]DADOS (OCULTAR)'!$Q$3:$S$136,3,0),"")</f>
        <v>9767633000366</v>
      </c>
      <c r="B273" s="4" t="str">
        <f>'[1]TCE - ANEXO IV - Preencher'!C282</f>
        <v>HOSPITAL ERMÍRIO COUTINHO - CG Nº 014/2022</v>
      </c>
      <c r="C273" s="4" t="str">
        <f>'[1]TCE - ANEXO IV - Preencher'!E282</f>
        <v>1.99 - Outras Despesas com Pessoal</v>
      </c>
      <c r="D273" s="3">
        <f>'[1]TCE - ANEXO IV - Preencher'!F282</f>
        <v>8014460000180</v>
      </c>
      <c r="E273" s="5" t="str">
        <f>'[1]TCE - ANEXO IV - Preencher'!G282</f>
        <v>VANPEL MAT DE ESCRITORIO E INFOR</v>
      </c>
      <c r="F273" s="5" t="str">
        <f>'[1]TCE - ANEXO IV - Preencher'!H282</f>
        <v>B</v>
      </c>
      <c r="G273" s="5" t="str">
        <f>'[1]TCE - ANEXO IV - Preencher'!I282</f>
        <v>S</v>
      </c>
      <c r="H273" s="5" t="str">
        <f>'[1]TCE - ANEXO IV - Preencher'!J282</f>
        <v>000071627</v>
      </c>
      <c r="I273" s="6">
        <f>IF('[1]TCE - ANEXO IV - Preencher'!K282="","",'[1]TCE - ANEXO IV - Preencher'!K282)</f>
        <v>46037</v>
      </c>
      <c r="J273" s="5" t="str">
        <f>'[1]TCE - ANEXO IV - Preencher'!L282</f>
        <v>26260108014460000180550010000716271001548425</v>
      </c>
      <c r="K273" s="5" t="str">
        <f>IF(F273="B",LEFT('[1]TCE - ANEXO IV - Preencher'!M282,2),IF(F273="S",LEFT('[1]TCE - ANEXO IV - Preencher'!M282,7),IF('[1]TCE - ANEXO IV - Preencher'!H282="","")))</f>
        <v>26</v>
      </c>
      <c r="L273" s="7">
        <f>'[1]TCE - ANEXO IV - Preencher'!N282</f>
        <v>559.5381853460716</v>
      </c>
    </row>
    <row r="274" spans="1:12" s="8" customFormat="1" ht="19.5" customHeight="1" x14ac:dyDescent="0.2">
      <c r="A274" s="3">
        <f>IFERROR(VLOOKUP(B274,'[1]DADOS (OCULTAR)'!$Q$3:$S$136,3,0),"")</f>
        <v>9767633000366</v>
      </c>
      <c r="B274" s="4" t="str">
        <f>'[1]TCE - ANEXO IV - Preencher'!C283</f>
        <v>HOSPITAL ERMÍRIO COUTINHO - CG Nº 014/2022</v>
      </c>
      <c r="C274" s="4" t="str">
        <f>'[1]TCE - ANEXO IV - Preencher'!E283</f>
        <v>1.99 - Outras Despesas com Pessoal</v>
      </c>
      <c r="D274" s="3">
        <f>'[1]TCE - ANEXO IV - Preencher'!F283</f>
        <v>4004741000100</v>
      </c>
      <c r="E274" s="5" t="str">
        <f>'[1]TCE - ANEXO IV - Preencher'!G283</f>
        <v>NORLUX LTDA EPP</v>
      </c>
      <c r="F274" s="5" t="str">
        <f>'[1]TCE - ANEXO IV - Preencher'!H283</f>
        <v>B</v>
      </c>
      <c r="G274" s="5" t="str">
        <f>'[1]TCE - ANEXO IV - Preencher'!I283</f>
        <v>S</v>
      </c>
      <c r="H274" s="5" t="str">
        <f>'[1]TCE - ANEXO IV - Preencher'!J283</f>
        <v>000012802</v>
      </c>
      <c r="I274" s="6">
        <f>IF('[1]TCE - ANEXO IV - Preencher'!K283="","",'[1]TCE - ANEXO IV - Preencher'!K283)</f>
        <v>46042</v>
      </c>
      <c r="J274" s="5" t="str">
        <f>'[1]TCE - ANEXO IV - Preencher'!L283</f>
        <v>26260104004741000100550010000128021000099132</v>
      </c>
      <c r="K274" s="5" t="str">
        <f>IF(F274="B",LEFT('[1]TCE - ANEXO IV - Preencher'!M283,2),IF(F274="S",LEFT('[1]TCE - ANEXO IV - Preencher'!M283,7),IF('[1]TCE - ANEXO IV - Preencher'!H283="","")))</f>
        <v>26</v>
      </c>
      <c r="L274" s="7">
        <f>'[1]TCE - ANEXO IV - Preencher'!N283</f>
        <v>106.68190923533882</v>
      </c>
    </row>
    <row r="275" spans="1:12" s="8" customFormat="1" ht="19.5" customHeight="1" x14ac:dyDescent="0.2">
      <c r="A275" s="3">
        <f>IFERROR(VLOOKUP(B275,'[1]DADOS (OCULTAR)'!$Q$3:$S$136,3,0),"")</f>
        <v>9767633000366</v>
      </c>
      <c r="B275" s="4" t="str">
        <f>'[1]TCE - ANEXO IV - Preencher'!C284</f>
        <v>HOSPITAL ERMÍRIO COUTINHO - CG Nº 014/2022</v>
      </c>
      <c r="C275" s="4" t="str">
        <f>'[1]TCE - ANEXO IV - Preencher'!E284</f>
        <v>1.99 - Outras Despesas com Pessoal</v>
      </c>
      <c r="D275" s="3">
        <f>'[1]TCE - ANEXO IV - Preencher'!F284</f>
        <v>4792592000182</v>
      </c>
      <c r="E275" s="5" t="str">
        <f>'[1]TCE - ANEXO IV - Preencher'!G284</f>
        <v>M C B DE MORAES</v>
      </c>
      <c r="F275" s="5" t="str">
        <f>'[1]TCE - ANEXO IV - Preencher'!H284</f>
        <v>B</v>
      </c>
      <c r="G275" s="5" t="str">
        <f>'[1]TCE - ANEXO IV - Preencher'!I284</f>
        <v>S</v>
      </c>
      <c r="H275" s="5" t="str">
        <f>'[1]TCE - ANEXO IV - Preencher'!J284</f>
        <v>4983</v>
      </c>
      <c r="I275" s="6">
        <f>IF('[1]TCE - ANEXO IV - Preencher'!K284="","",'[1]TCE - ANEXO IV - Preencher'!K284)</f>
        <v>46042</v>
      </c>
      <c r="J275" s="5" t="str">
        <f>'[1]TCE - ANEXO IV - Preencher'!L284</f>
        <v>26260104792592000182650010000049831991597534</v>
      </c>
      <c r="K275" s="5" t="str">
        <f>IF(F275="B",LEFT('[1]TCE - ANEXO IV - Preencher'!M284,2),IF(F275="S",LEFT('[1]TCE - ANEXO IV - Preencher'!M284,7),IF('[1]TCE - ANEXO IV - Preencher'!H284="","")))</f>
        <v>26</v>
      </c>
      <c r="L275" s="7">
        <f>'[1]TCE - ANEXO IV - Preencher'!N284</f>
        <v>45.629995850817153</v>
      </c>
    </row>
    <row r="276" spans="1:12" s="8" customFormat="1" ht="19.5" customHeight="1" x14ac:dyDescent="0.2">
      <c r="A276" s="3">
        <f>IFERROR(VLOOKUP(B276,'[1]DADOS (OCULTAR)'!$Q$3:$S$136,3,0),"")</f>
        <v>9767633000366</v>
      </c>
      <c r="B276" s="4" t="str">
        <f>'[1]TCE - ANEXO IV - Preencher'!C285</f>
        <v>HOSPITAL ERMÍRIO COUTINHO - CG Nº 014/2022</v>
      </c>
      <c r="C276" s="4" t="str">
        <f>'[1]TCE - ANEXO IV - Preencher'!E285</f>
        <v>1.99 - Outras Despesas com Pessoal</v>
      </c>
      <c r="D276" s="3">
        <f>'[1]TCE - ANEXO IV - Preencher'!F285</f>
        <v>4792592000182</v>
      </c>
      <c r="E276" s="5" t="str">
        <f>'[1]TCE - ANEXO IV - Preencher'!G285</f>
        <v>M C B DE MORAES</v>
      </c>
      <c r="F276" s="5" t="str">
        <f>'[1]TCE - ANEXO IV - Preencher'!H285</f>
        <v>B</v>
      </c>
      <c r="G276" s="5" t="str">
        <f>'[1]TCE - ANEXO IV - Preencher'!I285</f>
        <v>S</v>
      </c>
      <c r="H276" s="5" t="str">
        <f>'[1]TCE - ANEXO IV - Preencher'!J285</f>
        <v>4982</v>
      </c>
      <c r="I276" s="6">
        <f>IF('[1]TCE - ANEXO IV - Preencher'!K285="","",'[1]TCE - ANEXO IV - Preencher'!K285)</f>
        <v>46041</v>
      </c>
      <c r="J276" s="5" t="str">
        <f>'[1]TCE - ANEXO IV - Preencher'!L285</f>
        <v>26260104792592000182650010000049821991597537</v>
      </c>
      <c r="K276" s="5" t="str">
        <f>IF(F276="B",LEFT('[1]TCE - ANEXO IV - Preencher'!M285,2),IF(F276="S",LEFT('[1]TCE - ANEXO IV - Preencher'!M285,7),IF('[1]TCE - ANEXO IV - Preencher'!H285="","")))</f>
        <v>26</v>
      </c>
      <c r="L276" s="7">
        <f>'[1]TCE - ANEXO IV - Preencher'!N285</f>
        <v>59.472154186815516</v>
      </c>
    </row>
    <row r="277" spans="1:12" s="8" customFormat="1" ht="19.5" customHeight="1" x14ac:dyDescent="0.2">
      <c r="A277" s="3">
        <f>IFERROR(VLOOKUP(B277,'[1]DADOS (OCULTAR)'!$Q$3:$S$136,3,0),"")</f>
        <v>9767633000366</v>
      </c>
      <c r="B277" s="4" t="str">
        <f>'[1]TCE - ANEXO IV - Preencher'!C286</f>
        <v>HOSPITAL ERMÍRIO COUTINHO - CG Nº 014/2022</v>
      </c>
      <c r="C277" s="4" t="str">
        <f>'[1]TCE - ANEXO IV - Preencher'!E286</f>
        <v>1.99 - Outras Despesas com Pessoal</v>
      </c>
      <c r="D277" s="3">
        <f>'[1]TCE - ANEXO IV - Preencher'!F286</f>
        <v>11744898000390</v>
      </c>
      <c r="E277" s="5" t="str">
        <f>'[1]TCE - ANEXO IV - Preencher'!G286</f>
        <v>NORDESTE COMERCIO E IMPORTADORA DE AL</v>
      </c>
      <c r="F277" s="5" t="str">
        <f>'[1]TCE - ANEXO IV - Preencher'!H286</f>
        <v>B</v>
      </c>
      <c r="G277" s="5" t="str">
        <f>'[1]TCE - ANEXO IV - Preencher'!I286</f>
        <v>S</v>
      </c>
      <c r="H277" s="5" t="str">
        <f>'[1]TCE - ANEXO IV - Preencher'!J286</f>
        <v>1603775</v>
      </c>
      <c r="I277" s="6">
        <f>IF('[1]TCE - ANEXO IV - Preencher'!K286="","",'[1]TCE - ANEXO IV - Preencher'!K286)</f>
        <v>46042</v>
      </c>
      <c r="J277" s="5" t="str">
        <f>'[1]TCE - ANEXO IV - Preencher'!L286</f>
        <v>26260111744898000390550010016037751136194243</v>
      </c>
      <c r="K277" s="5" t="str">
        <f>IF(F277="B",LEFT('[1]TCE - ANEXO IV - Preencher'!M286,2),IF(F277="S",LEFT('[1]TCE - ANEXO IV - Preencher'!M286,7),IF('[1]TCE - ANEXO IV - Preencher'!H286="","")))</f>
        <v>26</v>
      </c>
      <c r="L277" s="7">
        <f>'[1]TCE - ANEXO IV - Preencher'!N286</f>
        <v>1727.1343552994701</v>
      </c>
    </row>
    <row r="278" spans="1:12" s="8" customFormat="1" ht="19.5" customHeight="1" x14ac:dyDescent="0.2">
      <c r="A278" s="3">
        <f>IFERROR(VLOOKUP(B278,'[1]DADOS (OCULTAR)'!$Q$3:$S$136,3,0),"")</f>
        <v>9767633000366</v>
      </c>
      <c r="B278" s="4" t="str">
        <f>'[1]TCE - ANEXO IV - Preencher'!C287</f>
        <v>HOSPITAL ERMÍRIO COUTINHO - CG Nº 014/2022</v>
      </c>
      <c r="C278" s="4" t="str">
        <f>'[1]TCE - ANEXO IV - Preencher'!E287</f>
        <v>1.99 - Outras Despesas com Pessoal</v>
      </c>
      <c r="D278" s="3">
        <f>'[1]TCE - ANEXO IV - Preencher'!F287</f>
        <v>35361251000186</v>
      </c>
      <c r="E278" s="5" t="str">
        <f>'[1]TCE - ANEXO IV - Preencher'!G287</f>
        <v>B D L COMERCIO DE ALIMENTOS LTDA</v>
      </c>
      <c r="F278" s="5" t="str">
        <f>'[1]TCE - ANEXO IV - Preencher'!H287</f>
        <v>B</v>
      </c>
      <c r="G278" s="5" t="str">
        <f>'[1]TCE - ANEXO IV - Preencher'!I287</f>
        <v>S</v>
      </c>
      <c r="H278" s="5" t="str">
        <f>'[1]TCE - ANEXO IV - Preencher'!J287</f>
        <v>3663</v>
      </c>
      <c r="I278" s="6">
        <f>IF('[1]TCE - ANEXO IV - Preencher'!K287="","",'[1]TCE - ANEXO IV - Preencher'!K287)</f>
        <v>46040</v>
      </c>
      <c r="J278" s="5" t="str">
        <f>'[1]TCE - ANEXO IV - Preencher'!L287</f>
        <v>26260135361251000186550010000036631923138249</v>
      </c>
      <c r="K278" s="5" t="str">
        <f>IF(F278="B",LEFT('[1]TCE - ANEXO IV - Preencher'!M287,2),IF(F278="S",LEFT('[1]TCE - ANEXO IV - Preencher'!M287,7),IF('[1]TCE - ANEXO IV - Preencher'!H287="","")))</f>
        <v>26</v>
      </c>
      <c r="L278" s="7">
        <f>'[1]TCE - ANEXO IV - Preencher'!N287</f>
        <v>127.15135005927516</v>
      </c>
    </row>
    <row r="279" spans="1:12" s="8" customFormat="1" ht="19.5" customHeight="1" x14ac:dyDescent="0.2">
      <c r="A279" s="3">
        <f>IFERROR(VLOOKUP(B279,'[1]DADOS (OCULTAR)'!$Q$3:$S$136,3,0),"")</f>
        <v>9767633000366</v>
      </c>
      <c r="B279" s="4" t="str">
        <f>'[1]TCE - ANEXO IV - Preencher'!C288</f>
        <v>HOSPITAL ERMÍRIO COUTINHO - CG Nº 014/2022</v>
      </c>
      <c r="C279" s="4" t="str">
        <f>'[1]TCE - ANEXO IV - Preencher'!E288</f>
        <v>1.99 - Outras Despesas com Pessoal</v>
      </c>
      <c r="D279" s="3">
        <f>'[1]TCE - ANEXO IV - Preencher'!F288</f>
        <v>35361251000186</v>
      </c>
      <c r="E279" s="5" t="str">
        <f>'[1]TCE - ANEXO IV - Preencher'!G288</f>
        <v>B D L COMERCIO DE ALIMENTOS LTDA</v>
      </c>
      <c r="F279" s="5" t="str">
        <f>'[1]TCE - ANEXO IV - Preencher'!H288</f>
        <v>B</v>
      </c>
      <c r="G279" s="5" t="str">
        <f>'[1]TCE - ANEXO IV - Preencher'!I288</f>
        <v>S</v>
      </c>
      <c r="H279" s="5" t="str">
        <f>'[1]TCE - ANEXO IV - Preencher'!J288</f>
        <v>3674</v>
      </c>
      <c r="I279" s="6">
        <f>IF('[1]TCE - ANEXO IV - Preencher'!K288="","",'[1]TCE - ANEXO IV - Preencher'!K288)</f>
        <v>46041</v>
      </c>
      <c r="J279" s="5" t="str">
        <f>'[1]TCE - ANEXO IV - Preencher'!L288</f>
        <v>26260135361251000186550010000036741878301844</v>
      </c>
      <c r="K279" s="5" t="str">
        <f>IF(F279="B",LEFT('[1]TCE - ANEXO IV - Preencher'!M288,2),IF(F279="S",LEFT('[1]TCE - ANEXO IV - Preencher'!M288,7),IF('[1]TCE - ANEXO IV - Preencher'!H288="","")))</f>
        <v>26</v>
      </c>
      <c r="L279" s="7">
        <f>'[1]TCE - ANEXO IV - Preencher'!N288</f>
        <v>89.680232503928153</v>
      </c>
    </row>
    <row r="280" spans="1:12" s="8" customFormat="1" ht="19.5" customHeight="1" x14ac:dyDescent="0.2">
      <c r="A280" s="3">
        <f>IFERROR(VLOOKUP(B280,'[1]DADOS (OCULTAR)'!$Q$3:$S$136,3,0),"")</f>
        <v>9767633000366</v>
      </c>
      <c r="B280" s="4" t="str">
        <f>'[1]TCE - ANEXO IV - Preencher'!C289</f>
        <v>HOSPITAL ERMÍRIO COUTINHO - CG Nº 014/2022</v>
      </c>
      <c r="C280" s="4" t="str">
        <f>'[1]TCE - ANEXO IV - Preencher'!E289</f>
        <v>1.99 - Outras Despesas com Pessoal</v>
      </c>
      <c r="D280" s="3">
        <f>'[1]TCE - ANEXO IV - Preencher'!F289</f>
        <v>7761177000150</v>
      </c>
      <c r="E280" s="5" t="str">
        <f>'[1]TCE - ANEXO IV - Preencher'!G289</f>
        <v>SUPERMERCADO O CORDEIRAO LTDA</v>
      </c>
      <c r="F280" s="5" t="str">
        <f>'[1]TCE - ANEXO IV - Preencher'!H289</f>
        <v>B</v>
      </c>
      <c r="G280" s="5" t="str">
        <f>'[1]TCE - ANEXO IV - Preencher'!I289</f>
        <v>S</v>
      </c>
      <c r="H280" s="5" t="str">
        <f>'[1]TCE - ANEXO IV - Preencher'!J289</f>
        <v>13233</v>
      </c>
      <c r="I280" s="6">
        <f>IF('[1]TCE - ANEXO IV - Preencher'!K289="","",'[1]TCE - ANEXO IV - Preencher'!K289)</f>
        <v>46042</v>
      </c>
      <c r="J280" s="5" t="str">
        <f>'[1]TCE - ANEXO IV - Preencher'!L289</f>
        <v>26260107761177000150550090000132331000253815</v>
      </c>
      <c r="K280" s="5" t="str">
        <f>IF(F280="B",LEFT('[1]TCE - ANEXO IV - Preencher'!M289,2),IF(F280="S",LEFT('[1]TCE - ANEXO IV - Preencher'!M289,7),IF('[1]TCE - ANEXO IV - Preencher'!H289="","")))</f>
        <v>26</v>
      </c>
      <c r="L280" s="7">
        <f>'[1]TCE - ANEXO IV - Preencher'!N289</f>
        <v>510.34891496139824</v>
      </c>
    </row>
    <row r="281" spans="1:12" s="8" customFormat="1" ht="19.5" customHeight="1" x14ac:dyDescent="0.2">
      <c r="A281" s="3">
        <f>IFERROR(VLOOKUP(B281,'[1]DADOS (OCULTAR)'!$Q$3:$S$136,3,0),"")</f>
        <v>9767633000366</v>
      </c>
      <c r="B281" s="4" t="str">
        <f>'[1]TCE - ANEXO IV - Preencher'!C290</f>
        <v>HOSPITAL ERMÍRIO COUTINHO - CG Nº 014/2022</v>
      </c>
      <c r="C281" s="4" t="str">
        <f>'[1]TCE - ANEXO IV - Preencher'!E290</f>
        <v>1.99 - Outras Despesas com Pessoal</v>
      </c>
      <c r="D281" s="3">
        <f>'[1]TCE - ANEXO IV - Preencher'!F290</f>
        <v>4792592000182</v>
      </c>
      <c r="E281" s="5" t="str">
        <f>'[1]TCE - ANEXO IV - Preencher'!G290</f>
        <v>M C B DE MORAES</v>
      </c>
      <c r="F281" s="5" t="str">
        <f>'[1]TCE - ANEXO IV - Preencher'!H290</f>
        <v>B</v>
      </c>
      <c r="G281" s="5" t="str">
        <f>'[1]TCE - ANEXO IV - Preencher'!I290</f>
        <v>S</v>
      </c>
      <c r="H281" s="5" t="str">
        <f>'[1]TCE - ANEXO IV - Preencher'!J290</f>
        <v>4984</v>
      </c>
      <c r="I281" s="6">
        <f>IF('[1]TCE - ANEXO IV - Preencher'!K290="","",'[1]TCE - ANEXO IV - Preencher'!K290)</f>
        <v>46043</v>
      </c>
      <c r="J281" s="5" t="str">
        <f>'[1]TCE - ANEXO IV - Preencher'!L290</f>
        <v>26260104792592000182650010000049841991597531</v>
      </c>
      <c r="K281" s="5" t="str">
        <f>IF(F281="B",LEFT('[1]TCE - ANEXO IV - Preencher'!M290,2),IF(F281="S",LEFT('[1]TCE - ANEXO IV - Preencher'!M290,7),IF('[1]TCE - ANEXO IV - Preencher'!H290="","")))</f>
        <v>26</v>
      </c>
      <c r="L281" s="7">
        <f>'[1]TCE - ANEXO IV - Preencher'!N290</f>
        <v>47.460204677427932</v>
      </c>
    </row>
    <row r="282" spans="1:12" s="8" customFormat="1" ht="19.5" customHeight="1" x14ac:dyDescent="0.2">
      <c r="A282" s="3">
        <f>IFERROR(VLOOKUP(B282,'[1]DADOS (OCULTAR)'!$Q$3:$S$136,3,0),"")</f>
        <v>9767633000366</v>
      </c>
      <c r="B282" s="4" t="str">
        <f>'[1]TCE - ANEXO IV - Preencher'!C291</f>
        <v>HOSPITAL ERMÍRIO COUTINHO - CG Nº 014/2022</v>
      </c>
      <c r="C282" s="4" t="str">
        <f>'[1]TCE - ANEXO IV - Preencher'!E291</f>
        <v>1.99 - Outras Despesas com Pessoal</v>
      </c>
      <c r="D282" s="3">
        <f>'[1]TCE - ANEXO IV - Preencher'!F291</f>
        <v>4792592000182</v>
      </c>
      <c r="E282" s="5" t="str">
        <f>'[1]TCE - ANEXO IV - Preencher'!G291</f>
        <v>M C B DE MORAES</v>
      </c>
      <c r="F282" s="5" t="str">
        <f>'[1]TCE - ANEXO IV - Preencher'!H291</f>
        <v>B</v>
      </c>
      <c r="G282" s="5" t="str">
        <f>'[1]TCE - ANEXO IV - Preencher'!I291</f>
        <v>S</v>
      </c>
      <c r="H282" s="5" t="str">
        <f>'[1]TCE - ANEXO IV - Preencher'!J291</f>
        <v>4985</v>
      </c>
      <c r="I282" s="6">
        <f>IF('[1]TCE - ANEXO IV - Preencher'!K291="","",'[1]TCE - ANEXO IV - Preencher'!K291)</f>
        <v>46044</v>
      </c>
      <c r="J282" s="5" t="str">
        <f>'[1]TCE - ANEXO IV - Preencher'!L291</f>
        <v>26260104792592000182650010000049851991597539</v>
      </c>
      <c r="K282" s="5" t="str">
        <f>IF(F282="B",LEFT('[1]TCE - ANEXO IV - Preencher'!M291,2),IF(F282="S",LEFT('[1]TCE - ANEXO IV - Preencher'!M291,7),IF('[1]TCE - ANEXO IV - Preencher'!H291="","")))</f>
        <v>26</v>
      </c>
      <c r="L282" s="7">
        <f>'[1]TCE - ANEXO IV - Preencher'!N291</f>
        <v>53.750343434148135</v>
      </c>
    </row>
    <row r="283" spans="1:12" s="8" customFormat="1" ht="19.5" customHeight="1" x14ac:dyDescent="0.2">
      <c r="A283" s="3">
        <f>IFERROR(VLOOKUP(B283,'[1]DADOS (OCULTAR)'!$Q$3:$S$136,3,0),"")</f>
        <v>9767633000366</v>
      </c>
      <c r="B283" s="4" t="str">
        <f>'[1]TCE - ANEXO IV - Preencher'!C292</f>
        <v>HOSPITAL ERMÍRIO COUTINHO - CG Nº 014/2022</v>
      </c>
      <c r="C283" s="4" t="str">
        <f>'[1]TCE - ANEXO IV - Preencher'!E292</f>
        <v>1.99 - Outras Despesas com Pessoal</v>
      </c>
      <c r="D283" s="3">
        <f>'[1]TCE - ANEXO IV - Preencher'!F292</f>
        <v>12819074000214</v>
      </c>
      <c r="E283" s="5" t="str">
        <f>'[1]TCE - ANEXO IV - Preencher'!G292</f>
        <v>MAURICEA ALIMENTOS DO NORDESTE LTDA</v>
      </c>
      <c r="F283" s="5" t="str">
        <f>'[1]TCE - ANEXO IV - Preencher'!H292</f>
        <v>B</v>
      </c>
      <c r="G283" s="5" t="str">
        <f>'[1]TCE - ANEXO IV - Preencher'!I292</f>
        <v>S</v>
      </c>
      <c r="H283" s="5" t="str">
        <f>'[1]TCE - ANEXO IV - Preencher'!J292</f>
        <v>002890444</v>
      </c>
      <c r="I283" s="6">
        <f>IF('[1]TCE - ANEXO IV - Preencher'!K292="","",'[1]TCE - ANEXO IV - Preencher'!K292)</f>
        <v>46043</v>
      </c>
      <c r="J283" s="5" t="str">
        <f>'[1]TCE - ANEXO IV - Preencher'!L292</f>
        <v>26260112819074000214550100028904441171339523</v>
      </c>
      <c r="K283" s="5" t="str">
        <f>IF(F283="B",LEFT('[1]TCE - ANEXO IV - Preencher'!M292,2),IF(F283="S",LEFT('[1]TCE - ANEXO IV - Preencher'!M292,7),IF('[1]TCE - ANEXO IV - Preencher'!H292="","")))</f>
        <v>26</v>
      </c>
      <c r="L283" s="7">
        <f>'[1]TCE - ANEXO IV - Preencher'!N292</f>
        <v>2590.9014110184271</v>
      </c>
    </row>
    <row r="284" spans="1:12" s="8" customFormat="1" ht="19.5" customHeight="1" x14ac:dyDescent="0.2">
      <c r="A284" s="3">
        <f>IFERROR(VLOOKUP(B284,'[1]DADOS (OCULTAR)'!$Q$3:$S$136,3,0),"")</f>
        <v>9767633000366</v>
      </c>
      <c r="B284" s="4" t="str">
        <f>'[1]TCE - ANEXO IV - Preencher'!C293</f>
        <v>HOSPITAL ERMÍRIO COUTINHO - CG Nº 014/2022</v>
      </c>
      <c r="C284" s="4" t="str">
        <f>'[1]TCE - ANEXO IV - Preencher'!E293</f>
        <v>1.99 - Outras Despesas com Pessoal</v>
      </c>
      <c r="D284" s="3">
        <f>'[1]TCE - ANEXO IV - Preencher'!F293</f>
        <v>25529293000120</v>
      </c>
      <c r="E284" s="5" t="str">
        <f>'[1]TCE - ANEXO IV - Preencher'!G293</f>
        <v>TAYNA NASCIMENTO DE MELO</v>
      </c>
      <c r="F284" s="5" t="str">
        <f>'[1]TCE - ANEXO IV - Preencher'!H293</f>
        <v>B</v>
      </c>
      <c r="G284" s="5" t="str">
        <f>'[1]TCE - ANEXO IV - Preencher'!I293</f>
        <v>S</v>
      </c>
      <c r="H284" s="5" t="str">
        <f>'[1]TCE - ANEXO IV - Preencher'!J293</f>
        <v>29928</v>
      </c>
      <c r="I284" s="6">
        <f>IF('[1]TCE - ANEXO IV - Preencher'!K293="","",'[1]TCE - ANEXO IV - Preencher'!K293)</f>
        <v>46044</v>
      </c>
      <c r="J284" s="5" t="str">
        <f>'[1]TCE - ANEXO IV - Preencher'!L293</f>
        <v>26260125529293000120550010000299281864851503</v>
      </c>
      <c r="K284" s="5" t="str">
        <f>IF(F284="B",LEFT('[1]TCE - ANEXO IV - Preencher'!M293,2),IF(F284="S",LEFT('[1]TCE - ANEXO IV - Preencher'!M293,7),IF('[1]TCE - ANEXO IV - Preencher'!H293="","")))</f>
        <v>26</v>
      </c>
      <c r="L284" s="7">
        <f>'[1]TCE - ANEXO IV - Preencher'!N293</f>
        <v>157.97591977061458</v>
      </c>
    </row>
    <row r="285" spans="1:12" s="8" customFormat="1" ht="19.5" customHeight="1" x14ac:dyDescent="0.2">
      <c r="A285" s="3">
        <f>IFERROR(VLOOKUP(B285,'[1]DADOS (OCULTAR)'!$Q$3:$S$136,3,0),"")</f>
        <v>9767633000366</v>
      </c>
      <c r="B285" s="4" t="str">
        <f>'[1]TCE - ANEXO IV - Preencher'!C294</f>
        <v>HOSPITAL ERMÍRIO COUTINHO - CG Nº 014/2022</v>
      </c>
      <c r="C285" s="4" t="str">
        <f>'[1]TCE - ANEXO IV - Preencher'!E294</f>
        <v>1.99 - Outras Despesas com Pessoal</v>
      </c>
      <c r="D285" s="3">
        <f>'[1]TCE - ANEXO IV - Preencher'!F294</f>
        <v>35361251000186</v>
      </c>
      <c r="E285" s="5" t="str">
        <f>'[1]TCE - ANEXO IV - Preencher'!G294</f>
        <v>B D L COMERCIO DE ALIMENTOS LTDA</v>
      </c>
      <c r="F285" s="5" t="str">
        <f>'[1]TCE - ANEXO IV - Preencher'!H294</f>
        <v>B</v>
      </c>
      <c r="G285" s="5" t="str">
        <f>'[1]TCE - ANEXO IV - Preencher'!I294</f>
        <v>S</v>
      </c>
      <c r="H285" s="5" t="str">
        <f>'[1]TCE - ANEXO IV - Preencher'!J294</f>
        <v>3693</v>
      </c>
      <c r="I285" s="6">
        <f>IF('[1]TCE - ANEXO IV - Preencher'!K294="","",'[1]TCE - ANEXO IV - Preencher'!K294)</f>
        <v>46044</v>
      </c>
      <c r="J285" s="5" t="str">
        <f>'[1]TCE - ANEXO IV - Preencher'!L294</f>
        <v>26260135361251000186550010000036931303000215</v>
      </c>
      <c r="K285" s="5" t="str">
        <f>IF(F285="B",LEFT('[1]TCE - ANEXO IV - Preencher'!M294,2),IF(F285="S",LEFT('[1]TCE - ANEXO IV - Preencher'!M294,7),IF('[1]TCE - ANEXO IV - Preencher'!H294="","")))</f>
        <v>26</v>
      </c>
      <c r="L285" s="7">
        <f>'[1]TCE - ANEXO IV - Preencher'!N294</f>
        <v>65.213230295552492</v>
      </c>
    </row>
    <row r="286" spans="1:12" s="8" customFormat="1" ht="19.5" customHeight="1" x14ac:dyDescent="0.2">
      <c r="A286" s="3">
        <f>IFERROR(VLOOKUP(B286,'[1]DADOS (OCULTAR)'!$Q$3:$S$136,3,0),"")</f>
        <v>9767633000366</v>
      </c>
      <c r="B286" s="4" t="str">
        <f>'[1]TCE - ANEXO IV - Preencher'!C295</f>
        <v>HOSPITAL ERMÍRIO COUTINHO - CG Nº 014/2022</v>
      </c>
      <c r="C286" s="4" t="str">
        <f>'[1]TCE - ANEXO IV - Preencher'!E295</f>
        <v>1.99 - Outras Despesas com Pessoal</v>
      </c>
      <c r="D286" s="3">
        <f>'[1]TCE - ANEXO IV - Preencher'!F295</f>
        <v>4792592000182</v>
      </c>
      <c r="E286" s="5" t="str">
        <f>'[1]TCE - ANEXO IV - Preencher'!G295</f>
        <v>M C B DE MORAES</v>
      </c>
      <c r="F286" s="5" t="str">
        <f>'[1]TCE - ANEXO IV - Preencher'!H295</f>
        <v>B</v>
      </c>
      <c r="G286" s="5" t="str">
        <f>'[1]TCE - ANEXO IV - Preencher'!I295</f>
        <v>S</v>
      </c>
      <c r="H286" s="5" t="str">
        <f>'[1]TCE - ANEXO IV - Preencher'!J295</f>
        <v>4986</v>
      </c>
      <c r="I286" s="6">
        <f>IF('[1]TCE - ANEXO IV - Preencher'!K295="","",'[1]TCE - ANEXO IV - Preencher'!K295)</f>
        <v>46045</v>
      </c>
      <c r="J286" s="5" t="str">
        <f>'[1]TCE - ANEXO IV - Preencher'!L295</f>
        <v>26260104792592000182650010000049861991597536</v>
      </c>
      <c r="K286" s="5" t="str">
        <f>IF(F286="B",LEFT('[1]TCE - ANEXO IV - Preencher'!M295,2),IF(F286="S",LEFT('[1]TCE - ANEXO IV - Preencher'!M295,7),IF('[1]TCE - ANEXO IV - Preencher'!H295="","")))</f>
        <v>26</v>
      </c>
      <c r="L286" s="7">
        <f>'[1]TCE - ANEXO IV - Preencher'!N295</f>
        <v>60.560646804747186</v>
      </c>
    </row>
    <row r="287" spans="1:12" s="8" customFormat="1" ht="19.5" customHeight="1" x14ac:dyDescent="0.2">
      <c r="A287" s="3">
        <f>IFERROR(VLOOKUP(B287,'[1]DADOS (OCULTAR)'!$Q$3:$S$136,3,0),"")</f>
        <v>9767633000366</v>
      </c>
      <c r="B287" s="4" t="str">
        <f>'[1]TCE - ANEXO IV - Preencher'!C296</f>
        <v>HOSPITAL ERMÍRIO COUTINHO - CG Nº 014/2022</v>
      </c>
      <c r="C287" s="4" t="str">
        <f>'[1]TCE - ANEXO IV - Preencher'!E296</f>
        <v>1.99 - Outras Despesas com Pessoal</v>
      </c>
      <c r="D287" s="3">
        <f>'[1]TCE - ANEXO IV - Preencher'!F296</f>
        <v>7761177000150</v>
      </c>
      <c r="E287" s="5" t="str">
        <f>'[1]TCE - ANEXO IV - Preencher'!G296</f>
        <v>SUPERMERCADO O CORDEIRAO LTDA</v>
      </c>
      <c r="F287" s="5" t="str">
        <f>'[1]TCE - ANEXO IV - Preencher'!H296</f>
        <v>B</v>
      </c>
      <c r="G287" s="5" t="str">
        <f>'[1]TCE - ANEXO IV - Preencher'!I296</f>
        <v>S</v>
      </c>
      <c r="H287" s="5" t="str">
        <f>'[1]TCE - ANEXO IV - Preencher'!J296</f>
        <v>13249</v>
      </c>
      <c r="I287" s="6">
        <f>IF('[1]TCE - ANEXO IV - Preencher'!K296="","",'[1]TCE - ANEXO IV - Preencher'!K296)</f>
        <v>46045</v>
      </c>
      <c r="J287" s="5" t="str">
        <f>'[1]TCE - ANEXO IV - Preencher'!L296</f>
        <v>26260107761177000150550090000132491000254099</v>
      </c>
      <c r="K287" s="5" t="str">
        <f>IF(F287="B",LEFT('[1]TCE - ANEXO IV - Preencher'!M296,2),IF(F287="S",LEFT('[1]TCE - ANEXO IV - Preencher'!M296,7),IF('[1]TCE - ANEXO IV - Preencher'!H296="","")))</f>
        <v>26</v>
      </c>
      <c r="L287" s="7">
        <f>'[1]TCE - ANEXO IV - Preencher'!N296</f>
        <v>685.48063431198022</v>
      </c>
    </row>
    <row r="288" spans="1:12" s="8" customFormat="1" ht="19.5" customHeight="1" x14ac:dyDescent="0.2">
      <c r="A288" s="3">
        <f>IFERROR(VLOOKUP(B288,'[1]DADOS (OCULTAR)'!$Q$3:$S$136,3,0),"")</f>
        <v>9767633000366</v>
      </c>
      <c r="B288" s="4" t="str">
        <f>'[1]TCE - ANEXO IV - Preencher'!C297</f>
        <v>HOSPITAL ERMÍRIO COUTINHO - CG Nº 014/2022</v>
      </c>
      <c r="C288" s="4" t="str">
        <f>'[1]TCE - ANEXO IV - Preencher'!E297</f>
        <v>1.99 - Outras Despesas com Pessoal</v>
      </c>
      <c r="D288" s="3">
        <f>'[1]TCE - ANEXO IV - Preencher'!F297</f>
        <v>4792592000182</v>
      </c>
      <c r="E288" s="5" t="str">
        <f>'[1]TCE - ANEXO IV - Preencher'!G297</f>
        <v>M C B DE MORAES</v>
      </c>
      <c r="F288" s="5" t="str">
        <f>'[1]TCE - ANEXO IV - Preencher'!H297</f>
        <v>B</v>
      </c>
      <c r="G288" s="5" t="str">
        <f>'[1]TCE - ANEXO IV - Preencher'!I297</f>
        <v>S</v>
      </c>
      <c r="H288" s="5" t="str">
        <f>'[1]TCE - ANEXO IV - Preencher'!J297</f>
        <v>4988</v>
      </c>
      <c r="I288" s="6">
        <f>IF('[1]TCE - ANEXO IV - Preencher'!K297="","",'[1]TCE - ANEXO IV - Preencher'!K297)</f>
        <v>46048</v>
      </c>
      <c r="J288" s="5" t="str">
        <f>'[1]TCE - ANEXO IV - Preencher'!L297</f>
        <v>26260104792592000182650010000049881991597530</v>
      </c>
      <c r="K288" s="5" t="str">
        <f>IF(F288="B",LEFT('[1]TCE - ANEXO IV - Preencher'!M297,2),IF(F288="S",LEFT('[1]TCE - ANEXO IV - Preencher'!M297,7),IF('[1]TCE - ANEXO IV - Preencher'!H297="","")))</f>
        <v>26</v>
      </c>
      <c r="L288" s="7">
        <f>'[1]TCE - ANEXO IV - Preencher'!N297</f>
        <v>36.411522971519702</v>
      </c>
    </row>
    <row r="289" spans="1:12" s="8" customFormat="1" ht="19.5" customHeight="1" x14ac:dyDescent="0.2">
      <c r="A289" s="3">
        <f>IFERROR(VLOOKUP(B289,'[1]DADOS (OCULTAR)'!$Q$3:$S$136,3,0),"")</f>
        <v>9767633000366</v>
      </c>
      <c r="B289" s="4" t="str">
        <f>'[1]TCE - ANEXO IV - Preencher'!C298</f>
        <v>HOSPITAL ERMÍRIO COUTINHO - CG Nº 014/2022</v>
      </c>
      <c r="C289" s="4" t="str">
        <f>'[1]TCE - ANEXO IV - Preencher'!E298</f>
        <v>1.99 - Outras Despesas com Pessoal</v>
      </c>
      <c r="D289" s="3">
        <f>'[1]TCE - ANEXO IV - Preencher'!F298</f>
        <v>4792592000182</v>
      </c>
      <c r="E289" s="5" t="str">
        <f>'[1]TCE - ANEXO IV - Preencher'!G298</f>
        <v>M C B DE MORAES</v>
      </c>
      <c r="F289" s="5" t="str">
        <f>'[1]TCE - ANEXO IV - Preencher'!H298</f>
        <v>B</v>
      </c>
      <c r="G289" s="5" t="str">
        <f>'[1]TCE - ANEXO IV - Preencher'!I298</f>
        <v>S</v>
      </c>
      <c r="H289" s="5" t="str">
        <f>'[1]TCE - ANEXO IV - Preencher'!J298</f>
        <v>4987</v>
      </c>
      <c r="I289" s="6">
        <f>IF('[1]TCE - ANEXO IV - Preencher'!K298="","",'[1]TCE - ANEXO IV - Preencher'!K298)</f>
        <v>46046</v>
      </c>
      <c r="J289" s="5" t="str">
        <f>'[1]TCE - ANEXO IV - Preencher'!L298</f>
        <v>26260104792592000182650010000049871991597533</v>
      </c>
      <c r="K289" s="5" t="str">
        <f>IF(F289="B",LEFT('[1]TCE - ANEXO IV - Preencher'!M298,2),IF(F289="S",LEFT('[1]TCE - ANEXO IV - Preencher'!M298,7),IF('[1]TCE - ANEXO IV - Preencher'!H298="","")))</f>
        <v>26</v>
      </c>
      <c r="L289" s="7">
        <f>'[1]TCE - ANEXO IV - Preencher'!N298</f>
        <v>100.97454749972363</v>
      </c>
    </row>
    <row r="290" spans="1:12" s="8" customFormat="1" ht="19.5" customHeight="1" x14ac:dyDescent="0.2">
      <c r="A290" s="3">
        <f>IFERROR(VLOOKUP(B290,'[1]DADOS (OCULTAR)'!$Q$3:$S$136,3,0),"")</f>
        <v>9767633000366</v>
      </c>
      <c r="B290" s="4" t="str">
        <f>'[1]TCE - ANEXO IV - Preencher'!C299</f>
        <v>HOSPITAL ERMÍRIO COUTINHO - CG Nº 014/2022</v>
      </c>
      <c r="C290" s="4" t="str">
        <f>'[1]TCE - ANEXO IV - Preencher'!E299</f>
        <v>1.99 - Outras Despesas com Pessoal</v>
      </c>
      <c r="D290" s="3">
        <f>'[1]TCE - ANEXO IV - Preencher'!F299</f>
        <v>4792592000182</v>
      </c>
      <c r="E290" s="5" t="str">
        <f>'[1]TCE - ANEXO IV - Preencher'!G299</f>
        <v>M C B DE MORAES</v>
      </c>
      <c r="F290" s="5" t="str">
        <f>'[1]TCE - ANEXO IV - Preencher'!H299</f>
        <v>B</v>
      </c>
      <c r="G290" s="5" t="str">
        <f>'[1]TCE - ANEXO IV - Preencher'!I299</f>
        <v>S</v>
      </c>
      <c r="H290" s="5" t="str">
        <f>'[1]TCE - ANEXO IV - Preencher'!J299</f>
        <v>4989</v>
      </c>
      <c r="I290" s="6">
        <f>IF('[1]TCE - ANEXO IV - Preencher'!K299="","",'[1]TCE - ANEXO IV - Preencher'!K299)</f>
        <v>46049</v>
      </c>
      <c r="J290" s="5" t="str">
        <f>'[1]TCE - ANEXO IV - Preencher'!L299</f>
        <v>26260104792592000182650010000049891991597538</v>
      </c>
      <c r="K290" s="5" t="str">
        <f>IF(F290="B",LEFT('[1]TCE - ANEXO IV - Preencher'!M299,2),IF(F290="S",LEFT('[1]TCE - ANEXO IV - Preencher'!M299,7),IF('[1]TCE - ANEXO IV - Preencher'!H299="","")))</f>
        <v>26</v>
      </c>
      <c r="L290" s="7">
        <f>'[1]TCE - ANEXO IV - Preencher'!N299</f>
        <v>55.32046995381949</v>
      </c>
    </row>
    <row r="291" spans="1:12" s="8" customFormat="1" ht="19.5" customHeight="1" x14ac:dyDescent="0.2">
      <c r="A291" s="3">
        <f>IFERROR(VLOOKUP(B291,'[1]DADOS (OCULTAR)'!$Q$3:$S$136,3,0),"")</f>
        <v>9767633000366</v>
      </c>
      <c r="B291" s="4" t="str">
        <f>'[1]TCE - ANEXO IV - Preencher'!C300</f>
        <v>HOSPITAL ERMÍRIO COUTINHO - CG Nº 014/2022</v>
      </c>
      <c r="C291" s="4" t="str">
        <f>'[1]TCE - ANEXO IV - Preencher'!E300</f>
        <v>1.99 - Outras Despesas com Pessoal</v>
      </c>
      <c r="D291" s="3">
        <f>'[1]TCE - ANEXO IV - Preencher'!F300</f>
        <v>7761177000150</v>
      </c>
      <c r="E291" s="5" t="str">
        <f>'[1]TCE - ANEXO IV - Preencher'!G300</f>
        <v>SUPERMERCADO O CORDEIRAO LTDA</v>
      </c>
      <c r="F291" s="5" t="str">
        <f>'[1]TCE - ANEXO IV - Preencher'!H300</f>
        <v>B</v>
      </c>
      <c r="G291" s="5" t="str">
        <f>'[1]TCE - ANEXO IV - Preencher'!I300</f>
        <v>S</v>
      </c>
      <c r="H291" s="5" t="str">
        <f>'[1]TCE - ANEXO IV - Preencher'!J300</f>
        <v>13285</v>
      </c>
      <c r="I291" s="6">
        <f>IF('[1]TCE - ANEXO IV - Preencher'!K300="","",'[1]TCE - ANEXO IV - Preencher'!K300)</f>
        <v>46049</v>
      </c>
      <c r="J291" s="5" t="str">
        <f>'[1]TCE - ANEXO IV - Preencher'!L300</f>
        <v>26260107761177000150550090000132851000254613</v>
      </c>
      <c r="K291" s="5" t="str">
        <f>IF(F291="B",LEFT('[1]TCE - ANEXO IV - Preencher'!M300,2),IF(F291="S",LEFT('[1]TCE - ANEXO IV - Preencher'!M300,7),IF('[1]TCE - ANEXO IV - Preencher'!H300="","")))</f>
        <v>26</v>
      </c>
      <c r="L291" s="7">
        <f>'[1]TCE - ANEXO IV - Preencher'!N300</f>
        <v>531.51672494285708</v>
      </c>
    </row>
    <row r="292" spans="1:12" s="8" customFormat="1" ht="19.5" customHeight="1" x14ac:dyDescent="0.2">
      <c r="A292" s="3">
        <f>IFERROR(VLOOKUP(B292,'[1]DADOS (OCULTAR)'!$Q$3:$S$136,3,0),"")</f>
        <v>9767633000366</v>
      </c>
      <c r="B292" s="4" t="str">
        <f>'[1]TCE - ANEXO IV - Preencher'!C301</f>
        <v>HOSPITAL ERMÍRIO COUTINHO - CG Nº 014/2022</v>
      </c>
      <c r="C292" s="4" t="str">
        <f>'[1]TCE - ANEXO IV - Preencher'!E301</f>
        <v>1.99 - Outras Despesas com Pessoal</v>
      </c>
      <c r="D292" s="3">
        <f>'[1]TCE - ANEXO IV - Preencher'!F301</f>
        <v>4792592000182</v>
      </c>
      <c r="E292" s="5" t="str">
        <f>'[1]TCE - ANEXO IV - Preencher'!G301</f>
        <v>M C B DE MORAES</v>
      </c>
      <c r="F292" s="5" t="str">
        <f>'[1]TCE - ANEXO IV - Preencher'!H301</f>
        <v>B</v>
      </c>
      <c r="G292" s="5" t="str">
        <f>'[1]TCE - ANEXO IV - Preencher'!I301</f>
        <v>S</v>
      </c>
      <c r="H292" s="5" t="str">
        <f>'[1]TCE - ANEXO IV - Preencher'!J301</f>
        <v>4990</v>
      </c>
      <c r="I292" s="6">
        <f>IF('[1]TCE - ANEXO IV - Preencher'!K301="","",'[1]TCE - ANEXO IV - Preencher'!K301)</f>
        <v>46050</v>
      </c>
      <c r="J292" s="5" t="str">
        <f>'[1]TCE - ANEXO IV - Preencher'!L301</f>
        <v>26260104792592000182660010000049901991597539</v>
      </c>
      <c r="K292" s="5" t="str">
        <f>IF(F292="B",LEFT('[1]TCE - ANEXO IV - Preencher'!M301,2),IF(F292="S",LEFT('[1]TCE - ANEXO IV - Preencher'!M301,7),IF('[1]TCE - ANEXO IV - Preencher'!H301="","")))</f>
        <v>26</v>
      </c>
      <c r="L292" s="7">
        <f>'[1]TCE - ANEXO IV - Preencher'!N301</f>
        <v>55.175979783297585</v>
      </c>
    </row>
    <row r="293" spans="1:12" s="8" customFormat="1" ht="19.5" customHeight="1" x14ac:dyDescent="0.2">
      <c r="A293" s="3">
        <f>IFERROR(VLOOKUP(B293,'[1]DADOS (OCULTAR)'!$Q$3:$S$136,3,0),"")</f>
        <v>9767633000366</v>
      </c>
      <c r="B293" s="4" t="str">
        <f>'[1]TCE - ANEXO IV - Preencher'!C302</f>
        <v>HOSPITAL ERMÍRIO COUTINHO - CG Nº 014/2022</v>
      </c>
      <c r="C293" s="4" t="str">
        <f>'[1]TCE - ANEXO IV - Preencher'!E302</f>
        <v>1.99 - Outras Despesas com Pessoal</v>
      </c>
      <c r="D293" s="3">
        <f>'[1]TCE - ANEXO IV - Preencher'!F302</f>
        <v>4792592000182</v>
      </c>
      <c r="E293" s="5" t="str">
        <f>'[1]TCE - ANEXO IV - Preencher'!G302</f>
        <v>M C B DE MORAES</v>
      </c>
      <c r="F293" s="5" t="str">
        <f>'[1]TCE - ANEXO IV - Preencher'!H302</f>
        <v>B</v>
      </c>
      <c r="G293" s="5" t="str">
        <f>'[1]TCE - ANEXO IV - Preencher'!I302</f>
        <v>S</v>
      </c>
      <c r="H293" s="5" t="str">
        <f>'[1]TCE - ANEXO IV - Preencher'!J302</f>
        <v>4991</v>
      </c>
      <c r="I293" s="6">
        <f>IF('[1]TCE - ANEXO IV - Preencher'!K302="","",'[1]TCE - ANEXO IV - Preencher'!K302)</f>
        <v>46051</v>
      </c>
      <c r="J293" s="5" t="str">
        <f>'[1]TCE - ANEXO IV - Preencher'!L302</f>
        <v>26260104792592000182650010000049911991597536</v>
      </c>
      <c r="K293" s="5" t="str">
        <f>IF(F293="B",LEFT('[1]TCE - ANEXO IV - Preencher'!M302,2),IF(F293="S",LEFT('[1]TCE - ANEXO IV - Preencher'!M302,7),IF('[1]TCE - ANEXO IV - Preencher'!H302="","")))</f>
        <v>26</v>
      </c>
      <c r="L293" s="7">
        <f>'[1]TCE - ANEXO IV - Preencher'!N302</f>
        <v>73.343210556918265</v>
      </c>
    </row>
    <row r="294" spans="1:12" s="8" customFormat="1" ht="19.5" customHeight="1" x14ac:dyDescent="0.2">
      <c r="A294" s="3">
        <f>IFERROR(VLOOKUP(B294,'[1]DADOS (OCULTAR)'!$Q$3:$S$136,3,0),"")</f>
        <v>9767633000366</v>
      </c>
      <c r="B294" s="4" t="str">
        <f>'[1]TCE - ANEXO IV - Preencher'!C303</f>
        <v>HOSPITAL ERMÍRIO COUTINHO - CG Nº 014/2022</v>
      </c>
      <c r="C294" s="4" t="str">
        <f>'[1]TCE - ANEXO IV - Preencher'!E303</f>
        <v>1.99 - Outras Despesas com Pessoal</v>
      </c>
      <c r="D294" s="3">
        <f>'[1]TCE - ANEXO IV - Preencher'!F303</f>
        <v>35361251000186</v>
      </c>
      <c r="E294" s="5" t="str">
        <f>'[1]TCE - ANEXO IV - Preencher'!G303</f>
        <v>B D L COMERCIO DE ALIMENTOS LTDA</v>
      </c>
      <c r="F294" s="5" t="str">
        <f>'[1]TCE - ANEXO IV - Preencher'!H303</f>
        <v>B</v>
      </c>
      <c r="G294" s="5" t="str">
        <f>'[1]TCE - ANEXO IV - Preencher'!I303</f>
        <v>S</v>
      </c>
      <c r="H294" s="5" t="str">
        <f>'[1]TCE - ANEXO IV - Preencher'!J303</f>
        <v>3716</v>
      </c>
      <c r="I294" s="6">
        <f>IF('[1]TCE - ANEXO IV - Preencher'!K303="","",'[1]TCE - ANEXO IV - Preencher'!K303)</f>
        <v>46051</v>
      </c>
      <c r="J294" s="5" t="str">
        <f>'[1]TCE - ANEXO IV - Preencher'!L303</f>
        <v>26260135361251000186550010000037161025600887</v>
      </c>
      <c r="K294" s="5" t="str">
        <f>IF(F294="B",LEFT('[1]TCE - ANEXO IV - Preencher'!M303,2),IF(F294="S",LEFT('[1]TCE - ANEXO IV - Preencher'!M303,7),IF('[1]TCE - ANEXO IV - Preencher'!H303="","")))</f>
        <v>26</v>
      </c>
      <c r="L294" s="7">
        <f>'[1]TCE - ANEXO IV - Preencher'!N303</f>
        <v>76.001829694521291</v>
      </c>
    </row>
    <row r="295" spans="1:12" s="8" customFormat="1" ht="19.5" customHeight="1" x14ac:dyDescent="0.2">
      <c r="A295" s="3">
        <f>IFERROR(VLOOKUP(B295,'[1]DADOS (OCULTAR)'!$Q$3:$S$136,3,0),"")</f>
        <v>9767633000366</v>
      </c>
      <c r="B295" s="4" t="str">
        <f>'[1]TCE - ANEXO IV - Preencher'!C304</f>
        <v>HOSPITAL ERMÍRIO COUTINHO - CG Nº 014/2022</v>
      </c>
      <c r="C295" s="4" t="str">
        <f>'[1]TCE - ANEXO IV - Preencher'!E304</f>
        <v>1.99 - Outras Despesas com Pessoal</v>
      </c>
      <c r="D295" s="3">
        <f>'[1]TCE - ANEXO IV - Preencher'!F304</f>
        <v>35361251000186</v>
      </c>
      <c r="E295" s="5" t="str">
        <f>'[1]TCE - ANEXO IV - Preencher'!G304</f>
        <v>B D L COMERCIO DE ALIMENTOS LTDA</v>
      </c>
      <c r="F295" s="5" t="str">
        <f>'[1]TCE - ANEXO IV - Preencher'!H304</f>
        <v>B</v>
      </c>
      <c r="G295" s="5" t="str">
        <f>'[1]TCE - ANEXO IV - Preencher'!I304</f>
        <v>S</v>
      </c>
      <c r="H295" s="5" t="str">
        <f>'[1]TCE - ANEXO IV - Preencher'!J304</f>
        <v>3696</v>
      </c>
      <c r="I295" s="6">
        <f>IF('[1]TCE - ANEXO IV - Preencher'!K304="","",'[1]TCE - ANEXO IV - Preencher'!K304)</f>
        <v>46049</v>
      </c>
      <c r="J295" s="5" t="str">
        <f>'[1]TCE - ANEXO IV - Preencher'!L304</f>
        <v>26260135361251000186550010000036961002273931</v>
      </c>
      <c r="K295" s="5" t="str">
        <f>IF(F295="B",LEFT('[1]TCE - ANEXO IV - Preencher'!M304,2),IF(F295="S",LEFT('[1]TCE - ANEXO IV - Preencher'!M304,7),IF('[1]TCE - ANEXO IV - Preencher'!H304="","")))</f>
        <v>26</v>
      </c>
      <c r="L295" s="7">
        <f>'[1]TCE - ANEXO IV - Preencher'!N304</f>
        <v>75.279378841911779</v>
      </c>
    </row>
    <row r="296" spans="1:12" s="8" customFormat="1" ht="19.5" customHeight="1" x14ac:dyDescent="0.2">
      <c r="A296" s="3">
        <f>IFERROR(VLOOKUP(B296,'[1]DADOS (OCULTAR)'!$Q$3:$S$136,3,0),"")</f>
        <v>9767633000366</v>
      </c>
      <c r="B296" s="4" t="str">
        <f>'[1]TCE - ANEXO IV - Preencher'!C305</f>
        <v>HOSPITAL ERMÍRIO COUTINHO - CG Nº 014/2022</v>
      </c>
      <c r="C296" s="4" t="str">
        <f>'[1]TCE - ANEXO IV - Preencher'!E305</f>
        <v>1.99 - Outras Despesas com Pessoal</v>
      </c>
      <c r="D296" s="3">
        <f>'[1]TCE - ANEXO IV - Preencher'!F305</f>
        <v>7761177000150</v>
      </c>
      <c r="E296" s="5" t="str">
        <f>'[1]TCE - ANEXO IV - Preencher'!G305</f>
        <v>SUPERMERCADO O CORDEIRAO LTDA</v>
      </c>
      <c r="F296" s="5" t="str">
        <f>'[1]TCE - ANEXO IV - Preencher'!H305</f>
        <v>B</v>
      </c>
      <c r="G296" s="5" t="str">
        <f>'[1]TCE - ANEXO IV - Preencher'!I305</f>
        <v>S</v>
      </c>
      <c r="H296" s="5" t="str">
        <f>'[1]TCE - ANEXO IV - Preencher'!J305</f>
        <v>13342</v>
      </c>
      <c r="I296" s="6">
        <f>IF('[1]TCE - ANEXO IV - Preencher'!K305="","",'[1]TCE - ANEXO IV - Preencher'!K305)</f>
        <v>46052</v>
      </c>
      <c r="J296" s="5" t="str">
        <f>'[1]TCE - ANEXO IV - Preencher'!L305</f>
        <v>26260107761177000150550090000133421000255391</v>
      </c>
      <c r="K296" s="5" t="str">
        <f>IF(F296="B",LEFT('[1]TCE - ANEXO IV - Preencher'!M305,2),IF(F296="S",LEFT('[1]TCE - ANEXO IV - Preencher'!M305,7),IF('[1]TCE - ANEXO IV - Preencher'!H305="","")))</f>
        <v>26</v>
      </c>
      <c r="L296" s="7">
        <f>'[1]TCE - ANEXO IV - Preencher'!N305</f>
        <v>42.441579421300482</v>
      </c>
    </row>
    <row r="297" spans="1:12" s="8" customFormat="1" ht="19.5" customHeight="1" x14ac:dyDescent="0.2">
      <c r="A297" s="3">
        <f>IFERROR(VLOOKUP(B297,'[1]DADOS (OCULTAR)'!$Q$3:$S$136,3,0),"")</f>
        <v>9767633000366</v>
      </c>
      <c r="B297" s="4" t="str">
        <f>'[1]TCE - ANEXO IV - Preencher'!C306</f>
        <v>HOSPITAL ERMÍRIO COUTINHO - CG Nº 014/2022</v>
      </c>
      <c r="C297" s="4" t="str">
        <f>'[1]TCE - ANEXO IV - Preencher'!E306</f>
        <v>1.99 - Outras Despesas com Pessoal</v>
      </c>
      <c r="D297" s="3">
        <f>'[1]TCE - ANEXO IV - Preencher'!F306</f>
        <v>25529293000120</v>
      </c>
      <c r="E297" s="5" t="str">
        <f>'[1]TCE - ANEXO IV - Preencher'!G306</f>
        <v>TAYNA NASCIMENTO DE MELO</v>
      </c>
      <c r="F297" s="5" t="str">
        <f>'[1]TCE - ANEXO IV - Preencher'!H306</f>
        <v>B</v>
      </c>
      <c r="G297" s="5" t="str">
        <f>'[1]TCE - ANEXO IV - Preencher'!I306</f>
        <v>S</v>
      </c>
      <c r="H297" s="5" t="str">
        <f>'[1]TCE - ANEXO IV - Preencher'!J306</f>
        <v>29991</v>
      </c>
      <c r="I297" s="6">
        <f>IF('[1]TCE - ANEXO IV - Preencher'!K306="","",'[1]TCE - ANEXO IV - Preencher'!K306)</f>
        <v>46051</v>
      </c>
      <c r="J297" s="5" t="str">
        <f>'[1]TCE - ANEXO IV - Preencher'!L306</f>
        <v>26260125529293000120550010000299911468564360</v>
      </c>
      <c r="K297" s="5" t="str">
        <f>IF(F297="B",LEFT('[1]TCE - ANEXO IV - Preencher'!M306,2),IF(F297="S",LEFT('[1]TCE - ANEXO IV - Preencher'!M306,7),IF('[1]TCE - ANEXO IV - Preencher'!H306="","")))</f>
        <v>26</v>
      </c>
      <c r="L297" s="7">
        <f>'[1]TCE - ANEXO IV - Preencher'!N306</f>
        <v>268.75171717074068</v>
      </c>
    </row>
    <row r="298" spans="1:12" s="8" customFormat="1" ht="19.5" customHeight="1" x14ac:dyDescent="0.2">
      <c r="A298" s="3">
        <f>IFERROR(VLOOKUP(B298,'[1]DADOS (OCULTAR)'!$Q$3:$S$136,3,0),"")</f>
        <v>9767633000366</v>
      </c>
      <c r="B298" s="4" t="str">
        <f>'[1]TCE - ANEXO IV - Preencher'!C307</f>
        <v>HOSPITAL ERMÍRIO COUTINHO - CG Nº 014/2022</v>
      </c>
      <c r="C298" s="4" t="str">
        <f>'[1]TCE - ANEXO IV - Preencher'!E307</f>
        <v>1.99 - Outras Despesas com Pessoal</v>
      </c>
      <c r="D298" s="3">
        <f>'[1]TCE - ANEXO IV - Preencher'!F307</f>
        <v>4792592000182</v>
      </c>
      <c r="E298" s="5" t="str">
        <f>'[1]TCE - ANEXO IV - Preencher'!G307</f>
        <v>M C B DE MORAES</v>
      </c>
      <c r="F298" s="5" t="str">
        <f>'[1]TCE - ANEXO IV - Preencher'!H307</f>
        <v>B</v>
      </c>
      <c r="G298" s="5" t="str">
        <f>'[1]TCE - ANEXO IV - Preencher'!I307</f>
        <v>S</v>
      </c>
      <c r="H298" s="5" t="str">
        <f>'[1]TCE - ANEXO IV - Preencher'!J307</f>
        <v>4992</v>
      </c>
      <c r="I298" s="6">
        <f>IF('[1]TCE - ANEXO IV - Preencher'!K307="","",'[1]TCE - ANEXO IV - Preencher'!K307)</f>
        <v>46052</v>
      </c>
      <c r="J298" s="5" t="str">
        <f>'[1]TCE - ANEXO IV - Preencher'!L307</f>
        <v>26260104792592000182650010000049921991597533</v>
      </c>
      <c r="K298" s="5" t="str">
        <f>IF(F298="B",LEFT('[1]TCE - ANEXO IV - Preencher'!M307,2),IF(F298="S",LEFT('[1]TCE - ANEXO IV - Preencher'!M307,7),IF('[1]TCE - ANEXO IV - Preencher'!H307="","")))</f>
        <v>26</v>
      </c>
      <c r="L298" s="7">
        <f>'[1]TCE - ANEXO IV - Preencher'!N307</f>
        <v>41.083371818394589</v>
      </c>
    </row>
    <row r="299" spans="1:12" s="8" customFormat="1" ht="19.5" customHeight="1" x14ac:dyDescent="0.2">
      <c r="A299" s="3">
        <f>IFERROR(VLOOKUP(B299,'[1]DADOS (OCULTAR)'!$Q$3:$S$136,3,0),"")</f>
        <v>9767633000366</v>
      </c>
      <c r="B299" s="4" t="str">
        <f>'[1]TCE - ANEXO IV - Preencher'!C308</f>
        <v>HOSPITAL ERMÍRIO COUTINHO - CG Nº 014/2022</v>
      </c>
      <c r="C299" s="4" t="str">
        <f>'[1]TCE - ANEXO IV - Preencher'!E308</f>
        <v>1.99 - Outras Despesas com Pessoal</v>
      </c>
      <c r="D299" s="3">
        <f>'[1]TCE - ANEXO IV - Preencher'!F308</f>
        <v>7761177000150</v>
      </c>
      <c r="E299" s="5" t="str">
        <f>'[1]TCE - ANEXO IV - Preencher'!G308</f>
        <v>SUPERMERCADO O CORDEIRAO LTDA</v>
      </c>
      <c r="F299" s="5" t="str">
        <f>'[1]TCE - ANEXO IV - Preencher'!H308</f>
        <v>B</v>
      </c>
      <c r="G299" s="5" t="str">
        <f>'[1]TCE - ANEXO IV - Preencher'!I308</f>
        <v>S</v>
      </c>
      <c r="H299" s="5" t="str">
        <f>'[1]TCE - ANEXO IV - Preencher'!J308</f>
        <v>13336</v>
      </c>
      <c r="I299" s="6">
        <f>IF('[1]TCE - ANEXO IV - Preencher'!K308="","",'[1]TCE - ANEXO IV - Preencher'!K308)</f>
        <v>46052</v>
      </c>
      <c r="J299" s="5" t="str">
        <f>'[1]TCE - ANEXO IV - Preencher'!L308</f>
        <v>26260107761177000150550090000133361000255335</v>
      </c>
      <c r="K299" s="5" t="str">
        <f>IF(F299="B",LEFT('[1]TCE - ANEXO IV - Preencher'!M308,2),IF(F299="S",LEFT('[1]TCE - ANEXO IV - Preencher'!M308,7),IF('[1]TCE - ANEXO IV - Preencher'!H308="","")))</f>
        <v>26</v>
      </c>
      <c r="L299" s="7">
        <f>'[1]TCE - ANEXO IV - Preencher'!N308</f>
        <v>655.93721077926841</v>
      </c>
    </row>
    <row r="300" spans="1:12" s="8" customFormat="1" ht="19.5" customHeight="1" x14ac:dyDescent="0.2">
      <c r="A300" s="3">
        <f>IFERROR(VLOOKUP(B300,'[1]DADOS (OCULTAR)'!$Q$3:$S$136,3,0),"")</f>
        <v>9767633000366</v>
      </c>
      <c r="B300" s="4" t="str">
        <f>'[1]TCE - ANEXO IV - Preencher'!C309</f>
        <v>HOSPITAL ERMÍRIO COUTINHO - CG Nº 014/2022</v>
      </c>
      <c r="C300" s="4" t="str">
        <f>'[1]TCE - ANEXO IV - Preencher'!E309</f>
        <v xml:space="preserve">5.25 - Serviços Bancários </v>
      </c>
      <c r="D300" s="3">
        <f>'[1]TCE - ANEXO IV - Preencher'!F309</f>
        <v>9767633000366</v>
      </c>
      <c r="E300" s="5" t="str">
        <f>'[1]TCE - ANEXO IV - Preencher'!G309</f>
        <v>TAXA DE MANUTENÇÃO DE CONTA</v>
      </c>
      <c r="F300" s="5" t="str">
        <f>'[1]TCE - ANEXO IV - Preencher'!H309</f>
        <v>S</v>
      </c>
      <c r="G300" s="5" t="str">
        <f>'[1]TCE - ANEXO IV - Preencher'!I309</f>
        <v>N</v>
      </c>
      <c r="H300" s="5" t="str">
        <f>'[1]TCE - ANEXO IV - Preencher'!J309</f>
        <v>01/2026</v>
      </c>
      <c r="I300" s="6">
        <f>IF('[1]TCE - ANEXO IV - Preencher'!K309="","",'[1]TCE - ANEXO IV - Preencher'!K309)</f>
        <v>46053</v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>2609501</v>
      </c>
      <c r="L300" s="7">
        <f>'[1]TCE - ANEXO IV - Preencher'!N309</f>
        <v>189</v>
      </c>
    </row>
    <row r="301" spans="1:12" s="8" customFormat="1" ht="19.5" customHeight="1" x14ac:dyDescent="0.2">
      <c r="A301" s="3">
        <f>IFERROR(VLOOKUP(B301,'[1]DADOS (OCULTAR)'!$Q$3:$S$136,3,0),"")</f>
        <v>9767633000366</v>
      </c>
      <c r="B301" s="4" t="str">
        <f>'[1]TCE - ANEXO IV - Preencher'!C310</f>
        <v>HOSPITAL ERMÍRIO COUTINHO - CG Nº 014/2022</v>
      </c>
      <c r="C301" s="4" t="str">
        <f>'[1]TCE - ANEXO IV - Preencher'!E310</f>
        <v xml:space="preserve">5.25 - Serviços Bancários </v>
      </c>
      <c r="D301" s="3">
        <f>'[1]TCE - ANEXO IV - Preencher'!F310</f>
        <v>9767633000366</v>
      </c>
      <c r="E301" s="5" t="str">
        <f>'[1]TCE - ANEXO IV - Preencher'!G310</f>
        <v>TARIFAS BANCÁRIAS</v>
      </c>
      <c r="F301" s="5" t="str">
        <f>'[1]TCE - ANEXO IV - Preencher'!H310</f>
        <v>S</v>
      </c>
      <c r="G301" s="5" t="str">
        <f>'[1]TCE - ANEXO IV - Preencher'!I310</f>
        <v>N</v>
      </c>
      <c r="H301" s="5" t="str">
        <f>'[1]TCE - ANEXO IV - Preencher'!J310</f>
        <v>01/2026</v>
      </c>
      <c r="I301" s="6">
        <f>IF('[1]TCE - ANEXO IV - Preencher'!K310="","",'[1]TCE - ANEXO IV - Preencher'!K310)</f>
        <v>46053</v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>2609501</v>
      </c>
      <c r="L301" s="7">
        <f>'[1]TCE - ANEXO IV - Preencher'!N310</f>
        <v>836.55</v>
      </c>
    </row>
    <row r="302" spans="1:12" s="8" customFormat="1" ht="19.5" customHeight="1" x14ac:dyDescent="0.2">
      <c r="A302" s="3">
        <f>IFERROR(VLOOKUP(B302,'[1]DADOS (OCULTAR)'!$Q$3:$S$136,3,0),"")</f>
        <v>9767633000366</v>
      </c>
      <c r="B302" s="4" t="str">
        <f>'[1]TCE - ANEXO IV - Preencher'!C311</f>
        <v>HOSPITAL ERMÍRIO COUTINHO - CG Nº 014/2022</v>
      </c>
      <c r="C302" s="4" t="str">
        <f>'[1]TCE - ANEXO IV - Preencher'!E311</f>
        <v>5.9 - Telefonia Móvel</v>
      </c>
      <c r="D302" s="3" t="str">
        <f>'[1]TCE - ANEXO IV - Preencher'!F311</f>
        <v>76.535.764/0022-78</v>
      </c>
      <c r="E302" s="5" t="str">
        <f>'[1]TCE - ANEXO IV - Preencher'!G311</f>
        <v>CLARO</v>
      </c>
      <c r="F302" s="5" t="str">
        <f>'[1]TCE - ANEXO IV - Preencher'!H311</f>
        <v>S</v>
      </c>
      <c r="G302" s="5" t="str">
        <f>'[1]TCE - ANEXO IV - Preencher'!I311</f>
        <v>S</v>
      </c>
      <c r="H302" s="5" t="str">
        <f>'[1]TCE - ANEXO IV - Preencher'!J311</f>
        <v>01/2026</v>
      </c>
      <c r="I302" s="6">
        <f>IF('[1]TCE - ANEXO IV - Preencher'!K311="","",'[1]TCE - ANEXO IV - Preencher'!K311)</f>
        <v>46041</v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>2611606</v>
      </c>
      <c r="L302" s="7">
        <f>'[1]TCE - ANEXO IV - Preencher'!N311</f>
        <v>675.21</v>
      </c>
    </row>
    <row r="303" spans="1:12" s="8" customFormat="1" ht="19.5" customHeight="1" x14ac:dyDescent="0.2">
      <c r="A303" s="3">
        <f>IFERROR(VLOOKUP(B303,'[1]DADOS (OCULTAR)'!$Q$3:$S$136,3,0),"")</f>
        <v>9767633000366</v>
      </c>
      <c r="B303" s="4" t="str">
        <f>'[1]TCE - ANEXO IV - Preencher'!C312</f>
        <v>HOSPITAL ERMÍRIO COUTINHO - CG Nº 014/2022</v>
      </c>
      <c r="C303" s="4" t="str">
        <f>'[1]TCE - ANEXO IV - Preencher'!E312</f>
        <v>5.18 - Teledonia Fixa</v>
      </c>
      <c r="D303" s="3" t="str">
        <f>'[1]TCE - ANEXO IV - Preencher'!F312</f>
        <v>11.268.302/0001-61</v>
      </c>
      <c r="E303" s="5" t="str">
        <f>'[1]TCE - ANEXO IV - Preencher'!G312</f>
        <v xml:space="preserve">NAZANET </v>
      </c>
      <c r="F303" s="5" t="str">
        <f>'[1]TCE - ANEXO IV - Preencher'!H312</f>
        <v>S</v>
      </c>
      <c r="G303" s="5" t="str">
        <f>'[1]TCE - ANEXO IV - Preencher'!I312</f>
        <v>S</v>
      </c>
      <c r="H303" s="5" t="str">
        <f>'[1]TCE - ANEXO IV - Preencher'!J312</f>
        <v>2806</v>
      </c>
      <c r="I303" s="6">
        <f>IF('[1]TCE - ANEXO IV - Preencher'!K312="","",'[1]TCE - ANEXO IV - Preencher'!K312)</f>
        <v>46055</v>
      </c>
      <c r="J303" s="5" t="str">
        <f>'[1]TCE - ANEXO IV - Preencher'!L312</f>
        <v>26260211268302000161620000000028061014487596</v>
      </c>
      <c r="K303" s="5" t="str">
        <f>IF(F303="B",LEFT('[1]TCE - ANEXO IV - Preencher'!M312,2),IF(F303="S",LEFT('[1]TCE - ANEXO IV - Preencher'!M312,7),IF('[1]TCE - ANEXO IV - Preencher'!H312="","")))</f>
        <v>2609501</v>
      </c>
      <c r="L303" s="7">
        <f>'[1]TCE - ANEXO IV - Preencher'!N312</f>
        <v>204.9</v>
      </c>
    </row>
    <row r="304" spans="1:12" s="8" customFormat="1" ht="19.5" customHeight="1" x14ac:dyDescent="0.2">
      <c r="A304" s="3">
        <f>IFERROR(VLOOKUP(B304,'[1]DADOS (OCULTAR)'!$Q$3:$S$136,3,0),"")</f>
        <v>9767633000366</v>
      </c>
      <c r="B304" s="4" t="str">
        <f>'[1]TCE - ANEXO IV - Preencher'!C313</f>
        <v>HOSPITAL ERMÍRIO COUTINHO - CG Nº 014/2022</v>
      </c>
      <c r="C304" s="4" t="str">
        <f>'[1]TCE - ANEXO IV - Preencher'!E313</f>
        <v>5.99 - Outros Serviços de Terceiros Pessoa Jurídica</v>
      </c>
      <c r="D304" s="3" t="str">
        <f>'[1]TCE - ANEXO IV - Preencher'!F313</f>
        <v>08.654.123/0001-58</v>
      </c>
      <c r="E304" s="5" t="str">
        <f>'[1]TCE - ANEXO IV - Preencher'!G313</f>
        <v xml:space="preserve">AUDISA AUDITORES DE SERVICOS </v>
      </c>
      <c r="F304" s="5" t="str">
        <f>'[1]TCE - ANEXO IV - Preencher'!H313</f>
        <v>S</v>
      </c>
      <c r="G304" s="5" t="str">
        <f>'[1]TCE - ANEXO IV - Preencher'!I313</f>
        <v>S</v>
      </c>
      <c r="H304" s="5" t="str">
        <f>'[1]TCE - ANEXO IV - Preencher'!J313</f>
        <v>032256</v>
      </c>
      <c r="I304" s="6">
        <f>IF('[1]TCE - ANEXO IV - Preencher'!K313="","",'[1]TCE - ANEXO IV - Preencher'!K313)</f>
        <v>46027</v>
      </c>
      <c r="J304" s="5" t="str">
        <f>'[1]TCE - ANEXO IV - Preencher'!L313</f>
        <v>513H048542207266499S</v>
      </c>
      <c r="K304" s="5" t="str">
        <f>IF(F304="B",LEFT('[1]TCE - ANEXO IV - Preencher'!M313,2),IF(F304="S",LEFT('[1]TCE - ANEXO IV - Preencher'!M313,7),IF('[1]TCE - ANEXO IV - Preencher'!H313="","")))</f>
        <v>3505708</v>
      </c>
      <c r="L304" s="7">
        <f>'[1]TCE - ANEXO IV - Preencher'!N313</f>
        <v>1189</v>
      </c>
    </row>
    <row r="305" spans="1:12" s="8" customFormat="1" ht="19.5" customHeight="1" x14ac:dyDescent="0.2">
      <c r="A305" s="3">
        <f>IFERROR(VLOOKUP(B305,'[1]DADOS (OCULTAR)'!$Q$3:$S$136,3,0),"")</f>
        <v>9767633000366</v>
      </c>
      <c r="B305" s="4" t="str">
        <f>'[1]TCE - ANEXO IV - Preencher'!C314</f>
        <v>HOSPITAL ERMÍRIO COUTINHO - CG Nº 014/2022</v>
      </c>
      <c r="C305" s="4" t="str">
        <f>'[1]TCE - ANEXO IV - Preencher'!E314</f>
        <v>5.16 - Serviços Médico-Hospitalares, Odotonlogia e Laboratoriais</v>
      </c>
      <c r="D305" s="3" t="str">
        <f>'[1]TCE - ANEXO IV - Preencher'!F314</f>
        <v>55.749.643/0001-24</v>
      </c>
      <c r="E305" s="5" t="str">
        <f>'[1]TCE - ANEXO IV - Preencher'!G314</f>
        <v>OLAVO S C VALADES NETO SERVICOS DE SAUDE LTDA</v>
      </c>
      <c r="F305" s="5" t="str">
        <f>'[1]TCE - ANEXO IV - Preencher'!H314</f>
        <v>S</v>
      </c>
      <c r="G305" s="5" t="str">
        <f>'[1]TCE - ANEXO IV - Preencher'!I314</f>
        <v>S</v>
      </c>
      <c r="H305" s="5" t="str">
        <f>'[1]TCE - ANEXO IV - Preencher'!J314</f>
        <v>42</v>
      </c>
      <c r="I305" s="6">
        <f>IF('[1]TCE - ANEXO IV - Preencher'!K314="","",'[1]TCE - ANEXO IV - Preencher'!K314)</f>
        <v>46055</v>
      </c>
      <c r="J305" s="5" t="str">
        <f>'[1]TCE - ANEXO IV - Preencher'!L314</f>
        <v>23044001255749643000124000000000004226020378159632</v>
      </c>
      <c r="K305" s="5" t="str">
        <f>IF(F305="B",LEFT('[1]TCE - ANEXO IV - Preencher'!M314,2),IF(F305="S",LEFT('[1]TCE - ANEXO IV - Preencher'!M314,7),IF('[1]TCE - ANEXO IV - Preencher'!H314="","")))</f>
        <v>2304400</v>
      </c>
      <c r="L305" s="7">
        <f>'[1]TCE - ANEXO IV - Preencher'!N314</f>
        <v>5255</v>
      </c>
    </row>
    <row r="306" spans="1:12" s="8" customFormat="1" ht="19.5" customHeight="1" x14ac:dyDescent="0.2">
      <c r="A306" s="3">
        <f>IFERROR(VLOOKUP(B306,'[1]DADOS (OCULTAR)'!$Q$3:$S$136,3,0),"")</f>
        <v>9767633000366</v>
      </c>
      <c r="B306" s="4" t="str">
        <f>'[1]TCE - ANEXO IV - Preencher'!C315</f>
        <v>HOSPITAL ERMÍRIO COUTINHO - CG Nº 014/2022</v>
      </c>
      <c r="C306" s="4" t="str">
        <f>'[1]TCE - ANEXO IV - Preencher'!E315</f>
        <v>5.17 - Manutenção de Software, Certificação Digital e Microfilmagem</v>
      </c>
      <c r="D306" s="3" t="str">
        <f>'[1]TCE - ANEXO IV - Preencher'!F315</f>
        <v>23.412.408.0001-76</v>
      </c>
      <c r="E306" s="5" t="str">
        <f>'[1]TCE - ANEXO IV - Preencher'!G315</f>
        <v>WEK TECHNOLOGY IN BUSINESS LTDA</v>
      </c>
      <c r="F306" s="5" t="str">
        <f>'[1]TCE - ANEXO IV - Preencher'!H315</f>
        <v>S</v>
      </c>
      <c r="G306" s="5" t="str">
        <f>'[1]TCE - ANEXO IV - Preencher'!I315</f>
        <v>S</v>
      </c>
      <c r="H306" s="5" t="str">
        <f>'[1]TCE - ANEXO IV - Preencher'!J315</f>
        <v>17911</v>
      </c>
      <c r="I306" s="6">
        <f>IF('[1]TCE - ANEXO IV - Preencher'!K315="","",'[1]TCE - ANEXO IV - Preencher'!K315)</f>
        <v>46055</v>
      </c>
      <c r="J306" s="5" t="str">
        <f>'[1]TCE - ANEXO IV - Preencher'!L315</f>
        <v>1D9PVQNR</v>
      </c>
      <c r="K306" s="5" t="str">
        <f>IF(F306="B",LEFT('[1]TCE - ANEXO IV - Preencher'!M315,2),IF(F306="S",LEFT('[1]TCE - ANEXO IV - Preencher'!M315,7),IF('[1]TCE - ANEXO IV - Preencher'!H315="","")))</f>
        <v>4209102</v>
      </c>
      <c r="L306" s="7">
        <f>'[1]TCE - ANEXO IV - Preencher'!N315</f>
        <v>1300.23</v>
      </c>
    </row>
    <row r="307" spans="1:12" s="8" customFormat="1" ht="19.5" customHeight="1" x14ac:dyDescent="0.2">
      <c r="A307" s="3">
        <f>IFERROR(VLOOKUP(B307,'[1]DADOS (OCULTAR)'!$Q$3:$S$136,3,0),"")</f>
        <v>9767633000366</v>
      </c>
      <c r="B307" s="4" t="str">
        <f>'[1]TCE - ANEXO IV - Preencher'!C316</f>
        <v>HOSPITAL ERMÍRIO COUTINHO - CG Nº 014/2022</v>
      </c>
      <c r="C307" s="4" t="str">
        <f>'[1]TCE - ANEXO IV - Preencher'!E316</f>
        <v>5.8 - Locação de Veículos Automotores</v>
      </c>
      <c r="D307" s="3" t="str">
        <f>'[1]TCE - ANEXO IV - Preencher'!F316</f>
        <v>09.767.633/0003-66</v>
      </c>
      <c r="E307" s="5" t="str">
        <f>'[1]TCE - ANEXO IV - Preencher'!G316</f>
        <v>S &amp; B LOCAÇÕES DE VEICULOS LTDA</v>
      </c>
      <c r="F307" s="5" t="str">
        <f>'[1]TCE - ANEXO IV - Preencher'!H316</f>
        <v>S</v>
      </c>
      <c r="G307" s="5" t="str">
        <f>'[1]TCE - ANEXO IV - Preencher'!I316</f>
        <v>S</v>
      </c>
      <c r="H307" s="5" t="str">
        <f>'[1]TCE - ANEXO IV - Preencher'!J316</f>
        <v>15047</v>
      </c>
      <c r="I307" s="6">
        <f>IF('[1]TCE - ANEXO IV - Preencher'!K316="","",'[1]TCE - ANEXO IV - Preencher'!K316)</f>
        <v>46055</v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>2611606</v>
      </c>
      <c r="L307" s="7">
        <f>'[1]TCE - ANEXO IV - Preencher'!N316</f>
        <v>5500</v>
      </c>
    </row>
    <row r="308" spans="1:12" s="8" customFormat="1" ht="19.5" customHeight="1" x14ac:dyDescent="0.2">
      <c r="A308" s="3">
        <f>IFERROR(VLOOKUP(B308,'[1]DADOS (OCULTAR)'!$Q$3:$S$136,3,0),"")</f>
        <v>9767633000366</v>
      </c>
      <c r="B308" s="4" t="str">
        <f>'[1]TCE - ANEXO IV - Preencher'!C317</f>
        <v>HOSPITAL ERMÍRIO COUTINHO - CG Nº 014/2022</v>
      </c>
      <c r="C308" s="4" t="str">
        <f>'[1]TCE - ANEXO IV - Preencher'!E317</f>
        <v>5.3 - Locação de Máquinas e Equipamentos</v>
      </c>
      <c r="D308" s="3" t="str">
        <f>'[1]TCE - ANEXO IV - Preencher'!F317</f>
        <v>19.533.734/0001-64</v>
      </c>
      <c r="E308" s="5" t="str">
        <f>'[1]TCE - ANEXO IV - Preencher'!G317</f>
        <v>ALEXSANDRA DE GUSMAO NERES ME</v>
      </c>
      <c r="F308" s="5" t="str">
        <f>'[1]TCE - ANEXO IV - Preencher'!H317</f>
        <v>S</v>
      </c>
      <c r="G308" s="5" t="str">
        <f>'[1]TCE - ANEXO IV - Preencher'!I317</f>
        <v>S</v>
      </c>
      <c r="H308" s="5" t="str">
        <f>'[1]TCE - ANEXO IV - Preencher'!J317</f>
        <v>345</v>
      </c>
      <c r="I308" s="6">
        <f>IF('[1]TCE - ANEXO IV - Preencher'!K317="","",'[1]TCE - ANEXO IV - Preencher'!K317)</f>
        <v>46064</v>
      </c>
      <c r="J308" s="5" t="str">
        <f>'[1]TCE - ANEXO IV - Preencher'!L317</f>
        <v>26116062219533734000164000000034526020235420406</v>
      </c>
      <c r="K308" s="5" t="str">
        <f>IF(F308="B",LEFT('[1]TCE - ANEXO IV - Preencher'!M317,2),IF(F308="S",LEFT('[1]TCE - ANEXO IV - Preencher'!M317,7),IF('[1]TCE - ANEXO IV - Preencher'!H317="","")))</f>
        <v>2611606</v>
      </c>
      <c r="L308" s="7">
        <f>'[1]TCE - ANEXO IV - Preencher'!N317</f>
        <v>400</v>
      </c>
    </row>
    <row r="309" spans="1:12" s="8" customFormat="1" ht="19.5" customHeight="1" x14ac:dyDescent="0.2">
      <c r="A309" s="3">
        <f>IFERROR(VLOOKUP(B309,'[1]DADOS (OCULTAR)'!$Q$3:$S$136,3,0),"")</f>
        <v>9767633000366</v>
      </c>
      <c r="B309" s="4" t="str">
        <f>'[1]TCE - ANEXO IV - Preencher'!C318</f>
        <v>HOSPITAL ERMÍRIO COUTINHO - CG Nº 014/2022</v>
      </c>
      <c r="C309" s="4" t="str">
        <f>'[1]TCE - ANEXO IV - Preencher'!E318</f>
        <v>5.3 - Locação de Máquinas e Equipamentos</v>
      </c>
      <c r="D309" s="3" t="str">
        <f>'[1]TCE - ANEXO IV - Preencher'!F318</f>
        <v>19.533.734/0001-64</v>
      </c>
      <c r="E309" s="5" t="str">
        <f>'[1]TCE - ANEXO IV - Preencher'!G318</f>
        <v>ALEXSANDRA DE GUSMAO NERES ME</v>
      </c>
      <c r="F309" s="5" t="str">
        <f>'[1]TCE - ANEXO IV - Preencher'!H318</f>
        <v>S</v>
      </c>
      <c r="G309" s="5" t="str">
        <f>'[1]TCE - ANEXO IV - Preencher'!I318</f>
        <v>S</v>
      </c>
      <c r="H309" s="5" t="str">
        <f>'[1]TCE - ANEXO IV - Preencher'!J318</f>
        <v>344</v>
      </c>
      <c r="I309" s="6">
        <f>IF('[1]TCE - ANEXO IV - Preencher'!K318="","",'[1]TCE - ANEXO IV - Preencher'!K318)</f>
        <v>46064</v>
      </c>
      <c r="J309" s="5" t="str">
        <f>'[1]TCE - ANEXO IV - Preencher'!L318</f>
        <v>26116062219533734000164000000034426022013150421</v>
      </c>
      <c r="K309" s="5" t="str">
        <f>IF(F309="B",LEFT('[1]TCE - ANEXO IV - Preencher'!M318,2),IF(F309="S",LEFT('[1]TCE - ANEXO IV - Preencher'!M318,7),IF('[1]TCE - ANEXO IV - Preencher'!H318="","")))</f>
        <v>2611606</v>
      </c>
      <c r="L309" s="7">
        <f>'[1]TCE - ANEXO IV - Preencher'!N318</f>
        <v>5212.9399999999996</v>
      </c>
    </row>
    <row r="310" spans="1:12" s="8" customFormat="1" ht="19.5" customHeight="1" x14ac:dyDescent="0.2">
      <c r="A310" s="3">
        <f>IFERROR(VLOOKUP(B310,'[1]DADOS (OCULTAR)'!$Q$3:$S$136,3,0),"")</f>
        <v>9767633000366</v>
      </c>
      <c r="B310" s="4" t="str">
        <f>'[1]TCE - ANEXO IV - Preencher'!C319</f>
        <v>HOSPITAL ERMÍRIO COUTINHO - CG Nº 014/2022</v>
      </c>
      <c r="C310" s="4" t="str">
        <f>'[1]TCE - ANEXO IV - Preencher'!E319</f>
        <v>5.3 - Locação de Máquinas e Equipamentos</v>
      </c>
      <c r="D310" s="3" t="str">
        <f>'[1]TCE - ANEXO IV - Preencher'!F319</f>
        <v>43.559.107/0001-87</v>
      </c>
      <c r="E310" s="5" t="str">
        <f>'[1]TCE - ANEXO IV - Preencher'!G319</f>
        <v>SARAH LIMA GUSMAO NERES</v>
      </c>
      <c r="F310" s="5" t="str">
        <f>'[1]TCE - ANEXO IV - Preencher'!H319</f>
        <v>S</v>
      </c>
      <c r="G310" s="5" t="str">
        <f>'[1]TCE - ANEXO IV - Preencher'!I319</f>
        <v>S</v>
      </c>
      <c r="H310" s="5" t="str">
        <f>'[1]TCE - ANEXO IV - Preencher'!J319</f>
        <v>03262</v>
      </c>
      <c r="I310" s="6">
        <f>IF('[1]TCE - ANEXO IV - Preencher'!K319="","",'[1]TCE - ANEXO IV - Preencher'!K319)</f>
        <v>46050</v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>2611606</v>
      </c>
      <c r="L310" s="7">
        <f>'[1]TCE - ANEXO IV - Preencher'!N319</f>
        <v>2960</v>
      </c>
    </row>
    <row r="311" spans="1:12" s="8" customFormat="1" ht="19.5" customHeight="1" x14ac:dyDescent="0.2">
      <c r="A311" s="3">
        <f>IFERROR(VLOOKUP(B311,'[1]DADOS (OCULTAR)'!$Q$3:$S$136,3,0),"")</f>
        <v>9767633000366</v>
      </c>
      <c r="B311" s="4" t="str">
        <f>'[1]TCE - ANEXO IV - Preencher'!C320</f>
        <v>HOSPITAL ERMÍRIO COUTINHO - CG Nº 014/2022</v>
      </c>
      <c r="C311" s="4" t="str">
        <f>'[1]TCE - ANEXO IV - Preencher'!E320</f>
        <v>5.16 - Serviços Médico-Hospitalares, Odotonlogia e Laboratoriais</v>
      </c>
      <c r="D311" s="3" t="str">
        <f>'[1]TCE - ANEXO IV - Preencher'!F320</f>
        <v>50.901.663/0001-55</v>
      </c>
      <c r="E311" s="5" t="str">
        <f>'[1]TCE - ANEXO IV - Preencher'!G320</f>
        <v>NME SERVICOS MEDICOS LTDA</v>
      </c>
      <c r="F311" s="5" t="str">
        <f>'[1]TCE - ANEXO IV - Preencher'!H320</f>
        <v>S</v>
      </c>
      <c r="G311" s="5" t="str">
        <f>'[1]TCE - ANEXO IV - Preencher'!I320</f>
        <v>S</v>
      </c>
      <c r="H311" s="5" t="str">
        <f>'[1]TCE - ANEXO IV - Preencher'!J320</f>
        <v>1000035</v>
      </c>
      <c r="I311" s="6">
        <f>IF('[1]TCE - ANEXO IV - Preencher'!K320="","",'[1]TCE - ANEXO IV - Preencher'!K320)</f>
        <v>46052</v>
      </c>
      <c r="J311" s="5" t="str">
        <f>'[1]TCE - ANEXO IV - Preencher'!L320</f>
        <v>522G83ZC6</v>
      </c>
      <c r="K311" s="5" t="str">
        <f>IF(F311="B",LEFT('[1]TCE - ANEXO IV - Preencher'!M320,2),IF(F311="S",LEFT('[1]TCE - ANEXO IV - Preencher'!M320,7),IF('[1]TCE - ANEXO IV - Preencher'!H320="","")))</f>
        <v>2507507</v>
      </c>
      <c r="L311" s="7">
        <f>'[1]TCE - ANEXO IV - Preencher'!N320</f>
        <v>13405</v>
      </c>
    </row>
    <row r="312" spans="1:12" s="8" customFormat="1" ht="19.5" customHeight="1" x14ac:dyDescent="0.2">
      <c r="A312" s="3">
        <f>IFERROR(VLOOKUP(B312,'[1]DADOS (OCULTAR)'!$Q$3:$S$136,3,0),"")</f>
        <v>9767633000366</v>
      </c>
      <c r="B312" s="4" t="str">
        <f>'[1]TCE - ANEXO IV - Preencher'!C321</f>
        <v>HOSPITAL ERMÍRIO COUTINHO - CG Nº 014/2022</v>
      </c>
      <c r="C312" s="4" t="str">
        <f>'[1]TCE - ANEXO IV - Preencher'!E321</f>
        <v>5.16 - Serviços Médico-Hospitalares, Odotonlogia e Laboratoriais</v>
      </c>
      <c r="D312" s="3" t="str">
        <f>'[1]TCE - ANEXO IV - Preencher'!F321</f>
        <v>40.967.901/0001-71</v>
      </c>
      <c r="E312" s="5" t="str">
        <f>'[1]TCE - ANEXO IV - Preencher'!G321</f>
        <v>PLATIUNMED ATIVIDADES MEDICAS LTDA</v>
      </c>
      <c r="F312" s="5" t="str">
        <f>'[1]TCE - ANEXO IV - Preencher'!H321</f>
        <v>S</v>
      </c>
      <c r="G312" s="5" t="str">
        <f>'[1]TCE - ANEXO IV - Preencher'!I321</f>
        <v>S</v>
      </c>
      <c r="H312" s="5" t="str">
        <f>'[1]TCE - ANEXO IV - Preencher'!J321</f>
        <v>8</v>
      </c>
      <c r="I312" s="6">
        <f>IF('[1]TCE - ANEXO IV - Preencher'!K321="","",'[1]TCE - ANEXO IV - Preencher'!K321)</f>
        <v>46056</v>
      </c>
      <c r="J312" s="5" t="str">
        <f>'[1]TCE - ANEXO IV - Preencher'!L321</f>
        <v>2611606224096790100017100000000000826021726326007</v>
      </c>
      <c r="K312" s="5" t="str">
        <f>IF(F312="B",LEFT('[1]TCE - ANEXO IV - Preencher'!M321,2),IF(F312="S",LEFT('[1]TCE - ANEXO IV - Preencher'!M321,7),IF('[1]TCE - ANEXO IV - Preencher'!H321="","")))</f>
        <v>2611606</v>
      </c>
      <c r="L312" s="7">
        <f>'[1]TCE - ANEXO IV - Preencher'!N321</f>
        <v>13500</v>
      </c>
    </row>
    <row r="313" spans="1:12" s="8" customFormat="1" ht="19.5" customHeight="1" x14ac:dyDescent="0.2">
      <c r="A313" s="3">
        <f>IFERROR(VLOOKUP(B313,'[1]DADOS (OCULTAR)'!$Q$3:$S$136,3,0),"")</f>
        <v>9767633000366</v>
      </c>
      <c r="B313" s="4" t="str">
        <f>'[1]TCE - ANEXO IV - Preencher'!C322</f>
        <v>HOSPITAL ERMÍRIO COUTINHO - CG Nº 014/2022</v>
      </c>
      <c r="C313" s="4" t="str">
        <f>'[1]TCE - ANEXO IV - Preencher'!E322</f>
        <v>1.99 - Outras Despesas com Pessoal</v>
      </c>
      <c r="D313" s="3" t="str">
        <f>'[1]TCE - ANEXO IV - Preencher'!F322</f>
        <v>21.986.074/0001-19</v>
      </c>
      <c r="E313" s="5" t="str">
        <f>'[1]TCE - ANEXO IV - Preencher'!G322</f>
        <v xml:space="preserve">PRUDENCIAL DO BRASIL VIDA EM GRUPO </v>
      </c>
      <c r="F313" s="5" t="str">
        <f>'[1]TCE - ANEXO IV - Preencher'!H322</f>
        <v>S</v>
      </c>
      <c r="G313" s="5" t="str">
        <f>'[1]TCE - ANEXO IV - Preencher'!I322</f>
        <v>N</v>
      </c>
      <c r="H313" s="5" t="str">
        <f>'[1]TCE - ANEXO IV - Preencher'!J322</f>
        <v>01/2026</v>
      </c>
      <c r="I313" s="6">
        <f>IF('[1]TCE - ANEXO IV - Preencher'!K322="","",'[1]TCE - ANEXO IV - Preencher'!K322)</f>
        <v>46062</v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>2611606</v>
      </c>
      <c r="L313" s="7">
        <f>'[1]TCE - ANEXO IV - Preencher'!N322</f>
        <v>603.83000000000004</v>
      </c>
    </row>
    <row r="314" spans="1:12" s="8" customFormat="1" ht="19.5" customHeight="1" x14ac:dyDescent="0.2">
      <c r="A314" s="3">
        <f>IFERROR(VLOOKUP(B314,'[1]DADOS (OCULTAR)'!$Q$3:$S$136,3,0),"")</f>
        <v>9767633000366</v>
      </c>
      <c r="B314" s="4" t="str">
        <f>'[1]TCE - ANEXO IV - Preencher'!C323</f>
        <v>HOSPITAL ERMÍRIO COUTINHO - CG Nº 014/2022</v>
      </c>
      <c r="C314" s="4" t="str">
        <f>'[1]TCE - ANEXO IV - Preencher'!E323</f>
        <v>5.3 - Locação de Máquinas e Equipamentos</v>
      </c>
      <c r="D314" s="3">
        <f>'[1]TCE - ANEXO IV - Preencher'!F323</f>
        <v>40893042000113</v>
      </c>
      <c r="E314" s="5" t="str">
        <f>'[1]TCE - ANEXO IV - Preencher'!G323</f>
        <v>GERASTEP GERADORES ASSISTENCIA TECNICA</v>
      </c>
      <c r="F314" s="5" t="str">
        <f>'[1]TCE - ANEXO IV - Preencher'!H323</f>
        <v>S</v>
      </c>
      <c r="G314" s="5" t="str">
        <f>'[1]TCE - ANEXO IV - Preencher'!I323</f>
        <v>S</v>
      </c>
      <c r="H314" s="5" t="str">
        <f>'[1]TCE - ANEXO IV - Preencher'!J323</f>
        <v>987</v>
      </c>
      <c r="I314" s="6">
        <f>IF('[1]TCE - ANEXO IV - Preencher'!K323="","",'[1]TCE - ANEXO IV - Preencher'!K323)</f>
        <v>46027</v>
      </c>
      <c r="J314" s="5" t="str">
        <f>'[1]TCE - ANEXO IV - Preencher'!L323</f>
        <v>2611606224089304200011300000000098726010436537029</v>
      </c>
      <c r="K314" s="5" t="str">
        <f>IF(F314="B",LEFT('[1]TCE - ANEXO IV - Preencher'!M323,2),IF(F314="S",LEFT('[1]TCE - ANEXO IV - Preencher'!M323,7),IF('[1]TCE - ANEXO IV - Preencher'!H323="","")))</f>
        <v>2611606</v>
      </c>
      <c r="L314" s="7">
        <f>'[1]TCE - ANEXO IV - Preencher'!N323</f>
        <v>7000</v>
      </c>
    </row>
    <row r="315" spans="1:12" s="8" customFormat="1" ht="19.5" customHeight="1" x14ac:dyDescent="0.2">
      <c r="A315" s="3">
        <f>IFERROR(VLOOKUP(B315,'[1]DADOS (OCULTAR)'!$Q$3:$S$136,3,0),"")</f>
        <v>9767633000366</v>
      </c>
      <c r="B315" s="4" t="str">
        <f>'[1]TCE - ANEXO IV - Preencher'!C324</f>
        <v>HOSPITAL ERMÍRIO COUTINHO - CG Nº 014/2022</v>
      </c>
      <c r="C315" s="4" t="str">
        <f>'[1]TCE - ANEXO IV - Preencher'!E324</f>
        <v>5.16 - Serviços Médico-Hospitalares, Odotonlogia e Laboratoriais</v>
      </c>
      <c r="D315" s="3" t="str">
        <f>'[1]TCE - ANEXO IV - Preencher'!F324</f>
        <v>04.417.367/0001-66</v>
      </c>
      <c r="E315" s="5" t="str">
        <f>'[1]TCE - ANEXO IV - Preencher'!G324</f>
        <v>F MALTA SERVIÇOS MEDICOS E CONSULTORIA</v>
      </c>
      <c r="F315" s="5" t="str">
        <f>'[1]TCE - ANEXO IV - Preencher'!H324</f>
        <v>S</v>
      </c>
      <c r="G315" s="5" t="str">
        <f>'[1]TCE - ANEXO IV - Preencher'!I324</f>
        <v>S</v>
      </c>
      <c r="H315" s="5" t="str">
        <f>'[1]TCE - ANEXO IV - Preencher'!J324</f>
        <v>3</v>
      </c>
      <c r="I315" s="6">
        <f>IF('[1]TCE - ANEXO IV - Preencher'!K324="","",'[1]TCE - ANEXO IV - Preencher'!K324)</f>
        <v>46055</v>
      </c>
      <c r="J315" s="5" t="str">
        <f>'[1]TCE - ANEXO IV - Preencher'!L324</f>
        <v>26116062204417367000166000000000326027694081734</v>
      </c>
      <c r="K315" s="5" t="str">
        <f>IF(F315="B",LEFT('[1]TCE - ANEXO IV - Preencher'!M324,2),IF(F315="S",LEFT('[1]TCE - ANEXO IV - Preencher'!M324,7),IF('[1]TCE - ANEXO IV - Preencher'!H324="","")))</f>
        <v>2611606</v>
      </c>
      <c r="L315" s="7">
        <f>'[1]TCE - ANEXO IV - Preencher'!N324</f>
        <v>33200</v>
      </c>
    </row>
    <row r="316" spans="1:12" s="8" customFormat="1" ht="19.5" customHeight="1" x14ac:dyDescent="0.2">
      <c r="A316" s="3">
        <f>IFERROR(VLOOKUP(B316,'[1]DADOS (OCULTAR)'!$Q$3:$S$136,3,0),"")</f>
        <v>9767633000366</v>
      </c>
      <c r="B316" s="4" t="str">
        <f>'[1]TCE - ANEXO IV - Preencher'!C325</f>
        <v>HOSPITAL ERMÍRIO COUTINHO - CG Nº 014/2022</v>
      </c>
      <c r="C316" s="4" t="str">
        <f>'[1]TCE - ANEXO IV - Preencher'!E325</f>
        <v>5.16 - Serviços Médico-Hospitalares, Odotonlogia e Laboratoriais</v>
      </c>
      <c r="D316" s="3">
        <f>'[1]TCE - ANEXO IV - Preencher'!F325</f>
        <v>56899539000189</v>
      </c>
      <c r="E316" s="5" t="str">
        <f>'[1]TCE - ANEXO IV - Preencher'!G325</f>
        <v>RG SERVICOS MEDICOS LTDA</v>
      </c>
      <c r="F316" s="5" t="str">
        <f>'[1]TCE - ANEXO IV - Preencher'!H325</f>
        <v>S</v>
      </c>
      <c r="G316" s="5" t="str">
        <f>'[1]TCE - ANEXO IV - Preencher'!I325</f>
        <v>S</v>
      </c>
      <c r="H316" s="5" t="str">
        <f>'[1]TCE - ANEXO IV - Preencher'!J325</f>
        <v>1000025</v>
      </c>
      <c r="I316" s="6">
        <f>IF('[1]TCE - ANEXO IV - Preencher'!K325="","",'[1]TCE - ANEXO IV - Preencher'!K325)</f>
        <v>46055</v>
      </c>
      <c r="J316" s="5" t="str">
        <f>'[1]TCE - ANEXO IV - Preencher'!L325</f>
        <v>BO3NZOMUS</v>
      </c>
      <c r="K316" s="5" t="str">
        <f>IF(F316="B",LEFT('[1]TCE - ANEXO IV - Preencher'!M325,2),IF(F316="S",LEFT('[1]TCE - ANEXO IV - Preencher'!M325,7),IF('[1]TCE - ANEXO IV - Preencher'!H325="","")))</f>
        <v>2611606</v>
      </c>
      <c r="L316" s="7">
        <f>'[1]TCE - ANEXO IV - Preencher'!N325</f>
        <v>2660</v>
      </c>
    </row>
    <row r="317" spans="1:12" s="8" customFormat="1" ht="19.5" customHeight="1" x14ac:dyDescent="0.2">
      <c r="A317" s="3">
        <f>IFERROR(VLOOKUP(B317,'[1]DADOS (OCULTAR)'!$Q$3:$S$136,3,0),"")</f>
        <v>9767633000366</v>
      </c>
      <c r="B317" s="4" t="str">
        <f>'[1]TCE - ANEXO IV - Preencher'!C326</f>
        <v>HOSPITAL ERMÍRIO COUTINHO - CG Nº 014/2022</v>
      </c>
      <c r="C317" s="4" t="str">
        <f>'[1]TCE - ANEXO IV - Preencher'!E326</f>
        <v>5.16 - Serviços Médico-Hospitalares, Odotonlogia e Laboratoriais</v>
      </c>
      <c r="D317" s="3" t="str">
        <f>'[1]TCE - ANEXO IV - Preencher'!F326</f>
        <v>37.735.147/0001-30</v>
      </c>
      <c r="E317" s="5" t="str">
        <f>'[1]TCE - ANEXO IV - Preencher'!G326</f>
        <v>VIGOR GESTAO DE SERVICOS EM SAUDE LTDA</v>
      </c>
      <c r="F317" s="5" t="str">
        <f>'[1]TCE - ANEXO IV - Preencher'!H326</f>
        <v>S</v>
      </c>
      <c r="G317" s="5" t="str">
        <f>'[1]TCE - ANEXO IV - Preencher'!I326</f>
        <v>S</v>
      </c>
      <c r="H317" s="5" t="str">
        <f>'[1]TCE - ANEXO IV - Preencher'!J326</f>
        <v>1000565</v>
      </c>
      <c r="I317" s="6">
        <f>IF('[1]TCE - ANEXO IV - Preencher'!K326="","",'[1]TCE - ANEXO IV - Preencher'!K326)</f>
        <v>46055</v>
      </c>
      <c r="J317" s="5" t="str">
        <f>'[1]TCE - ANEXO IV - Preencher'!L326</f>
        <v>J28ZUYXKG</v>
      </c>
      <c r="K317" s="5" t="str">
        <f>IF(F317="B",LEFT('[1]TCE - ANEXO IV - Preencher'!M326,2),IF(F317="S",LEFT('[1]TCE - ANEXO IV - Preencher'!M326,7),IF('[1]TCE - ANEXO IV - Preencher'!H326="","")))</f>
        <v>2507507</v>
      </c>
      <c r="L317" s="7">
        <f>'[1]TCE - ANEXO IV - Preencher'!N326</f>
        <v>9400</v>
      </c>
    </row>
    <row r="318" spans="1:12" s="8" customFormat="1" ht="19.5" customHeight="1" x14ac:dyDescent="0.2">
      <c r="A318" s="3">
        <f>IFERROR(VLOOKUP(B318,'[1]DADOS (OCULTAR)'!$Q$3:$S$136,3,0),"")</f>
        <v>9767633000366</v>
      </c>
      <c r="B318" s="4" t="str">
        <f>'[1]TCE - ANEXO IV - Preencher'!C327</f>
        <v>HOSPITAL ERMÍRIO COUTINHO - CG Nº 014/2022</v>
      </c>
      <c r="C318" s="4" t="str">
        <f>'[1]TCE - ANEXO IV - Preencher'!E327</f>
        <v>5.3 - Locação de Máquinas e Equipamentos</v>
      </c>
      <c r="D318" s="3" t="str">
        <f>'[1]TCE - ANEXO IV - Preencher'!F327</f>
        <v>24.380.578/0020-41</v>
      </c>
      <c r="E318" s="5" t="str">
        <f>'[1]TCE - ANEXO IV - Preencher'!G327</f>
        <v>WHITE MARTINS GASES INDUSTRIAIS DO NORDESTE LTDA</v>
      </c>
      <c r="F318" s="5" t="str">
        <f>'[1]TCE - ANEXO IV - Preencher'!H327</f>
        <v>S</v>
      </c>
      <c r="G318" s="5" t="str">
        <f>'[1]TCE - ANEXO IV - Preencher'!I327</f>
        <v>S</v>
      </c>
      <c r="H318" s="5" t="str">
        <f>'[1]TCE - ANEXO IV - Preencher'!J327</f>
        <v>99769277</v>
      </c>
      <c r="I318" s="6">
        <f>IF('[1]TCE - ANEXO IV - Preencher'!K327="","",'[1]TCE - ANEXO IV - Preencher'!K327)</f>
        <v>46033</v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>2607901</v>
      </c>
      <c r="L318" s="7">
        <f>'[1]TCE - ANEXO IV - Preencher'!N327</f>
        <v>17512.57</v>
      </c>
    </row>
    <row r="319" spans="1:12" s="8" customFormat="1" ht="19.5" customHeight="1" x14ac:dyDescent="0.2">
      <c r="A319" s="3">
        <f>IFERROR(VLOOKUP(B319,'[1]DADOS (OCULTAR)'!$Q$3:$S$136,3,0),"")</f>
        <v>9767633000366</v>
      </c>
      <c r="B319" s="4" t="str">
        <f>'[1]TCE - ANEXO IV - Preencher'!C328</f>
        <v>HOSPITAL ERMÍRIO COUTINHO - CG Nº 014/2022</v>
      </c>
      <c r="C319" s="4" t="str">
        <f>'[1]TCE - ANEXO IV - Preencher'!E328</f>
        <v>5.16 - Serviços Médico-Hospitalares, Odotonlogia e Laboratoriais</v>
      </c>
      <c r="D319" s="3" t="str">
        <f>'[1]TCE - ANEXO IV - Preencher'!F328</f>
        <v>46.424.732/0001-00</v>
      </c>
      <c r="E319" s="5" t="str">
        <f>'[1]TCE - ANEXO IV - Preencher'!G328</f>
        <v>ACIOLI SERVIÇOS DE SAUDE LTDA</v>
      </c>
      <c r="F319" s="5" t="str">
        <f>'[1]TCE - ANEXO IV - Preencher'!H328</f>
        <v>S</v>
      </c>
      <c r="G319" s="5" t="str">
        <f>'[1]TCE - ANEXO IV - Preencher'!I328</f>
        <v>S</v>
      </c>
      <c r="H319" s="5" t="str">
        <f>'[1]TCE - ANEXO IV - Preencher'!J328</f>
        <v>02</v>
      </c>
      <c r="I319" s="6">
        <f>IF('[1]TCE - ANEXO IV - Preencher'!K328="","",'[1]TCE - ANEXO IV - Preencher'!K328)</f>
        <v>46052</v>
      </c>
      <c r="J319" s="5" t="str">
        <f>'[1]TCE - ANEXO IV - Preencher'!L328</f>
        <v>26096001246424732000100260000000000226012734270414</v>
      </c>
      <c r="K319" s="5" t="str">
        <f>IF(F319="B",LEFT('[1]TCE - ANEXO IV - Preencher'!M328,2),IF(F319="S",LEFT('[1]TCE - ANEXO IV - Preencher'!M328,7),IF('[1]TCE - ANEXO IV - Preencher'!H328="","")))</f>
        <v>2609600</v>
      </c>
      <c r="L319" s="7">
        <f>'[1]TCE - ANEXO IV - Preencher'!N328</f>
        <v>7710</v>
      </c>
    </row>
    <row r="320" spans="1:12" s="8" customFormat="1" ht="19.5" customHeight="1" x14ac:dyDescent="0.2">
      <c r="A320" s="3">
        <f>IFERROR(VLOOKUP(B320,'[1]DADOS (OCULTAR)'!$Q$3:$S$136,3,0),"")</f>
        <v>9767633000366</v>
      </c>
      <c r="B320" s="4" t="str">
        <f>'[1]TCE - ANEXO IV - Preencher'!C329</f>
        <v>HOSPITAL ERMÍRIO COUTINHO - CG Nº 014/2022</v>
      </c>
      <c r="C320" s="4" t="str">
        <f>'[1]TCE - ANEXO IV - Preencher'!E329</f>
        <v>5.1 - Locação de Equipamentos Médicos-Hospitalares</v>
      </c>
      <c r="D320" s="3" t="str">
        <f>'[1]TCE - ANEXO IV - Preencher'!F329</f>
        <v>18.271.934/0001-23</v>
      </c>
      <c r="E320" s="5" t="str">
        <f>'[1]TCE - ANEXO IV - Preencher'!G329</f>
        <v>NOVA BIOMEDICAL DIAGNOSTICOS E BIOTECNOLOGIA LTDA</v>
      </c>
      <c r="F320" s="5" t="str">
        <f>'[1]TCE - ANEXO IV - Preencher'!H329</f>
        <v>S</v>
      </c>
      <c r="G320" s="5" t="str">
        <f>'[1]TCE - ANEXO IV - Preencher'!I329</f>
        <v>S</v>
      </c>
      <c r="H320" s="5" t="str">
        <f>'[1]TCE - ANEXO IV - Preencher'!J329</f>
        <v>01/2026</v>
      </c>
      <c r="I320" s="6">
        <f>IF('[1]TCE - ANEXO IV - Preencher'!K329="","",'[1]TCE - ANEXO IV - Preencher'!K329)</f>
        <v>46062</v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>3144805</v>
      </c>
      <c r="L320" s="7">
        <f>'[1]TCE - ANEXO IV - Preencher'!N329</f>
        <v>1500</v>
      </c>
    </row>
    <row r="321" spans="1:12" s="8" customFormat="1" ht="19.5" customHeight="1" x14ac:dyDescent="0.2">
      <c r="A321" s="3">
        <f>IFERROR(VLOOKUP(B321,'[1]DADOS (OCULTAR)'!$Q$3:$S$136,3,0),"")</f>
        <v>9767633000366</v>
      </c>
      <c r="B321" s="4" t="str">
        <f>'[1]TCE - ANEXO IV - Preencher'!C330</f>
        <v>HOSPITAL ERMÍRIO COUTINHO - CG Nº 014/2022</v>
      </c>
      <c r="C321" s="4" t="str">
        <f>'[1]TCE - ANEXO IV - Preencher'!E330</f>
        <v>5.16 - Serviços Médico-Hospitalares, Odotonlogia e Laboratoriais</v>
      </c>
      <c r="D321" s="3">
        <f>'[1]TCE - ANEXO IV - Preencher'!F330</f>
        <v>20662465000115</v>
      </c>
      <c r="E321" s="5" t="str">
        <f>'[1]TCE - ANEXO IV - Preencher'!G330</f>
        <v>SOCIEDADE DE APOIO MEDICO ORGANIZACIONAL</v>
      </c>
      <c r="F321" s="5" t="str">
        <f>'[1]TCE - ANEXO IV - Preencher'!H330</f>
        <v>S</v>
      </c>
      <c r="G321" s="5" t="str">
        <f>'[1]TCE - ANEXO IV - Preencher'!I330</f>
        <v>S</v>
      </c>
      <c r="H321" s="5" t="str">
        <f>'[1]TCE - ANEXO IV - Preencher'!J330</f>
        <v>2</v>
      </c>
      <c r="I321" s="6">
        <f>IF('[1]TCE - ANEXO IV - Preencher'!K330="","",'[1]TCE - ANEXO IV - Preencher'!K330)</f>
        <v>46055</v>
      </c>
      <c r="J321" s="5" t="str">
        <f>'[1]TCE - ANEXO IV - Preencher'!L330</f>
        <v>26446062220662465000115000000000000226025707863376</v>
      </c>
      <c r="K321" s="5" t="str">
        <f>IF(F321="B",LEFT('[1]TCE - ANEXO IV - Preencher'!M330,2),IF(F321="S",LEFT('[1]TCE - ANEXO IV - Preencher'!M330,7),IF('[1]TCE - ANEXO IV - Preencher'!H330="","")))</f>
        <v>2611606</v>
      </c>
      <c r="L321" s="7">
        <f>'[1]TCE - ANEXO IV - Preencher'!N330</f>
        <v>12800</v>
      </c>
    </row>
    <row r="322" spans="1:12" s="8" customFormat="1" ht="19.5" customHeight="1" x14ac:dyDescent="0.2">
      <c r="A322" s="3">
        <f>IFERROR(VLOOKUP(B322,'[1]DADOS (OCULTAR)'!$Q$3:$S$136,3,0),"")</f>
        <v>9767633000366</v>
      </c>
      <c r="B322" s="4" t="str">
        <f>'[1]TCE - ANEXO IV - Preencher'!C331</f>
        <v>HOSPITAL ERMÍRIO COUTINHO - CG Nº 014/2022</v>
      </c>
      <c r="C322" s="4" t="str">
        <f>'[1]TCE - ANEXO IV - Preencher'!E331</f>
        <v>5.16 - Serviços Médico-Hospitalares, Odotonlogia e Laboratoriais</v>
      </c>
      <c r="D322" s="3" t="str">
        <f>'[1]TCE - ANEXO IV - Preencher'!F331</f>
        <v>33.295.443/0001-06</v>
      </c>
      <c r="E322" s="5" t="str">
        <f>'[1]TCE - ANEXO IV - Preencher'!G331</f>
        <v>M B A F DE SOUZA AMBULATORIAL</v>
      </c>
      <c r="F322" s="5" t="str">
        <f>'[1]TCE - ANEXO IV - Preencher'!H331</f>
        <v>S</v>
      </c>
      <c r="G322" s="5" t="str">
        <f>'[1]TCE - ANEXO IV - Preencher'!I331</f>
        <v>S</v>
      </c>
      <c r="H322" s="5" t="str">
        <f>'[1]TCE - ANEXO IV - Preencher'!J331</f>
        <v>89</v>
      </c>
      <c r="I322" s="6">
        <f>IF('[1]TCE - ANEXO IV - Preencher'!K331="","",'[1]TCE - ANEXO IV - Preencher'!K331)</f>
        <v>46055</v>
      </c>
      <c r="J322" s="5" t="str">
        <f>'[1]TCE - ANEXO IV - Preencher'!L331</f>
        <v>9GZF9EVRZ</v>
      </c>
      <c r="K322" s="5" t="str">
        <f>IF(F322="B",LEFT('[1]TCE - ANEXO IV - Preencher'!M331,2),IF(F322="S",LEFT('[1]TCE - ANEXO IV - Preencher'!M331,7),IF('[1]TCE - ANEXO IV - Preencher'!H331="","")))</f>
        <v>2608909</v>
      </c>
      <c r="L322" s="7">
        <f>'[1]TCE - ANEXO IV - Preencher'!N331</f>
        <v>7500</v>
      </c>
    </row>
    <row r="323" spans="1:12" s="8" customFormat="1" ht="19.5" customHeight="1" x14ac:dyDescent="0.2">
      <c r="A323" s="3">
        <f>IFERROR(VLOOKUP(B323,'[1]DADOS (OCULTAR)'!$Q$3:$S$136,3,0),"")</f>
        <v>9767633000366</v>
      </c>
      <c r="B323" s="4" t="str">
        <f>'[1]TCE - ANEXO IV - Preencher'!C332</f>
        <v>HOSPITAL ERMÍRIO COUTINHO - CG Nº 014/2022</v>
      </c>
      <c r="C323" s="4" t="str">
        <f>'[1]TCE - ANEXO IV - Preencher'!E332</f>
        <v>5.99 - Outros Serviços de Terceiros Pessoa Jurídica</v>
      </c>
      <c r="D323" s="3">
        <f>'[1]TCE - ANEXO IV - Preencher'!F332</f>
        <v>39238865000126</v>
      </c>
      <c r="E323" s="5" t="str">
        <f>'[1]TCE - ANEXO IV - Preencher'!G332</f>
        <v>MAC ANALISE AMBIENTAL LTDA</v>
      </c>
      <c r="F323" s="5" t="str">
        <f>'[1]TCE - ANEXO IV - Preencher'!H332</f>
        <v>S</v>
      </c>
      <c r="G323" s="5" t="str">
        <f>'[1]TCE - ANEXO IV - Preencher'!I332</f>
        <v>S</v>
      </c>
      <c r="H323" s="5" t="str">
        <f>'[1]TCE - ANEXO IV - Preencher'!J332</f>
        <v>861</v>
      </c>
      <c r="I323" s="6">
        <f>IF('[1]TCE - ANEXO IV - Preencher'!K332="","",'[1]TCE - ANEXO IV - Preencher'!K332)</f>
        <v>45964</v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>2609501</v>
      </c>
      <c r="L323" s="7">
        <f>'[1]TCE - ANEXO IV - Preencher'!N332</f>
        <v>475</v>
      </c>
    </row>
    <row r="324" spans="1:12" s="8" customFormat="1" ht="19.5" customHeight="1" x14ac:dyDescent="0.2">
      <c r="A324" s="3">
        <f>IFERROR(VLOOKUP(B324,'[1]DADOS (OCULTAR)'!$Q$3:$S$136,3,0),"")</f>
        <v>9767633000366</v>
      </c>
      <c r="B324" s="4" t="str">
        <f>'[1]TCE - ANEXO IV - Preencher'!C333</f>
        <v>HOSPITAL ERMÍRIO COUTINHO - CG Nº 014/2022</v>
      </c>
      <c r="C324" s="4" t="str">
        <f>'[1]TCE - ANEXO IV - Preencher'!E333</f>
        <v>5.99 - Outros Serviços de Terceiros Pessoa Jurídica</v>
      </c>
      <c r="D324" s="3">
        <f>'[1]TCE - ANEXO IV - Preencher'!F333</f>
        <v>39238865000126</v>
      </c>
      <c r="E324" s="5" t="str">
        <f>'[1]TCE - ANEXO IV - Preencher'!G333</f>
        <v>MAC ANALISE AMBIENTAL LTDA</v>
      </c>
      <c r="F324" s="5" t="str">
        <f>'[1]TCE - ANEXO IV - Preencher'!H333</f>
        <v>S</v>
      </c>
      <c r="G324" s="5" t="str">
        <f>'[1]TCE - ANEXO IV - Preencher'!I333</f>
        <v>S</v>
      </c>
      <c r="H324" s="5" t="str">
        <f>'[1]TCE - ANEXO IV - Preencher'!J333</f>
        <v>111</v>
      </c>
      <c r="I324" s="6">
        <f>IF('[1]TCE - ANEXO IV - Preencher'!K333="","",'[1]TCE - ANEXO IV - Preencher'!K333)</f>
        <v>46051</v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>2604007</v>
      </c>
      <c r="L324" s="7">
        <f>'[1]TCE - ANEXO IV - Preencher'!N333</f>
        <v>475</v>
      </c>
    </row>
    <row r="325" spans="1:12" s="8" customFormat="1" ht="19.5" customHeight="1" x14ac:dyDescent="0.2">
      <c r="A325" s="3">
        <f>IFERROR(VLOOKUP(B325,'[1]DADOS (OCULTAR)'!$Q$3:$S$136,3,0),"")</f>
        <v>9767633000366</v>
      </c>
      <c r="B325" s="4" t="str">
        <f>'[1]TCE - ANEXO IV - Preencher'!C334</f>
        <v>HOSPITAL ERMÍRIO COUTINHO - CG Nº 014/2022</v>
      </c>
      <c r="C325" s="4" t="str">
        <f>'[1]TCE - ANEXO IV - Preencher'!E334</f>
        <v>1.99 - Outras Despesas com Pessoal</v>
      </c>
      <c r="D325" s="3" t="str">
        <f>'[1]TCE - ANEXO IV - Preencher'!F334</f>
        <v>21.986.074/0001-19</v>
      </c>
      <c r="E325" s="5" t="str">
        <f>'[1]TCE - ANEXO IV - Preencher'!G334</f>
        <v xml:space="preserve">PRUDENCIAL DO BRASIL VIDA EM GRUPO </v>
      </c>
      <c r="F325" s="5" t="str">
        <f>'[1]TCE - ANEXO IV - Preencher'!H334</f>
        <v>S</v>
      </c>
      <c r="G325" s="5" t="str">
        <f>'[1]TCE - ANEXO IV - Preencher'!I334</f>
        <v>N</v>
      </c>
      <c r="H325" s="5" t="str">
        <f>'[1]TCE - ANEXO IV - Preencher'!J334</f>
        <v>01/2026</v>
      </c>
      <c r="I325" s="6">
        <f>IF('[1]TCE - ANEXO IV - Preencher'!K334="","",'[1]TCE - ANEXO IV - Preencher'!K334)</f>
        <v>46062</v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>2611606</v>
      </c>
      <c r="L325" s="7">
        <f>'[1]TCE - ANEXO IV - Preencher'!N334</f>
        <v>188.76</v>
      </c>
    </row>
    <row r="326" spans="1:12" s="8" customFormat="1" ht="19.5" customHeight="1" x14ac:dyDescent="0.2">
      <c r="A326" s="3">
        <f>IFERROR(VLOOKUP(B326,'[1]DADOS (OCULTAR)'!$Q$3:$S$136,3,0),"")</f>
        <v>9767633000366</v>
      </c>
      <c r="B326" s="4" t="str">
        <f>'[1]TCE - ANEXO IV - Preencher'!C335</f>
        <v>HOSPITAL ERMÍRIO COUTINHO - CG Nº 014/2022</v>
      </c>
      <c r="C326" s="4" t="str">
        <f>'[1]TCE - ANEXO IV - Preencher'!E335</f>
        <v>5.16 - Serviços Médico-Hospitalares, Odotonlogia e Laboratoriais</v>
      </c>
      <c r="D326" s="3">
        <f>'[1]TCE - ANEXO IV - Preencher'!F335</f>
        <v>55234338000108</v>
      </c>
      <c r="E326" s="5" t="str">
        <f>'[1]TCE - ANEXO IV - Preencher'!G335</f>
        <v>MEDSTAFF SERVICOS MEDICOS</v>
      </c>
      <c r="F326" s="5" t="str">
        <f>'[1]TCE - ANEXO IV - Preencher'!H335</f>
        <v>S</v>
      </c>
      <c r="G326" s="5" t="str">
        <f>'[1]TCE - ANEXO IV - Preencher'!I335</f>
        <v>S</v>
      </c>
      <c r="H326" s="5" t="str">
        <f>'[1]TCE - ANEXO IV - Preencher'!J335</f>
        <v>2600000000128</v>
      </c>
      <c r="I326" s="6">
        <f>IF('[1]TCE - ANEXO IV - Preencher'!K335="","",'[1]TCE - ANEXO IV - Preencher'!K335)</f>
        <v>46056</v>
      </c>
      <c r="J326" s="5" t="str">
        <f>'[1]TCE - ANEXO IV - Preencher'!L335</f>
        <v>26096001255234338000108260000000012826028163482217</v>
      </c>
      <c r="K326" s="5" t="str">
        <f>IF(F326="B",LEFT('[1]TCE - ANEXO IV - Preencher'!M335,2),IF(F326="S",LEFT('[1]TCE - ANEXO IV - Preencher'!M335,7),IF('[1]TCE - ANEXO IV - Preencher'!H335="","")))</f>
        <v>2609600</v>
      </c>
      <c r="L326" s="7">
        <f>'[1]TCE - ANEXO IV - Preencher'!N335</f>
        <v>4950</v>
      </c>
    </row>
    <row r="327" spans="1:12" s="8" customFormat="1" ht="19.5" customHeight="1" x14ac:dyDescent="0.2">
      <c r="A327" s="3">
        <f>IFERROR(VLOOKUP(B327,'[1]DADOS (OCULTAR)'!$Q$3:$S$136,3,0),"")</f>
        <v>9767633000366</v>
      </c>
      <c r="B327" s="4" t="str">
        <f>'[1]TCE - ANEXO IV - Preencher'!C336</f>
        <v>HOSPITAL ERMÍRIO COUTINHO - CG Nº 014/2022</v>
      </c>
      <c r="C327" s="4" t="str">
        <f>'[1]TCE - ANEXO IV - Preencher'!E336</f>
        <v>5.16 - Serviços Médico-Hospitalares, Odotonlogia e Laboratoriais</v>
      </c>
      <c r="D327" s="3" t="str">
        <f>'[1]TCE - ANEXO IV - Preencher'!F336</f>
        <v>49.000.874/0001-38</v>
      </c>
      <c r="E327" s="5" t="str">
        <f>'[1]TCE - ANEXO IV - Preencher'!G336</f>
        <v>CGN SERVIÇOS MEDICOS LTDA</v>
      </c>
      <c r="F327" s="5" t="str">
        <f>'[1]TCE - ANEXO IV - Preencher'!H336</f>
        <v>S</v>
      </c>
      <c r="G327" s="5" t="str">
        <f>'[1]TCE - ANEXO IV - Preencher'!I336</f>
        <v>S</v>
      </c>
      <c r="H327" s="5" t="str">
        <f>'[1]TCE - ANEXO IV - Preencher'!J336</f>
        <v>1000103</v>
      </c>
      <c r="I327" s="6">
        <f>IF('[1]TCE - ANEXO IV - Preencher'!K336="","",'[1]TCE - ANEXO IV - Preencher'!K336)</f>
        <v>46056</v>
      </c>
      <c r="J327" s="5" t="str">
        <f>'[1]TCE - ANEXO IV - Preencher'!L336</f>
        <v>duF0Z0tFx</v>
      </c>
      <c r="K327" s="5" t="str">
        <f>IF(F327="B",LEFT('[1]TCE - ANEXO IV - Preencher'!M336,2),IF(F327="S",LEFT('[1]TCE - ANEXO IV - Preencher'!M336,7),IF('[1]TCE - ANEXO IV - Preencher'!H336="","")))</f>
        <v>2507507</v>
      </c>
      <c r="L327" s="7">
        <f>'[1]TCE - ANEXO IV - Preencher'!N336</f>
        <v>7170</v>
      </c>
    </row>
    <row r="328" spans="1:12" s="8" customFormat="1" ht="19.5" customHeight="1" x14ac:dyDescent="0.2">
      <c r="A328" s="3">
        <f>IFERROR(VLOOKUP(B328,'[1]DADOS (OCULTAR)'!$Q$3:$S$136,3,0),"")</f>
        <v>9767633000366</v>
      </c>
      <c r="B328" s="4" t="str">
        <f>'[1]TCE - ANEXO IV - Preencher'!C337</f>
        <v>HOSPITAL ERMÍRIO COUTINHO - CG Nº 014/2022</v>
      </c>
      <c r="C328" s="4" t="str">
        <f>'[1]TCE - ANEXO IV - Preencher'!E337</f>
        <v>5.16 - Serviços Médico-Hospitalares, Odotonlogia e Laboratoriais</v>
      </c>
      <c r="D328" s="3" t="str">
        <f>'[1]TCE - ANEXO IV - Preencher'!F337</f>
        <v>51.806.619/0001-29</v>
      </c>
      <c r="E328" s="5" t="str">
        <f>'[1]TCE - ANEXO IV - Preencher'!G337</f>
        <v>I&amp;G MEDICIDA LTDA</v>
      </c>
      <c r="F328" s="5" t="str">
        <f>'[1]TCE - ANEXO IV - Preencher'!H337</f>
        <v>S</v>
      </c>
      <c r="G328" s="5" t="str">
        <f>'[1]TCE - ANEXO IV - Preencher'!I337</f>
        <v>S</v>
      </c>
      <c r="H328" s="5" t="str">
        <f>'[1]TCE - ANEXO IV - Preencher'!J337</f>
        <v>20</v>
      </c>
      <c r="I328" s="6">
        <f>IF('[1]TCE - ANEXO IV - Preencher'!K337="","",'[1]TCE - ANEXO IV - Preencher'!K337)</f>
        <v>46055</v>
      </c>
      <c r="J328" s="5" t="str">
        <f>'[1]TCE - ANEXO IV - Preencher'!L337</f>
        <v>2601102125180661900012900000000002026020010342159</v>
      </c>
      <c r="K328" s="5" t="str">
        <f>IF(F328="B",LEFT('[1]TCE - ANEXO IV - Preencher'!M337,2),IF(F328="S",LEFT('[1]TCE - ANEXO IV - Preencher'!M337,7),IF('[1]TCE - ANEXO IV - Preencher'!H337="","")))</f>
        <v>2601102</v>
      </c>
      <c r="L328" s="7">
        <f>'[1]TCE - ANEXO IV - Preencher'!N337</f>
        <v>13250</v>
      </c>
    </row>
    <row r="329" spans="1:12" s="8" customFormat="1" ht="19.5" customHeight="1" x14ac:dyDescent="0.2">
      <c r="A329" s="3">
        <f>IFERROR(VLOOKUP(B329,'[1]DADOS (OCULTAR)'!$Q$3:$S$136,3,0),"")</f>
        <v>9767633000366</v>
      </c>
      <c r="B329" s="4" t="str">
        <f>'[1]TCE - ANEXO IV - Preencher'!C338</f>
        <v>HOSPITAL ERMÍRIO COUTINHO - CG Nº 014/2022</v>
      </c>
      <c r="C329" s="4" t="str">
        <f>'[1]TCE - ANEXO IV - Preencher'!E338</f>
        <v>5.16 - Serviços Médico-Hospitalares, Odotonlogia e Laboratoriais</v>
      </c>
      <c r="D329" s="3" t="str">
        <f>'[1]TCE - ANEXO IV - Preencher'!F338</f>
        <v>39.917.740/0001-22</v>
      </c>
      <c r="E329" s="5" t="str">
        <f>'[1]TCE - ANEXO IV - Preencher'!G338</f>
        <v>PORTOMED ATIVIDADES MEDICAS LTDA</v>
      </c>
      <c r="F329" s="5" t="str">
        <f>'[1]TCE - ANEXO IV - Preencher'!H338</f>
        <v>S</v>
      </c>
      <c r="G329" s="5" t="str">
        <f>'[1]TCE - ANEXO IV - Preencher'!I338</f>
        <v>S</v>
      </c>
      <c r="H329" s="5" t="str">
        <f>'[1]TCE - ANEXO IV - Preencher'!J338</f>
        <v>13</v>
      </c>
      <c r="I329" s="6">
        <f>IF('[1]TCE - ANEXO IV - Preencher'!K338="","",'[1]TCE - ANEXO IV - Preencher'!K338)</f>
        <v>46056</v>
      </c>
      <c r="J329" s="5" t="str">
        <f>'[1]TCE - ANEXO IV - Preencher'!L338</f>
        <v>26116062239917740000122000000000001326025024118433</v>
      </c>
      <c r="K329" s="5" t="str">
        <f>IF(F329="B",LEFT('[1]TCE - ANEXO IV - Preencher'!M338,2),IF(F329="S",LEFT('[1]TCE - ANEXO IV - Preencher'!M338,7),IF('[1]TCE - ANEXO IV - Preencher'!H338="","")))</f>
        <v>2611606</v>
      </c>
      <c r="L329" s="7">
        <f>'[1]TCE - ANEXO IV - Preencher'!N338</f>
        <v>9460</v>
      </c>
    </row>
    <row r="330" spans="1:12" s="8" customFormat="1" ht="19.5" customHeight="1" x14ac:dyDescent="0.2">
      <c r="A330" s="3">
        <f>IFERROR(VLOOKUP(B330,'[1]DADOS (OCULTAR)'!$Q$3:$S$136,3,0),"")</f>
        <v>9767633000366</v>
      </c>
      <c r="B330" s="4" t="str">
        <f>'[1]TCE - ANEXO IV - Preencher'!C339</f>
        <v>HOSPITAL ERMÍRIO COUTINHO - CG Nº 014/2022</v>
      </c>
      <c r="C330" s="4" t="str">
        <f>'[1]TCE - ANEXO IV - Preencher'!E339</f>
        <v>5.13 - Água e Esgoto</v>
      </c>
      <c r="D330" s="3">
        <f>'[1]TCE - ANEXO IV - Preencher'!F339</f>
        <v>9769035000164</v>
      </c>
      <c r="E330" s="5" t="str">
        <f>'[1]TCE - ANEXO IV - Preencher'!G339</f>
        <v>COMPESA</v>
      </c>
      <c r="F330" s="5" t="str">
        <f>'[1]TCE - ANEXO IV - Preencher'!H339</f>
        <v>S</v>
      </c>
      <c r="G330" s="5" t="str">
        <f>'[1]TCE - ANEXO IV - Preencher'!I339</f>
        <v>S</v>
      </c>
      <c r="H330" s="5" t="str">
        <f>'[1]TCE - ANEXO IV - Preencher'!J339</f>
        <v>01/2026</v>
      </c>
      <c r="I330" s="6">
        <f>IF('[1]TCE - ANEXO IV - Preencher'!K339="","",'[1]TCE - ANEXO IV - Preencher'!K339)</f>
        <v>46008</v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>2611606</v>
      </c>
      <c r="L330" s="7">
        <f>'[1]TCE - ANEXO IV - Preencher'!N339</f>
        <v>16030.22</v>
      </c>
    </row>
    <row r="331" spans="1:12" s="8" customFormat="1" ht="19.5" customHeight="1" x14ac:dyDescent="0.2">
      <c r="A331" s="3">
        <f>IFERROR(VLOOKUP(B331,'[1]DADOS (OCULTAR)'!$Q$3:$S$136,3,0),"")</f>
        <v>9767633000366</v>
      </c>
      <c r="B331" s="4" t="str">
        <f>'[1]TCE - ANEXO IV - Preencher'!C340</f>
        <v>HOSPITAL ERMÍRIO COUTINHO - CG Nº 014/2022</v>
      </c>
      <c r="C331" s="4" t="str">
        <f>'[1]TCE - ANEXO IV - Preencher'!E340</f>
        <v>5.16 - Serviços Médico-Hospitalares, Odotonlogia e Laboratoriais</v>
      </c>
      <c r="D331" s="3" t="str">
        <f>'[1]TCE - ANEXO IV - Preencher'!F340</f>
        <v>48.718.905/0001-28</v>
      </c>
      <c r="E331" s="5" t="str">
        <f>'[1]TCE - ANEXO IV - Preencher'!G340</f>
        <v>ARAUJO PEREIRA SERVICOS MEDICOS LTDA</v>
      </c>
      <c r="F331" s="5" t="str">
        <f>'[1]TCE - ANEXO IV - Preencher'!H340</f>
        <v>S</v>
      </c>
      <c r="G331" s="5" t="str">
        <f>'[1]TCE - ANEXO IV - Preencher'!I340</f>
        <v>S</v>
      </c>
      <c r="H331" s="5" t="str">
        <f>'[1]TCE - ANEXO IV - Preencher'!J340</f>
        <v>8</v>
      </c>
      <c r="I331" s="6">
        <f>IF('[1]TCE - ANEXO IV - Preencher'!K340="","",'[1]TCE - ANEXO IV - Preencher'!K340)</f>
        <v>46055</v>
      </c>
      <c r="J331" s="5" t="str">
        <f>'[1]TCE - ANEXO IV - Preencher'!L340</f>
        <v>Q9T65FR3N</v>
      </c>
      <c r="K331" s="5" t="str">
        <f>IF(F331="B",LEFT('[1]TCE - ANEXO IV - Preencher'!M340,2),IF(F331="S",LEFT('[1]TCE - ANEXO IV - Preencher'!M340,7),IF('[1]TCE - ANEXO IV - Preencher'!H340="","")))</f>
        <v>2615300</v>
      </c>
      <c r="L331" s="7">
        <f>'[1]TCE - ANEXO IV - Preencher'!N340</f>
        <v>13075</v>
      </c>
    </row>
    <row r="332" spans="1:12" s="8" customFormat="1" ht="19.5" customHeight="1" x14ac:dyDescent="0.2">
      <c r="A332" s="3">
        <f>IFERROR(VLOOKUP(B332,'[1]DADOS (OCULTAR)'!$Q$3:$S$136,3,0),"")</f>
        <v>9767633000366</v>
      </c>
      <c r="B332" s="4" t="str">
        <f>'[1]TCE - ANEXO IV - Preencher'!C341</f>
        <v>HOSPITAL ERMÍRIO COUTINHO - CG Nº 014/2022</v>
      </c>
      <c r="C332" s="4" t="str">
        <f>'[1]TCE - ANEXO IV - Preencher'!E341</f>
        <v>5.16 - Serviços Médico-Hospitalares, Odotonlogia e Laboratoriais</v>
      </c>
      <c r="D332" s="3">
        <f>'[1]TCE - ANEXO IV - Preencher'!F341</f>
        <v>37390600000113</v>
      </c>
      <c r="E332" s="5" t="str">
        <f>'[1]TCE - ANEXO IV - Preencher'!G341</f>
        <v>MICHELYNE DE CARVALHO SERVICOS MEDICOS LTDA</v>
      </c>
      <c r="F332" s="5" t="str">
        <f>'[1]TCE - ANEXO IV - Preencher'!H341</f>
        <v>S</v>
      </c>
      <c r="G332" s="5" t="str">
        <f>'[1]TCE - ANEXO IV - Preencher'!I341</f>
        <v>S</v>
      </c>
      <c r="H332" s="5" t="str">
        <f>'[1]TCE - ANEXO IV - Preencher'!J341</f>
        <v>1000012</v>
      </c>
      <c r="I332" s="6">
        <f>IF('[1]TCE - ANEXO IV - Preencher'!K341="","",'[1]TCE - ANEXO IV - Preencher'!K341)</f>
        <v>46052</v>
      </c>
      <c r="J332" s="5" t="str">
        <f>'[1]TCE - ANEXO IV - Preencher'!L341</f>
        <v>NVZXJYIEX</v>
      </c>
      <c r="K332" s="5" t="str">
        <f>IF(F332="B",LEFT('[1]TCE - ANEXO IV - Preencher'!M341,2),IF(F332="S",LEFT('[1]TCE - ANEXO IV - Preencher'!M341,7),IF('[1]TCE - ANEXO IV - Preencher'!H341="","")))</f>
        <v>2507507</v>
      </c>
      <c r="L332" s="7">
        <f>'[1]TCE - ANEXO IV - Preencher'!N341</f>
        <v>13120</v>
      </c>
    </row>
    <row r="333" spans="1:12" s="8" customFormat="1" ht="19.5" customHeight="1" x14ac:dyDescent="0.2">
      <c r="A333" s="3">
        <f>IFERROR(VLOOKUP(B333,'[1]DADOS (OCULTAR)'!$Q$3:$S$136,3,0),"")</f>
        <v>9767633000366</v>
      </c>
      <c r="B333" s="4" t="str">
        <f>'[1]TCE - ANEXO IV - Preencher'!C342</f>
        <v>HOSPITAL ERMÍRIO COUTINHO - CG Nº 014/2022</v>
      </c>
      <c r="C333" s="4" t="str">
        <f>'[1]TCE - ANEXO IV - Preencher'!E342</f>
        <v>5.99 - Outros Serviços de Terceiros Pessoa Jurídica</v>
      </c>
      <c r="D333" s="3">
        <f>'[1]TCE - ANEXO IV - Preencher'!F342</f>
        <v>7360290000123</v>
      </c>
      <c r="E333" s="5" t="str">
        <f>'[1]TCE - ANEXO IV - Preencher'!G342</f>
        <v>SERVAL SERVICOS DE LIMPEZA LTDA</v>
      </c>
      <c r="F333" s="5" t="str">
        <f>'[1]TCE - ANEXO IV - Preencher'!H342</f>
        <v>S</v>
      </c>
      <c r="G333" s="5" t="str">
        <f>'[1]TCE - ANEXO IV - Preencher'!I342</f>
        <v>S</v>
      </c>
      <c r="H333" s="5" t="str">
        <f>'[1]TCE - ANEXO IV - Preencher'!J342</f>
        <v>64816</v>
      </c>
      <c r="I333" s="6">
        <f>IF('[1]TCE - ANEXO IV - Preencher'!K342="","",'[1]TCE - ANEXO IV - Preencher'!K342)</f>
        <v>46057</v>
      </c>
      <c r="J333" s="5" t="str">
        <f>'[1]TCE - ANEXO IV - Preencher'!L342</f>
        <v>489064204</v>
      </c>
      <c r="K333" s="5" t="str">
        <f>IF(F333="B",LEFT('[1]TCE - ANEXO IV - Preencher'!M342,2),IF(F333="S",LEFT('[1]TCE - ANEXO IV - Preencher'!M342,7),IF('[1]TCE - ANEXO IV - Preencher'!H342="","")))</f>
        <v>2304400</v>
      </c>
      <c r="L333" s="7">
        <f>'[1]TCE - ANEXO IV - Preencher'!N342</f>
        <v>18394.7</v>
      </c>
    </row>
    <row r="334" spans="1:12" s="8" customFormat="1" ht="19.5" customHeight="1" x14ac:dyDescent="0.2">
      <c r="A334" s="3">
        <f>IFERROR(VLOOKUP(B334,'[1]DADOS (OCULTAR)'!$Q$3:$S$136,3,0),"")</f>
        <v>9767633000366</v>
      </c>
      <c r="B334" s="4" t="str">
        <f>'[1]TCE - ANEXO IV - Preencher'!C343</f>
        <v>HOSPITAL ERMÍRIO COUTINHO - CG Nº 014/2022</v>
      </c>
      <c r="C334" s="4" t="str">
        <f>'[1]TCE - ANEXO IV - Preencher'!E343</f>
        <v>5.16 - Serviços Médico-Hospitalares, Odotonlogia e Laboratoriais</v>
      </c>
      <c r="D334" s="3" t="str">
        <f>'[1]TCE - ANEXO IV - Preencher'!F343</f>
        <v>53.505.900/0001-57</v>
      </c>
      <c r="E334" s="5" t="str">
        <f>'[1]TCE - ANEXO IV - Preencher'!G343</f>
        <v>MASTERMED PE I GESTAO MEDICA LTDA</v>
      </c>
      <c r="F334" s="5" t="str">
        <f>'[1]TCE - ANEXO IV - Preencher'!H343</f>
        <v>S</v>
      </c>
      <c r="G334" s="5" t="str">
        <f>'[1]TCE - ANEXO IV - Preencher'!I343</f>
        <v>S</v>
      </c>
      <c r="H334" s="5" t="str">
        <f>'[1]TCE - ANEXO IV - Preencher'!J343</f>
        <v>76</v>
      </c>
      <c r="I334" s="6">
        <f>IF('[1]TCE - ANEXO IV - Preencher'!K343="","",'[1]TCE - ANEXO IV - Preencher'!K343)</f>
        <v>46055</v>
      </c>
      <c r="J334" s="5" t="str">
        <f>'[1]TCE - ANEXO IV - Preencher'!L343</f>
        <v>261160622535059000001570000000007626029048484650</v>
      </c>
      <c r="K334" s="5" t="str">
        <f>IF(F334="B",LEFT('[1]TCE - ANEXO IV - Preencher'!M343,2),IF(F334="S",LEFT('[1]TCE - ANEXO IV - Preencher'!M343,7),IF('[1]TCE - ANEXO IV - Preencher'!H343="","")))</f>
        <v>2611606</v>
      </c>
      <c r="L334" s="7">
        <f>'[1]TCE - ANEXO IV - Preencher'!N343</f>
        <v>26445</v>
      </c>
    </row>
    <row r="335" spans="1:12" s="8" customFormat="1" ht="19.5" customHeight="1" x14ac:dyDescent="0.2">
      <c r="A335" s="3">
        <f>IFERROR(VLOOKUP(B335,'[1]DADOS (OCULTAR)'!$Q$3:$S$136,3,0),"")</f>
        <v>9767633000366</v>
      </c>
      <c r="B335" s="4" t="str">
        <f>'[1]TCE - ANEXO IV - Preencher'!C344</f>
        <v>HOSPITAL ERMÍRIO COUTINHO - CG Nº 014/2022</v>
      </c>
      <c r="C335" s="4" t="str">
        <f>'[1]TCE - ANEXO IV - Preencher'!E344</f>
        <v>5.16 - Serviços Médico-Hospitalares, Odotonlogia e Laboratoriais</v>
      </c>
      <c r="D335" s="3" t="str">
        <f>'[1]TCE - ANEXO IV - Preencher'!F344</f>
        <v>50.920.623/0001-50</v>
      </c>
      <c r="E335" s="5" t="str">
        <f>'[1]TCE - ANEXO IV - Preencher'!G344</f>
        <v>BRUNA VICK DE O V S M URGENCIA</v>
      </c>
      <c r="F335" s="5" t="str">
        <f>'[1]TCE - ANEXO IV - Preencher'!H344</f>
        <v>S</v>
      </c>
      <c r="G335" s="5" t="str">
        <f>'[1]TCE - ANEXO IV - Preencher'!I344</f>
        <v>S</v>
      </c>
      <c r="H335" s="5" t="str">
        <f>'[1]TCE - ANEXO IV - Preencher'!J344</f>
        <v>74</v>
      </c>
      <c r="I335" s="6">
        <f>IF('[1]TCE - ANEXO IV - Preencher'!K344="","",'[1]TCE - ANEXO IV - Preencher'!K344)</f>
        <v>46052</v>
      </c>
      <c r="J335" s="5" t="str">
        <f>'[1]TCE - ANEXO IV - Preencher'!L344</f>
        <v>5HSRP7BS9</v>
      </c>
      <c r="K335" s="5" t="str">
        <f>IF(F335="B",LEFT('[1]TCE - ANEXO IV - Preencher'!M344,2),IF(F335="S",LEFT('[1]TCE - ANEXO IV - Preencher'!M344,7),IF('[1]TCE - ANEXO IV - Preencher'!H344="","")))</f>
        <v>2610608</v>
      </c>
      <c r="L335" s="7">
        <f>'[1]TCE - ANEXO IV - Preencher'!N344</f>
        <v>11900</v>
      </c>
    </row>
    <row r="336" spans="1:12" s="8" customFormat="1" ht="19.5" customHeight="1" x14ac:dyDescent="0.2">
      <c r="A336" s="3">
        <f>IFERROR(VLOOKUP(B336,'[1]DADOS (OCULTAR)'!$Q$3:$S$136,3,0),"")</f>
        <v>9767633000366</v>
      </c>
      <c r="B336" s="4" t="str">
        <f>'[1]TCE - ANEXO IV - Preencher'!C345</f>
        <v>HOSPITAL ERMÍRIO COUTINHO - CG Nº 014/2022</v>
      </c>
      <c r="C336" s="4" t="str">
        <f>'[1]TCE - ANEXO IV - Preencher'!E345</f>
        <v>5.16 - Serviços Médico-Hospitalares, Odotonlogia e Laboratoriais</v>
      </c>
      <c r="D336" s="3" t="str">
        <f>'[1]TCE - ANEXO IV - Preencher'!F345</f>
        <v>42.201.972/0001-94</v>
      </c>
      <c r="E336" s="5" t="str">
        <f>'[1]TCE - ANEXO IV - Preencher'!G345</f>
        <v>FL SERVICOS MEDICOS LTDA</v>
      </c>
      <c r="F336" s="5" t="str">
        <f>'[1]TCE - ANEXO IV - Preencher'!H345</f>
        <v>S</v>
      </c>
      <c r="G336" s="5" t="str">
        <f>'[1]TCE - ANEXO IV - Preencher'!I345</f>
        <v>S</v>
      </c>
      <c r="H336" s="5" t="str">
        <f>'[1]TCE - ANEXO IV - Preencher'!J345</f>
        <v>22</v>
      </c>
      <c r="I336" s="6">
        <f>IF('[1]TCE - ANEXO IV - Preencher'!K345="","",'[1]TCE - ANEXO IV - Preencher'!K345)</f>
        <v>46055</v>
      </c>
      <c r="J336" s="5" t="str">
        <f>'[1]TCE - ANEXO IV - Preencher'!L345</f>
        <v>26116062242201972000194000000000002226027666871170</v>
      </c>
      <c r="K336" s="5" t="str">
        <f>IF(F336="B",LEFT('[1]TCE - ANEXO IV - Preencher'!M345,2),IF(F336="S",LEFT('[1]TCE - ANEXO IV - Preencher'!M345,7),IF('[1]TCE - ANEXO IV - Preencher'!H345="","")))</f>
        <v>2611606</v>
      </c>
      <c r="L336" s="7">
        <f>'[1]TCE - ANEXO IV - Preencher'!N345</f>
        <v>17650</v>
      </c>
    </row>
    <row r="337" spans="1:12" s="8" customFormat="1" ht="19.5" customHeight="1" x14ac:dyDescent="0.2">
      <c r="A337" s="3">
        <f>IFERROR(VLOOKUP(B337,'[1]DADOS (OCULTAR)'!$Q$3:$S$136,3,0),"")</f>
        <v>9767633000366</v>
      </c>
      <c r="B337" s="4" t="str">
        <f>'[1]TCE - ANEXO IV - Preencher'!C346</f>
        <v>HOSPITAL ERMÍRIO COUTINHO - CG Nº 014/2022</v>
      </c>
      <c r="C337" s="4" t="str">
        <f>'[1]TCE - ANEXO IV - Preencher'!E346</f>
        <v>5.16 - Serviços Médico-Hospitalares, Odotonlogia e Laboratoriais</v>
      </c>
      <c r="D337" s="3" t="str">
        <f>'[1]TCE - ANEXO IV - Preencher'!F346</f>
        <v>61.245.884/0001-39</v>
      </c>
      <c r="E337" s="5" t="str">
        <f>'[1]TCE - ANEXO IV - Preencher'!G346</f>
        <v xml:space="preserve">MARIA EDUARDA DA COSTA </v>
      </c>
      <c r="F337" s="5" t="str">
        <f>'[1]TCE - ANEXO IV - Preencher'!H346</f>
        <v>S</v>
      </c>
      <c r="G337" s="5" t="str">
        <f>'[1]TCE - ANEXO IV - Preencher'!I346</f>
        <v>S</v>
      </c>
      <c r="H337" s="5" t="str">
        <f>'[1]TCE - ANEXO IV - Preencher'!J346</f>
        <v>3</v>
      </c>
      <c r="I337" s="6">
        <f>IF('[1]TCE - ANEXO IV - Preencher'!K346="","",'[1]TCE - ANEXO IV - Preencher'!K346)</f>
        <v>46052</v>
      </c>
      <c r="J337" s="5" t="str">
        <f>'[1]TCE - ANEXO IV - Preencher'!L346</f>
        <v>261160622612458840001390000000000003260190089660617</v>
      </c>
      <c r="K337" s="5" t="str">
        <f>IF(F337="B",LEFT('[1]TCE - ANEXO IV - Preencher'!M346,2),IF(F337="S",LEFT('[1]TCE - ANEXO IV - Preencher'!M346,7),IF('[1]TCE - ANEXO IV - Preencher'!H346="","")))</f>
        <v>2611606</v>
      </c>
      <c r="L337" s="7">
        <f>'[1]TCE - ANEXO IV - Preencher'!N346</f>
        <v>3635</v>
      </c>
    </row>
    <row r="338" spans="1:12" s="8" customFormat="1" ht="19.5" customHeight="1" x14ac:dyDescent="0.2">
      <c r="A338" s="3">
        <f>IFERROR(VLOOKUP(B338,'[1]DADOS (OCULTAR)'!$Q$3:$S$136,3,0),"")</f>
        <v>9767633000366</v>
      </c>
      <c r="B338" s="4" t="str">
        <f>'[1]TCE - ANEXO IV - Preencher'!C347</f>
        <v>HOSPITAL ERMÍRIO COUTINHO - CG Nº 014/2022</v>
      </c>
      <c r="C338" s="4" t="str">
        <f>'[1]TCE - ANEXO IV - Preencher'!E347</f>
        <v>5.16 - Serviços Médico-Hospitalares, Odotonlogia e Laboratoriais</v>
      </c>
      <c r="D338" s="3" t="str">
        <f>'[1]TCE - ANEXO IV - Preencher'!F347</f>
        <v>57.407.527/0001-52</v>
      </c>
      <c r="E338" s="5" t="str">
        <f>'[1]TCE - ANEXO IV - Preencher'!G347</f>
        <v>RODRIGO F DE V PESSANHA SERVICOS MEDICOS</v>
      </c>
      <c r="F338" s="5" t="str">
        <f>'[1]TCE - ANEXO IV - Preencher'!H347</f>
        <v>S</v>
      </c>
      <c r="G338" s="5" t="str">
        <f>'[1]TCE - ANEXO IV - Preencher'!I347</f>
        <v>S</v>
      </c>
      <c r="H338" s="5" t="str">
        <f>'[1]TCE - ANEXO IV - Preencher'!J347</f>
        <v>30</v>
      </c>
      <c r="I338" s="6">
        <f>IF('[1]TCE - ANEXO IV - Preencher'!K347="","",'[1]TCE - ANEXO IV - Preencher'!K347)</f>
        <v>46054</v>
      </c>
      <c r="J338" s="5" t="str">
        <f>'[1]TCE - ANEXO IV - Preencher'!L347</f>
        <v>23044001257407527000152000000000003026020772629112</v>
      </c>
      <c r="K338" s="5" t="str">
        <f>IF(F338="B",LEFT('[1]TCE - ANEXO IV - Preencher'!M347,2),IF(F338="S",LEFT('[1]TCE - ANEXO IV - Preencher'!M347,7),IF('[1]TCE - ANEXO IV - Preencher'!H347="","")))</f>
        <v>2304400</v>
      </c>
      <c r="L338" s="7">
        <f>'[1]TCE - ANEXO IV - Preencher'!N347</f>
        <v>5610</v>
      </c>
    </row>
    <row r="339" spans="1:12" s="8" customFormat="1" ht="19.5" customHeight="1" x14ac:dyDescent="0.2">
      <c r="A339" s="3">
        <f>IFERROR(VLOOKUP(B339,'[1]DADOS (OCULTAR)'!$Q$3:$S$136,3,0),"")</f>
        <v>9767633000366</v>
      </c>
      <c r="B339" s="4" t="str">
        <f>'[1]TCE - ANEXO IV - Preencher'!C348</f>
        <v>HOSPITAL ERMÍRIO COUTINHO - CG Nº 014/2022</v>
      </c>
      <c r="C339" s="4" t="str">
        <f>'[1]TCE - ANEXO IV - Preencher'!E348</f>
        <v>5.16 - Serviços Médico-Hospitalares, Odotonlogia e Laboratoriais</v>
      </c>
      <c r="D339" s="3" t="str">
        <f>'[1]TCE - ANEXO IV - Preencher'!F348</f>
        <v>40627455/0001-56</v>
      </c>
      <c r="E339" s="5" t="str">
        <f>'[1]TCE - ANEXO IV - Preencher'!G348</f>
        <v>INOVASAUDE LTDA</v>
      </c>
      <c r="F339" s="5" t="str">
        <f>'[1]TCE - ANEXO IV - Preencher'!H348</f>
        <v>S</v>
      </c>
      <c r="G339" s="5" t="str">
        <f>'[1]TCE - ANEXO IV - Preencher'!I348</f>
        <v>S</v>
      </c>
      <c r="H339" s="5" t="str">
        <f>'[1]TCE - ANEXO IV - Preencher'!J348</f>
        <v>146</v>
      </c>
      <c r="I339" s="6">
        <f>IF('[1]TCE - ANEXO IV - Preencher'!K348="","",'[1]TCE - ANEXO IV - Preencher'!K348)</f>
        <v>46062</v>
      </c>
      <c r="J339" s="5" t="str">
        <f>'[1]TCE - ANEXO IV - Preencher'!L348</f>
        <v>S2E6HSTBB</v>
      </c>
      <c r="K339" s="5" t="str">
        <f>IF(F339="B",LEFT('[1]TCE - ANEXO IV - Preencher'!M348,2),IF(F339="S",LEFT('[1]TCE - ANEXO IV - Preencher'!M348,7),IF('[1]TCE - ANEXO IV - Preencher'!H348="","")))</f>
        <v>2615300</v>
      </c>
      <c r="L339" s="7">
        <f>'[1]TCE - ANEXO IV - Preencher'!N348</f>
        <v>11500</v>
      </c>
    </row>
    <row r="340" spans="1:12" s="8" customFormat="1" ht="19.5" customHeight="1" x14ac:dyDescent="0.2">
      <c r="A340" s="3">
        <f>IFERROR(VLOOKUP(B340,'[1]DADOS (OCULTAR)'!$Q$3:$S$136,3,0),"")</f>
        <v>9767633000366</v>
      </c>
      <c r="B340" s="4" t="str">
        <f>'[1]TCE - ANEXO IV - Preencher'!C349</f>
        <v>HOSPITAL ERMÍRIO COUTINHO - CG Nº 014/2022</v>
      </c>
      <c r="C340" s="4" t="str">
        <f>'[1]TCE - ANEXO IV - Preencher'!E349</f>
        <v>5.16 - Serviços Médico-Hospitalares, Odotonlogia e Laboratoriais</v>
      </c>
      <c r="D340" s="3" t="str">
        <f>'[1]TCE - ANEXO IV - Preencher'!F349</f>
        <v>03867460/0001-00</v>
      </c>
      <c r="E340" s="5" t="str">
        <f>'[1]TCE - ANEXO IV - Preencher'!G349</f>
        <v>CIFOL</v>
      </c>
      <c r="F340" s="5" t="str">
        <f>'[1]TCE - ANEXO IV - Preencher'!H349</f>
        <v>S</v>
      </c>
      <c r="G340" s="5" t="str">
        <f>'[1]TCE - ANEXO IV - Preencher'!I349</f>
        <v>S</v>
      </c>
      <c r="H340" s="5" t="str">
        <f>'[1]TCE - ANEXO IV - Preencher'!J349</f>
        <v>255</v>
      </c>
      <c r="I340" s="6">
        <f>IF('[1]TCE - ANEXO IV - Preencher'!K349="","",'[1]TCE - ANEXO IV - Preencher'!K349)</f>
        <v>46066</v>
      </c>
      <c r="J340" s="5" t="str">
        <f>'[1]TCE - ANEXO IV - Preencher'!L349</f>
        <v>7L2KEQ7FT</v>
      </c>
      <c r="K340" s="5" t="str">
        <f>IF(F340="B",LEFT('[1]TCE - ANEXO IV - Preencher'!M349,2),IF(F340="S",LEFT('[1]TCE - ANEXO IV - Preencher'!M349,7),IF('[1]TCE - ANEXO IV - Preencher'!H349="","")))</f>
        <v>2608909</v>
      </c>
      <c r="L340" s="7">
        <f>'[1]TCE - ANEXO IV - Preencher'!N349</f>
        <v>3750</v>
      </c>
    </row>
    <row r="341" spans="1:12" s="8" customFormat="1" ht="19.5" customHeight="1" x14ac:dyDescent="0.2">
      <c r="A341" s="3">
        <f>IFERROR(VLOOKUP(B341,'[1]DADOS (OCULTAR)'!$Q$3:$S$136,3,0),"")</f>
        <v>9767633000366</v>
      </c>
      <c r="B341" s="4" t="str">
        <f>'[1]TCE - ANEXO IV - Preencher'!C350</f>
        <v>HOSPITAL ERMÍRIO COUTINHO - CG Nº 014/2022</v>
      </c>
      <c r="C341" s="4" t="str">
        <f>'[1]TCE - ANEXO IV - Preencher'!E350</f>
        <v>5.16 - Serviços Médico-Hospitalares, Odotonlogia e Laboratoriais</v>
      </c>
      <c r="D341" s="3" t="str">
        <f>'[1]TCE - ANEXO IV - Preencher'!F350</f>
        <v>35.181.900/0001-67</v>
      </c>
      <c r="E341" s="5" t="str">
        <f>'[1]TCE - ANEXO IV - Preencher'!G350</f>
        <v>PREPARA CURSOS PROFISSIONALIZANTES</v>
      </c>
      <c r="F341" s="5" t="str">
        <f>'[1]TCE - ANEXO IV - Preencher'!H350</f>
        <v>S</v>
      </c>
      <c r="G341" s="5" t="str">
        <f>'[1]TCE - ANEXO IV - Preencher'!I350</f>
        <v>S</v>
      </c>
      <c r="H341" s="5" t="str">
        <f>'[1]TCE - ANEXO IV - Preencher'!J350</f>
        <v>00000075</v>
      </c>
      <c r="I341" s="6">
        <f>IF('[1]TCE - ANEXO IV - Preencher'!K350="","",'[1]TCE - ANEXO IV - Preencher'!K350)</f>
        <v>46058</v>
      </c>
      <c r="J341" s="5" t="str">
        <f>'[1]TCE - ANEXO IV - Preencher'!L350</f>
        <v>I9SBNFGYJ</v>
      </c>
      <c r="K341" s="5" t="str">
        <f>IF(F341="B",LEFT('[1]TCE - ANEXO IV - Preencher'!M350,2),IF(F341="S",LEFT('[1]TCE - ANEXO IV - Preencher'!M350,7),IF('[1]TCE - ANEXO IV - Preencher'!H350="","")))</f>
        <v>2608909</v>
      </c>
      <c r="L341" s="7">
        <f>'[1]TCE - ANEXO IV - Preencher'!N350</f>
        <v>9000</v>
      </c>
    </row>
    <row r="342" spans="1:12" s="8" customFormat="1" ht="19.5" customHeight="1" x14ac:dyDescent="0.2">
      <c r="A342" s="3">
        <f>IFERROR(VLOOKUP(B342,'[1]DADOS (OCULTAR)'!$Q$3:$S$136,3,0),"")</f>
        <v>9767633000366</v>
      </c>
      <c r="B342" s="4" t="str">
        <f>'[1]TCE - ANEXO IV - Preencher'!C351</f>
        <v>HOSPITAL ERMÍRIO COUTINHO - CG Nº 014/2022</v>
      </c>
      <c r="C342" s="4" t="str">
        <f>'[1]TCE - ANEXO IV - Preencher'!E351</f>
        <v>5.10 - Detetização/Tratamento de Resíduos e Afins</v>
      </c>
      <c r="D342" s="3" t="str">
        <f>'[1]TCE - ANEXO IV - Preencher'!F351</f>
        <v>11.863.530/0001-80</v>
      </c>
      <c r="E342" s="5" t="str">
        <f>'[1]TCE - ANEXO IV - Preencher'!G351</f>
        <v>BRASCON GESTAO AMBIENTAL</v>
      </c>
      <c r="F342" s="5" t="str">
        <f>'[1]TCE - ANEXO IV - Preencher'!H351</f>
        <v>S</v>
      </c>
      <c r="G342" s="5" t="str">
        <f>'[1]TCE - ANEXO IV - Preencher'!I351</f>
        <v>S</v>
      </c>
      <c r="H342" s="5" t="str">
        <f>'[1]TCE - ANEXO IV - Preencher'!J351</f>
        <v>280391</v>
      </c>
      <c r="I342" s="6">
        <f>IF('[1]TCE - ANEXO IV - Preencher'!K351="","",'[1]TCE - ANEXO IV - Preencher'!K351)</f>
        <v>46062</v>
      </c>
      <c r="J342" s="5" t="str">
        <f>'[1]TCE - ANEXO IV - Preencher'!L351</f>
        <v>9ZL6W813T</v>
      </c>
      <c r="K342" s="5" t="str">
        <f>IF(F342="B",LEFT('[1]TCE - ANEXO IV - Preencher'!M351,2),IF(F342="S",LEFT('[1]TCE - ANEXO IV - Preencher'!M351,7),IF('[1]TCE - ANEXO IV - Preencher'!H351="","")))</f>
        <v>2611309</v>
      </c>
      <c r="L342" s="7">
        <f>'[1]TCE - ANEXO IV - Preencher'!N351</f>
        <v>3927.1</v>
      </c>
    </row>
    <row r="343" spans="1:12" s="8" customFormat="1" ht="19.5" customHeight="1" x14ac:dyDescent="0.2">
      <c r="A343" s="3">
        <f>IFERROR(VLOOKUP(B343,'[1]DADOS (OCULTAR)'!$Q$3:$S$136,3,0),"")</f>
        <v>9767633000366</v>
      </c>
      <c r="B343" s="4" t="str">
        <f>'[1]TCE - ANEXO IV - Preencher'!C352</f>
        <v>HOSPITAL ERMÍRIO COUTINHO - CG Nº 014/2022</v>
      </c>
      <c r="C343" s="4" t="str">
        <f>'[1]TCE - ANEXO IV - Preencher'!E352</f>
        <v>5.17 - Manutenção de Software, Certificação Digital e Microfilmagem</v>
      </c>
      <c r="D343" s="3" t="str">
        <f>'[1]TCE - ANEXO IV - Preencher'!F352</f>
        <v>07.333.111/0001-69</v>
      </c>
      <c r="E343" s="5" t="str">
        <f>'[1]TCE - ANEXO IV - Preencher'!G352</f>
        <v>SAFETEC INFORMATICA</v>
      </c>
      <c r="F343" s="5" t="str">
        <f>'[1]TCE - ANEXO IV - Preencher'!H352</f>
        <v>S</v>
      </c>
      <c r="G343" s="5" t="str">
        <f>'[1]TCE - ANEXO IV - Preencher'!I352</f>
        <v>S</v>
      </c>
      <c r="H343" s="5" t="str">
        <f>'[1]TCE - ANEXO IV - Preencher'!J352</f>
        <v>2012</v>
      </c>
      <c r="I343" s="6">
        <f>IF('[1]TCE - ANEXO IV - Preencher'!K352="","",'[1]TCE - ANEXO IV - Preencher'!K352)</f>
        <v>46028</v>
      </c>
      <c r="J343" s="5" t="str">
        <f>'[1]TCE - ANEXO IV - Preencher'!L352</f>
        <v>26116062207333111000169000000201226010840127440</v>
      </c>
      <c r="K343" s="5" t="str">
        <f>IF(F343="B",LEFT('[1]TCE - ANEXO IV - Preencher'!M352,2),IF(F343="S",LEFT('[1]TCE - ANEXO IV - Preencher'!M352,7),IF('[1]TCE - ANEXO IV - Preencher'!H352="","")))</f>
        <v>2611606</v>
      </c>
      <c r="L343" s="7">
        <f>'[1]TCE - ANEXO IV - Preencher'!N352</f>
        <v>118.99</v>
      </c>
    </row>
    <row r="344" spans="1:12" s="8" customFormat="1" ht="19.5" customHeight="1" x14ac:dyDescent="0.2">
      <c r="A344" s="3">
        <f>IFERROR(VLOOKUP(B344,'[1]DADOS (OCULTAR)'!$Q$3:$S$136,3,0),"")</f>
        <v>9767633000366</v>
      </c>
      <c r="B344" s="4" t="str">
        <f>'[1]TCE - ANEXO IV - Preencher'!C353</f>
        <v>HOSPITAL ERMÍRIO COUTINHO - CG Nº 014/2022</v>
      </c>
      <c r="C344" s="4" t="str">
        <f>'[1]TCE - ANEXO IV - Preencher'!E353</f>
        <v>5.17 - Manutenção de Software, Certificação Digital e Microfilmagem</v>
      </c>
      <c r="D344" s="3" t="str">
        <f>'[1]TCE - ANEXO IV - Preencher'!F353</f>
        <v>18.630.942/0001-19</v>
      </c>
      <c r="E344" s="5" t="str">
        <f>'[1]TCE - ANEXO IV - Preencher'!G353</f>
        <v>PROVTEL TECNOLOGIA</v>
      </c>
      <c r="F344" s="5" t="str">
        <f>'[1]TCE - ANEXO IV - Preencher'!H353</f>
        <v>S</v>
      </c>
      <c r="G344" s="5" t="str">
        <f>'[1]TCE - ANEXO IV - Preencher'!I353</f>
        <v>S</v>
      </c>
      <c r="H344" s="5" t="str">
        <f>'[1]TCE - ANEXO IV - Preencher'!J353</f>
        <v>247</v>
      </c>
      <c r="I344" s="6">
        <f>IF('[1]TCE - ANEXO IV - Preencher'!K353="","",'[1]TCE - ANEXO IV - Preencher'!K353)</f>
        <v>46058</v>
      </c>
      <c r="J344" s="5" t="str">
        <f>'[1]TCE - ANEXO IV - Preencher'!L353</f>
        <v>261160622186309420001190000024726028203677235</v>
      </c>
      <c r="K344" s="5" t="str">
        <f>IF(F344="B",LEFT('[1]TCE - ANEXO IV - Preencher'!M353,2),IF(F344="S",LEFT('[1]TCE - ANEXO IV - Preencher'!M353,7),IF('[1]TCE - ANEXO IV - Preencher'!H353="","")))</f>
        <v>2611606</v>
      </c>
      <c r="L344" s="7">
        <f>'[1]TCE - ANEXO IV - Preencher'!N353</f>
        <v>1000</v>
      </c>
    </row>
    <row r="345" spans="1:12" s="8" customFormat="1" ht="19.5" customHeight="1" x14ac:dyDescent="0.2">
      <c r="A345" s="3">
        <f>IFERROR(VLOOKUP(B345,'[1]DADOS (OCULTAR)'!$Q$3:$S$136,3,0),"")</f>
        <v>9767633000366</v>
      </c>
      <c r="B345" s="4" t="str">
        <f>'[1]TCE - ANEXO IV - Preencher'!C354</f>
        <v>HOSPITAL ERMÍRIO COUTINHO - CG Nº 014/2022</v>
      </c>
      <c r="C345" s="4" t="str">
        <f>'[1]TCE - ANEXO IV - Preencher'!E354</f>
        <v>5.16 - Serviços Médico-Hospitalares, Odotonlogia e Laboratoriais</v>
      </c>
      <c r="D345" s="3" t="str">
        <f>'[1]TCE - ANEXO IV - Preencher'!F354</f>
        <v>59.848.829/0001-91</v>
      </c>
      <c r="E345" s="5" t="str">
        <f>'[1]TCE - ANEXO IV - Preencher'!G354</f>
        <v>RAYANA MARTINS SOARES DOS SANTOS</v>
      </c>
      <c r="F345" s="5" t="str">
        <f>'[1]TCE - ANEXO IV - Preencher'!H354</f>
        <v>S</v>
      </c>
      <c r="G345" s="5" t="str">
        <f>'[1]TCE - ANEXO IV - Preencher'!I354</f>
        <v>S</v>
      </c>
      <c r="H345" s="5" t="str">
        <f>'[1]TCE - ANEXO IV - Preencher'!J354</f>
        <v>23</v>
      </c>
      <c r="I345" s="6">
        <f>IF('[1]TCE - ANEXO IV - Preencher'!K354="","",'[1]TCE - ANEXO IV - Preencher'!K354)</f>
        <v>46055</v>
      </c>
      <c r="J345" s="5" t="str">
        <f>'[1]TCE - ANEXO IV - Preencher'!L354</f>
        <v>8LS8WPVBI</v>
      </c>
      <c r="K345" s="5" t="str">
        <f>IF(F345="B",LEFT('[1]TCE - ANEXO IV - Preencher'!M354,2),IF(F345="S",LEFT('[1]TCE - ANEXO IV - Preencher'!M354,7),IF('[1]TCE - ANEXO IV - Preencher'!H354="","")))</f>
        <v>2615300</v>
      </c>
      <c r="L345" s="7">
        <f>'[1]TCE - ANEXO IV - Preencher'!N354</f>
        <v>2500</v>
      </c>
    </row>
    <row r="346" spans="1:12" s="8" customFormat="1" ht="19.5" customHeight="1" x14ac:dyDescent="0.2">
      <c r="A346" s="3">
        <f>IFERROR(VLOOKUP(B346,'[1]DADOS (OCULTAR)'!$Q$3:$S$136,3,0),"")</f>
        <v>9767633000366</v>
      </c>
      <c r="B346" s="4" t="str">
        <f>'[1]TCE - ANEXO IV - Preencher'!C355</f>
        <v>HOSPITAL ERMÍRIO COUTINHO - CG Nº 014/2022</v>
      </c>
      <c r="C346" s="4" t="str">
        <f>'[1]TCE - ANEXO IV - Preencher'!E355</f>
        <v>5.17 - Manutenção de Software, Certificação Digital e Microfilmagem</v>
      </c>
      <c r="D346" s="3" t="str">
        <f>'[1]TCE - ANEXO IV - Preencher'!F355</f>
        <v>10.891.998/0001-15</v>
      </c>
      <c r="E346" s="5" t="str">
        <f>'[1]TCE - ANEXO IV - Preencher'!G355</f>
        <v>ADVISERSIT SERVICOS DE INFORMATICA</v>
      </c>
      <c r="F346" s="5" t="str">
        <f>'[1]TCE - ANEXO IV - Preencher'!H355</f>
        <v>S</v>
      </c>
      <c r="G346" s="5" t="str">
        <f>'[1]TCE - ANEXO IV - Preencher'!I355</f>
        <v>S</v>
      </c>
      <c r="H346" s="5" t="str">
        <f>'[1]TCE - ANEXO IV - Preencher'!J355</f>
        <v>45</v>
      </c>
      <c r="I346" s="6">
        <f>IF('[1]TCE - ANEXO IV - Preencher'!K355="","",'[1]TCE - ANEXO IV - Preencher'!K355)</f>
        <v>46054</v>
      </c>
      <c r="J346" s="5" t="str">
        <f>'[1]TCE - ANEXO IV - Preencher'!L355</f>
        <v>26116062210891998000115000000004526025696575241</v>
      </c>
      <c r="K346" s="5" t="str">
        <f>IF(F346="B",LEFT('[1]TCE - ANEXO IV - Preencher'!M355,2),IF(F346="S",LEFT('[1]TCE - ANEXO IV - Preencher'!M355,7),IF('[1]TCE - ANEXO IV - Preencher'!H355="","")))</f>
        <v>2610707</v>
      </c>
      <c r="L346" s="7">
        <f>'[1]TCE - ANEXO IV - Preencher'!N355</f>
        <v>1520.21</v>
      </c>
    </row>
    <row r="347" spans="1:12" s="8" customFormat="1" ht="19.5" customHeight="1" x14ac:dyDescent="0.2">
      <c r="A347" s="3">
        <f>IFERROR(VLOOKUP(B347,'[1]DADOS (OCULTAR)'!$Q$3:$S$136,3,0),"")</f>
        <v>9767633000366</v>
      </c>
      <c r="B347" s="4" t="str">
        <f>'[1]TCE - ANEXO IV - Preencher'!C356</f>
        <v>HOSPITAL ERMÍRIO COUTINHO - CG Nº 014/2022</v>
      </c>
      <c r="C347" s="4" t="str">
        <f>'[1]TCE - ANEXO IV - Preencher'!E356</f>
        <v>5.16 - Serviços Médico-Hospitalares, Odotonlogia e Laboratoriais</v>
      </c>
      <c r="D347" s="3" t="str">
        <f>'[1]TCE - ANEXO IV - Preencher'!F356</f>
        <v>55.568.528/0001-53</v>
      </c>
      <c r="E347" s="5" t="str">
        <f>'[1]TCE - ANEXO IV - Preencher'!G356</f>
        <v>DOUGLAS ROGERIO FREITAS DE SOUZA</v>
      </c>
      <c r="F347" s="5" t="str">
        <f>'[1]TCE - ANEXO IV - Preencher'!H356</f>
        <v>S</v>
      </c>
      <c r="G347" s="5" t="str">
        <f>'[1]TCE - ANEXO IV - Preencher'!I356</f>
        <v>S</v>
      </c>
      <c r="H347" s="5" t="str">
        <f>'[1]TCE - ANEXO IV - Preencher'!J356</f>
        <v>34</v>
      </c>
      <c r="I347" s="6">
        <f>IF('[1]TCE - ANEXO IV - Preencher'!K356="","",'[1]TCE - ANEXO IV - Preencher'!K356)</f>
        <v>46057</v>
      </c>
      <c r="J347" s="5" t="str">
        <f>'[1]TCE - ANEXO IV - Preencher'!L356</f>
        <v>546326433</v>
      </c>
      <c r="K347" s="5" t="str">
        <f>IF(F347="B",LEFT('[1]TCE - ANEXO IV - Preencher'!M356,2),IF(F347="S",LEFT('[1]TCE - ANEXO IV - Preencher'!M356,7),IF('[1]TCE - ANEXO IV - Preencher'!H356="","")))</f>
        <v>2304400</v>
      </c>
      <c r="L347" s="7">
        <f>'[1]TCE - ANEXO IV - Preencher'!N356</f>
        <v>15030</v>
      </c>
    </row>
    <row r="348" spans="1:12" s="8" customFormat="1" ht="19.5" customHeight="1" x14ac:dyDescent="0.2">
      <c r="A348" s="3">
        <f>IFERROR(VLOOKUP(B348,'[1]DADOS (OCULTAR)'!$Q$3:$S$136,3,0),"")</f>
        <v>9767633000366</v>
      </c>
      <c r="B348" s="4" t="str">
        <f>'[1]TCE - ANEXO IV - Preencher'!C357</f>
        <v>HOSPITAL ERMÍRIO COUTINHO - CG Nº 014/2022</v>
      </c>
      <c r="C348" s="4" t="str">
        <f>'[1]TCE - ANEXO IV - Preencher'!E357</f>
        <v>5.16 - Serviços Médico-Hospitalares, Odotonlogia e Laboratoriais</v>
      </c>
      <c r="D348" s="3" t="str">
        <f>'[1]TCE - ANEXO IV - Preencher'!F357</f>
        <v>42.327.891/0001-35</v>
      </c>
      <c r="E348" s="5" t="str">
        <f>'[1]TCE - ANEXO IV - Preencher'!G357</f>
        <v>CLINICA MEDICA DRA RENATA FREITAS LTDA</v>
      </c>
      <c r="F348" s="5" t="str">
        <f>'[1]TCE - ANEXO IV - Preencher'!H357</f>
        <v>S</v>
      </c>
      <c r="G348" s="5" t="str">
        <f>'[1]TCE - ANEXO IV - Preencher'!I357</f>
        <v>S</v>
      </c>
      <c r="H348" s="5" t="str">
        <f>'[1]TCE - ANEXO IV - Preencher'!J357</f>
        <v>10000052</v>
      </c>
      <c r="I348" s="6">
        <f>IF('[1]TCE - ANEXO IV - Preencher'!K357="","",'[1]TCE - ANEXO IV - Preencher'!K357)</f>
        <v>46055</v>
      </c>
      <c r="J348" s="5" t="str">
        <f>'[1]TCE - ANEXO IV - Preencher'!L357</f>
        <v>8C44LWGZI</v>
      </c>
      <c r="K348" s="5" t="str">
        <f>IF(F348="B",LEFT('[1]TCE - ANEXO IV - Preencher'!M357,2),IF(F348="S",LEFT('[1]TCE - ANEXO IV - Preencher'!M357,7),IF('[1]TCE - ANEXO IV - Preencher'!H357="","")))</f>
        <v>2611606</v>
      </c>
      <c r="L348" s="7">
        <f>'[1]TCE - ANEXO IV - Preencher'!N357</f>
        <v>15800</v>
      </c>
    </row>
    <row r="349" spans="1:12" s="8" customFormat="1" ht="19.5" customHeight="1" x14ac:dyDescent="0.2">
      <c r="A349" s="3">
        <f>IFERROR(VLOOKUP(B349,'[1]DADOS (OCULTAR)'!$Q$3:$S$136,3,0),"")</f>
        <v>9767633000366</v>
      </c>
      <c r="B349" s="4" t="str">
        <f>'[1]TCE - ANEXO IV - Preencher'!C358</f>
        <v>HOSPITAL ERMÍRIO COUTINHO - CG Nº 014/2022</v>
      </c>
      <c r="C349" s="4" t="str">
        <f>'[1]TCE - ANEXO IV - Preencher'!E358</f>
        <v>5.16 - Serviços Médico-Hospitalares, Odotonlogia e Laboratoriais</v>
      </c>
      <c r="D349" s="3" t="str">
        <f>'[1]TCE - ANEXO IV - Preencher'!F358</f>
        <v>51.202.757/0001-07</v>
      </c>
      <c r="E349" s="5" t="str">
        <f>'[1]TCE - ANEXO IV - Preencher'!G358</f>
        <v>G ZIRPOLI SERVICOS MEDICOS LTDA</v>
      </c>
      <c r="F349" s="5" t="str">
        <f>'[1]TCE - ANEXO IV - Preencher'!H358</f>
        <v>S</v>
      </c>
      <c r="G349" s="5" t="str">
        <f>'[1]TCE - ANEXO IV - Preencher'!I358</f>
        <v>S</v>
      </c>
      <c r="H349" s="5" t="str">
        <f>'[1]TCE - ANEXO IV - Preencher'!J358</f>
        <v>10000054</v>
      </c>
      <c r="I349" s="6">
        <f>IF('[1]TCE - ANEXO IV - Preencher'!K358="","",'[1]TCE - ANEXO IV - Preencher'!K358)</f>
        <v>46055</v>
      </c>
      <c r="J349" s="5" t="str">
        <f>'[1]TCE - ANEXO IV - Preencher'!L358</f>
        <v>56QK9FJCQ</v>
      </c>
      <c r="K349" s="5" t="str">
        <f>IF(F349="B",LEFT('[1]TCE - ANEXO IV - Preencher'!M358,2),IF(F349="S",LEFT('[1]TCE - ANEXO IV - Preencher'!M358,7),IF('[1]TCE - ANEXO IV - Preencher'!H358="","")))</f>
        <v>2507507</v>
      </c>
      <c r="L349" s="7">
        <f>'[1]TCE - ANEXO IV - Preencher'!N358</f>
        <v>9645</v>
      </c>
    </row>
    <row r="350" spans="1:12" s="8" customFormat="1" ht="19.5" customHeight="1" x14ac:dyDescent="0.2">
      <c r="A350" s="3">
        <f>IFERROR(VLOOKUP(B350,'[1]DADOS (OCULTAR)'!$Q$3:$S$136,3,0),"")</f>
        <v>9767633000366</v>
      </c>
      <c r="B350" s="4" t="str">
        <f>'[1]TCE - ANEXO IV - Preencher'!C359</f>
        <v>HOSPITAL ERMÍRIO COUTINHO - CG Nº 014/2022</v>
      </c>
      <c r="C350" s="4" t="str">
        <f>'[1]TCE - ANEXO IV - Preencher'!E359</f>
        <v>5.5 - Reparo e Manutenção de Máquinas e Equipamentos</v>
      </c>
      <c r="D350" s="3" t="str">
        <f>'[1]TCE - ANEXO IV - Preencher'!F359</f>
        <v>40.893.042/0001-13</v>
      </c>
      <c r="E350" s="5" t="str">
        <f>'[1]TCE - ANEXO IV - Preencher'!G359</f>
        <v>GERASTEP GERADORES ASSISTENCIA TECNICA</v>
      </c>
      <c r="F350" s="5" t="str">
        <f>'[1]TCE - ANEXO IV - Preencher'!H359</f>
        <v>S</v>
      </c>
      <c r="G350" s="5" t="str">
        <f>'[1]TCE - ANEXO IV - Preencher'!I359</f>
        <v>S</v>
      </c>
      <c r="H350" s="5" t="str">
        <f>'[1]TCE - ANEXO IV - Preencher'!J359</f>
        <v>763</v>
      </c>
      <c r="I350" s="6">
        <f>IF('[1]TCE - ANEXO IV - Preencher'!K359="","",'[1]TCE - ANEXO IV - Preencher'!K359)</f>
        <v>46027</v>
      </c>
      <c r="J350" s="5" t="str">
        <f>'[1]TCE - ANEXO IV - Preencher'!L359</f>
        <v>261160622408930420001123000000000076326017019166731</v>
      </c>
      <c r="K350" s="5" t="str">
        <f>IF(F350="B",LEFT('[1]TCE - ANEXO IV - Preencher'!M359,2),IF(F350="S",LEFT('[1]TCE - ANEXO IV - Preencher'!M359,7),IF('[1]TCE - ANEXO IV - Preencher'!H359="","")))</f>
        <v>2611606</v>
      </c>
      <c r="L350" s="7">
        <f>'[1]TCE - ANEXO IV - Preencher'!N359</f>
        <v>480</v>
      </c>
    </row>
    <row r="351" spans="1:12" s="8" customFormat="1" ht="19.5" customHeight="1" x14ac:dyDescent="0.2">
      <c r="A351" s="3">
        <f>IFERROR(VLOOKUP(B351,'[1]DADOS (OCULTAR)'!$Q$3:$S$136,3,0),"")</f>
        <v>9767633000366</v>
      </c>
      <c r="B351" s="4" t="str">
        <f>'[1]TCE - ANEXO IV - Preencher'!C360</f>
        <v>HOSPITAL ERMÍRIO COUTINHO - CG Nº 014/2022</v>
      </c>
      <c r="C351" s="4" t="str">
        <f>'[1]TCE - ANEXO IV - Preencher'!E360</f>
        <v>5.16 - Serviços Médico-Hospitalares, Odotonlogia e Laboratoriais</v>
      </c>
      <c r="D351" s="3" t="str">
        <f>'[1]TCE - ANEXO IV - Preencher'!F360</f>
        <v>59.429.553/0001-07</v>
      </c>
      <c r="E351" s="5" t="str">
        <f>'[1]TCE - ANEXO IV - Preencher'!G360</f>
        <v>RAFAEL B ARAUJO SERVICOS MEDICOS LTDA</v>
      </c>
      <c r="F351" s="5" t="str">
        <f>'[1]TCE - ANEXO IV - Preencher'!H360</f>
        <v>S</v>
      </c>
      <c r="G351" s="5" t="str">
        <f>'[1]TCE - ANEXO IV - Preencher'!I360</f>
        <v>S</v>
      </c>
      <c r="H351" s="5" t="str">
        <f>'[1]TCE - ANEXO IV - Preencher'!J360</f>
        <v>14</v>
      </c>
      <c r="I351" s="6">
        <f>IF('[1]TCE - ANEXO IV - Preencher'!K360="","",'[1]TCE - ANEXO IV - Preencher'!K360)</f>
        <v>46055</v>
      </c>
      <c r="J351" s="5" t="str">
        <f>'[1]TCE - ANEXO IV - Preencher'!L360</f>
        <v>919240945</v>
      </c>
      <c r="K351" s="5" t="str">
        <f>IF(F351="B",LEFT('[1]TCE - ANEXO IV - Preencher'!M360,2),IF(F351="S",LEFT('[1]TCE - ANEXO IV - Preencher'!M360,7),IF('[1]TCE - ANEXO IV - Preencher'!H360="","")))</f>
        <v>2611606</v>
      </c>
      <c r="L351" s="7">
        <f>'[1]TCE - ANEXO IV - Preencher'!N360</f>
        <v>6280</v>
      </c>
    </row>
    <row r="352" spans="1:12" s="8" customFormat="1" ht="19.5" customHeight="1" x14ac:dyDescent="0.2">
      <c r="A352" s="3">
        <f>IFERROR(VLOOKUP(B352,'[1]DADOS (OCULTAR)'!$Q$3:$S$136,3,0),"")</f>
        <v>9767633000366</v>
      </c>
      <c r="B352" s="4" t="str">
        <f>'[1]TCE - ANEXO IV - Preencher'!C361</f>
        <v>HOSPITAL ERMÍRIO COUTINHO - CG Nº 014/2022</v>
      </c>
      <c r="C352" s="4" t="str">
        <f>'[1]TCE - ANEXO IV - Preencher'!E361</f>
        <v>5.12 - Energia Elétrica</v>
      </c>
      <c r="D352" s="3" t="str">
        <f>'[1]TCE - ANEXO IV - Preencher'!F361</f>
        <v>10.835.932/0001-08</v>
      </c>
      <c r="E352" s="5" t="str">
        <f>'[1]TCE - ANEXO IV - Preencher'!G361</f>
        <v>CELPE</v>
      </c>
      <c r="F352" s="5" t="str">
        <f>'[1]TCE - ANEXO IV - Preencher'!H361</f>
        <v>S</v>
      </c>
      <c r="G352" s="5" t="str">
        <f>'[1]TCE - ANEXO IV - Preencher'!I361</f>
        <v>S</v>
      </c>
      <c r="H352" s="5" t="str">
        <f>'[1]TCE - ANEXO IV - Preencher'!J361</f>
        <v>397395435</v>
      </c>
      <c r="I352" s="6">
        <f>IF('[1]TCE - ANEXO IV - Preencher'!K361="","",'[1]TCE - ANEXO IV - Preencher'!K361)</f>
        <v>46059</v>
      </c>
      <c r="J352" s="5" t="str">
        <f>'[1]TCE - ANEXO IV - Preencher'!L361</f>
        <v>2626 0210 8359 3200 0108 6600 0397 3954 3510 4758 5127</v>
      </c>
      <c r="K352" s="5" t="str">
        <f>IF(F352="B",LEFT('[1]TCE - ANEXO IV - Preencher'!M361,2),IF(F352="S",LEFT('[1]TCE - ANEXO IV - Preencher'!M361,7),IF('[1]TCE - ANEXO IV - Preencher'!H361="","")))</f>
        <v>2611606</v>
      </c>
      <c r="L352" s="7">
        <f>'[1]TCE - ANEXO IV - Preencher'!N361</f>
        <v>33921.300000000003</v>
      </c>
    </row>
    <row r="353" spans="1:12" s="8" customFormat="1" ht="19.5" customHeight="1" x14ac:dyDescent="0.2">
      <c r="A353" s="3">
        <f>IFERROR(VLOOKUP(B353,'[1]DADOS (OCULTAR)'!$Q$3:$S$136,3,0),"")</f>
        <v>9767633000366</v>
      </c>
      <c r="B353" s="4" t="str">
        <f>'[1]TCE - ANEXO IV - Preencher'!C362</f>
        <v>HOSPITAL ERMÍRIO COUTINHO - CG Nº 014/2022</v>
      </c>
      <c r="C353" s="4" t="str">
        <f>'[1]TCE - ANEXO IV - Preencher'!E362</f>
        <v>5.16 - Serviços Médico-Hospitalares, Odotonlogia e Laboratoriais</v>
      </c>
      <c r="D353" s="3" t="str">
        <f>'[1]TCE - ANEXO IV - Preencher'!F362</f>
        <v>21.794.062/0001-92</v>
      </c>
      <c r="E353" s="5" t="str">
        <f>'[1]TCE - ANEXO IV - Preencher'!G362</f>
        <v>ASOS OCUPACIONAL LTDA</v>
      </c>
      <c r="F353" s="5" t="str">
        <f>'[1]TCE - ANEXO IV - Preencher'!H362</f>
        <v>S</v>
      </c>
      <c r="G353" s="5" t="str">
        <f>'[1]TCE - ANEXO IV - Preencher'!I362</f>
        <v>S</v>
      </c>
      <c r="H353" s="5" t="str">
        <f>'[1]TCE - ANEXO IV - Preencher'!J362</f>
        <v>67</v>
      </c>
      <c r="I353" s="6">
        <f>IF('[1]TCE - ANEXO IV - Preencher'!K362="","",'[1]TCE - ANEXO IV - Preencher'!K362)</f>
        <v>46056</v>
      </c>
      <c r="J353" s="5" t="str">
        <f>'[1]TCE - ANEXO IV - Preencher'!L362</f>
        <v>26079011221794062000192260000000006726025524194073</v>
      </c>
      <c r="K353" s="5" t="str">
        <f>IF(F353="B",LEFT('[1]TCE - ANEXO IV - Preencher'!M362,2),IF(F353="S",LEFT('[1]TCE - ANEXO IV - Preencher'!M362,7),IF('[1]TCE - ANEXO IV - Preencher'!H362="","")))</f>
        <v>2607901</v>
      </c>
      <c r="L353" s="7">
        <f>'[1]TCE - ANEXO IV - Preencher'!N362</f>
        <v>4500</v>
      </c>
    </row>
    <row r="354" spans="1:12" s="8" customFormat="1" ht="19.5" customHeight="1" x14ac:dyDescent="0.2">
      <c r="A354" s="3">
        <f>IFERROR(VLOOKUP(B354,'[1]DADOS (OCULTAR)'!$Q$3:$S$136,3,0),"")</f>
        <v>9767633000366</v>
      </c>
      <c r="B354" s="4" t="str">
        <f>'[1]TCE - ANEXO IV - Preencher'!C363</f>
        <v>HOSPITAL ERMÍRIO COUTINHO - CG Nº 014/2022</v>
      </c>
      <c r="C354" s="4" t="str">
        <f>'[1]TCE - ANEXO IV - Preencher'!E363</f>
        <v>5.17 - Manutenção de Software, Certificação Digital e Microfilmagem</v>
      </c>
      <c r="D354" s="3" t="str">
        <f>'[1]TCE - ANEXO IV - Preencher'!F363</f>
        <v>92.306.257/0007-80</v>
      </c>
      <c r="E354" s="5" t="str">
        <f>'[1]TCE - ANEXO IV - Preencher'!G363</f>
        <v>MV INFORMÁTICA NORDESTE LTDA</v>
      </c>
      <c r="F354" s="5" t="str">
        <f>'[1]TCE - ANEXO IV - Preencher'!H363</f>
        <v>S</v>
      </c>
      <c r="G354" s="5" t="str">
        <f>'[1]TCE - ANEXO IV - Preencher'!I363</f>
        <v>S</v>
      </c>
      <c r="H354" s="5" t="str">
        <f>'[1]TCE - ANEXO IV - Preencher'!J363</f>
        <v>372</v>
      </c>
      <c r="I354" s="6">
        <f>IF('[1]TCE - ANEXO IV - Preencher'!K363="","",'[1]TCE - ANEXO IV - Preencher'!K363)</f>
        <v>46031</v>
      </c>
      <c r="J354" s="5" t="str">
        <f>'[1]TCE - ANEXO IV - Preencher'!L363</f>
        <v>2611606229230625700078000000000372226014058947427</v>
      </c>
      <c r="K354" s="5" t="str">
        <f>IF(F354="B",LEFT('[1]TCE - ANEXO IV - Preencher'!M363,2),IF(F354="S",LEFT('[1]TCE - ANEXO IV - Preencher'!M363,7),IF('[1]TCE - ANEXO IV - Preencher'!H363="","")))</f>
        <v>2611606</v>
      </c>
      <c r="L354" s="7">
        <f>'[1]TCE - ANEXO IV - Preencher'!N363</f>
        <v>24663.59</v>
      </c>
    </row>
    <row r="355" spans="1:12" s="8" customFormat="1" ht="19.5" customHeight="1" x14ac:dyDescent="0.2">
      <c r="A355" s="3">
        <f>IFERROR(VLOOKUP(B355,'[1]DADOS (OCULTAR)'!$Q$3:$S$136,3,0),"")</f>
        <v>9767633000366</v>
      </c>
      <c r="B355" s="4" t="str">
        <f>'[1]TCE - ANEXO IV - Preencher'!C364</f>
        <v>HOSPITAL ERMÍRIO COUTINHO - CG Nº 014/2022</v>
      </c>
      <c r="C355" s="4" t="str">
        <f>'[1]TCE - ANEXO IV - Preencher'!E364</f>
        <v>5.16 - Serviços Médico-Hospitalares, Odotonlogia e Laboratoriais</v>
      </c>
      <c r="D355" s="3" t="str">
        <f>'[1]TCE - ANEXO IV - Preencher'!F364</f>
        <v>48.177.910/0001-70</v>
      </c>
      <c r="E355" s="5" t="str">
        <f>'[1]TCE - ANEXO IV - Preencher'!G364</f>
        <v xml:space="preserve">COOPERATIVA DE TRABALHO SALUTE </v>
      </c>
      <c r="F355" s="5" t="str">
        <f>'[1]TCE - ANEXO IV - Preencher'!H364</f>
        <v>S</v>
      </c>
      <c r="G355" s="5" t="str">
        <f>'[1]TCE - ANEXO IV - Preencher'!I364</f>
        <v>S</v>
      </c>
      <c r="H355" s="5" t="str">
        <f>'[1]TCE - ANEXO IV - Preencher'!J364</f>
        <v>578</v>
      </c>
      <c r="I355" s="6">
        <f>IF('[1]TCE - ANEXO IV - Preencher'!K364="","",'[1]TCE - ANEXO IV - Preencher'!K364)</f>
        <v>46059</v>
      </c>
      <c r="J355" s="5" t="str">
        <f>'[1]TCE - ANEXO IV - Preencher'!L364</f>
        <v>2Y5NAZJGU</v>
      </c>
      <c r="K355" s="5" t="str">
        <f>IF(F355="B",LEFT('[1]TCE - ANEXO IV - Preencher'!M364,2),IF(F355="S",LEFT('[1]TCE - ANEXO IV - Preencher'!M364,7),IF('[1]TCE - ANEXO IV - Preencher'!H364="","")))</f>
        <v>2604106</v>
      </c>
      <c r="L355" s="7">
        <f>'[1]TCE - ANEXO IV - Preencher'!N364</f>
        <v>2947</v>
      </c>
    </row>
    <row r="356" spans="1:12" s="8" customFormat="1" ht="19.5" customHeight="1" x14ac:dyDescent="0.2">
      <c r="A356" s="3">
        <f>IFERROR(VLOOKUP(B356,'[1]DADOS (OCULTAR)'!$Q$3:$S$136,3,0),"")</f>
        <v>9767633000366</v>
      </c>
      <c r="B356" s="4" t="str">
        <f>'[1]TCE - ANEXO IV - Preencher'!C365</f>
        <v>HOSPITAL ERMÍRIO COUTINHO - CG Nº 014/2022</v>
      </c>
      <c r="C356" s="4" t="str">
        <f>'[1]TCE - ANEXO IV - Preencher'!E365</f>
        <v>5.17 - Manutenção de Software, Certificação Digital e Microfilmagem</v>
      </c>
      <c r="D356" s="3" t="str">
        <f>'[1]TCE - ANEXO IV - Preencher'!F365</f>
        <v>34.624.704/0001-57</v>
      </c>
      <c r="E356" s="5" t="str">
        <f>'[1]TCE - ANEXO IV - Preencher'!G365</f>
        <v xml:space="preserve">TECHSYST SISTEMAS DE AUTOMACAO E INFORMATICA LTDA </v>
      </c>
      <c r="F356" s="5" t="str">
        <f>'[1]TCE - ANEXO IV - Preencher'!H365</f>
        <v>S</v>
      </c>
      <c r="G356" s="5" t="str">
        <f>'[1]TCE - ANEXO IV - Preencher'!I365</f>
        <v>S</v>
      </c>
      <c r="H356" s="5" t="str">
        <f>'[1]TCE - ANEXO IV - Preencher'!J365</f>
        <v>130</v>
      </c>
      <c r="I356" s="6">
        <f>IF('[1]TCE - ANEXO IV - Preencher'!K365="","",'[1]TCE - ANEXO IV - Preencher'!K365)</f>
        <v>46062</v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>2611606</v>
      </c>
      <c r="L356" s="7">
        <f>'[1]TCE - ANEXO IV - Preencher'!N365</f>
        <v>480</v>
      </c>
    </row>
    <row r="357" spans="1:12" s="8" customFormat="1" ht="19.5" customHeight="1" x14ac:dyDescent="0.2">
      <c r="A357" s="3">
        <f>IFERROR(VLOOKUP(B357,'[1]DADOS (OCULTAR)'!$Q$3:$S$136,3,0),"")</f>
        <v>9767633000366</v>
      </c>
      <c r="B357" s="4" t="str">
        <f>'[1]TCE - ANEXO IV - Preencher'!C366</f>
        <v>HOSPITAL ERMÍRIO COUTINHO - CG Nº 014/2022</v>
      </c>
      <c r="C357" s="4" t="str">
        <f>'[1]TCE - ANEXO IV - Preencher'!E366</f>
        <v>5.17 - Manutenção de Software, Certificação Digital e Microfilmagem</v>
      </c>
      <c r="D357" s="3" t="str">
        <f>'[1]TCE - ANEXO IV - Preencher'!F366</f>
        <v>05.633.849/0001-16</v>
      </c>
      <c r="E357" s="5" t="str">
        <f>'[1]TCE - ANEXO IV - Preencher'!G366</f>
        <v>GCINET SERVICOS DE INFORMATICA</v>
      </c>
      <c r="F357" s="5" t="str">
        <f>'[1]TCE - ANEXO IV - Preencher'!H366</f>
        <v>S</v>
      </c>
      <c r="G357" s="5" t="str">
        <f>'[1]TCE - ANEXO IV - Preencher'!I366</f>
        <v>S</v>
      </c>
      <c r="H357" s="5" t="str">
        <f>'[1]TCE - ANEXO IV - Preencher'!J366</f>
        <v>192</v>
      </c>
      <c r="I357" s="6">
        <f>IF('[1]TCE - ANEXO IV - Preencher'!K366="","",'[1]TCE - ANEXO IV - Preencher'!K366)</f>
        <v>46024</v>
      </c>
      <c r="J357" s="5" t="str">
        <f>'[1]TCE - ANEXO IV - Preencher'!L366</f>
        <v>261160622056338490001160000000192260103735886558</v>
      </c>
      <c r="K357" s="5" t="str">
        <f>IF(F357="B",LEFT('[1]TCE - ANEXO IV - Preencher'!M366,2),IF(F357="S",LEFT('[1]TCE - ANEXO IV - Preencher'!M366,7),IF('[1]TCE - ANEXO IV - Preencher'!H366="","")))</f>
        <v>2611606</v>
      </c>
      <c r="L357" s="7">
        <f>'[1]TCE - ANEXO IV - Preencher'!N366</f>
        <v>2608.5500000000002</v>
      </c>
    </row>
    <row r="358" spans="1:12" s="8" customFormat="1" ht="19.5" customHeight="1" x14ac:dyDescent="0.2">
      <c r="A358" s="3">
        <f>IFERROR(VLOOKUP(B358,'[1]DADOS (OCULTAR)'!$Q$3:$S$136,3,0),"")</f>
        <v>9767633000366</v>
      </c>
      <c r="B358" s="4" t="str">
        <f>'[1]TCE - ANEXO IV - Preencher'!C367</f>
        <v>HOSPITAL ERMÍRIO COUTINHO - CG Nº 014/2022</v>
      </c>
      <c r="C358" s="4" t="str">
        <f>'[1]TCE - ANEXO IV - Preencher'!E367</f>
        <v>5.17 - Manutenção de Software, Certificação Digital e Microfilmagem</v>
      </c>
      <c r="D358" s="3" t="str">
        <f>'[1]TCE - ANEXO IV - Preencher'!F367</f>
        <v>04.069.709/0001-02</v>
      </c>
      <c r="E358" s="5" t="str">
        <f>'[1]TCE - ANEXO IV - Preencher'!G367</f>
        <v>BIONEXO S.A</v>
      </c>
      <c r="F358" s="5" t="str">
        <f>'[1]TCE - ANEXO IV - Preencher'!H367</f>
        <v>S</v>
      </c>
      <c r="G358" s="5" t="str">
        <f>'[1]TCE - ANEXO IV - Preencher'!I367</f>
        <v>S</v>
      </c>
      <c r="H358" s="5" t="str">
        <f>'[1]TCE - ANEXO IV - Preencher'!J367</f>
        <v>629810</v>
      </c>
      <c r="I358" s="6">
        <f>IF('[1]TCE - ANEXO IV - Preencher'!K367="","",'[1]TCE - ANEXO IV - Preencher'!K367)</f>
        <v>46064</v>
      </c>
      <c r="J358" s="5" t="str">
        <f>'[1]TCE - ANEXO IV - Preencher'!L367</f>
        <v>NE52YJCX</v>
      </c>
      <c r="K358" s="5" t="str">
        <f>IF(F358="B",LEFT('[1]TCE - ANEXO IV - Preencher'!M367,2),IF(F358="S",LEFT('[1]TCE - ANEXO IV - Preencher'!M367,7),IF('[1]TCE - ANEXO IV - Preencher'!H367="","")))</f>
        <v>3550308</v>
      </c>
      <c r="L358" s="7">
        <f>'[1]TCE - ANEXO IV - Preencher'!N367</f>
        <v>1051.31</v>
      </c>
    </row>
    <row r="359" spans="1:12" s="8" customFormat="1" ht="19.5" customHeight="1" x14ac:dyDescent="0.2">
      <c r="A359" s="3">
        <f>IFERROR(VLOOKUP(B359,'[1]DADOS (OCULTAR)'!$Q$3:$S$136,3,0),"")</f>
        <v>9767633000366</v>
      </c>
      <c r="B359" s="4" t="str">
        <f>'[1]TCE - ANEXO IV - Preencher'!C368</f>
        <v>HOSPITAL ERMÍRIO COUTINHO - CG Nº 014/2022</v>
      </c>
      <c r="C359" s="4" t="str">
        <f>'[1]TCE - ANEXO IV - Preencher'!E368</f>
        <v>5.22 - Vigilância Ostensiva / Monitorada</v>
      </c>
      <c r="D359" s="3" t="str">
        <f>'[1]TCE - ANEXO IV - Preencher'!F368</f>
        <v>09.212.665/0002-14</v>
      </c>
      <c r="E359" s="5" t="str">
        <f>'[1]TCE - ANEXO IV - Preencher'!G368</f>
        <v>SERVAL SERVICOS DE SEGURANCA LTDA</v>
      </c>
      <c r="F359" s="5" t="str">
        <f>'[1]TCE - ANEXO IV - Preencher'!H368</f>
        <v>S</v>
      </c>
      <c r="G359" s="5" t="str">
        <f>'[1]TCE - ANEXO IV - Preencher'!I368</f>
        <v>S</v>
      </c>
      <c r="H359" s="5" t="str">
        <f>'[1]TCE - ANEXO IV - Preencher'!J368</f>
        <v>14</v>
      </c>
      <c r="I359" s="6">
        <f>IF('[1]TCE - ANEXO IV - Preencher'!K368="","",'[1]TCE - ANEXO IV - Preencher'!K368)</f>
        <v>46056</v>
      </c>
      <c r="J359" s="5" t="str">
        <f>'[1]TCE - ANEXO IV - Preencher'!L368</f>
        <v>2609600120921266500002142600000001426022875757310</v>
      </c>
      <c r="K359" s="5" t="str">
        <f>IF(F359="B",LEFT('[1]TCE - ANEXO IV - Preencher'!M368,2),IF(F359="S",LEFT('[1]TCE - ANEXO IV - Preencher'!M368,7),IF('[1]TCE - ANEXO IV - Preencher'!H368="","")))</f>
        <v>2609600</v>
      </c>
      <c r="L359" s="7">
        <f>'[1]TCE - ANEXO IV - Preencher'!N368</f>
        <v>54150.79</v>
      </c>
    </row>
    <row r="360" spans="1:12" s="8" customFormat="1" ht="19.5" customHeight="1" x14ac:dyDescent="0.2">
      <c r="A360" s="3">
        <f>IFERROR(VLOOKUP(B360,'[1]DADOS (OCULTAR)'!$Q$3:$S$136,3,0),"")</f>
        <v>9767633000366</v>
      </c>
      <c r="B360" s="4" t="str">
        <f>'[1]TCE - ANEXO IV - Preencher'!C369</f>
        <v>HOSPITAL ERMÍRIO COUTINHO - CG Nº 014/2022</v>
      </c>
      <c r="C360" s="4" t="str">
        <f>'[1]TCE - ANEXO IV - Preencher'!E369</f>
        <v>5.16 - Serviços Médico-Hospitalares, Odotonlogia e Laboratoriais</v>
      </c>
      <c r="D360" s="3">
        <f>'[1]TCE - ANEXO IV - Preencher'!F369</f>
        <v>60147262000105</v>
      </c>
      <c r="E360" s="5" t="str">
        <f>'[1]TCE - ANEXO IV - Preencher'!G369</f>
        <v>RC GESTAO EM SAUDE DE NAZARE DA MATA</v>
      </c>
      <c r="F360" s="5" t="str">
        <f>'[1]TCE - ANEXO IV - Preencher'!H369</f>
        <v>S</v>
      </c>
      <c r="G360" s="5" t="str">
        <f>'[1]TCE - ANEXO IV - Preencher'!I369</f>
        <v>S</v>
      </c>
      <c r="H360" s="5" t="str">
        <f>'[1]TCE - ANEXO IV - Preencher'!J369</f>
        <v>000004</v>
      </c>
      <c r="I360" s="6">
        <f>IF('[1]TCE - ANEXO IV - Preencher'!K369="","",'[1]TCE - ANEXO IV - Preencher'!K369)</f>
        <v>46055</v>
      </c>
      <c r="J360" s="5" t="str">
        <f>'[1]TCE - ANEXO IV - Preencher'!L369</f>
        <v>JLBJ9QU6SPJ3GN6SHUB2000004</v>
      </c>
      <c r="K360" s="5" t="str">
        <f>IF(F360="B",LEFT('[1]TCE - ANEXO IV - Preencher'!M369,2),IF(F360="S",LEFT('[1]TCE - ANEXO IV - Preencher'!M369,7),IF('[1]TCE - ANEXO IV - Preencher'!H369="","")))</f>
        <v>2609600</v>
      </c>
      <c r="L360" s="7">
        <f>'[1]TCE - ANEXO IV - Preencher'!N369</f>
        <v>111260</v>
      </c>
    </row>
    <row r="361" spans="1:12" s="8" customFormat="1" ht="19.5" customHeight="1" x14ac:dyDescent="0.2">
      <c r="A361" s="3">
        <f>IFERROR(VLOOKUP(B361,'[1]DADOS (OCULTAR)'!$Q$3:$S$136,3,0),"")</f>
        <v>9767633000366</v>
      </c>
      <c r="B361" s="4" t="str">
        <f>'[1]TCE - ANEXO IV - Preencher'!C370</f>
        <v>HOSPITAL ERMÍRIO COUTINHO - CG Nº 014/2022</v>
      </c>
      <c r="C361" s="4" t="str">
        <f>'[1]TCE - ANEXO IV - Preencher'!E370</f>
        <v>5.23 - Limpeza e Conservação</v>
      </c>
      <c r="D361" s="3">
        <f>'[1]TCE - ANEXO IV - Preencher'!F370</f>
        <v>9863853000121</v>
      </c>
      <c r="E361" s="5" t="str">
        <f>'[1]TCE - ANEXO IV - Preencher'!G370</f>
        <v>SOSERVI SOCIEDADE DE SERVICOS GERASI LTDA</v>
      </c>
      <c r="F361" s="5" t="str">
        <f>'[1]TCE - ANEXO IV - Preencher'!H370</f>
        <v>S</v>
      </c>
      <c r="G361" s="5" t="str">
        <f>'[1]TCE - ANEXO IV - Preencher'!I370</f>
        <v>S</v>
      </c>
      <c r="H361" s="5" t="str">
        <f>'[1]TCE - ANEXO IV - Preencher'!J370</f>
        <v>75</v>
      </c>
      <c r="I361" s="6">
        <f>IF('[1]TCE - ANEXO IV - Preencher'!K370="","",'[1]TCE - ANEXO IV - Preencher'!K370)</f>
        <v>46029</v>
      </c>
      <c r="J361" s="5" t="str">
        <f>'[1]TCE - ANEXO IV - Preencher'!L370</f>
        <v>260950001209863853000012126000000007526018155567028</v>
      </c>
      <c r="K361" s="5" t="str">
        <f>IF(F361="B",LEFT('[1]TCE - ANEXO IV - Preencher'!M370,2),IF(F361="S",LEFT('[1]TCE - ANEXO IV - Preencher'!M370,7),IF('[1]TCE - ANEXO IV - Preencher'!H370="","")))</f>
        <v>2609600</v>
      </c>
      <c r="L361" s="7">
        <f>'[1]TCE - ANEXO IV - Preencher'!N370</f>
        <v>150875.98000000001</v>
      </c>
    </row>
    <row r="362" spans="1:12" s="8" customFormat="1" ht="19.5" customHeight="1" x14ac:dyDescent="0.2">
      <c r="A362" s="3">
        <f>IFERROR(VLOOKUP(B362,'[1]DADOS (OCULTAR)'!$Q$3:$S$136,3,0),"")</f>
        <v>9767633000366</v>
      </c>
      <c r="B362" s="4" t="str">
        <f>'[1]TCE - ANEXO IV - Preencher'!C371</f>
        <v>HOSPITAL ERMÍRIO COUTINHO - CG Nº 014/2022</v>
      </c>
      <c r="C362" s="4" t="str">
        <f>'[1]TCE - ANEXO IV - Preencher'!E371</f>
        <v>5.5 - Reparo e Manutenção de Máquinas e Equipamentos</v>
      </c>
      <c r="D362" s="3" t="str">
        <f>'[1]TCE - ANEXO IV - Preencher'!F371</f>
        <v>69.909.604/0001-51</v>
      </c>
      <c r="E362" s="5" t="str">
        <f>'[1]TCE - ANEXO IV - Preencher'!G371</f>
        <v>WSS COMERCIO E SERVICOS LTDA</v>
      </c>
      <c r="F362" s="5" t="str">
        <f>'[1]TCE - ANEXO IV - Preencher'!H371</f>
        <v>S</v>
      </c>
      <c r="G362" s="5" t="str">
        <f>'[1]TCE - ANEXO IV - Preencher'!I371</f>
        <v>S</v>
      </c>
      <c r="H362" s="5" t="str">
        <f>'[1]TCE - ANEXO IV - Preencher'!J371</f>
        <v>18</v>
      </c>
      <c r="I362" s="6">
        <f>IF('[1]TCE - ANEXO IV - Preencher'!K371="","",'[1]TCE - ANEXO IV - Preencher'!K371)</f>
        <v>46062</v>
      </c>
      <c r="J362" s="5" t="str">
        <f>'[1]TCE - ANEXO IV - Preencher'!L371</f>
        <v>26096001269909604000151260000000001826021102738758</v>
      </c>
      <c r="K362" s="5" t="str">
        <f>IF(F362="B",LEFT('[1]TCE - ANEXO IV - Preencher'!M371,2),IF(F362="S",LEFT('[1]TCE - ANEXO IV - Preencher'!M371,7),IF('[1]TCE - ANEXO IV - Preencher'!H371="","")))</f>
        <v>2609600</v>
      </c>
      <c r="L362" s="7">
        <f>'[1]TCE - ANEXO IV - Preencher'!N371</f>
        <v>5500</v>
      </c>
    </row>
    <row r="363" spans="1:12" s="8" customFormat="1" ht="19.5" customHeight="1" x14ac:dyDescent="0.2">
      <c r="A363" s="3">
        <f>IFERROR(VLOOKUP(B363,'[1]DADOS (OCULTAR)'!$Q$3:$S$136,3,0),"")</f>
        <v>9767633000366</v>
      </c>
      <c r="B363" s="4" t="str">
        <f>'[1]TCE - ANEXO IV - Preencher'!C372</f>
        <v>HOSPITAL ERMÍRIO COUTINHO - CG Nº 014/2022</v>
      </c>
      <c r="C363" s="4" t="str">
        <f>'[1]TCE - ANEXO IV - Preencher'!E372</f>
        <v>5.5 - Reparo e Manutenção de Máquinas e Equipamentos</v>
      </c>
      <c r="D363" s="3" t="str">
        <f>'[1]TCE - ANEXO IV - Preencher'!F372</f>
        <v>24.380.578/0020-41</v>
      </c>
      <c r="E363" s="5" t="str">
        <f>'[1]TCE - ANEXO IV - Preencher'!G372</f>
        <v>WHITE MARTINS GASES INDUSTRIAIS DO NORDESTE LTDA</v>
      </c>
      <c r="F363" s="5" t="str">
        <f>'[1]TCE - ANEXO IV - Preencher'!H372</f>
        <v>S</v>
      </c>
      <c r="G363" s="5" t="str">
        <f>'[1]TCE - ANEXO IV - Preencher'!I372</f>
        <v>S</v>
      </c>
      <c r="H363" s="5" t="str">
        <f>'[1]TCE - ANEXO IV - Preencher'!J372</f>
        <v>222</v>
      </c>
      <c r="I363" s="6">
        <f>IF('[1]TCE - ANEXO IV - Preencher'!K372="","",'[1]TCE - ANEXO IV - Preencher'!K372)</f>
        <v>46041</v>
      </c>
      <c r="J363" s="5" t="str">
        <f>'[1]TCE - ANEXO IV - Preencher'!L372</f>
        <v>26079011224380578000204126000002226012131581150</v>
      </c>
      <c r="K363" s="5" t="str">
        <f>IF(F363="B",LEFT('[1]TCE - ANEXO IV - Preencher'!M372,2),IF(F363="S",LEFT('[1]TCE - ANEXO IV - Preencher'!M372,7),IF('[1]TCE - ANEXO IV - Preencher'!H372="","")))</f>
        <v>2611606</v>
      </c>
      <c r="L363" s="7">
        <f>'[1]TCE - ANEXO IV - Preencher'!N372</f>
        <v>1249.24</v>
      </c>
    </row>
    <row r="364" spans="1:12" s="8" customFormat="1" ht="19.5" customHeight="1" x14ac:dyDescent="0.2">
      <c r="A364" s="3">
        <f>IFERROR(VLOOKUP(B364,'[1]DADOS (OCULTAR)'!$Q$3:$S$136,3,0),"")</f>
        <v>9767633000366</v>
      </c>
      <c r="B364" s="4" t="str">
        <f>'[1]TCE - ANEXO IV - Preencher'!C373</f>
        <v>HOSPITAL ERMÍRIO COUTINHO - CG Nº 014/2022</v>
      </c>
      <c r="C364" s="4" t="str">
        <f>'[1]TCE - ANEXO IV - Preencher'!E373</f>
        <v>5.99 - Outros Serviços de Terceiros Pessoa Jurídica</v>
      </c>
      <c r="D364" s="3">
        <f>'[1]TCE - ANEXO IV - Preencher'!F373</f>
        <v>11176583000122</v>
      </c>
      <c r="E364" s="5" t="str">
        <f>'[1]TCE - ANEXO IV - Preencher'!G373</f>
        <v xml:space="preserve">SOLUCAO DE PEDIATRIA DE PERNAMBUCO </v>
      </c>
      <c r="F364" s="5" t="str">
        <f>'[1]TCE - ANEXO IV - Preencher'!H373</f>
        <v>S</v>
      </c>
      <c r="G364" s="5" t="str">
        <f>'[1]TCE - ANEXO IV - Preencher'!I373</f>
        <v>S</v>
      </c>
      <c r="H364" s="5" t="str">
        <f>'[1]TCE - ANEXO IV - Preencher'!J373</f>
        <v>3</v>
      </c>
      <c r="I364" s="6">
        <f>IF('[1]TCE - ANEXO IV - Preencher'!K373="","",'[1]TCE - ANEXO IV - Preencher'!K373)</f>
        <v>46051</v>
      </c>
      <c r="J364" s="5" t="str">
        <f>'[1]TCE - ANEXO IV - Preencher'!L373</f>
        <v>26116062211176583000122000000000000000326010915737910</v>
      </c>
      <c r="K364" s="5" t="str">
        <f>IF(F364="B",LEFT('[1]TCE - ANEXO IV - Preencher'!M373,2),IF(F364="S",LEFT('[1]TCE - ANEXO IV - Preencher'!M373,7),IF('[1]TCE - ANEXO IV - Preencher'!H373="","")))</f>
        <v>2611606</v>
      </c>
      <c r="L364" s="7">
        <f>'[1]TCE - ANEXO IV - Preencher'!N373</f>
        <v>800</v>
      </c>
    </row>
    <row r="365" spans="1:12" s="8" customFormat="1" ht="19.5" customHeight="1" x14ac:dyDescent="0.2">
      <c r="A365" s="3">
        <f>IFERROR(VLOOKUP(B365,'[1]DADOS (OCULTAR)'!$Q$3:$S$136,3,0),"")</f>
        <v>9767633000366</v>
      </c>
      <c r="B365" s="4" t="str">
        <f>'[1]TCE - ANEXO IV - Preencher'!C374</f>
        <v>HOSPITAL ERMÍRIO COUTINHO - CG Nº 014/2022</v>
      </c>
      <c r="C365" s="4" t="str">
        <f>'[1]TCE - ANEXO IV - Preencher'!E374</f>
        <v xml:space="preserve">5.21 - Seguros em geral </v>
      </c>
      <c r="D365" s="3">
        <f>'[1]TCE - ANEXO IV - Preencher'!F374</f>
        <v>61198164000160</v>
      </c>
      <c r="E365" s="5" t="str">
        <f>'[1]TCE - ANEXO IV - Preencher'!G374</f>
        <v>PORTO SEGURO CIA DE SEGURO GERAIS</v>
      </c>
      <c r="F365" s="5" t="str">
        <f>'[1]TCE - ANEXO IV - Preencher'!H374</f>
        <v>S</v>
      </c>
      <c r="G365" s="5" t="str">
        <f>'[1]TCE - ANEXO IV - Preencher'!I374</f>
        <v>N</v>
      </c>
      <c r="H365" s="5" t="str">
        <f>'[1]TCE - ANEXO IV - Preencher'!J374</f>
        <v>55201113</v>
      </c>
      <c r="I365" s="6">
        <f>IF('[1]TCE - ANEXO IV - Preencher'!K374="","",'[1]TCE - ANEXO IV - Preencher'!K374)</f>
        <v>46049</v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>3550308</v>
      </c>
      <c r="L365" s="7">
        <f>'[1]TCE - ANEXO IV - Preencher'!N374</f>
        <v>1028.47</v>
      </c>
    </row>
    <row r="366" spans="1:12" s="8" customFormat="1" ht="19.5" customHeight="1" x14ac:dyDescent="0.2">
      <c r="A366" s="3">
        <f>IFERROR(VLOOKUP(B366,'[1]DADOS (OCULTAR)'!$Q$3:$S$136,3,0),"")</f>
        <v>9767633000366</v>
      </c>
      <c r="B366" s="4" t="str">
        <f>'[1]TCE - ANEXO IV - Preencher'!C375</f>
        <v>HOSPITAL ERMÍRIO COUTINHO - CG Nº 014/2022</v>
      </c>
      <c r="C366" s="4" t="str">
        <f>'[1]TCE - ANEXO IV - Preencher'!E375</f>
        <v>5.99 - Outros Serviços de Terceiros Pessoa Jurídica</v>
      </c>
      <c r="D366" s="3" t="str">
        <f>'[1]TCE - ANEXO IV - Preencher'!F375</f>
        <v>45.671.533/0001-33</v>
      </c>
      <c r="E366" s="5" t="str">
        <f>'[1]TCE - ANEXO IV - Preencher'!G375</f>
        <v>VITORINO MAIA ADVOGADOS</v>
      </c>
      <c r="F366" s="5" t="str">
        <f>'[1]TCE - ANEXO IV - Preencher'!H375</f>
        <v>S</v>
      </c>
      <c r="G366" s="5" t="str">
        <f>'[1]TCE - ANEXO IV - Preencher'!I375</f>
        <v>S</v>
      </c>
      <c r="H366" s="5" t="str">
        <f>'[1]TCE - ANEXO IV - Preencher'!J375</f>
        <v>45</v>
      </c>
      <c r="I366" s="6">
        <f>IF('[1]TCE - ANEXO IV - Preencher'!K375="","",'[1]TCE - ANEXO IV - Preencher'!K375)</f>
        <v>46055</v>
      </c>
      <c r="J366" s="5" t="str">
        <f>'[1]TCE - ANEXO IV - Preencher'!L375</f>
        <v>26116062245671533000133000000004526028127566030</v>
      </c>
      <c r="K366" s="5" t="str">
        <f>IF(F366="B",LEFT('[1]TCE - ANEXO IV - Preencher'!M375,2),IF(F366="S",LEFT('[1]TCE - ANEXO IV - Preencher'!M375,7),IF('[1]TCE - ANEXO IV - Preencher'!H375="","")))</f>
        <v>2611606</v>
      </c>
      <c r="L366" s="7">
        <f>'[1]TCE - ANEXO IV - Preencher'!N375</f>
        <v>3540.9</v>
      </c>
    </row>
    <row r="367" spans="1:12" s="8" customFormat="1" ht="19.5" customHeight="1" x14ac:dyDescent="0.2">
      <c r="A367" s="3">
        <f>IFERROR(VLOOKUP(B367,'[1]DADOS (OCULTAR)'!$Q$3:$S$136,3,0),"")</f>
        <v>9767633000366</v>
      </c>
      <c r="B367" s="4" t="str">
        <f>'[1]TCE - ANEXO IV - Preencher'!C376</f>
        <v>HOSPITAL ERMÍRIO COUTINHO - CG Nº 014/2022</v>
      </c>
      <c r="C367" s="4" t="str">
        <f>'[1]TCE - ANEXO IV - Preencher'!E376</f>
        <v>5.1 - Locação de Equipamentos Médicos-Hospitalares</v>
      </c>
      <c r="D367" s="3" t="str">
        <f>'[1]TCE - ANEXO IV - Preencher'!F376</f>
        <v>24.050.462/0001-81</v>
      </c>
      <c r="E367" s="5" t="str">
        <f>'[1]TCE - ANEXO IV - Preencher'!G376</f>
        <v>SUPREMA L LIMA SOLUCOES E LOCACOES LTDA ME</v>
      </c>
      <c r="F367" s="5" t="str">
        <f>'[1]TCE - ANEXO IV - Preencher'!H376</f>
        <v>S</v>
      </c>
      <c r="G367" s="5" t="str">
        <f>'[1]TCE - ANEXO IV - Preencher'!I376</f>
        <v>S</v>
      </c>
      <c r="H367" s="5" t="str">
        <f>'[1]TCE - ANEXO IV - Preencher'!J376</f>
        <v>1265</v>
      </c>
      <c r="I367" s="6">
        <f>IF('[1]TCE - ANEXO IV - Preencher'!K376="","",'[1]TCE - ANEXO IV - Preencher'!K376)</f>
        <v>46057</v>
      </c>
      <c r="J367" s="5" t="str">
        <f>'[1]TCE - ANEXO IV - Preencher'!L376</f>
        <v>Q9MKT8IGW</v>
      </c>
      <c r="K367" s="5" t="str">
        <f>IF(F367="B",LEFT('[1]TCE - ANEXO IV - Preencher'!M376,2),IF(F367="S",LEFT('[1]TCE - ANEXO IV - Preencher'!M376,7),IF('[1]TCE - ANEXO IV - Preencher'!H376="","")))</f>
        <v>2600054</v>
      </c>
      <c r="L367" s="7">
        <f>'[1]TCE - ANEXO IV - Preencher'!N376</f>
        <v>3780</v>
      </c>
    </row>
    <row r="368" spans="1:12" s="8" customFormat="1" ht="19.5" customHeight="1" x14ac:dyDescent="0.2">
      <c r="A368" s="3">
        <f>IFERROR(VLOOKUP(B368,'[1]DADOS (OCULTAR)'!$Q$3:$S$136,3,0),"")</f>
        <v>9767633000366</v>
      </c>
      <c r="B368" s="4" t="str">
        <f>'[1]TCE - ANEXO IV - Preencher'!C377</f>
        <v>HOSPITAL ERMÍRIO COUTINHO - CG Nº 014/2022</v>
      </c>
      <c r="C368" s="4" t="str">
        <f>'[1]TCE - ANEXO IV - Preencher'!E377</f>
        <v>5.16 - Serviços Médico-Hospitalares, Odotonlogia e Laboratoriais</v>
      </c>
      <c r="D368" s="3">
        <f>'[1]TCE - ANEXO IV - Preencher'!F377</f>
        <v>53182142000183</v>
      </c>
      <c r="E368" s="5" t="str">
        <f>'[1]TCE - ANEXO IV - Preencher'!G377</f>
        <v>RAYSSA MEDEIROS DE MELO BARROS SERV MEDICOS LTDA</v>
      </c>
      <c r="F368" s="5" t="str">
        <f>'[1]TCE - ANEXO IV - Preencher'!H377</f>
        <v>S</v>
      </c>
      <c r="G368" s="5" t="str">
        <f>'[1]TCE - ANEXO IV - Preencher'!I377</f>
        <v>S</v>
      </c>
      <c r="H368" s="5" t="str">
        <f>'[1]TCE - ANEXO IV - Preencher'!J377</f>
        <v>6</v>
      </c>
      <c r="I368" s="6">
        <f>IF('[1]TCE - ANEXO IV - Preencher'!K377="","",'[1]TCE - ANEXO IV - Preencher'!K377)</f>
        <v>46052</v>
      </c>
      <c r="J368" s="5" t="str">
        <f>'[1]TCE - ANEXO IV - Preencher'!L377</f>
        <v>26116062253182142000183000000000000</v>
      </c>
      <c r="K368" s="5" t="str">
        <f>IF(F368="B",LEFT('[1]TCE - ANEXO IV - Preencher'!M377,2),IF(F368="S",LEFT('[1]TCE - ANEXO IV - Preencher'!M377,7),IF('[1]TCE - ANEXO IV - Preencher'!H377="","")))</f>
        <v>2611606</v>
      </c>
      <c r="L368" s="7">
        <f>'[1]TCE - ANEXO IV - Preencher'!N377</f>
        <v>3300</v>
      </c>
    </row>
    <row r="369" spans="1:12" s="8" customFormat="1" ht="19.5" customHeight="1" x14ac:dyDescent="0.2">
      <c r="A369" s="3">
        <f>IFERROR(VLOOKUP(B369,'[1]DADOS (OCULTAR)'!$Q$3:$S$136,3,0),"")</f>
        <v>9767633000366</v>
      </c>
      <c r="B369" s="4" t="str">
        <f>'[1]TCE - ANEXO IV - Preencher'!C378</f>
        <v>HOSPITAL ERMÍRIO COUTINHO - CG Nº 014/2022</v>
      </c>
      <c r="C369" s="4" t="str">
        <f>'[1]TCE - ANEXO IV - Preencher'!E378</f>
        <v>5.16 - Serviços Médico-Hospitalares, Odotonlogia e Laboratoriais</v>
      </c>
      <c r="D369" s="3">
        <f>'[1]TCE - ANEXO IV - Preencher'!F378</f>
        <v>49159260000101</v>
      </c>
      <c r="E369" s="5" t="str">
        <f>'[1]TCE - ANEXO IV - Preencher'!G378</f>
        <v>MEDVIDA ATIVIDADES MEDICAS LTDA</v>
      </c>
      <c r="F369" s="5" t="str">
        <f>'[1]TCE - ANEXO IV - Preencher'!H378</f>
        <v>S</v>
      </c>
      <c r="G369" s="5" t="str">
        <f>'[1]TCE - ANEXO IV - Preencher'!I378</f>
        <v>S</v>
      </c>
      <c r="H369" s="5" t="str">
        <f>'[1]TCE - ANEXO IV - Preencher'!J378</f>
        <v>2600000000264</v>
      </c>
      <c r="I369" s="6">
        <f>IF('[1]TCE - ANEXO IV - Preencher'!K378="","",'[1]TCE - ANEXO IV - Preencher'!K378)</f>
        <v>46056</v>
      </c>
      <c r="J369" s="5" t="str">
        <f>'[1]TCE - ANEXO IV - Preencher'!L378</f>
        <v>26096001249159260000101260000000026426021695198180</v>
      </c>
      <c r="K369" s="5" t="str">
        <f>IF(F369="B",LEFT('[1]TCE - ANEXO IV - Preencher'!M378,2),IF(F369="S",LEFT('[1]TCE - ANEXO IV - Preencher'!M378,7),IF('[1]TCE - ANEXO IV - Preencher'!H378="","")))</f>
        <v>2609600</v>
      </c>
      <c r="L369" s="7">
        <f>'[1]TCE - ANEXO IV - Preencher'!N378</f>
        <v>8380</v>
      </c>
    </row>
    <row r="370" spans="1:12" s="8" customFormat="1" ht="19.5" customHeight="1" x14ac:dyDescent="0.2">
      <c r="A370" s="3">
        <f>IFERROR(VLOOKUP(B370,'[1]DADOS (OCULTAR)'!$Q$3:$S$136,3,0),"")</f>
        <v>9767633000366</v>
      </c>
      <c r="B370" s="4" t="str">
        <f>'[1]TCE - ANEXO IV - Preencher'!C379</f>
        <v>HOSPITAL ERMÍRIO COUTINHO - CG Nº 014/2022</v>
      </c>
      <c r="C370" s="4" t="str">
        <f>'[1]TCE - ANEXO IV - Preencher'!E379</f>
        <v>5.5 - Reparo e Manutenção de Máquinas e Equipamentos</v>
      </c>
      <c r="D370" s="3">
        <f>'[1]TCE - ANEXO IV - Preencher'!F379</f>
        <v>18204483000101</v>
      </c>
      <c r="E370" s="5" t="str">
        <f>'[1]TCE - ANEXO IV - Preencher'!G379</f>
        <v>WAGNER FERNANDES S S C L EPP</v>
      </c>
      <c r="F370" s="5" t="str">
        <f>'[1]TCE - ANEXO IV - Preencher'!H379</f>
        <v>S</v>
      </c>
      <c r="G370" s="5" t="str">
        <f>'[1]TCE - ANEXO IV - Preencher'!I379</f>
        <v>S</v>
      </c>
      <c r="H370" s="5" t="str">
        <f>'[1]TCE - ANEXO IV - Preencher'!J379</f>
        <v>6034</v>
      </c>
      <c r="I370" s="6">
        <f>IF('[1]TCE - ANEXO IV - Preencher'!K379="","",'[1]TCE - ANEXO IV - Preencher'!K379)</f>
        <v>46055</v>
      </c>
      <c r="J370" s="5" t="str">
        <f>'[1]TCE - ANEXO IV - Preencher'!L379</f>
        <v>HENBBK702</v>
      </c>
      <c r="K370" s="5" t="str">
        <f>IF(F370="B",LEFT('[1]TCE - ANEXO IV - Preencher'!M379,2),IF(F370="S",LEFT('[1]TCE - ANEXO IV - Preencher'!M379,7),IF('[1]TCE - ANEXO IV - Preencher'!H379="","")))</f>
        <v>2704302</v>
      </c>
      <c r="L370" s="7">
        <f>'[1]TCE - ANEXO IV - Preencher'!N379</f>
        <v>7850</v>
      </c>
    </row>
    <row r="371" spans="1:12" s="8" customFormat="1" ht="19.5" customHeight="1" x14ac:dyDescent="0.2">
      <c r="A371" s="3">
        <f>IFERROR(VLOOKUP(B371,'[1]DADOS (OCULTAR)'!$Q$3:$S$136,3,0),"")</f>
        <v>9767633000366</v>
      </c>
      <c r="B371" s="4" t="str">
        <f>'[1]TCE - ANEXO IV - Preencher'!C380</f>
        <v>HOSPITAL ERMÍRIO COUTINHO - CG Nº 014/2022</v>
      </c>
      <c r="C371" s="4" t="str">
        <f>'[1]TCE - ANEXO IV - Preencher'!E380</f>
        <v>1.99 - Outras Despesas com Pessoal</v>
      </c>
      <c r="D371" s="3" t="str">
        <f>'[1]TCE - ANEXO IV - Preencher'!F380</f>
        <v>21.986.074/0001-19</v>
      </c>
      <c r="E371" s="5" t="str">
        <f>'[1]TCE - ANEXO IV - Preencher'!G380</f>
        <v xml:space="preserve">PRUDENCIAL DO BRASIL VIDA EM GRUPO </v>
      </c>
      <c r="F371" s="5" t="str">
        <f>'[1]TCE - ANEXO IV - Preencher'!H380</f>
        <v>S</v>
      </c>
      <c r="G371" s="5" t="str">
        <f>'[1]TCE - ANEXO IV - Preencher'!I380</f>
        <v>N</v>
      </c>
      <c r="H371" s="5" t="str">
        <f>'[1]TCE - ANEXO IV - Preencher'!J380</f>
        <v>01/2026</v>
      </c>
      <c r="I371" s="6">
        <f>IF('[1]TCE - ANEXO IV - Preencher'!K380="","",'[1]TCE - ANEXO IV - Preencher'!K380)</f>
        <v>46062</v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>2611606</v>
      </c>
      <c r="L371" s="7">
        <f>'[1]TCE - ANEXO IV - Preencher'!N380</f>
        <v>98.07</v>
      </c>
    </row>
    <row r="372" spans="1:12" s="8" customFormat="1" ht="19.5" customHeight="1" x14ac:dyDescent="0.2">
      <c r="A372" s="3">
        <f>IFERROR(VLOOKUP(B372,'[1]DADOS (OCULTAR)'!$Q$3:$S$136,3,0),"")</f>
        <v>9767633000366</v>
      </c>
      <c r="B372" s="4" t="str">
        <f>'[1]TCE - ANEXO IV - Preencher'!C381</f>
        <v>HOSPITAL ERMÍRIO COUTINHO - CG Nº 014/2022</v>
      </c>
      <c r="C372" s="4" t="str">
        <f>'[1]TCE - ANEXO IV - Preencher'!E381</f>
        <v>1.99 - Outras Despesas com Pessoal</v>
      </c>
      <c r="D372" s="3" t="str">
        <f>'[1]TCE - ANEXO IV - Preencher'!F381</f>
        <v>21.986.074/0001-19</v>
      </c>
      <c r="E372" s="5" t="str">
        <f>'[1]TCE - ANEXO IV - Preencher'!G381</f>
        <v xml:space="preserve">PRUDENCIAL DO BRASIL VIDA EM GRUPO </v>
      </c>
      <c r="F372" s="5" t="str">
        <f>'[1]TCE - ANEXO IV - Preencher'!H381</f>
        <v>S</v>
      </c>
      <c r="G372" s="5" t="str">
        <f>'[1]TCE - ANEXO IV - Preencher'!I381</f>
        <v>N</v>
      </c>
      <c r="H372" s="5" t="str">
        <f>'[1]TCE - ANEXO IV - Preencher'!J381</f>
        <v>01/2026</v>
      </c>
      <c r="I372" s="6">
        <f>IF('[1]TCE - ANEXO IV - Preencher'!K381="","",'[1]TCE - ANEXO IV - Preencher'!K381)</f>
        <v>46062</v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>2611606</v>
      </c>
      <c r="L372" s="7">
        <f>'[1]TCE - ANEXO IV - Preencher'!N381</f>
        <v>234.06</v>
      </c>
    </row>
    <row r="373" spans="1:12" s="8" customFormat="1" ht="19.5" customHeight="1" x14ac:dyDescent="0.2">
      <c r="A373" s="3">
        <f>IFERROR(VLOOKUP(B373,'[1]DADOS (OCULTAR)'!$Q$3:$S$136,3,0),"")</f>
        <v>9767633000366</v>
      </c>
      <c r="B373" s="4" t="str">
        <f>'[1]TCE - ANEXO IV - Preencher'!C382</f>
        <v>HOSPITAL ERMÍRIO COUTINHO - CG Nº 014/2022</v>
      </c>
      <c r="C373" s="4" t="str">
        <f>'[1]TCE - ANEXO IV - Preencher'!E382</f>
        <v>5.16 - Serviços Médico-Hospitalares, Odotonlogia e Laboratoriais</v>
      </c>
      <c r="D373" s="3">
        <f>'[1]TCE - ANEXO IV - Preencher'!F382</f>
        <v>57965653000122</v>
      </c>
      <c r="E373" s="5" t="str">
        <f>'[1]TCE - ANEXO IV - Preencher'!G382</f>
        <v>A F LIMA SERVICO MEDICOS LTDA</v>
      </c>
      <c r="F373" s="5" t="str">
        <f>'[1]TCE - ANEXO IV - Preencher'!H382</f>
        <v>S</v>
      </c>
      <c r="G373" s="5" t="str">
        <f>'[1]TCE - ANEXO IV - Preencher'!I382</f>
        <v>S</v>
      </c>
      <c r="H373" s="5" t="str">
        <f>'[1]TCE - ANEXO IV - Preencher'!J382</f>
        <v>1</v>
      </c>
      <c r="I373" s="6">
        <f>IF('[1]TCE - ANEXO IV - Preencher'!K382="","",'[1]TCE - ANEXO IV - Preencher'!K382)</f>
        <v>46056</v>
      </c>
      <c r="J373" s="5" t="str">
        <f>'[1]TCE - ANEXO IV - Preencher'!L382</f>
        <v>VX6X58SHZ</v>
      </c>
      <c r="K373" s="5" t="str">
        <f>IF(F373="B",LEFT('[1]TCE - ANEXO IV - Preencher'!M382,2),IF(F373="S",LEFT('[1]TCE - ANEXO IV - Preencher'!M382,7),IF('[1]TCE - ANEXO IV - Preencher'!H382="","")))</f>
        <v>2615300</v>
      </c>
      <c r="L373" s="7">
        <f>'[1]TCE - ANEXO IV - Preencher'!N382</f>
        <v>2350</v>
      </c>
    </row>
    <row r="374" spans="1:12" s="8" customFormat="1" ht="19.5" customHeight="1" x14ac:dyDescent="0.2">
      <c r="A374" s="3">
        <f>IFERROR(VLOOKUP(B374,'[1]DADOS (OCULTAR)'!$Q$3:$S$136,3,0),"")</f>
        <v>9767633000366</v>
      </c>
      <c r="B374" s="4" t="str">
        <f>'[1]TCE - ANEXO IV - Preencher'!C383</f>
        <v>HOSPITAL ERMÍRIO COUTINHO - CG Nº 014/2022</v>
      </c>
      <c r="C374" s="4" t="str">
        <f>'[1]TCE - ANEXO IV - Preencher'!E383</f>
        <v>5.17 - Manutenção de Software, Certificação Digital e Microfilmagem</v>
      </c>
      <c r="D374" s="3" t="str">
        <f>'[1]TCE - ANEXO IV - Preencher'!F383</f>
        <v>06.312.868/0001-03</v>
      </c>
      <c r="E374" s="5" t="str">
        <f>'[1]TCE - ANEXO IV - Preencher'!G383</f>
        <v>TASCOM INFORMATICA LTDA</v>
      </c>
      <c r="F374" s="5" t="str">
        <f>'[1]TCE - ANEXO IV - Preencher'!H383</f>
        <v>S</v>
      </c>
      <c r="G374" s="5" t="str">
        <f>'[1]TCE - ANEXO IV - Preencher'!I383</f>
        <v>S</v>
      </c>
      <c r="H374" s="5" t="str">
        <f>'[1]TCE - ANEXO IV - Preencher'!J383</f>
        <v>407</v>
      </c>
      <c r="I374" s="6">
        <f>IF('[1]TCE - ANEXO IV - Preencher'!K383="","",'[1]TCE - ANEXO IV - Preencher'!K383)</f>
        <v>46056</v>
      </c>
      <c r="J374" s="5" t="str">
        <f>'[1]TCE - ANEXO IV - Preencher'!L383</f>
        <v>PG2QWIQLD</v>
      </c>
      <c r="K374" s="5" t="str">
        <f>IF(F374="B",LEFT('[1]TCE - ANEXO IV - Preencher'!M383,2),IF(F374="S",LEFT('[1]TCE - ANEXO IV - Preencher'!M383,7),IF('[1]TCE - ANEXO IV - Preencher'!H383="","")))</f>
        <v>2610707</v>
      </c>
      <c r="L374" s="7">
        <f>'[1]TCE - ANEXO IV - Preencher'!N383</f>
        <v>1434.31</v>
      </c>
    </row>
    <row r="375" spans="1:12" s="8" customFormat="1" ht="19.5" customHeight="1" x14ac:dyDescent="0.2">
      <c r="A375" s="3">
        <f>IFERROR(VLOOKUP(B375,'[1]DADOS (OCULTAR)'!$Q$3:$S$136,3,0),"")</f>
        <v>9767633000366</v>
      </c>
      <c r="B375" s="4" t="str">
        <f>'[1]TCE - ANEXO IV - Preencher'!C384</f>
        <v>HOSPITAL ERMÍRIO COUTINHO - CG Nº 014/2022</v>
      </c>
      <c r="C375" s="4" t="str">
        <f>'[1]TCE - ANEXO IV - Preencher'!E384</f>
        <v>5.16 - Serviços Médico-Hospitalares, Odotonlogia e Laboratoriais</v>
      </c>
      <c r="D375" s="3">
        <f>'[1]TCE - ANEXO IV - Preencher'!F384</f>
        <v>43855523000122</v>
      </c>
      <c r="E375" s="5" t="str">
        <f>'[1]TCE - ANEXO IV - Preencher'!G384</f>
        <v>REBECCA LEMOS MEDICINA LTDA</v>
      </c>
      <c r="F375" s="5" t="str">
        <f>'[1]TCE - ANEXO IV - Preencher'!H384</f>
        <v>S</v>
      </c>
      <c r="G375" s="5" t="str">
        <f>'[1]TCE - ANEXO IV - Preencher'!I384</f>
        <v>S</v>
      </c>
      <c r="H375" s="5" t="str">
        <f>'[1]TCE - ANEXO IV - Preencher'!J384</f>
        <v>55</v>
      </c>
      <c r="I375" s="6">
        <f>IF('[1]TCE - ANEXO IV - Preencher'!K384="","",'[1]TCE - ANEXO IV - Preencher'!K384)</f>
        <v>46055</v>
      </c>
      <c r="J375" s="5" t="str">
        <f>'[1]TCE - ANEXO IV - Preencher'!L384</f>
        <v>wbRZyzMAp</v>
      </c>
      <c r="K375" s="5" t="str">
        <f>IF(F375="B",LEFT('[1]TCE - ANEXO IV - Preencher'!M384,2),IF(F375="S",LEFT('[1]TCE - ANEXO IV - Preencher'!M384,7),IF('[1]TCE - ANEXO IV - Preencher'!H384="","")))</f>
        <v>2211001</v>
      </c>
      <c r="L375" s="7">
        <f>'[1]TCE - ANEXO IV - Preencher'!N384</f>
        <v>3200</v>
      </c>
    </row>
    <row r="376" spans="1:12" s="8" customFormat="1" ht="19.5" customHeight="1" x14ac:dyDescent="0.2">
      <c r="A376" s="3">
        <f>IFERROR(VLOOKUP(B376,'[1]DADOS (OCULTAR)'!$Q$3:$S$136,3,0),"")</f>
        <v>9767633000366</v>
      </c>
      <c r="B376" s="4" t="str">
        <f>'[1]TCE - ANEXO IV - Preencher'!C385</f>
        <v>HOSPITAL ERMÍRIO COUTINHO - CG Nº 014/2022</v>
      </c>
      <c r="C376" s="4" t="str">
        <f>'[1]TCE - ANEXO IV - Preencher'!E385</f>
        <v>5.17 - Manutenção de Software, Certificação Digital e Microfilmagem</v>
      </c>
      <c r="D376" s="3">
        <f>'[1]TCE - ANEXO IV - Preencher'!F385</f>
        <v>43166657000136</v>
      </c>
      <c r="E376" s="5" t="str">
        <f>'[1]TCE - ANEXO IV - Preencher'!G385</f>
        <v xml:space="preserve">SERVICOS TECNICOS </v>
      </c>
      <c r="F376" s="5" t="str">
        <f>'[1]TCE - ANEXO IV - Preencher'!H385</f>
        <v>S</v>
      </c>
      <c r="G376" s="5" t="str">
        <f>'[1]TCE - ANEXO IV - Preencher'!I385</f>
        <v>S</v>
      </c>
      <c r="H376" s="5" t="str">
        <f>'[1]TCE - ANEXO IV - Preencher'!J385</f>
        <v>43</v>
      </c>
      <c r="I376" s="6">
        <f>IF('[1]TCE - ANEXO IV - Preencher'!K385="","",'[1]TCE - ANEXO IV - Preencher'!K385)</f>
        <v>46029</v>
      </c>
      <c r="J376" s="5" t="str">
        <f>'[1]TCE - ANEXO IV - Preencher'!L385</f>
        <v>261160622431666570001360000000004326013411410763</v>
      </c>
      <c r="K376" s="5" t="str">
        <f>IF(F376="B",LEFT('[1]TCE - ANEXO IV - Preencher'!M385,2),IF(F376="S",LEFT('[1]TCE - ANEXO IV - Preencher'!M385,7),IF('[1]TCE - ANEXO IV - Preencher'!H385="","")))</f>
        <v>2611606</v>
      </c>
      <c r="L376" s="7">
        <f>'[1]TCE - ANEXO IV - Preencher'!N385</f>
        <v>16453.580000000002</v>
      </c>
    </row>
    <row r="377" spans="1:12" s="8" customFormat="1" ht="19.5" customHeight="1" x14ac:dyDescent="0.2">
      <c r="A377" s="3">
        <f>IFERROR(VLOOKUP(B377,'[1]DADOS (OCULTAR)'!$Q$3:$S$136,3,0),"")</f>
        <v>9767633000366</v>
      </c>
      <c r="B377" s="4" t="str">
        <f>'[1]TCE - ANEXO IV - Preencher'!C386</f>
        <v>HOSPITAL ERMÍRIO COUTINHO - CG Nº 014/2022</v>
      </c>
      <c r="C377" s="4" t="str">
        <f>'[1]TCE - ANEXO IV - Preencher'!E386</f>
        <v>5.16 - Serviços Médico-Hospitalares, Odotonlogia e Laboratoriais</v>
      </c>
      <c r="D377" s="3" t="str">
        <f>'[1]TCE - ANEXO IV - Preencher'!F386</f>
        <v>53.259.162/0001-05</v>
      </c>
      <c r="E377" s="5" t="str">
        <f>'[1]TCE - ANEXO IV - Preencher'!G386</f>
        <v>JANNYSON J. BRAZ JANDU</v>
      </c>
      <c r="F377" s="5" t="str">
        <f>'[1]TCE - ANEXO IV - Preencher'!H386</f>
        <v>S</v>
      </c>
      <c r="G377" s="5" t="str">
        <f>'[1]TCE - ANEXO IV - Preencher'!I386</f>
        <v>S</v>
      </c>
      <c r="H377" s="5" t="str">
        <f>'[1]TCE - ANEXO IV - Preencher'!J386</f>
        <v>24</v>
      </c>
      <c r="I377" s="6">
        <f>IF('[1]TCE - ANEXO IV - Preencher'!K386="","",'[1]TCE - ANEXO IV - Preencher'!K386)</f>
        <v>46055</v>
      </c>
      <c r="J377" s="5" t="str">
        <f>'[1]TCE - ANEXO IV - Preencher'!L386</f>
        <v>26022091253259162000105000000000002426020000014028</v>
      </c>
      <c r="K377" s="5" t="str">
        <f>IF(F377="B",LEFT('[1]TCE - ANEXO IV - Preencher'!M386,2),IF(F377="S",LEFT('[1]TCE - ANEXO IV - Preencher'!M386,7),IF('[1]TCE - ANEXO IV - Preencher'!H386="","")))</f>
        <v>2602209</v>
      </c>
      <c r="L377" s="7">
        <f>'[1]TCE - ANEXO IV - Preencher'!N386</f>
        <v>6295</v>
      </c>
    </row>
    <row r="378" spans="1:12" s="8" customFormat="1" ht="19.5" customHeight="1" x14ac:dyDescent="0.2">
      <c r="A378" s="3">
        <f>IFERROR(VLOOKUP(B378,'[1]DADOS (OCULTAR)'!$Q$3:$S$136,3,0),"")</f>
        <v>9767633000366</v>
      </c>
      <c r="B378" s="4" t="str">
        <f>'[1]TCE - ANEXO IV - Preencher'!C387</f>
        <v>HOSPITAL ERMÍRIO COUTINHO - CG Nº 014/2022</v>
      </c>
      <c r="C378" s="4" t="str">
        <f>'[1]TCE - ANEXO IV - Preencher'!E387</f>
        <v>5.3 - Locação de Máquinas e Equipamentos</v>
      </c>
      <c r="D378" s="3">
        <f>'[1]TCE - ANEXO IV - Preencher'!F387</f>
        <v>46253899000155</v>
      </c>
      <c r="E378" s="5" t="str">
        <f>'[1]TCE - ANEXO IV - Preencher'!G387</f>
        <v>MDA SERVICOS E GESTAO LTDA</v>
      </c>
      <c r="F378" s="5" t="str">
        <f>'[1]TCE - ANEXO IV - Preencher'!H387</f>
        <v>S</v>
      </c>
      <c r="G378" s="5" t="str">
        <f>'[1]TCE - ANEXO IV - Preencher'!I387</f>
        <v>S</v>
      </c>
      <c r="H378" s="5" t="str">
        <f>'[1]TCE - ANEXO IV - Preencher'!J387</f>
        <v>01/2026</v>
      </c>
      <c r="I378" s="6">
        <f>IF('[1]TCE - ANEXO IV - Preencher'!K387="","",'[1]TCE - ANEXO IV - Preencher'!K387)</f>
        <v>46058</v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>2507507</v>
      </c>
      <c r="L378" s="7">
        <f>'[1]TCE - ANEXO IV - Preencher'!N387</f>
        <v>1168.7</v>
      </c>
    </row>
    <row r="379" spans="1:12" s="8" customFormat="1" ht="19.5" customHeight="1" x14ac:dyDescent="0.2">
      <c r="A379" s="3">
        <f>IFERROR(VLOOKUP(B379,'[1]DADOS (OCULTAR)'!$Q$3:$S$136,3,0),"")</f>
        <v>9767633000366</v>
      </c>
      <c r="B379" s="4" t="str">
        <f>'[1]TCE - ANEXO IV - Preencher'!C388</f>
        <v>HOSPITAL ERMÍRIO COUTINHO - CG Nº 014/2022</v>
      </c>
      <c r="C379" s="4" t="str">
        <f>'[1]TCE - ANEXO IV - Preencher'!E388</f>
        <v>5.16 - Serviços Médico-Hospitalares, Odotonlogia e Laboratoriais</v>
      </c>
      <c r="D379" s="3" t="str">
        <f>'[1]TCE - ANEXO IV - Preencher'!F388</f>
        <v>47.619.581/0001-08</v>
      </c>
      <c r="E379" s="5" t="str">
        <f>'[1]TCE - ANEXO IV - Preencher'!G388</f>
        <v>FERREIRA E VIDAL LTDA</v>
      </c>
      <c r="F379" s="5" t="str">
        <f>'[1]TCE - ANEXO IV - Preencher'!H388</f>
        <v>S</v>
      </c>
      <c r="G379" s="5" t="str">
        <f>'[1]TCE - ANEXO IV - Preencher'!I388</f>
        <v>S</v>
      </c>
      <c r="H379" s="5" t="str">
        <f>'[1]TCE - ANEXO IV - Preencher'!J388</f>
        <v>000079</v>
      </c>
      <c r="I379" s="6">
        <f>IF('[1]TCE - ANEXO IV - Preencher'!K388="","",'[1]TCE - ANEXO IV - Preencher'!K388)</f>
        <v>46052</v>
      </c>
      <c r="J379" s="5" t="str">
        <f>'[1]TCE - ANEXO IV - Preencher'!L388</f>
        <v>JGWO4T0Y3VJ3GN6SHUB2000027</v>
      </c>
      <c r="K379" s="5" t="str">
        <f>IF(F379="B",LEFT('[1]TCE - ANEXO IV - Preencher'!M388,2),IF(F379="S",LEFT('[1]TCE - ANEXO IV - Preencher'!M388,7),IF('[1]TCE - ANEXO IV - Preencher'!H388="","")))</f>
        <v>2609501</v>
      </c>
      <c r="L379" s="7">
        <f>'[1]TCE - ANEXO IV - Preencher'!N388</f>
        <v>8750</v>
      </c>
    </row>
    <row r="380" spans="1:12" s="8" customFormat="1" ht="19.5" customHeight="1" x14ac:dyDescent="0.2">
      <c r="A380" s="3">
        <f>IFERROR(VLOOKUP(B380,'[1]DADOS (OCULTAR)'!$Q$3:$S$136,3,0),"")</f>
        <v>9767633000366</v>
      </c>
      <c r="B380" s="4" t="str">
        <f>'[1]TCE - ANEXO IV - Preencher'!C389</f>
        <v>HOSPITAL ERMÍRIO COUTINHO - CG Nº 014/2022</v>
      </c>
      <c r="C380" s="4" t="str">
        <f>'[1]TCE - ANEXO IV - Preencher'!E389</f>
        <v>5.16 - Serviços Médico-Hospitalares, Odotonlogia e Laboratoriais</v>
      </c>
      <c r="D380" s="3" t="str">
        <f>'[1]TCE - ANEXO IV - Preencher'!F389</f>
        <v>51.070.422/0001-74</v>
      </c>
      <c r="E380" s="5" t="str">
        <f>'[1]TCE - ANEXO IV - Preencher'!G389</f>
        <v>G B LOPES SERVICOS DE PRESTACOES HOSPITALARES LTDA</v>
      </c>
      <c r="F380" s="5" t="str">
        <f>'[1]TCE - ANEXO IV - Preencher'!H389</f>
        <v>S</v>
      </c>
      <c r="G380" s="5" t="str">
        <f>'[1]TCE - ANEXO IV - Preencher'!I389</f>
        <v>S</v>
      </c>
      <c r="H380" s="5" t="str">
        <f>'[1]TCE - ANEXO IV - Preencher'!J389</f>
        <v>91</v>
      </c>
      <c r="I380" s="6">
        <f>IF('[1]TCE - ANEXO IV - Preencher'!K389="","",'[1]TCE - ANEXO IV - Preencher'!K389)</f>
        <v>46063</v>
      </c>
      <c r="J380" s="5" t="str">
        <f>'[1]TCE - ANEXO IV - Preencher'!L389</f>
        <v>JTLQXAJPF</v>
      </c>
      <c r="K380" s="5" t="str">
        <f>IF(F380="B",LEFT('[1]TCE - ANEXO IV - Preencher'!M389,2),IF(F380="S",LEFT('[1]TCE - ANEXO IV - Preencher'!M389,7),IF('[1]TCE - ANEXO IV - Preencher'!H389="","")))</f>
        <v>2609402</v>
      </c>
      <c r="L380" s="7">
        <f>'[1]TCE - ANEXO IV - Preencher'!N389</f>
        <v>2720</v>
      </c>
    </row>
    <row r="381" spans="1:12" s="8" customFormat="1" ht="19.5" customHeight="1" x14ac:dyDescent="0.2">
      <c r="A381" s="3">
        <f>IFERROR(VLOOKUP(B381,'[1]DADOS (OCULTAR)'!$Q$3:$S$136,3,0),"")</f>
        <v>9767633000366</v>
      </c>
      <c r="B381" s="4" t="str">
        <f>'[1]TCE - ANEXO IV - Preencher'!C390</f>
        <v>HOSPITAL ERMÍRIO COUTINHO - CG Nº 014/2022</v>
      </c>
      <c r="C381" s="4" t="str">
        <f>'[1]TCE - ANEXO IV - Preencher'!E390</f>
        <v xml:space="preserve">5.21 - Seguros em geral </v>
      </c>
      <c r="D381" s="3">
        <f>'[1]TCE - ANEXO IV - Preencher'!F390</f>
        <v>61198164000160</v>
      </c>
      <c r="E381" s="5" t="str">
        <f>'[1]TCE - ANEXO IV - Preencher'!G390</f>
        <v>PORTO SEGURO CIA DE SEGURO GERAIS</v>
      </c>
      <c r="F381" s="5" t="str">
        <f>'[1]TCE - ANEXO IV - Preencher'!H390</f>
        <v>S</v>
      </c>
      <c r="G381" s="5" t="str">
        <f>'[1]TCE - ANEXO IV - Preencher'!I390</f>
        <v>N</v>
      </c>
      <c r="H381" s="5" t="str">
        <f>'[1]TCE - ANEXO IV - Preencher'!J390</f>
        <v>23130743</v>
      </c>
      <c r="I381" s="6">
        <f>IF('[1]TCE - ANEXO IV - Preencher'!K390="","",'[1]TCE - ANEXO IV - Preencher'!K390)</f>
        <v>46003</v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>3550308</v>
      </c>
      <c r="L381" s="7">
        <f>'[1]TCE - ANEXO IV - Preencher'!N390</f>
        <v>614.62</v>
      </c>
    </row>
    <row r="382" spans="1:12" s="8" customFormat="1" ht="19.5" customHeight="1" x14ac:dyDescent="0.2">
      <c r="A382" s="3">
        <f>IFERROR(VLOOKUP(B382,'[1]DADOS (OCULTAR)'!$Q$3:$S$136,3,0),"")</f>
        <v>9767633000366</v>
      </c>
      <c r="B382" s="4" t="str">
        <f>'[1]TCE - ANEXO IV - Preencher'!C391</f>
        <v>HOSPITAL ERMÍRIO COUTINHO - CG Nº 014/2022</v>
      </c>
      <c r="C382" s="4" t="str">
        <f>'[1]TCE - ANEXO IV - Preencher'!E391</f>
        <v>5.16 - Serviços Médico-Hospitalares, Odotonlogia e Laboratoriais</v>
      </c>
      <c r="D382" s="3" t="str">
        <f>'[1]TCE - ANEXO IV - Preencher'!F391</f>
        <v>51.137.196/0001-00</v>
      </c>
      <c r="E382" s="5" t="str">
        <f>'[1]TCE - ANEXO IV - Preencher'!G391</f>
        <v>ACA SERVICOS MEDICOS LTDA</v>
      </c>
      <c r="F382" s="5" t="str">
        <f>'[1]TCE - ANEXO IV - Preencher'!H391</f>
        <v>S</v>
      </c>
      <c r="G382" s="5" t="str">
        <f>'[1]TCE - ANEXO IV - Preencher'!I391</f>
        <v>S</v>
      </c>
      <c r="H382" s="5" t="str">
        <f>'[1]TCE - ANEXO IV - Preencher'!J391</f>
        <v>26</v>
      </c>
      <c r="I382" s="6">
        <f>IF('[1]TCE - ANEXO IV - Preencher'!K391="","",'[1]TCE - ANEXO IV - Preencher'!K391)</f>
        <v>46054</v>
      </c>
      <c r="J382" s="5" t="str">
        <f>'[1]TCE - ANEXO IV - Preencher'!L391</f>
        <v>26116062251137196000100000000000002626029787884430</v>
      </c>
      <c r="K382" s="5" t="str">
        <f>IF(F382="B",LEFT('[1]TCE - ANEXO IV - Preencher'!M391,2),IF(F382="S",LEFT('[1]TCE - ANEXO IV - Preencher'!M391,7),IF('[1]TCE - ANEXO IV - Preencher'!H391="","")))</f>
        <v>2611606</v>
      </c>
      <c r="L382" s="7">
        <f>'[1]TCE - ANEXO IV - Preencher'!N391</f>
        <v>7895</v>
      </c>
    </row>
    <row r="383" spans="1:12" s="8" customFormat="1" ht="19.5" customHeight="1" x14ac:dyDescent="0.2">
      <c r="A383" s="3">
        <f>IFERROR(VLOOKUP(B383,'[1]DADOS (OCULTAR)'!$Q$3:$S$136,3,0),"")</f>
        <v>9767633000366</v>
      </c>
      <c r="B383" s="4" t="str">
        <f>'[1]TCE - ANEXO IV - Preencher'!C392</f>
        <v>HOSPITAL ERMÍRIO COUTINHO - CG Nº 014/2022</v>
      </c>
      <c r="C383" s="4" t="str">
        <f>'[1]TCE - ANEXO IV - Preencher'!E392</f>
        <v>5.16 - Serviços Médico-Hospitalares, Odotonlogia e Laboratoriais</v>
      </c>
      <c r="D383" s="3">
        <f>'[1]TCE - ANEXO IV - Preencher'!F392</f>
        <v>52355127000127</v>
      </c>
      <c r="E383" s="5" t="str">
        <f>'[1]TCE - ANEXO IV - Preencher'!G392</f>
        <v>MASTERMED PE III GESTAO MEDICA LTDA</v>
      </c>
      <c r="F383" s="5" t="str">
        <f>'[1]TCE - ANEXO IV - Preencher'!H392</f>
        <v>S</v>
      </c>
      <c r="G383" s="5" t="str">
        <f>'[1]TCE - ANEXO IV - Preencher'!I392</f>
        <v>S</v>
      </c>
      <c r="H383" s="5" t="str">
        <f>'[1]TCE - ANEXO IV - Preencher'!J392</f>
        <v>303</v>
      </c>
      <c r="I383" s="6">
        <f>IF('[1]TCE - ANEXO IV - Preencher'!K392="","",'[1]TCE - ANEXO IV - Preencher'!K392)</f>
        <v>46055</v>
      </c>
      <c r="J383" s="5" t="str">
        <f>'[1]TCE - ANEXO IV - Preencher'!L392</f>
        <v>260960012523551287000127260000003326028963278017</v>
      </c>
      <c r="K383" s="5" t="str">
        <f>IF(F383="B",LEFT('[1]TCE - ANEXO IV - Preencher'!M392,2),IF(F383="S",LEFT('[1]TCE - ANEXO IV - Preencher'!M392,7),IF('[1]TCE - ANEXO IV - Preencher'!H392="","")))</f>
        <v>2609600</v>
      </c>
      <c r="L383" s="7">
        <f>'[1]TCE - ANEXO IV - Preencher'!N392</f>
        <v>12100</v>
      </c>
    </row>
    <row r="384" spans="1:12" s="8" customFormat="1" ht="19.5" customHeight="1" x14ac:dyDescent="0.2">
      <c r="A384" s="3">
        <f>IFERROR(VLOOKUP(B384,'[1]DADOS (OCULTAR)'!$Q$3:$S$136,3,0),"")</f>
        <v>9767633000366</v>
      </c>
      <c r="B384" s="4" t="str">
        <f>'[1]TCE - ANEXO IV - Preencher'!C393</f>
        <v>HOSPITAL ERMÍRIO COUTINHO - CG Nº 014/2022</v>
      </c>
      <c r="C384" s="4" t="str">
        <f>'[1]TCE - ANEXO IV - Preencher'!E393</f>
        <v>5.16 - Serviços Médico-Hospitalares, Odotonlogia e Laboratoriais</v>
      </c>
      <c r="D384" s="3">
        <f>'[1]TCE - ANEXO IV - Preencher'!F393</f>
        <v>42543059000176</v>
      </c>
      <c r="E384" s="5" t="str">
        <f>'[1]TCE - ANEXO IV - Preencher'!G393</f>
        <v>NUCLEO DE CIRURGIA E OBESIDADE LTDA</v>
      </c>
      <c r="F384" s="5" t="str">
        <f>'[1]TCE - ANEXO IV - Preencher'!H393</f>
        <v>S</v>
      </c>
      <c r="G384" s="5" t="str">
        <f>'[1]TCE - ANEXO IV - Preencher'!I393</f>
        <v>S</v>
      </c>
      <c r="H384" s="5" t="str">
        <f>'[1]TCE - ANEXO IV - Preencher'!J393</f>
        <v>9</v>
      </c>
      <c r="I384" s="6">
        <f>IF('[1]TCE - ANEXO IV - Preencher'!K393="","",'[1]TCE - ANEXO IV - Preencher'!K393)</f>
        <v>46056</v>
      </c>
      <c r="J384" s="5" t="str">
        <f>'[1]TCE - ANEXO IV - Preencher'!L393</f>
        <v>2611606224254305900017600000000000926027149520592</v>
      </c>
      <c r="K384" s="5" t="str">
        <f>IF(F384="B",LEFT('[1]TCE - ANEXO IV - Preencher'!M393,2),IF(F384="S",LEFT('[1]TCE - ANEXO IV - Preencher'!M393,7),IF('[1]TCE - ANEXO IV - Preencher'!H393="","")))</f>
        <v>2611606</v>
      </c>
      <c r="L384" s="7">
        <f>'[1]TCE - ANEXO IV - Preencher'!N393</f>
        <v>2810</v>
      </c>
    </row>
    <row r="385" spans="1:12" s="8" customFormat="1" ht="19.5" customHeight="1" x14ac:dyDescent="0.2">
      <c r="A385" s="3">
        <f>IFERROR(VLOOKUP(B385,'[1]DADOS (OCULTAR)'!$Q$3:$S$136,3,0),"")</f>
        <v>9767633000366</v>
      </c>
      <c r="B385" s="4" t="str">
        <f>'[1]TCE - ANEXO IV - Preencher'!C394</f>
        <v>HOSPITAL ERMÍRIO COUTINHO - CG Nº 014/2022</v>
      </c>
      <c r="C385" s="4" t="str">
        <f>'[1]TCE - ANEXO IV - Preencher'!E394</f>
        <v>5.16 - Serviços Médico-Hospitalares, Odotonlogia e Laboratoriais</v>
      </c>
      <c r="D385" s="3">
        <f>'[1]TCE - ANEXO IV - Preencher'!F394</f>
        <v>51769885000129</v>
      </c>
      <c r="E385" s="5" t="str">
        <f>'[1]TCE - ANEXO IV - Preencher'!G394</f>
        <v>GUEDES COUTINHO SERVICOS MEDICOS</v>
      </c>
      <c r="F385" s="5" t="str">
        <f>'[1]TCE - ANEXO IV - Preencher'!H394</f>
        <v>S</v>
      </c>
      <c r="G385" s="5" t="str">
        <f>'[1]TCE - ANEXO IV - Preencher'!I394</f>
        <v>S</v>
      </c>
      <c r="H385" s="5" t="str">
        <f>'[1]TCE - ANEXO IV - Preencher'!J394</f>
        <v>1000062</v>
      </c>
      <c r="I385" s="6">
        <f>IF('[1]TCE - ANEXO IV - Preencher'!K394="","",'[1]TCE - ANEXO IV - Preencher'!K394)</f>
        <v>46055</v>
      </c>
      <c r="J385" s="5" t="str">
        <f>'[1]TCE - ANEXO IV - Preencher'!L394</f>
        <v>BJHR6OYYV</v>
      </c>
      <c r="K385" s="5" t="str">
        <f>IF(F385="B",LEFT('[1]TCE - ANEXO IV - Preencher'!M394,2),IF(F385="S",LEFT('[1]TCE - ANEXO IV - Preencher'!M394,7),IF('[1]TCE - ANEXO IV - Preencher'!H394="","")))</f>
        <v>2507507</v>
      </c>
      <c r="L385" s="7">
        <f>'[1]TCE - ANEXO IV - Preencher'!N394</f>
        <v>7390</v>
      </c>
    </row>
    <row r="386" spans="1:12" s="8" customFormat="1" ht="19.5" customHeight="1" x14ac:dyDescent="0.2">
      <c r="A386" s="3">
        <f>IFERROR(VLOOKUP(B386,'[1]DADOS (OCULTAR)'!$Q$3:$S$136,3,0),"")</f>
        <v>9767633000366</v>
      </c>
      <c r="B386" s="4" t="str">
        <f>'[1]TCE - ANEXO IV - Preencher'!C395</f>
        <v>HOSPITAL ERMÍRIO COUTINHO - CG Nº 014/2022</v>
      </c>
      <c r="C386" s="4" t="str">
        <f>'[1]TCE - ANEXO IV - Preencher'!E395</f>
        <v>5.13 - Água e Esgoto</v>
      </c>
      <c r="D386" s="3" t="str">
        <f>'[1]TCE - ANEXO IV - Preencher'!F395</f>
        <v>25.169.836/0001-45</v>
      </c>
      <c r="E386" s="5" t="str">
        <f>'[1]TCE - ANEXO IV - Preencher'!G395</f>
        <v>NORDESTE TRANS AGUA E POCOS ARTESIANOS LTDA</v>
      </c>
      <c r="F386" s="5" t="str">
        <f>'[1]TCE - ANEXO IV - Preencher'!H395</f>
        <v>S</v>
      </c>
      <c r="G386" s="5" t="str">
        <f>'[1]TCE - ANEXO IV - Preencher'!I395</f>
        <v>S</v>
      </c>
      <c r="H386" s="5" t="str">
        <f>'[1]TCE - ANEXO IV - Preencher'!J395</f>
        <v>588</v>
      </c>
      <c r="I386" s="6">
        <f>IF('[1]TCE - ANEXO IV - Preencher'!K395="","",'[1]TCE - ANEXO IV - Preencher'!K395)</f>
        <v>46056</v>
      </c>
      <c r="J386" s="5" t="str">
        <f>'[1]TCE - ANEXO IV - Preencher'!L395</f>
        <v>26260225169836000145550010000005881086004406</v>
      </c>
      <c r="K386" s="5" t="str">
        <f>IF(F386="B",LEFT('[1]TCE - ANEXO IV - Preencher'!M395,2),IF(F386="S",LEFT('[1]TCE - ANEXO IV - Preencher'!M395,7),IF('[1]TCE - ANEXO IV - Preencher'!H395="","")))</f>
        <v>2609709</v>
      </c>
      <c r="L386" s="7">
        <f>'[1]TCE - ANEXO IV - Preencher'!N395</f>
        <v>9072</v>
      </c>
    </row>
    <row r="387" spans="1:12" s="8" customFormat="1" ht="19.5" customHeight="1" x14ac:dyDescent="0.2">
      <c r="A387" s="3">
        <f>IFERROR(VLOOKUP(B387,'[1]DADOS (OCULTAR)'!$Q$3:$S$136,3,0),"")</f>
        <v>9767633000366</v>
      </c>
      <c r="B387" s="4" t="str">
        <f>'[1]TCE - ANEXO IV - Preencher'!C396</f>
        <v>HOSPITAL ERMÍRIO COUTINHO - CG Nº 014/2022</v>
      </c>
      <c r="C387" s="4" t="str">
        <f>'[1]TCE - ANEXO IV - Preencher'!E396</f>
        <v>5.99 - Outros Serviços de Terceiros Pessoa Jurídica</v>
      </c>
      <c r="D387" s="3" t="str">
        <f>'[1]TCE - ANEXO IV - Preencher'!F396</f>
        <v>10.998.292/0001-57</v>
      </c>
      <c r="E387" s="5" t="str">
        <f>'[1]TCE - ANEXO IV - Preencher'!G396</f>
        <v>CENTRO I E E PERNAMBUCO</v>
      </c>
      <c r="F387" s="5" t="str">
        <f>'[1]TCE - ANEXO IV - Preencher'!H396</f>
        <v>S</v>
      </c>
      <c r="G387" s="5" t="str">
        <f>'[1]TCE - ANEXO IV - Preencher'!I396</f>
        <v>N</v>
      </c>
      <c r="H387" s="5" t="str">
        <f>'[1]TCE - ANEXO IV - Preencher'!J396</f>
        <v>01/2026</v>
      </c>
      <c r="I387" s="6">
        <f>IF('[1]TCE - ANEXO IV - Preencher'!K396="","",'[1]TCE - ANEXO IV - Preencher'!K396)</f>
        <v>46042</v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>2611606</v>
      </c>
      <c r="L387" s="7">
        <f>'[1]TCE - ANEXO IV - Preencher'!N396</f>
        <v>584.04</v>
      </c>
    </row>
    <row r="388" spans="1:12" s="8" customFormat="1" ht="19.5" customHeight="1" x14ac:dyDescent="0.2">
      <c r="A388" s="3">
        <f>IFERROR(VLOOKUP(B388,'[1]DADOS (OCULTAR)'!$Q$3:$S$136,3,0),"")</f>
        <v>9767633000366</v>
      </c>
      <c r="B388" s="4" t="str">
        <f>'[1]TCE - ANEXO IV - Preencher'!C397</f>
        <v>HOSPITAL ERMÍRIO COUTINHO - CG Nº 014/2022</v>
      </c>
      <c r="C388" s="4" t="str">
        <f>'[1]TCE - ANEXO IV - Preencher'!E397</f>
        <v>5.99 - Outros Serviços de Terceiros Pessoa Jurídica</v>
      </c>
      <c r="D388" s="3" t="str">
        <f>'[1]TCE - ANEXO IV - Preencher'!F397</f>
        <v>02.668.797/0001-25</v>
      </c>
      <c r="E388" s="5" t="str">
        <f>'[1]TCE - ANEXO IV - Preencher'!G397</f>
        <v>BRASIL GESTAO DE DADOS</v>
      </c>
      <c r="F388" s="5" t="str">
        <f>'[1]TCE - ANEXO IV - Preencher'!H397</f>
        <v>S</v>
      </c>
      <c r="G388" s="5" t="str">
        <f>'[1]TCE - ANEXO IV - Preencher'!I397</f>
        <v>S</v>
      </c>
      <c r="H388" s="5" t="str">
        <f>'[1]TCE - ANEXO IV - Preencher'!J397</f>
        <v>79</v>
      </c>
      <c r="I388" s="6">
        <f>IF('[1]TCE - ANEXO IV - Preencher'!K397="","",'[1]TCE - ANEXO IV - Preencher'!K397)</f>
        <v>46057</v>
      </c>
      <c r="J388" s="5" t="str">
        <f>'[1]TCE - ANEXO IV - Preencher'!L397</f>
        <v>2611606220266879700012500000007926028784671989</v>
      </c>
      <c r="K388" s="5" t="str">
        <f>IF(F388="B",LEFT('[1]TCE - ANEXO IV - Preencher'!M397,2),IF(F388="S",LEFT('[1]TCE - ANEXO IV - Preencher'!M397,7),IF('[1]TCE - ANEXO IV - Preencher'!H397="","")))</f>
        <v>2611606</v>
      </c>
      <c r="L388" s="7">
        <f>'[1]TCE - ANEXO IV - Preencher'!N397</f>
        <v>2035.27</v>
      </c>
    </row>
    <row r="389" spans="1:12" s="8" customFormat="1" ht="19.5" customHeight="1" x14ac:dyDescent="0.2">
      <c r="A389" s="3">
        <f>IFERROR(VLOOKUP(B389,'[1]DADOS (OCULTAR)'!$Q$3:$S$136,3,0),"")</f>
        <v>9767633000366</v>
      </c>
      <c r="B389" s="4" t="str">
        <f>'[1]TCE - ANEXO IV - Preencher'!C398</f>
        <v>HOSPITAL ERMÍRIO COUTINHO - CG Nº 014/2022</v>
      </c>
      <c r="C389" s="4" t="str">
        <f>'[1]TCE - ANEXO IV - Preencher'!E398</f>
        <v>5.16 - Serviços Médico-Hospitalares, Odotonlogia e Laboratoriais</v>
      </c>
      <c r="D389" s="3">
        <f>'[1]TCE - ANEXO IV - Preencher'!F398</f>
        <v>47200199000165</v>
      </c>
      <c r="E389" s="5" t="str">
        <f>'[1]TCE - ANEXO IV - Preencher'!G398</f>
        <v>MASTERMED PE VII GESTAO MEDICA LTDA</v>
      </c>
      <c r="F389" s="5" t="str">
        <f>'[1]TCE - ANEXO IV - Preencher'!H398</f>
        <v>S</v>
      </c>
      <c r="G389" s="5" t="str">
        <f>'[1]TCE - ANEXO IV - Preencher'!I398</f>
        <v>S</v>
      </c>
      <c r="H389" s="5" t="str">
        <f>'[1]TCE - ANEXO IV - Preencher'!J398</f>
        <v>62</v>
      </c>
      <c r="I389" s="6">
        <f>IF('[1]TCE - ANEXO IV - Preencher'!K398="","",'[1]TCE - ANEXO IV - Preencher'!K398)</f>
        <v>46055</v>
      </c>
      <c r="J389" s="5" t="str">
        <f>'[1]TCE - ANEXO IV - Preencher'!L398</f>
        <v>261160622472001990001650000000006226022879963853</v>
      </c>
      <c r="K389" s="5" t="str">
        <f>IF(F389="B",LEFT('[1]TCE - ANEXO IV - Preencher'!M398,2),IF(F389="S",LEFT('[1]TCE - ANEXO IV - Preencher'!M398,7),IF('[1]TCE - ANEXO IV - Preencher'!H398="","")))</f>
        <v>2611606</v>
      </c>
      <c r="L389" s="7">
        <f>'[1]TCE - ANEXO IV - Preencher'!N398</f>
        <v>2350</v>
      </c>
    </row>
    <row r="390" spans="1:12" s="8" customFormat="1" ht="19.5" customHeight="1" x14ac:dyDescent="0.2">
      <c r="A390" s="3">
        <f>IFERROR(VLOOKUP(B390,'[1]DADOS (OCULTAR)'!$Q$3:$S$136,3,0),"")</f>
        <v>9767633000366</v>
      </c>
      <c r="B390" s="4" t="str">
        <f>'[1]TCE - ANEXO IV - Preencher'!C399</f>
        <v>HOSPITAL ERMÍRIO COUTINHO - CG Nº 014/2022</v>
      </c>
      <c r="C390" s="4" t="str">
        <f>'[1]TCE - ANEXO IV - Preencher'!E399</f>
        <v>5.16 - Serviços Médico-Hospitalares, Odotonlogia e Laboratoriais</v>
      </c>
      <c r="D390" s="3" t="str">
        <f>'[1]TCE - ANEXO IV - Preencher'!F399</f>
        <v>53.503.163/0001-53</v>
      </c>
      <c r="E390" s="5" t="str">
        <f>'[1]TCE - ANEXO IV - Preencher'!G399</f>
        <v>PEDRO GENTIL CARDOSO DE MIRANDA SERVICOS</v>
      </c>
      <c r="F390" s="5" t="str">
        <f>'[1]TCE - ANEXO IV - Preencher'!H399</f>
        <v>S</v>
      </c>
      <c r="G390" s="5" t="str">
        <f>'[1]TCE - ANEXO IV - Preencher'!I399</f>
        <v>S</v>
      </c>
      <c r="H390" s="5" t="str">
        <f>'[1]TCE - ANEXO IV - Preencher'!J399</f>
        <v>40</v>
      </c>
      <c r="I390" s="6">
        <f>IF('[1]TCE - ANEXO IV - Preencher'!K399="","",'[1]TCE - ANEXO IV - Preencher'!K399)</f>
        <v>46052</v>
      </c>
      <c r="J390" s="5" t="str">
        <f>'[1]TCE - ANEXO IV - Preencher'!L399</f>
        <v>547182152</v>
      </c>
      <c r="K390" s="5" t="str">
        <f>IF(F390="B",LEFT('[1]TCE - ANEXO IV - Preencher'!M399,2),IF(F390="S",LEFT('[1]TCE - ANEXO IV - Preencher'!M399,7),IF('[1]TCE - ANEXO IV - Preencher'!H399="","")))</f>
        <v>2304400</v>
      </c>
      <c r="L390" s="7">
        <f>'[1]TCE - ANEXO IV - Preencher'!N399</f>
        <v>8810</v>
      </c>
    </row>
    <row r="391" spans="1:12" s="8" customFormat="1" ht="19.5" customHeight="1" x14ac:dyDescent="0.2">
      <c r="A391" s="3">
        <f>IFERROR(VLOOKUP(B391,'[1]DADOS (OCULTAR)'!$Q$3:$S$136,3,0),"")</f>
        <v>9767633000366</v>
      </c>
      <c r="B391" s="4" t="str">
        <f>'[1]TCE - ANEXO IV - Preencher'!C400</f>
        <v>HOSPITAL ERMÍRIO COUTINHO - CG Nº 014/2022</v>
      </c>
      <c r="C391" s="4" t="str">
        <f>'[1]TCE - ANEXO IV - Preencher'!E400</f>
        <v>5.16 - Serviços Médico-Hospitalares, Odotonlogia e Laboratoriais</v>
      </c>
      <c r="D391" s="3" t="str">
        <f>'[1]TCE - ANEXO IV - Preencher'!F400</f>
        <v>53.306.224/0001-92</v>
      </c>
      <c r="E391" s="5" t="str">
        <f>'[1]TCE - ANEXO IV - Preencher'!G400</f>
        <v>NELSON BARROS SERVICOS MEDICOS LTDA</v>
      </c>
      <c r="F391" s="5" t="str">
        <f>'[1]TCE - ANEXO IV - Preencher'!H400</f>
        <v>S</v>
      </c>
      <c r="G391" s="5" t="str">
        <f>'[1]TCE - ANEXO IV - Preencher'!I400</f>
        <v>S</v>
      </c>
      <c r="H391" s="5" t="str">
        <f>'[1]TCE - ANEXO IV - Preencher'!J400</f>
        <v>85</v>
      </c>
      <c r="I391" s="6">
        <f>IF('[1]TCE - ANEXO IV - Preencher'!K400="","",'[1]TCE - ANEXO IV - Preencher'!K400)</f>
        <v>46055</v>
      </c>
      <c r="J391" s="5" t="str">
        <f>'[1]TCE - ANEXO IV - Preencher'!L400</f>
        <v>374700531</v>
      </c>
      <c r="K391" s="5" t="str">
        <f>IF(F391="B",LEFT('[1]TCE - ANEXO IV - Preencher'!M400,2),IF(F391="S",LEFT('[1]TCE - ANEXO IV - Preencher'!M400,7),IF('[1]TCE - ANEXO IV - Preencher'!H400="","")))</f>
        <v>2304400</v>
      </c>
      <c r="L391" s="7">
        <f>'[1]TCE - ANEXO IV - Preencher'!N400</f>
        <v>4865</v>
      </c>
    </row>
    <row r="392" spans="1:12" s="8" customFormat="1" ht="19.5" customHeight="1" x14ac:dyDescent="0.2">
      <c r="A392" s="3">
        <f>IFERROR(VLOOKUP(B392,'[1]DADOS (OCULTAR)'!$Q$3:$S$136,3,0),"")</f>
        <v>9767633000366</v>
      </c>
      <c r="B392" s="4" t="str">
        <f>'[1]TCE - ANEXO IV - Preencher'!C401</f>
        <v>HOSPITAL ERMÍRIO COUTINHO - CG Nº 014/2022</v>
      </c>
      <c r="C392" s="4" t="str">
        <f>'[1]TCE - ANEXO IV - Preencher'!E401</f>
        <v>5.16 - Serviços Médico-Hospitalares, Odotonlogia e Laboratoriais</v>
      </c>
      <c r="D392" s="3">
        <f>'[1]TCE - ANEXO IV - Preencher'!F401</f>
        <v>60802509000180</v>
      </c>
      <c r="E392" s="5" t="str">
        <f>'[1]TCE - ANEXO IV - Preencher'!G401</f>
        <v>ALICIA ALENCAR DE OLIVEIRA SERVICOS MEDICOS</v>
      </c>
      <c r="F392" s="5" t="str">
        <f>'[1]TCE - ANEXO IV - Preencher'!H401</f>
        <v>S</v>
      </c>
      <c r="G392" s="5" t="str">
        <f>'[1]TCE - ANEXO IV - Preencher'!I401</f>
        <v>S</v>
      </c>
      <c r="H392" s="5" t="str">
        <f>'[1]TCE - ANEXO IV - Preencher'!J401</f>
        <v>14</v>
      </c>
      <c r="I392" s="6">
        <f>IF('[1]TCE - ANEXO IV - Preencher'!K401="","",'[1]TCE - ANEXO IV - Preencher'!K401)</f>
        <v>46054</v>
      </c>
      <c r="J392" s="5" t="str">
        <f>'[1]TCE - ANEXO IV - Preencher'!L401</f>
        <v>685758608</v>
      </c>
      <c r="K392" s="5" t="str">
        <f>IF(F392="B",LEFT('[1]TCE - ANEXO IV - Preencher'!M401,2),IF(F392="S",LEFT('[1]TCE - ANEXO IV - Preencher'!M401,7),IF('[1]TCE - ANEXO IV - Preencher'!H401="","")))</f>
        <v>2304400</v>
      </c>
      <c r="L392" s="7">
        <f>'[1]TCE - ANEXO IV - Preencher'!N401</f>
        <v>2600</v>
      </c>
    </row>
    <row r="393" spans="1:12" s="8" customFormat="1" ht="19.5" customHeight="1" x14ac:dyDescent="0.2">
      <c r="A393" s="3">
        <f>IFERROR(VLOOKUP(B393,'[1]DADOS (OCULTAR)'!$Q$3:$S$136,3,0),"")</f>
        <v>9767633000366</v>
      </c>
      <c r="B393" s="4" t="str">
        <f>'[1]TCE - ANEXO IV - Preencher'!C402</f>
        <v>HOSPITAL ERMÍRIO COUTINHO - CG Nº 014/2022</v>
      </c>
      <c r="C393" s="4" t="str">
        <f>'[1]TCE - ANEXO IV - Preencher'!E402</f>
        <v>5.16 - Serviços Médico-Hospitalares, Odotonlogia e Laboratoriais</v>
      </c>
      <c r="D393" s="3" t="str">
        <f>'[1]TCE - ANEXO IV - Preencher'!F402</f>
        <v>52.800.382/0001-31</v>
      </c>
      <c r="E393" s="5" t="str">
        <f>'[1]TCE - ANEXO IV - Preencher'!G402</f>
        <v>RMA SERVICOS MEDICOS LTDA</v>
      </c>
      <c r="F393" s="5" t="str">
        <f>'[1]TCE - ANEXO IV - Preencher'!H402</f>
        <v>S</v>
      </c>
      <c r="G393" s="5" t="str">
        <f>'[1]TCE - ANEXO IV - Preencher'!I402</f>
        <v>S</v>
      </c>
      <c r="H393" s="5" t="str">
        <f>'[1]TCE - ANEXO IV - Preencher'!J402</f>
        <v>3</v>
      </c>
      <c r="I393" s="6">
        <f>IF('[1]TCE - ANEXO IV - Preencher'!K402="","",'[1]TCE - ANEXO IV - Preencher'!K402)</f>
        <v>46055</v>
      </c>
      <c r="J393" s="5" t="str">
        <f>'[1]TCE - ANEXO IV - Preencher'!L402</f>
        <v>21053022252800382000131000000000000326022656638968</v>
      </c>
      <c r="K393" s="5" t="str">
        <f>IF(F393="B",LEFT('[1]TCE - ANEXO IV - Preencher'!M402,2),IF(F393="S",LEFT('[1]TCE - ANEXO IV - Preencher'!M402,7),IF('[1]TCE - ANEXO IV - Preencher'!H402="","")))</f>
        <v>2105302</v>
      </c>
      <c r="L393" s="7">
        <f>'[1]TCE - ANEXO IV - Preencher'!N402</f>
        <v>9885</v>
      </c>
    </row>
    <row r="394" spans="1:12" s="8" customFormat="1" ht="19.5" customHeight="1" x14ac:dyDescent="0.2">
      <c r="A394" s="3">
        <f>IFERROR(VLOOKUP(B394,'[1]DADOS (OCULTAR)'!$Q$3:$S$136,3,0),"")</f>
        <v>9767633000366</v>
      </c>
      <c r="B394" s="4" t="str">
        <f>'[1]TCE - ANEXO IV - Preencher'!C403</f>
        <v>HOSPITAL ERMÍRIO COUTINHO - CG Nº 014/2022</v>
      </c>
      <c r="C394" s="4" t="str">
        <f>'[1]TCE - ANEXO IV - Preencher'!E403</f>
        <v>5.16 - Serviços Médico-Hospitalares, Odotonlogia e Laboratoriais</v>
      </c>
      <c r="D394" s="3" t="str">
        <f>'[1]TCE - ANEXO IV - Preencher'!F403</f>
        <v>45.554.568/0001-92</v>
      </c>
      <c r="E394" s="5" t="str">
        <f>'[1]TCE - ANEXO IV - Preencher'!G403</f>
        <v>FORTEMED ATIVIDADES MEDICAS LTDA</v>
      </c>
      <c r="F394" s="5" t="str">
        <f>'[1]TCE - ANEXO IV - Preencher'!H403</f>
        <v>S</v>
      </c>
      <c r="G394" s="5" t="str">
        <f>'[1]TCE - ANEXO IV - Preencher'!I403</f>
        <v>S</v>
      </c>
      <c r="H394" s="5" t="str">
        <f>'[1]TCE - ANEXO IV - Preencher'!J403</f>
        <v>144</v>
      </c>
      <c r="I394" s="6">
        <f>IF('[1]TCE - ANEXO IV - Preencher'!K403="","",'[1]TCE - ANEXO IV - Preencher'!K403)</f>
        <v>46056</v>
      </c>
      <c r="J394" s="5" t="str">
        <f>'[1]TCE - ANEXO IV - Preencher'!L403</f>
        <v>261160622455545680001920000000001442602054799822</v>
      </c>
      <c r="K394" s="5" t="str">
        <f>IF(F394="B",LEFT('[1]TCE - ANEXO IV - Preencher'!M403,2),IF(F394="S",LEFT('[1]TCE - ANEXO IV - Preencher'!M403,7),IF('[1]TCE - ANEXO IV - Preencher'!H403="","")))</f>
        <v>2611606</v>
      </c>
      <c r="L394" s="7">
        <f>'[1]TCE - ANEXO IV - Preencher'!N403</f>
        <v>27670</v>
      </c>
    </row>
    <row r="395" spans="1:12" s="8" customFormat="1" ht="19.5" customHeight="1" x14ac:dyDescent="0.2">
      <c r="A395" s="3">
        <f>IFERROR(VLOOKUP(B395,'[1]DADOS (OCULTAR)'!$Q$3:$S$136,3,0),"")</f>
        <v>9767633000366</v>
      </c>
      <c r="B395" s="4" t="str">
        <f>'[1]TCE - ANEXO IV - Preencher'!C404</f>
        <v>HOSPITAL ERMÍRIO COUTINHO - CG Nº 014/2022</v>
      </c>
      <c r="C395" s="4" t="str">
        <f>'[1]TCE - ANEXO IV - Preencher'!E404</f>
        <v>5.16 - Serviços Médico-Hospitalares, Odotonlogia e Laboratoriais</v>
      </c>
      <c r="D395" s="3" t="str">
        <f>'[1]TCE - ANEXO IV - Preencher'!F404</f>
        <v>40.772.698/0001-88</v>
      </c>
      <c r="E395" s="5" t="str">
        <f>'[1]TCE - ANEXO IV - Preencher'!G404</f>
        <v>CE SERVICOS MEDICOS LTDA</v>
      </c>
      <c r="F395" s="5" t="str">
        <f>'[1]TCE - ANEXO IV - Preencher'!H404</f>
        <v>S</v>
      </c>
      <c r="G395" s="5" t="str">
        <f>'[1]TCE - ANEXO IV - Preencher'!I404</f>
        <v>S</v>
      </c>
      <c r="H395" s="5" t="str">
        <f>'[1]TCE - ANEXO IV - Preencher'!J404</f>
        <v>4</v>
      </c>
      <c r="I395" s="6">
        <f>IF('[1]TCE - ANEXO IV - Preencher'!K404="","",'[1]TCE - ANEXO IV - Preencher'!K404)</f>
        <v>46055</v>
      </c>
      <c r="J395" s="5" t="str">
        <f>'[1]TCE - ANEXO IV - Preencher'!L404</f>
        <v>2600500224077269800018800000000426024012245095</v>
      </c>
      <c r="K395" s="5" t="str">
        <f>IF(F395="B",LEFT('[1]TCE - ANEXO IV - Preencher'!M404,2),IF(F395="S",LEFT('[1]TCE - ANEXO IV - Preencher'!M404,7),IF('[1]TCE - ANEXO IV - Preencher'!H404="","")))</f>
        <v>2600500</v>
      </c>
      <c r="L395" s="7">
        <f>'[1]TCE - ANEXO IV - Preencher'!N404</f>
        <v>21400</v>
      </c>
    </row>
    <row r="396" spans="1:12" s="8" customFormat="1" ht="19.5" customHeight="1" x14ac:dyDescent="0.2">
      <c r="A396" s="3">
        <f>IFERROR(VLOOKUP(B396,'[1]DADOS (OCULTAR)'!$Q$3:$S$136,3,0),"")</f>
        <v>9767633000366</v>
      </c>
      <c r="B396" s="4" t="str">
        <f>'[1]TCE - ANEXO IV - Preencher'!C405</f>
        <v>HOSPITAL ERMÍRIO COUTINHO - CG Nº 014/2022</v>
      </c>
      <c r="C396" s="4" t="str">
        <f>'[1]TCE - ANEXO IV - Preencher'!E405</f>
        <v>5.16 - Serviços Médico-Hospitalares, Odotonlogia e Laboratoriais</v>
      </c>
      <c r="D396" s="3" t="str">
        <f>'[1]TCE - ANEXO IV - Preencher'!F405</f>
        <v>46.099.346/0001-90</v>
      </c>
      <c r="E396" s="5" t="str">
        <f>'[1]TCE - ANEXO IV - Preencher'!G405</f>
        <v>G&amp;M SERVICOS MEDICOS LTDA</v>
      </c>
      <c r="F396" s="5" t="str">
        <f>'[1]TCE - ANEXO IV - Preencher'!H405</f>
        <v>S</v>
      </c>
      <c r="G396" s="5" t="str">
        <f>'[1]TCE - ANEXO IV - Preencher'!I405</f>
        <v>S</v>
      </c>
      <c r="H396" s="5" t="str">
        <f>'[1]TCE - ANEXO IV - Preencher'!J405</f>
        <v>139</v>
      </c>
      <c r="I396" s="6">
        <f>IF('[1]TCE - ANEXO IV - Preencher'!K405="","",'[1]TCE - ANEXO IV - Preencher'!K405)</f>
        <v>46055</v>
      </c>
      <c r="J396" s="5" t="str">
        <f>'[1]TCE - ANEXO IV - Preencher'!L405</f>
        <v>52902AC78</v>
      </c>
      <c r="K396" s="5" t="str">
        <f>IF(F396="B",LEFT('[1]TCE - ANEXO IV - Preencher'!M405,2),IF(F396="S",LEFT('[1]TCE - ANEXO IV - Preencher'!M405,7),IF('[1]TCE - ANEXO IV - Preencher'!H405="","")))</f>
        <v>3202603</v>
      </c>
      <c r="L396" s="7">
        <f>'[1]TCE - ANEXO IV - Preencher'!N405</f>
        <v>26000</v>
      </c>
    </row>
    <row r="397" spans="1:12" s="8" customFormat="1" ht="19.5" customHeight="1" x14ac:dyDescent="0.2">
      <c r="A397" s="3">
        <f>IFERROR(VLOOKUP(B397,'[1]DADOS (OCULTAR)'!$Q$3:$S$136,3,0),"")</f>
        <v>9767633000366</v>
      </c>
      <c r="B397" s="4" t="str">
        <f>'[1]TCE - ANEXO IV - Preencher'!C406</f>
        <v>HOSPITAL ERMÍRIO COUTINHO - CG Nº 014/2022</v>
      </c>
      <c r="C397" s="4" t="str">
        <f>'[1]TCE - ANEXO IV - Preencher'!E406</f>
        <v>5.17 - Manutenção de Software, Certificação Digital e Microfilmagem</v>
      </c>
      <c r="D397" s="3" t="str">
        <f>'[1]TCE - ANEXO IV - Preencher'!F406</f>
        <v>07.333.111/0001-69</v>
      </c>
      <c r="E397" s="5" t="str">
        <f>'[1]TCE - ANEXO IV - Preencher'!G406</f>
        <v>SAFETEC INFORMATICA</v>
      </c>
      <c r="F397" s="5" t="str">
        <f>'[1]TCE - ANEXO IV - Preencher'!H406</f>
        <v>S</v>
      </c>
      <c r="G397" s="5" t="str">
        <f>'[1]TCE - ANEXO IV - Preencher'!I406</f>
        <v>S</v>
      </c>
      <c r="H397" s="5" t="str">
        <f>'[1]TCE - ANEXO IV - Preencher'!J406</f>
        <v>2129</v>
      </c>
      <c r="I397" s="6">
        <f>IF('[1]TCE - ANEXO IV - Preencher'!K406="","",'[1]TCE - ANEXO IV - Preencher'!K406)</f>
        <v>46028</v>
      </c>
      <c r="J397" s="5" t="str">
        <f>'[1]TCE - ANEXO IV - Preencher'!L406</f>
        <v>26116062207331110000169000000212926016487517076</v>
      </c>
      <c r="K397" s="5" t="str">
        <f>IF(F397="B",LEFT('[1]TCE - ANEXO IV - Preencher'!M406,2),IF(F397="S",LEFT('[1]TCE - ANEXO IV - Preencher'!M406,7),IF('[1]TCE - ANEXO IV - Preencher'!H406="","")))</f>
        <v>2611606</v>
      </c>
      <c r="L397" s="7">
        <f>'[1]TCE - ANEXO IV - Preencher'!N406</f>
        <v>2045.38</v>
      </c>
    </row>
    <row r="398" spans="1:12" s="8" customFormat="1" ht="19.5" customHeight="1" x14ac:dyDescent="0.2">
      <c r="A398" s="3">
        <f>IFERROR(VLOOKUP(B398,'[1]DADOS (OCULTAR)'!$Q$3:$S$136,3,0),"")</f>
        <v>9767633000366</v>
      </c>
      <c r="B398" s="4" t="str">
        <f>'[1]TCE - ANEXO IV - Preencher'!C407</f>
        <v>HOSPITAL ERMÍRIO COUTINHO - CG Nº 014/2022</v>
      </c>
      <c r="C398" s="4" t="str">
        <f>'[1]TCE - ANEXO IV - Preencher'!E407</f>
        <v>5.16 - Serviços Médico-Hospitalares, Odotonlogia e Laboratoriais</v>
      </c>
      <c r="D398" s="3">
        <f>'[1]TCE - ANEXO IV - Preencher'!F407</f>
        <v>60398655000191</v>
      </c>
      <c r="E398" s="5" t="str">
        <f>'[1]TCE - ANEXO IV - Preencher'!G407</f>
        <v>LUCAS GABRIEL BRAGA DE FREITAS MELO SERVICOS MEDICOS</v>
      </c>
      <c r="F398" s="5" t="str">
        <f>'[1]TCE - ANEXO IV - Preencher'!H407</f>
        <v>S</v>
      </c>
      <c r="G398" s="5" t="str">
        <f>'[1]TCE - ANEXO IV - Preencher'!I407</f>
        <v>S</v>
      </c>
      <c r="H398" s="5" t="str">
        <f>'[1]TCE - ANEXO IV - Preencher'!J407</f>
        <v>9</v>
      </c>
      <c r="I398" s="6">
        <f>IF('[1]TCE - ANEXO IV - Preencher'!K407="","",'[1]TCE - ANEXO IV - Preencher'!K407)</f>
        <v>46052</v>
      </c>
      <c r="J398" s="5" t="str">
        <f>'[1]TCE - ANEXO IV - Preencher'!L407</f>
        <v>9.JLEQR8QHBZ.J3GN5SHUB2.000000</v>
      </c>
      <c r="K398" s="5" t="str">
        <f>IF(F398="B",LEFT('[1]TCE - ANEXO IV - Preencher'!M407,2),IF(F398="S",LEFT('[1]TCE - ANEXO IV - Preencher'!M407,7),IF('[1]TCE - ANEXO IV - Preencher'!H407="","")))</f>
        <v>2609501</v>
      </c>
      <c r="L398" s="7">
        <f>'[1]TCE - ANEXO IV - Preencher'!N407</f>
        <v>2690</v>
      </c>
    </row>
    <row r="399" spans="1:12" s="8" customFormat="1" ht="19.5" customHeight="1" x14ac:dyDescent="0.2">
      <c r="A399" s="3">
        <f>IFERROR(VLOOKUP(B399,'[1]DADOS (OCULTAR)'!$Q$3:$S$136,3,0),"")</f>
        <v>9767633000366</v>
      </c>
      <c r="B399" s="4" t="str">
        <f>'[1]TCE - ANEXO IV - Preencher'!C408</f>
        <v>HOSPITAL ERMÍRIO COUTINHO - CG Nº 014/2022</v>
      </c>
      <c r="C399" s="4" t="str">
        <f>'[1]TCE - ANEXO IV - Preencher'!E408</f>
        <v>5.16 - Serviços Médico-Hospitalares, Odotonlogia e Laboratoriais</v>
      </c>
      <c r="D399" s="3" t="str">
        <f>'[1]TCE - ANEXO IV - Preencher'!F408</f>
        <v>61.200.634/0001-82</v>
      </c>
      <c r="E399" s="5" t="str">
        <f>'[1]TCE - ANEXO IV - Preencher'!G408</f>
        <v>MELO GUEDES LTDA</v>
      </c>
      <c r="F399" s="5" t="str">
        <f>'[1]TCE - ANEXO IV - Preencher'!H408</f>
        <v>S</v>
      </c>
      <c r="G399" s="5" t="str">
        <f>'[1]TCE - ANEXO IV - Preencher'!I408</f>
        <v>S</v>
      </c>
      <c r="H399" s="5" t="str">
        <f>'[1]TCE - ANEXO IV - Preencher'!J408</f>
        <v>3</v>
      </c>
      <c r="I399" s="6">
        <f>IF('[1]TCE - ANEXO IV - Preencher'!K408="","",'[1]TCE - ANEXO IV - Preencher'!K408)</f>
        <v>46055</v>
      </c>
      <c r="J399" s="5" t="str">
        <f>'[1]TCE - ANEXO IV - Preencher'!L408</f>
        <v>LY38-PM14</v>
      </c>
      <c r="K399" s="5" t="str">
        <f>IF(F399="B",LEFT('[1]TCE - ANEXO IV - Preencher'!M408,2),IF(F399="S",LEFT('[1]TCE - ANEXO IV - Preencher'!M408,7),IF('[1]TCE - ANEXO IV - Preencher'!H408="","")))</f>
        <v>2510808</v>
      </c>
      <c r="L399" s="7">
        <f>'[1]TCE - ANEXO IV - Preencher'!N408</f>
        <v>9430</v>
      </c>
    </row>
    <row r="400" spans="1:12" s="8" customFormat="1" ht="19.5" customHeight="1" x14ac:dyDescent="0.2">
      <c r="A400" s="3">
        <f>IFERROR(VLOOKUP(B400,'[1]DADOS (OCULTAR)'!$Q$3:$S$136,3,0),"")</f>
        <v>9767633000366</v>
      </c>
      <c r="B400" s="4" t="str">
        <f>'[1]TCE - ANEXO IV - Preencher'!C409</f>
        <v>HOSPITAL ERMÍRIO COUTINHO - CG Nº 014/2022</v>
      </c>
      <c r="C400" s="4" t="str">
        <f>'[1]TCE - ANEXO IV - Preencher'!E409</f>
        <v>5.16 - Serviços Médico-Hospitalares, Odotonlogia e Laboratoriais</v>
      </c>
      <c r="D400" s="3" t="str">
        <f>'[1]TCE - ANEXO IV - Preencher'!F409</f>
        <v>54.856.210/0001-05</v>
      </c>
      <c r="E400" s="5" t="str">
        <f>'[1]TCE - ANEXO IV - Preencher'!G409</f>
        <v>A KAROLINA CARDOSO DE M COUTINHO LTDA</v>
      </c>
      <c r="F400" s="5" t="str">
        <f>'[1]TCE - ANEXO IV - Preencher'!H409</f>
        <v>S</v>
      </c>
      <c r="G400" s="5" t="str">
        <f>'[1]TCE - ANEXO IV - Preencher'!I409</f>
        <v>S</v>
      </c>
      <c r="H400" s="5" t="str">
        <f>'[1]TCE - ANEXO IV - Preencher'!J409</f>
        <v>32</v>
      </c>
      <c r="I400" s="6">
        <f>IF('[1]TCE - ANEXO IV - Preencher'!K409="","",'[1]TCE - ANEXO IV - Preencher'!K409)</f>
        <v>46055</v>
      </c>
      <c r="J400" s="5" t="str">
        <f>'[1]TCE - ANEXO IV - Preencher'!L409</f>
        <v>26040071254856210000105000000003226020525339801</v>
      </c>
      <c r="K400" s="5" t="str">
        <f>IF(F400="B",LEFT('[1]TCE - ANEXO IV - Preencher'!M409,2),IF(F400="S",LEFT('[1]TCE - ANEXO IV - Preencher'!M409,7),IF('[1]TCE - ANEXO IV - Preencher'!H409="","")))</f>
        <v>2604007</v>
      </c>
      <c r="L400" s="7">
        <f>'[1]TCE - ANEXO IV - Preencher'!N409</f>
        <v>12700</v>
      </c>
    </row>
    <row r="401" spans="1:12" s="8" customFormat="1" ht="19.5" customHeight="1" x14ac:dyDescent="0.2">
      <c r="A401" s="3">
        <f>IFERROR(VLOOKUP(B401,'[1]DADOS (OCULTAR)'!$Q$3:$S$136,3,0),"")</f>
        <v>9767633000366</v>
      </c>
      <c r="B401" s="4" t="str">
        <f>'[1]TCE - ANEXO IV - Preencher'!C410</f>
        <v>HOSPITAL ERMÍRIO COUTINHO - CG Nº 014/2022</v>
      </c>
      <c r="C401" s="4" t="str">
        <f>'[1]TCE - ANEXO IV - Preencher'!E410</f>
        <v>5.16 - Serviços Médico-Hospitalares, Odotonlogia e Laboratoriais</v>
      </c>
      <c r="D401" s="3" t="str">
        <f>'[1]TCE - ANEXO IV - Preencher'!F410</f>
        <v>50.416.939/0001-00</v>
      </c>
      <c r="E401" s="5" t="str">
        <f>'[1]TCE - ANEXO IV - Preencher'!G410</f>
        <v>AC SERVICOS MEDICOS LTDA</v>
      </c>
      <c r="F401" s="5" t="str">
        <f>'[1]TCE - ANEXO IV - Preencher'!H410</f>
        <v>S</v>
      </c>
      <c r="G401" s="5" t="str">
        <f>'[1]TCE - ANEXO IV - Preencher'!I410</f>
        <v>S</v>
      </c>
      <c r="H401" s="5" t="str">
        <f>'[1]TCE - ANEXO IV - Preencher'!J410</f>
        <v>2</v>
      </c>
      <c r="I401" s="6">
        <f>IF('[1]TCE - ANEXO IV - Preencher'!K410="","",'[1]TCE - ANEXO IV - Preencher'!K410)</f>
        <v>46055</v>
      </c>
      <c r="J401" s="5" t="str">
        <f>'[1]TCE - ANEXO IV - Preencher'!L410</f>
        <v>26105092250416939000100000000000226026550821939</v>
      </c>
      <c r="K401" s="5" t="str">
        <f>IF(F401="B",LEFT('[1]TCE - ANEXO IV - Preencher'!M410,2),IF(F401="S",LEFT('[1]TCE - ANEXO IV - Preencher'!M410,7),IF('[1]TCE - ANEXO IV - Preencher'!H410="","")))</f>
        <v>2611606</v>
      </c>
      <c r="L401" s="7">
        <f>'[1]TCE - ANEXO IV - Preencher'!N410</f>
        <v>16700</v>
      </c>
    </row>
    <row r="402" spans="1:12" s="8" customFormat="1" ht="19.5" customHeight="1" x14ac:dyDescent="0.2">
      <c r="A402" s="3">
        <f>IFERROR(VLOOKUP(B402,'[1]DADOS (OCULTAR)'!$Q$3:$S$136,3,0),"")</f>
        <v>9767633000366</v>
      </c>
      <c r="B402" s="4" t="str">
        <f>'[1]TCE - ANEXO IV - Preencher'!C411</f>
        <v>HOSPITAL ERMÍRIO COUTINHO - CG Nº 014/2022</v>
      </c>
      <c r="C402" s="4" t="str">
        <f>'[1]TCE - ANEXO IV - Preencher'!E411</f>
        <v>5.99 - Outros Serviços de Terceiros Pessoa Jurídica</v>
      </c>
      <c r="D402" s="3">
        <f>'[1]TCE - ANEXO IV - Preencher'!F411</f>
        <v>38246151000105</v>
      </c>
      <c r="E402" s="5" t="str">
        <f>'[1]TCE - ANEXO IV - Preencher'!G411</f>
        <v>J S DE S DA SILVA MAQUINAS</v>
      </c>
      <c r="F402" s="5" t="str">
        <f>'[1]TCE - ANEXO IV - Preencher'!H411</f>
        <v>S</v>
      </c>
      <c r="G402" s="5" t="str">
        <f>'[1]TCE - ANEXO IV - Preencher'!I411</f>
        <v>S</v>
      </c>
      <c r="H402" s="5" t="str">
        <f>'[1]TCE - ANEXO IV - Preencher'!J411</f>
        <v>1</v>
      </c>
      <c r="I402" s="6">
        <f>IF('[1]TCE - ANEXO IV - Preencher'!K411="","",'[1]TCE - ANEXO IV - Preencher'!K411)</f>
        <v>46051</v>
      </c>
      <c r="J402" s="5" t="str">
        <f>'[1]TCE - ANEXO IV - Preencher'!L411</f>
        <v>26034541238246151000105260000000126010831969069</v>
      </c>
      <c r="K402" s="5" t="str">
        <f>IF(F402="B",LEFT('[1]TCE - ANEXO IV - Preencher'!M411,2),IF(F402="S",LEFT('[1]TCE - ANEXO IV - Preencher'!M411,7),IF('[1]TCE - ANEXO IV - Preencher'!H411="","")))</f>
        <v>2611606</v>
      </c>
      <c r="L402" s="7">
        <f>'[1]TCE - ANEXO IV - Preencher'!N411</f>
        <v>160</v>
      </c>
    </row>
    <row r="403" spans="1:12" s="8" customFormat="1" ht="19.5" customHeight="1" x14ac:dyDescent="0.2">
      <c r="A403" s="3">
        <f>IFERROR(VLOOKUP(B403,'[1]DADOS (OCULTAR)'!$Q$3:$S$136,3,0),"")</f>
        <v>9767633000366</v>
      </c>
      <c r="B403" s="4" t="str">
        <f>'[1]TCE - ANEXO IV - Preencher'!C412</f>
        <v>HOSPITAL ERMÍRIO COUTINHO - CG Nº 014/2022</v>
      </c>
      <c r="C403" s="4" t="str">
        <f>'[1]TCE - ANEXO IV - Preencher'!E412</f>
        <v>5.16 - Serviços Médico-Hospitalares, Odotonlogia e Laboratoriais</v>
      </c>
      <c r="D403" s="3">
        <f>'[1]TCE - ANEXO IV - Preencher'!F412</f>
        <v>530066000193</v>
      </c>
      <c r="E403" s="5" t="str">
        <f>'[1]TCE - ANEXO IV - Preencher'!G412</f>
        <v>LABPAC LABORATORIO DE PATOLOGIA CLINICA</v>
      </c>
      <c r="F403" s="5" t="str">
        <f>'[1]TCE - ANEXO IV - Preencher'!H412</f>
        <v>S</v>
      </c>
      <c r="G403" s="5" t="str">
        <f>'[1]TCE - ANEXO IV - Preencher'!I412</f>
        <v>S</v>
      </c>
      <c r="H403" s="5" t="str">
        <f>'[1]TCE - ANEXO IV - Preencher'!J412</f>
        <v>772</v>
      </c>
      <c r="I403" s="6">
        <f>IF('[1]TCE - ANEXO IV - Preencher'!K412="","",'[1]TCE - ANEXO IV - Preencher'!K412)</f>
        <v>46038</v>
      </c>
      <c r="J403" s="5" t="str">
        <f>'[1]TCE - ANEXO IV - Preencher'!L412</f>
        <v>J06RIBLZCX.J3GN6SHUB2.0000LG</v>
      </c>
      <c r="K403" s="5" t="str">
        <f>IF(F403="B",LEFT('[1]TCE - ANEXO IV - Preencher'!M412,2),IF(F403="S",LEFT('[1]TCE - ANEXO IV - Preencher'!M412,7),IF('[1]TCE - ANEXO IV - Preencher'!H412="","")))</f>
        <v>2609501</v>
      </c>
      <c r="L403" s="7">
        <f>'[1]TCE - ANEXO IV - Preencher'!N412</f>
        <v>180</v>
      </c>
    </row>
    <row r="404" spans="1:12" s="8" customFormat="1" ht="19.5" customHeight="1" x14ac:dyDescent="0.2">
      <c r="A404" s="3">
        <f>IFERROR(VLOOKUP(B404,'[1]DADOS (OCULTAR)'!$Q$3:$S$136,3,0),"")</f>
        <v>9767633000366</v>
      </c>
      <c r="B404" s="4" t="str">
        <f>'[1]TCE - ANEXO IV - Preencher'!C413</f>
        <v>HOSPITAL ERMÍRIO COUTINHO - CG Nº 014/2022</v>
      </c>
      <c r="C404" s="4" t="str">
        <f>'[1]TCE - ANEXO IV - Preencher'!E413</f>
        <v>5.10 - Detetização/Tratamento de Resíduos e Afins</v>
      </c>
      <c r="D404" s="3" t="str">
        <f>'[1]TCE - ANEXO IV - Preencher'!F413</f>
        <v>35.474.980/0001-49</v>
      </c>
      <c r="E404" s="5" t="str">
        <f>'[1]TCE - ANEXO IV - Preencher'!G413</f>
        <v>LIMPSERVICE LTDA</v>
      </c>
      <c r="F404" s="5" t="str">
        <f>'[1]TCE - ANEXO IV - Preencher'!H413</f>
        <v>S</v>
      </c>
      <c r="G404" s="5" t="str">
        <f>'[1]TCE - ANEXO IV - Preencher'!I413</f>
        <v>S</v>
      </c>
      <c r="H404" s="5" t="str">
        <f>'[1]TCE - ANEXO IV - Preencher'!J413</f>
        <v>225</v>
      </c>
      <c r="I404" s="6">
        <f>IF('[1]TCE - ANEXO IV - Preencher'!K413="","",'[1]TCE - ANEXO IV - Preencher'!K413)</f>
        <v>46064</v>
      </c>
      <c r="J404" s="5" t="str">
        <f>'[1]TCE - ANEXO IV - Preencher'!L413</f>
        <v>2609600123547498000014926000000022526026886388833</v>
      </c>
      <c r="K404" s="5" t="str">
        <f>IF(F404="B",LEFT('[1]TCE - ANEXO IV - Preencher'!M413,2),IF(F404="S",LEFT('[1]TCE - ANEXO IV - Preencher'!M413,7),IF('[1]TCE - ANEXO IV - Preencher'!H413="","")))</f>
        <v>2609600</v>
      </c>
      <c r="L404" s="7">
        <f>'[1]TCE - ANEXO IV - Preencher'!N413</f>
        <v>1390</v>
      </c>
    </row>
    <row r="405" spans="1:12" s="8" customFormat="1" ht="19.5" customHeight="1" x14ac:dyDescent="0.2">
      <c r="A405" s="3">
        <f>IFERROR(VLOOKUP(B405,'[1]DADOS (OCULTAR)'!$Q$3:$S$136,3,0),"")</f>
        <v>9767633000366</v>
      </c>
      <c r="B405" s="4" t="str">
        <f>'[1]TCE - ANEXO IV - Preencher'!C414</f>
        <v>HOSPITAL ERMÍRIO COUTINHO - CG Nº 014/2022</v>
      </c>
      <c r="C405" s="4" t="str">
        <f>'[1]TCE - ANEXO IV - Preencher'!E414</f>
        <v>5.1 - Locação de Equipamentos Médicos-Hospitalares</v>
      </c>
      <c r="D405" s="3" t="str">
        <f>'[1]TCE - ANEXO IV - Preencher'!F414</f>
        <v>33.111.482/0001-06</v>
      </c>
      <c r="E405" s="5" t="str">
        <f>'[1]TCE - ANEXO IV - Preencher'!G414</f>
        <v xml:space="preserve">STS SOLUÇÕES TECNOLOGICAS- COM. REP. E PRESTA </v>
      </c>
      <c r="F405" s="5" t="str">
        <f>'[1]TCE - ANEXO IV - Preencher'!H414</f>
        <v>S</v>
      </c>
      <c r="G405" s="5" t="str">
        <f>'[1]TCE - ANEXO IV - Preencher'!I414</f>
        <v>S</v>
      </c>
      <c r="H405" s="5" t="str">
        <f>'[1]TCE - ANEXO IV - Preencher'!J414</f>
        <v>033</v>
      </c>
      <c r="I405" s="6">
        <f>IF('[1]TCE - ANEXO IV - Preencher'!K414="","",'[1]TCE - ANEXO IV - Preencher'!K414)</f>
        <v>46058</v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>2611606</v>
      </c>
      <c r="L405" s="7">
        <f>'[1]TCE - ANEXO IV - Preencher'!N414</f>
        <v>1011.35</v>
      </c>
    </row>
    <row r="406" spans="1:12" s="8" customFormat="1" ht="19.5" customHeight="1" x14ac:dyDescent="0.2">
      <c r="A406" s="3">
        <f>IFERROR(VLOOKUP(B406,'[1]DADOS (OCULTAR)'!$Q$3:$S$136,3,0),"")</f>
        <v>9767633000366</v>
      </c>
      <c r="B406" s="4" t="str">
        <f>'[1]TCE - ANEXO IV - Preencher'!C415</f>
        <v>HOSPITAL ERMÍRIO COUTINHO - CG Nº 014/2022</v>
      </c>
      <c r="C406" s="4" t="str">
        <f>'[1]TCE - ANEXO IV - Preencher'!E415</f>
        <v>5.5 - Reparo e Manutenção de Máquinas e Equipamentos</v>
      </c>
      <c r="D406" s="3">
        <f>'[1]TCE - ANEXO IV - Preencher'!F415</f>
        <v>26081685000131</v>
      </c>
      <c r="E406" s="5" t="str">
        <f>'[1]TCE - ANEXO IV - Preencher'!G415</f>
        <v>CG REFRIGERACOES LTDA</v>
      </c>
      <c r="F406" s="5" t="str">
        <f>'[1]TCE - ANEXO IV - Preencher'!H415</f>
        <v>S</v>
      </c>
      <c r="G406" s="5" t="str">
        <f>'[1]TCE - ANEXO IV - Preencher'!I415</f>
        <v>S</v>
      </c>
      <c r="H406" s="5" t="str">
        <f>'[1]TCE - ANEXO IV - Preencher'!J415</f>
        <v>34</v>
      </c>
      <c r="I406" s="6">
        <f>IF('[1]TCE - ANEXO IV - Preencher'!K415="","",'[1]TCE - ANEXO IV - Preencher'!K415)</f>
        <v>46029</v>
      </c>
      <c r="J406" s="5" t="str">
        <f>'[1]TCE - ANEXO IV - Preencher'!L415</f>
        <v>261160622260816850001310000000003426015645443408</v>
      </c>
      <c r="K406" s="5" t="str">
        <f>IF(F406="B",LEFT('[1]TCE - ANEXO IV - Preencher'!M415,2),IF(F406="S",LEFT('[1]TCE - ANEXO IV - Preencher'!M415,7),IF('[1]TCE - ANEXO IV - Preencher'!H415="","")))</f>
        <v>2611606</v>
      </c>
      <c r="L406" s="7">
        <f>'[1]TCE - ANEXO IV - Preencher'!N415</f>
        <v>2850</v>
      </c>
    </row>
    <row r="407" spans="1:12" s="8" customFormat="1" ht="19.5" customHeight="1" x14ac:dyDescent="0.2">
      <c r="A407" s="3">
        <f>IFERROR(VLOOKUP(B407,'[1]DADOS (OCULTAR)'!$Q$3:$S$136,3,0),"")</f>
        <v>9767633000366</v>
      </c>
      <c r="B407" s="4" t="str">
        <f>'[1]TCE - ANEXO IV - Preencher'!C416</f>
        <v>HOSPITAL ERMÍRIO COUTINHO - CG Nº 014/2022</v>
      </c>
      <c r="C407" s="4" t="str">
        <f>'[1]TCE - ANEXO IV - Preencher'!E416</f>
        <v>5.16 - Serviços Médico-Hospitalares, Odotonlogia e Laboratoriais</v>
      </c>
      <c r="D407" s="3" t="str">
        <f>'[1]TCE - ANEXO IV - Preencher'!F416</f>
        <v>26.360.010/0001-21</v>
      </c>
      <c r="E407" s="5" t="str">
        <f>'[1]TCE - ANEXO IV - Preencher'!G416</f>
        <v>JORGE SAMPAIO SERVICOS DE MEDICINA LTDA</v>
      </c>
      <c r="F407" s="5" t="str">
        <f>'[1]TCE - ANEXO IV - Preencher'!H416</f>
        <v>S</v>
      </c>
      <c r="G407" s="5" t="str">
        <f>'[1]TCE - ANEXO IV - Preencher'!I416</f>
        <v>S</v>
      </c>
      <c r="H407" s="5" t="str">
        <f>'[1]TCE - ANEXO IV - Preencher'!J416</f>
        <v>00000032</v>
      </c>
      <c r="I407" s="6">
        <f>IF('[1]TCE - ANEXO IV - Preencher'!K416="","",'[1]TCE - ANEXO IV - Preencher'!K416)</f>
        <v>46056</v>
      </c>
      <c r="J407" s="5" t="str">
        <f>'[1]TCE - ANEXO IV - Preencher'!L416</f>
        <v>HH4D8PJKW</v>
      </c>
      <c r="K407" s="5" t="str">
        <f>IF(F407="B",LEFT('[1]TCE - ANEXO IV - Preencher'!M416,2),IF(F407="S",LEFT('[1]TCE - ANEXO IV - Preencher'!M416,7),IF('[1]TCE - ANEXO IV - Preencher'!H416="","")))</f>
        <v>2615300</v>
      </c>
      <c r="L407" s="7">
        <f>'[1]TCE - ANEXO IV - Preencher'!N416</f>
        <v>26950</v>
      </c>
    </row>
    <row r="408" spans="1:12" s="8" customFormat="1" ht="19.5" customHeight="1" x14ac:dyDescent="0.2">
      <c r="A408" s="3">
        <f>IFERROR(VLOOKUP(B408,'[1]DADOS (OCULTAR)'!$Q$3:$S$136,3,0),"")</f>
        <v>9767633000366</v>
      </c>
      <c r="B408" s="4" t="str">
        <f>'[1]TCE - ANEXO IV - Preencher'!C417</f>
        <v>HOSPITAL ERMÍRIO COUTINHO - CG Nº 014/2022</v>
      </c>
      <c r="C408" s="4" t="str">
        <f>'[1]TCE - ANEXO IV - Preencher'!E417</f>
        <v>5.16 - Serviços Médico-Hospitalares, Odotonlogia e Laboratoriais</v>
      </c>
      <c r="D408" s="3" t="str">
        <f>'[1]TCE - ANEXO IV - Preencher'!F417</f>
        <v>11.344.279/0001-47</v>
      </c>
      <c r="E408" s="5" t="str">
        <f>'[1]TCE - ANEXO IV - Preencher'!G417</f>
        <v>CLINICA MEDICA DO TRANSITO LTDA ME</v>
      </c>
      <c r="F408" s="5" t="str">
        <f>'[1]TCE - ANEXO IV - Preencher'!H417</f>
        <v>S</v>
      </c>
      <c r="G408" s="5" t="str">
        <f>'[1]TCE - ANEXO IV - Preencher'!I417</f>
        <v>S</v>
      </c>
      <c r="H408" s="5" t="str">
        <f>'[1]TCE - ANEXO IV - Preencher'!J417</f>
        <v>8</v>
      </c>
      <c r="I408" s="6">
        <f>IF('[1]TCE - ANEXO IV - Preencher'!K417="","",'[1]TCE - ANEXO IV - Preencher'!K417)</f>
        <v>46055</v>
      </c>
      <c r="J408" s="5" t="str">
        <f>'[1]TCE - ANEXO IV - Preencher'!L417</f>
        <v>26116062211344279000147000000000000826020159332698</v>
      </c>
      <c r="K408" s="5" t="str">
        <f>IF(F408="B",LEFT('[1]TCE - ANEXO IV - Preencher'!M417,2),IF(F408="S",LEFT('[1]TCE - ANEXO IV - Preencher'!M417,7),IF('[1]TCE - ANEXO IV - Preencher'!H417="","")))</f>
        <v>2611606</v>
      </c>
      <c r="L408" s="7">
        <f>'[1]TCE - ANEXO IV - Preencher'!N417</f>
        <v>21000</v>
      </c>
    </row>
    <row r="409" spans="1:12" s="8" customFormat="1" ht="19.5" customHeight="1" x14ac:dyDescent="0.2">
      <c r="A409" s="3">
        <f>IFERROR(VLOOKUP(B409,'[1]DADOS (OCULTAR)'!$Q$3:$S$136,3,0),"")</f>
        <v>9767633000366</v>
      </c>
      <c r="B409" s="4" t="str">
        <f>'[1]TCE - ANEXO IV - Preencher'!C418</f>
        <v>HOSPITAL ERMÍRIO COUTINHO - CG Nº 014/2022</v>
      </c>
      <c r="C409" s="4" t="str">
        <f>'[1]TCE - ANEXO IV - Preencher'!E418</f>
        <v>5.99 - Outros Serviços de Terceiros Pessoa Jurídica</v>
      </c>
      <c r="D409" s="3">
        <f>'[1]TCE - ANEXO IV - Preencher'!F418</f>
        <v>39238865000126</v>
      </c>
      <c r="E409" s="5" t="str">
        <f>'[1]TCE - ANEXO IV - Preencher'!G418</f>
        <v>MAC ANALISE AMBIENTAL LTDA</v>
      </c>
      <c r="F409" s="5" t="str">
        <f>'[1]TCE - ANEXO IV - Preencher'!H418</f>
        <v>S</v>
      </c>
      <c r="G409" s="5" t="str">
        <f>'[1]TCE - ANEXO IV - Preencher'!I418</f>
        <v>S</v>
      </c>
      <c r="H409" s="5" t="str">
        <f>'[1]TCE - ANEXO IV - Preencher'!J418</f>
        <v>112</v>
      </c>
      <c r="I409" s="6">
        <f>IF('[1]TCE - ANEXO IV - Preencher'!K418="","",'[1]TCE - ANEXO IV - Preencher'!K418)</f>
        <v>46051</v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>2611606</v>
      </c>
      <c r="L409" s="7">
        <f>'[1]TCE - ANEXO IV - Preencher'!N418</f>
        <v>475</v>
      </c>
    </row>
    <row r="410" spans="1:12" s="8" customFormat="1" ht="19.5" customHeight="1" x14ac:dyDescent="0.2">
      <c r="A410" s="3">
        <f>IFERROR(VLOOKUP(B410,'[1]DADOS (OCULTAR)'!$Q$3:$S$136,3,0),"")</f>
        <v>9767633000366</v>
      </c>
      <c r="B410" s="4" t="str">
        <f>'[1]TCE - ANEXO IV - Preencher'!C419</f>
        <v>HOSPITAL ERMÍRIO COUTINHO - CG Nº 014/2022</v>
      </c>
      <c r="C410" s="4" t="str">
        <f>'[1]TCE - ANEXO IV - Preencher'!E419</f>
        <v>5.99 - Outros Serviços de Terceiros Pessoa Jurídica</v>
      </c>
      <c r="D410" s="3">
        <f>'[1]TCE - ANEXO IV - Preencher'!F419</f>
        <v>35343136000189</v>
      </c>
      <c r="E410" s="5" t="str">
        <f>'[1]TCE - ANEXO IV - Preencher'!G419</f>
        <v>EMBRAESTER EMPRESA BRASILEIRA DE ESTERELIZACAO</v>
      </c>
      <c r="F410" s="5" t="str">
        <f>'[1]TCE - ANEXO IV - Preencher'!H419</f>
        <v>S</v>
      </c>
      <c r="G410" s="5" t="str">
        <f>'[1]TCE - ANEXO IV - Preencher'!I419</f>
        <v>N</v>
      </c>
      <c r="H410" s="5" t="str">
        <f>'[1]TCE - ANEXO IV - Preencher'!J419</f>
        <v>275</v>
      </c>
      <c r="I410" s="6">
        <f>IF('[1]TCE - ANEXO IV - Preencher'!K419="","",'[1]TCE - ANEXO IV - Preencher'!K419)</f>
        <v>46062</v>
      </c>
      <c r="J410" s="5" t="str">
        <f>'[1]TCE - ANEXO IV - Preencher'!L419</f>
        <v>261160622353431360001890000000002752602406573566</v>
      </c>
      <c r="K410" s="5" t="str">
        <f>IF(F410="B",LEFT('[1]TCE - ANEXO IV - Preencher'!M419,2),IF(F410="S",LEFT('[1]TCE - ANEXO IV - Preencher'!M419,7),IF('[1]TCE - ANEXO IV - Preencher'!H419="","")))</f>
        <v>2609501</v>
      </c>
      <c r="L410" s="7">
        <f>'[1]TCE - ANEXO IV - Preencher'!N419</f>
        <v>118.3</v>
      </c>
    </row>
    <row r="411" spans="1:12" s="8" customFormat="1" ht="19.5" customHeight="1" x14ac:dyDescent="0.2">
      <c r="A411" s="3">
        <f>IFERROR(VLOOKUP(B411,'[1]DADOS (OCULTAR)'!$Q$3:$S$136,3,0),"")</f>
        <v>9767633000366</v>
      </c>
      <c r="B411" s="4" t="str">
        <f>'[1]TCE - ANEXO IV - Preencher'!C420</f>
        <v>HOSPITAL ERMÍRIO COUTINHO - CG Nº 014/2022</v>
      </c>
      <c r="C411" s="4" t="str">
        <f>'[1]TCE - ANEXO IV - Preencher'!E420</f>
        <v>5.16 - Serviços Médico-Hospitalares, Odotonlogia e Laboratoriais</v>
      </c>
      <c r="D411" s="3" t="str">
        <f>'[1]TCE - ANEXO IV - Preencher'!F420</f>
        <v>49.872.501/0001-57</v>
      </c>
      <c r="E411" s="5" t="str">
        <f>'[1]TCE - ANEXO IV - Preencher'!G420</f>
        <v>ARAUJO E CAVALCANTI SERVICOS MEDICOS LTDA</v>
      </c>
      <c r="F411" s="5" t="str">
        <f>'[1]TCE - ANEXO IV - Preencher'!H420</f>
        <v>S</v>
      </c>
      <c r="G411" s="5" t="str">
        <f>'[1]TCE - ANEXO IV - Preencher'!I420</f>
        <v>S</v>
      </c>
      <c r="H411" s="5" t="str">
        <f>'[1]TCE - ANEXO IV - Preencher'!J420</f>
        <v>115</v>
      </c>
      <c r="I411" s="6">
        <f>IF('[1]TCE - ANEXO IV - Preencher'!K420="","",'[1]TCE - ANEXO IV - Preencher'!K420)</f>
        <v>46052</v>
      </c>
      <c r="J411" s="5" t="str">
        <f>'[1]TCE - ANEXO IV - Preencher'!L420</f>
        <v>JHOFZFBOD.J3GNSHUH2.000037</v>
      </c>
      <c r="K411" s="5" t="str">
        <f>IF(F411="B",LEFT('[1]TCE - ANEXO IV - Preencher'!M420,2),IF(F411="S",LEFT('[1]TCE - ANEXO IV - Preencher'!M420,7),IF('[1]TCE - ANEXO IV - Preencher'!H420="","")))</f>
        <v>2609501</v>
      </c>
      <c r="L411" s="7">
        <f>'[1]TCE - ANEXO IV - Preencher'!N420</f>
        <v>10000</v>
      </c>
    </row>
    <row r="412" spans="1:12" s="8" customFormat="1" ht="19.5" customHeight="1" x14ac:dyDescent="0.2">
      <c r="A412" s="3">
        <f>IFERROR(VLOOKUP(B412,'[1]DADOS (OCULTAR)'!$Q$3:$S$136,3,0),"")</f>
        <v>9767633000366</v>
      </c>
      <c r="B412" s="4" t="str">
        <f>'[1]TCE - ANEXO IV - Preencher'!C421</f>
        <v>HOSPITAL ERMÍRIO COUTINHO - CG Nº 014/2022</v>
      </c>
      <c r="C412" s="4" t="str">
        <f>'[1]TCE - ANEXO IV - Preencher'!E421</f>
        <v>5.16 - Serviços Médico-Hospitalares, Odotonlogia e Laboratoriais</v>
      </c>
      <c r="D412" s="3" t="str">
        <f>'[1]TCE - ANEXO IV - Preencher'!F421</f>
        <v>54.826.432/0001-85</v>
      </c>
      <c r="E412" s="5" t="str">
        <f>'[1]TCE - ANEXO IV - Preencher'!G421</f>
        <v>NYCOLAS EULLEN DUTRA DE SOUZA</v>
      </c>
      <c r="F412" s="5" t="str">
        <f>'[1]TCE - ANEXO IV - Preencher'!H421</f>
        <v>S</v>
      </c>
      <c r="G412" s="5" t="str">
        <f>'[1]TCE - ANEXO IV - Preencher'!I421</f>
        <v>S</v>
      </c>
      <c r="H412" s="5" t="str">
        <f>'[1]TCE - ANEXO IV - Preencher'!J421</f>
        <v>3</v>
      </c>
      <c r="I412" s="6">
        <f>IF('[1]TCE - ANEXO IV - Preencher'!K421="","",'[1]TCE - ANEXO IV - Preencher'!K421)</f>
        <v>46056</v>
      </c>
      <c r="J412" s="5" t="str">
        <f>'[1]TCE - ANEXO IV - Preencher'!L421</f>
        <v>LY31WRLB</v>
      </c>
      <c r="K412" s="5" t="str">
        <f>IF(F412="B",LEFT('[1]TCE - ANEXO IV - Preencher'!M421,2),IF(F412="S",LEFT('[1]TCE - ANEXO IV - Preencher'!M421,7),IF('[1]TCE - ANEXO IV - Preencher'!H421="","")))</f>
        <v>2504009</v>
      </c>
      <c r="L412" s="7">
        <f>'[1]TCE - ANEXO IV - Preencher'!N421</f>
        <v>24280</v>
      </c>
    </row>
    <row r="413" spans="1:12" s="8" customFormat="1" ht="19.5" customHeight="1" x14ac:dyDescent="0.2">
      <c r="A413" s="3">
        <f>IFERROR(VLOOKUP(B413,'[1]DADOS (OCULTAR)'!$Q$3:$S$136,3,0),"")</f>
        <v>9767633000366</v>
      </c>
      <c r="B413" s="4" t="str">
        <f>'[1]TCE - ANEXO IV - Preencher'!C422</f>
        <v>HOSPITAL ERMÍRIO COUTINHO - CG Nº 014/2022</v>
      </c>
      <c r="C413" s="4" t="str">
        <f>'[1]TCE - ANEXO IV - Preencher'!E422</f>
        <v>5.16 - Serviços Médico-Hospitalares, Odotonlogia e Laboratoriais</v>
      </c>
      <c r="D413" s="3" t="str">
        <f>'[1]TCE - ANEXO IV - Preencher'!F422</f>
        <v>53.969.908/0001-74</v>
      </c>
      <c r="E413" s="5" t="str">
        <f>'[1]TCE - ANEXO IV - Preencher'!G422</f>
        <v>MASTERMED PE IV GESTAO MEDICA LTDA</v>
      </c>
      <c r="F413" s="5" t="str">
        <f>'[1]TCE - ANEXO IV - Preencher'!H422</f>
        <v>S</v>
      </c>
      <c r="G413" s="5" t="str">
        <f>'[1]TCE - ANEXO IV - Preencher'!I422</f>
        <v>S</v>
      </c>
      <c r="H413" s="5" t="str">
        <f>'[1]TCE - ANEXO IV - Preencher'!J422</f>
        <v>227</v>
      </c>
      <c r="I413" s="6">
        <f>IF('[1]TCE - ANEXO IV - Preencher'!K422="","",'[1]TCE - ANEXO IV - Preencher'!K422)</f>
        <v>46055</v>
      </c>
      <c r="J413" s="5" t="str">
        <f>'[1]TCE - ANEXO IV - Preencher'!L422</f>
        <v>260960012539699080001742600000022726024316014767</v>
      </c>
      <c r="K413" s="5" t="str">
        <f>IF(F413="B",LEFT('[1]TCE - ANEXO IV - Preencher'!M422,2),IF(F413="S",LEFT('[1]TCE - ANEXO IV - Preencher'!M422,7),IF('[1]TCE - ANEXO IV - Preencher'!H422="","")))</f>
        <v>2609600</v>
      </c>
      <c r="L413" s="7">
        <f>'[1]TCE - ANEXO IV - Preencher'!N422</f>
        <v>13580</v>
      </c>
    </row>
    <row r="414" spans="1:12" s="8" customFormat="1" ht="19.5" customHeight="1" x14ac:dyDescent="0.2">
      <c r="A414" s="3">
        <f>IFERROR(VLOOKUP(B414,'[1]DADOS (OCULTAR)'!$Q$3:$S$136,3,0),"")</f>
        <v>9767633000366</v>
      </c>
      <c r="B414" s="4" t="str">
        <f>'[1]TCE - ANEXO IV - Preencher'!C423</f>
        <v>HOSPITAL ERMÍRIO COUTINHO - CG Nº 014/2022</v>
      </c>
      <c r="C414" s="4" t="str">
        <f>'[1]TCE - ANEXO IV - Preencher'!E423</f>
        <v>5.16 - Serviços Médico-Hospitalares, Odotonlogia e Laboratoriais</v>
      </c>
      <c r="D414" s="3" t="str">
        <f>'[1]TCE - ANEXO IV - Preencher'!F423</f>
        <v>34.666.218/0001-00</v>
      </c>
      <c r="E414" s="5" t="str">
        <f>'[1]TCE - ANEXO IV - Preencher'!G423</f>
        <v>MINERVA OLIVEIRA DE SANTANA ATIVIDADES</v>
      </c>
      <c r="F414" s="5" t="str">
        <f>'[1]TCE - ANEXO IV - Preencher'!H423</f>
        <v>S</v>
      </c>
      <c r="G414" s="5" t="str">
        <f>'[1]TCE - ANEXO IV - Preencher'!I423</f>
        <v>S</v>
      </c>
      <c r="H414" s="5" t="str">
        <f>'[1]TCE - ANEXO IV - Preencher'!J423</f>
        <v>5</v>
      </c>
      <c r="I414" s="6">
        <f>IF('[1]TCE - ANEXO IV - Preencher'!K423="","",'[1]TCE - ANEXO IV - Preencher'!K423)</f>
        <v>46056</v>
      </c>
      <c r="J414" s="5" t="str">
        <f>'[1]TCE - ANEXO IV - Preencher'!L423</f>
        <v>26116062234666218000100000000000000526025704610632</v>
      </c>
      <c r="K414" s="5" t="str">
        <f>IF(F414="B",LEFT('[1]TCE - ANEXO IV - Preencher'!M423,2),IF(F414="S",LEFT('[1]TCE - ANEXO IV - Preencher'!M423,7),IF('[1]TCE - ANEXO IV - Preencher'!H423="","")))</f>
        <v>2611606</v>
      </c>
      <c r="L414" s="7">
        <f>'[1]TCE - ANEXO IV - Preencher'!N423</f>
        <v>8000</v>
      </c>
    </row>
    <row r="415" spans="1:12" s="8" customFormat="1" ht="19.5" customHeight="1" x14ac:dyDescent="0.2">
      <c r="A415" s="3">
        <f>IFERROR(VLOOKUP(B415,'[1]DADOS (OCULTAR)'!$Q$3:$S$136,3,0),"")</f>
        <v>9767633000366</v>
      </c>
      <c r="B415" s="4" t="str">
        <f>'[1]TCE - ANEXO IV - Preencher'!C424</f>
        <v>HOSPITAL ERMÍRIO COUTINHO - CG Nº 014/2022</v>
      </c>
      <c r="C415" s="4" t="str">
        <f>'[1]TCE - ANEXO IV - Preencher'!E424</f>
        <v>5.16 - Serviços Médico-Hospitalares, Odotonlogia e Laboratoriais</v>
      </c>
      <c r="D415" s="3" t="str">
        <f>'[1]TCE - ANEXO IV - Preencher'!F424</f>
        <v>51.846.576/0001-05</v>
      </c>
      <c r="E415" s="5" t="str">
        <f>'[1]TCE - ANEXO IV - Preencher'!G424</f>
        <v xml:space="preserve">FABIANO MARIANO BARRETO DA SILVA </v>
      </c>
      <c r="F415" s="5" t="str">
        <f>'[1]TCE - ANEXO IV - Preencher'!H424</f>
        <v>S</v>
      </c>
      <c r="G415" s="5" t="str">
        <f>'[1]TCE - ANEXO IV - Preencher'!I424</f>
        <v>S</v>
      </c>
      <c r="H415" s="5" t="str">
        <f>'[1]TCE - ANEXO IV - Preencher'!J424</f>
        <v>11</v>
      </c>
      <c r="I415" s="6">
        <f>IF('[1]TCE - ANEXO IV - Preencher'!K424="","",'[1]TCE - ANEXO IV - Preencher'!K424)</f>
        <v>46052</v>
      </c>
      <c r="J415" s="5" t="str">
        <f>'[1]TCE - ANEXO IV - Preencher'!L424</f>
        <v>26116062251846576000105000000000001126025286691519</v>
      </c>
      <c r="K415" s="5" t="str">
        <f>IF(F415="B",LEFT('[1]TCE - ANEXO IV - Preencher'!M424,2),IF(F415="S",LEFT('[1]TCE - ANEXO IV - Preencher'!M424,7),IF('[1]TCE - ANEXO IV - Preencher'!H424="","")))</f>
        <v>2611606</v>
      </c>
      <c r="L415" s="7">
        <f>'[1]TCE - ANEXO IV - Preencher'!N424</f>
        <v>13105</v>
      </c>
    </row>
    <row r="416" spans="1:12" s="8" customFormat="1" ht="19.5" customHeight="1" x14ac:dyDescent="0.2">
      <c r="A416" s="3">
        <f>IFERROR(VLOOKUP(B416,'[1]DADOS (OCULTAR)'!$Q$3:$S$136,3,0),"")</f>
        <v>9767633000366</v>
      </c>
      <c r="B416" s="4" t="str">
        <f>'[1]TCE - ANEXO IV - Preencher'!C425</f>
        <v>HOSPITAL ERMÍRIO COUTINHO - CG Nº 014/2022</v>
      </c>
      <c r="C416" s="4" t="str">
        <f>'[1]TCE - ANEXO IV - Preencher'!E425</f>
        <v>5.16 - Serviços Médico-Hospitalares, Odotonlogia e Laboratoriais</v>
      </c>
      <c r="D416" s="3">
        <f>'[1]TCE - ANEXO IV - Preencher'!F425</f>
        <v>51432477000187</v>
      </c>
      <c r="E416" s="5" t="str">
        <f>'[1]TCE - ANEXO IV - Preencher'!G425</f>
        <v>MASTERMED PE VI GESTAO MEDICA LTDA</v>
      </c>
      <c r="F416" s="5" t="str">
        <f>'[1]TCE - ANEXO IV - Preencher'!H425</f>
        <v>S</v>
      </c>
      <c r="G416" s="5" t="str">
        <f>'[1]TCE - ANEXO IV - Preencher'!I425</f>
        <v>S</v>
      </c>
      <c r="H416" s="5" t="str">
        <f>'[1]TCE - ANEXO IV - Preencher'!J425</f>
        <v>129</v>
      </c>
      <c r="I416" s="6">
        <f>IF('[1]TCE - ANEXO IV - Preencher'!K425="","",'[1]TCE - ANEXO IV - Preencher'!K425)</f>
        <v>46055</v>
      </c>
      <c r="J416" s="5" t="str">
        <f>'[1]TCE - ANEXO IV - Preencher'!L425</f>
        <v>260960012514324770001872600000012926028129678744</v>
      </c>
      <c r="K416" s="5" t="str">
        <f>IF(F416="B",LEFT('[1]TCE - ANEXO IV - Preencher'!M425,2),IF(F416="S",LEFT('[1]TCE - ANEXO IV - Preencher'!M425,7),IF('[1]TCE - ANEXO IV - Preencher'!H425="","")))</f>
        <v>2609600</v>
      </c>
      <c r="L416" s="7">
        <f>'[1]TCE - ANEXO IV - Preencher'!N425</f>
        <v>17250</v>
      </c>
    </row>
    <row r="417" spans="1:12" s="8" customFormat="1" ht="19.5" customHeight="1" x14ac:dyDescent="0.2">
      <c r="A417" s="3">
        <f>IFERROR(VLOOKUP(B417,'[1]DADOS (OCULTAR)'!$Q$3:$S$136,3,0),"")</f>
        <v>9767633000366</v>
      </c>
      <c r="B417" s="4" t="str">
        <f>'[1]TCE - ANEXO IV - Preencher'!C426</f>
        <v>HOSPITAL ERMÍRIO COUTINHO - CG Nº 014/2022</v>
      </c>
      <c r="C417" s="4" t="str">
        <f>'[1]TCE - ANEXO IV - Preencher'!E426</f>
        <v>5.20 - Serviços Judicíarios e Cartoriais</v>
      </c>
      <c r="D417" s="3">
        <f>'[1]TCE - ANEXO IV - Preencher'!F426</f>
        <v>8033359000177</v>
      </c>
      <c r="E417" s="5" t="str">
        <f>'[1]TCE - ANEXO IV - Preencher'!G426</f>
        <v>SINDICATO DOS ENFEMEIROS NO ESTADO DE PERNAMBUCO</v>
      </c>
      <c r="F417" s="5" t="str">
        <f>'[1]TCE - ANEXO IV - Preencher'!H426</f>
        <v>S</v>
      </c>
      <c r="G417" s="5" t="str">
        <f>'[1]TCE - ANEXO IV - Preencher'!I426</f>
        <v>N</v>
      </c>
      <c r="H417" s="5" t="str">
        <f>'[1]TCE - ANEXO IV - Preencher'!J426</f>
        <v>01/2026</v>
      </c>
      <c r="I417" s="6">
        <f>IF('[1]TCE - ANEXO IV - Preencher'!K426="","",'[1]TCE - ANEXO IV - Preencher'!K426)</f>
        <v>46051</v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>2611606</v>
      </c>
      <c r="L417" s="7">
        <f>'[1]TCE - ANEXO IV - Preencher'!N426</f>
        <v>900</v>
      </c>
    </row>
    <row r="418" spans="1:12" s="8" customFormat="1" ht="19.5" customHeight="1" x14ac:dyDescent="0.2">
      <c r="A418" s="3">
        <f>IFERROR(VLOOKUP(B418,'[1]DADOS (OCULTAR)'!$Q$3:$S$136,3,0),"")</f>
        <v>9767633000366</v>
      </c>
      <c r="B418" s="4" t="str">
        <f>'[1]TCE - ANEXO IV - Preencher'!C427</f>
        <v>HOSPITAL ERMÍRIO COUTINHO - CG Nº 014/2022</v>
      </c>
      <c r="C418" s="4" t="str">
        <f>'[1]TCE - ANEXO IV - Preencher'!E427</f>
        <v>5.20 - Serviços Judicíarios e Cartoriais</v>
      </c>
      <c r="D418" s="3">
        <f>'[1]TCE - ANEXO IV - Preencher'!F427</f>
        <v>40814220000173</v>
      </c>
      <c r="E418" s="5" t="str">
        <f>'[1]TCE - ANEXO IV - Preencher'!G427</f>
        <v>FEDERACAO DOS TRABALHADORES EM ESTABELECIMENTO</v>
      </c>
      <c r="F418" s="5" t="str">
        <f>'[1]TCE - ANEXO IV - Preencher'!H427</f>
        <v>S</v>
      </c>
      <c r="G418" s="5" t="str">
        <f>'[1]TCE - ANEXO IV - Preencher'!I427</f>
        <v>N</v>
      </c>
      <c r="H418" s="5" t="str">
        <f>'[1]TCE - ANEXO IV - Preencher'!J427</f>
        <v>01/2026</v>
      </c>
      <c r="I418" s="6">
        <f>IF('[1]TCE - ANEXO IV - Preencher'!K427="","",'[1]TCE - ANEXO IV - Preencher'!K427)</f>
        <v>46043</v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>2611606</v>
      </c>
      <c r="L418" s="7">
        <f>'[1]TCE - ANEXO IV - Preencher'!N427</f>
        <v>966</v>
      </c>
    </row>
    <row r="419" spans="1:12" s="8" customFormat="1" ht="19.5" customHeight="1" x14ac:dyDescent="0.2">
      <c r="A419" s="3">
        <f>IFERROR(VLOOKUP(B419,'[1]DADOS (OCULTAR)'!$Q$3:$S$136,3,0),"")</f>
        <v>9767633000366</v>
      </c>
      <c r="B419" s="4" t="str">
        <f>'[1]TCE - ANEXO IV - Preencher'!C428</f>
        <v>HOSPITAL ERMÍRIO COUTINHO - CG Nº 014/2022</v>
      </c>
      <c r="C419" s="4" t="str">
        <f>'[1]TCE - ANEXO IV - Preencher'!E428</f>
        <v>5.16 - Serviços Médico-Hospitalares, Odotonlogia e Laboratoriais</v>
      </c>
      <c r="D419" s="3">
        <f>'[1]TCE - ANEXO IV - Preencher'!F428</f>
        <v>48817601000118</v>
      </c>
      <c r="E419" s="5" t="str">
        <f>'[1]TCE - ANEXO IV - Preencher'!G428</f>
        <v>MASTERMED PE II GESTAO MEDICA LTDA</v>
      </c>
      <c r="F419" s="5" t="str">
        <f>'[1]TCE - ANEXO IV - Preencher'!H428</f>
        <v>S</v>
      </c>
      <c r="G419" s="5" t="str">
        <f>'[1]TCE - ANEXO IV - Preencher'!I428</f>
        <v>S</v>
      </c>
      <c r="H419" s="5" t="str">
        <f>'[1]TCE - ANEXO IV - Preencher'!J428</f>
        <v>342</v>
      </c>
      <c r="I419" s="6">
        <f>IF('[1]TCE - ANEXO IV - Preencher'!K428="","",'[1]TCE - ANEXO IV - Preencher'!K428)</f>
        <v>46055</v>
      </c>
      <c r="J419" s="5" t="str">
        <f>'[1]TCE - ANEXO IV - Preencher'!L428</f>
        <v>260960012488176010001182600000034226024924068065</v>
      </c>
      <c r="K419" s="5" t="str">
        <f>IF(F419="B",LEFT('[1]TCE - ANEXO IV - Preencher'!M428,2),IF(F419="S",LEFT('[1]TCE - ANEXO IV - Preencher'!M428,7),IF('[1]TCE - ANEXO IV - Preencher'!H428="","")))</f>
        <v>2609600</v>
      </c>
      <c r="L419" s="7">
        <f>'[1]TCE - ANEXO IV - Preencher'!N428</f>
        <v>2505</v>
      </c>
    </row>
    <row r="420" spans="1:12" s="8" customFormat="1" ht="19.5" customHeight="1" x14ac:dyDescent="0.2">
      <c r="A420" s="3">
        <f>IFERROR(VLOOKUP(B420,'[1]DADOS (OCULTAR)'!$Q$3:$S$136,3,0),"")</f>
        <v>9767633000366</v>
      </c>
      <c r="B420" s="4" t="str">
        <f>'[1]TCE - ANEXO IV - Preencher'!C429</f>
        <v>HOSPITAL ERMÍRIO COUTINHO - CG Nº 014/2022</v>
      </c>
      <c r="C420" s="4" t="str">
        <f>'[1]TCE - ANEXO IV - Preencher'!E429</f>
        <v>5.16 - Serviços Médico-Hospitalares, Odotonlogia e Laboratoriais</v>
      </c>
      <c r="D420" s="3">
        <f>'[1]TCE - ANEXO IV - Preencher'!F429</f>
        <v>59790392000182</v>
      </c>
      <c r="E420" s="5" t="str">
        <f>'[1]TCE - ANEXO IV - Preencher'!G429</f>
        <v>PROTECTION ASSSISTENCE LIFE</v>
      </c>
      <c r="F420" s="5" t="str">
        <f>'[1]TCE - ANEXO IV - Preencher'!H429</f>
        <v>S</v>
      </c>
      <c r="G420" s="5" t="str">
        <f>'[1]TCE - ANEXO IV - Preencher'!I429</f>
        <v>S</v>
      </c>
      <c r="H420" s="5" t="str">
        <f>'[1]TCE - ANEXO IV - Preencher'!J429</f>
        <v>10</v>
      </c>
      <c r="I420" s="6">
        <f>IF('[1]TCE - ANEXO IV - Preencher'!K429="","",'[1]TCE - ANEXO IV - Preencher'!K429)</f>
        <v>46055</v>
      </c>
      <c r="J420" s="5" t="str">
        <f>'[1]TCE - ANEXO IV - Preencher'!L429</f>
        <v>2609600125979039200018226000001026020049099049</v>
      </c>
      <c r="K420" s="5" t="str">
        <f>IF(F420="B",LEFT('[1]TCE - ANEXO IV - Preencher'!M429,2),IF(F420="S",LEFT('[1]TCE - ANEXO IV - Preencher'!M429,7),IF('[1]TCE - ANEXO IV - Preencher'!H429="","")))</f>
        <v>2609600</v>
      </c>
      <c r="L420" s="7">
        <f>'[1]TCE - ANEXO IV - Preencher'!N429</f>
        <v>30150</v>
      </c>
    </row>
    <row r="421" spans="1:12" s="8" customFormat="1" ht="19.5" customHeight="1" x14ac:dyDescent="0.2">
      <c r="A421" s="3">
        <f>IFERROR(VLOOKUP(B421,'[1]DADOS (OCULTAR)'!$Q$3:$S$136,3,0),"")</f>
        <v>9767633000366</v>
      </c>
      <c r="B421" s="4" t="str">
        <f>'[1]TCE - ANEXO IV - Preencher'!C430</f>
        <v>HOSPITAL ERMÍRIO COUTINHO - CG Nº 014/2022</v>
      </c>
      <c r="C421" s="4" t="str">
        <f>'[1]TCE - ANEXO IV - Preencher'!E430</f>
        <v>5.99 - Outros Serviços de Terceiros Pessoa Jurídica</v>
      </c>
      <c r="D421" s="3" t="str">
        <f>'[1]TCE - ANEXO IV - Preencher'!F430</f>
        <v>33.279.132/0001-53</v>
      </c>
      <c r="E421" s="5" t="str">
        <f>'[1]TCE - ANEXO IV - Preencher'!G430</f>
        <v>SOLUCAO SERVICOS DE ESCRITORIO COMPARTILHADO</v>
      </c>
      <c r="F421" s="5" t="str">
        <f>'[1]TCE - ANEXO IV - Preencher'!H430</f>
        <v>S</v>
      </c>
      <c r="G421" s="5" t="str">
        <f>'[1]TCE - ANEXO IV - Preencher'!I430</f>
        <v>S</v>
      </c>
      <c r="H421" s="5" t="str">
        <f>'[1]TCE - ANEXO IV - Preencher'!J430</f>
        <v>26</v>
      </c>
      <c r="I421" s="6">
        <f>IF('[1]TCE - ANEXO IV - Preencher'!K430="","",'[1]TCE - ANEXO IV - Preencher'!K430)</f>
        <v>46059</v>
      </c>
      <c r="J421" s="5" t="str">
        <f>'[1]TCE - ANEXO IV - Preencher'!L430</f>
        <v>2611606223327913200015300000002626022519338372</v>
      </c>
      <c r="K421" s="5" t="str">
        <f>IF(F421="B",LEFT('[1]TCE - ANEXO IV - Preencher'!M430,2),IF(F421="S",LEFT('[1]TCE - ANEXO IV - Preencher'!M430,7),IF('[1]TCE - ANEXO IV - Preencher'!H430="","")))</f>
        <v>2611606</v>
      </c>
      <c r="L421" s="7">
        <f>'[1]TCE - ANEXO IV - Preencher'!N430</f>
        <v>215</v>
      </c>
    </row>
    <row r="422" spans="1:12" s="8" customFormat="1" ht="19.5" customHeight="1" x14ac:dyDescent="0.2">
      <c r="A422" s="3">
        <f>IFERROR(VLOOKUP(B422,'[1]DADOS (OCULTAR)'!$Q$3:$S$136,3,0),"")</f>
        <v>9767633000366</v>
      </c>
      <c r="B422" s="4" t="str">
        <f>'[1]TCE - ANEXO IV - Preencher'!C431</f>
        <v>HOSPITAL ERMÍRIO COUTINHO - CG Nº 014/2022</v>
      </c>
      <c r="C422" s="4" t="str">
        <f>'[1]TCE - ANEXO IV - Preencher'!E431</f>
        <v>5.16 - Serviços Médico-Hospitalares, Odotonlogia e Laboratoriais</v>
      </c>
      <c r="D422" s="3" t="str">
        <f>'[1]TCE - ANEXO IV - Preencher'!F431</f>
        <v>28.041.745/0001-18</v>
      </c>
      <c r="E422" s="5" t="str">
        <f>'[1]TCE - ANEXO IV - Preencher'!G431</f>
        <v>RADIOCOR TRAVASSOS GESTAO HOSPITALARES</v>
      </c>
      <c r="F422" s="5" t="str">
        <f>'[1]TCE - ANEXO IV - Preencher'!H431</f>
        <v>S</v>
      </c>
      <c r="G422" s="5" t="str">
        <f>'[1]TCE - ANEXO IV - Preencher'!I431</f>
        <v>S</v>
      </c>
      <c r="H422" s="5" t="str">
        <f>'[1]TCE - ANEXO IV - Preencher'!J431</f>
        <v>9</v>
      </c>
      <c r="I422" s="6">
        <f>IF('[1]TCE - ANEXO IV - Preencher'!K431="","",'[1]TCE - ANEXO IV - Preencher'!K431)</f>
        <v>46055</v>
      </c>
      <c r="J422" s="5" t="str">
        <f>'[1]TCE - ANEXO IV - Preencher'!L431</f>
        <v>261160622280417450001180000000926024262428268</v>
      </c>
      <c r="K422" s="5" t="str">
        <f>IF(F422="B",LEFT('[1]TCE - ANEXO IV - Preencher'!M431,2),IF(F422="S",LEFT('[1]TCE - ANEXO IV - Preencher'!M431,7),IF('[1]TCE - ANEXO IV - Preencher'!H431="","")))</f>
        <v>2611606</v>
      </c>
      <c r="L422" s="7">
        <f>'[1]TCE - ANEXO IV - Preencher'!N431</f>
        <v>4000</v>
      </c>
    </row>
    <row r="423" spans="1:12" s="8" customFormat="1" ht="19.5" customHeight="1" x14ac:dyDescent="0.2">
      <c r="A423" s="3">
        <f>IFERROR(VLOOKUP(B423,'[1]DADOS (OCULTAR)'!$Q$3:$S$136,3,0),"")</f>
        <v>9767633000366</v>
      </c>
      <c r="B423" s="4" t="str">
        <f>'[1]TCE - ANEXO IV - Preencher'!C432</f>
        <v>HOSPITAL ERMÍRIO COUTINHO - CG Nº 014/2022</v>
      </c>
      <c r="C423" s="4" t="str">
        <f>'[1]TCE - ANEXO IV - Preencher'!E432</f>
        <v>5.5 - Reparo e Manutenção de Máquinas e Equipamentos</v>
      </c>
      <c r="D423" s="3">
        <f>'[1]TCE - ANEXO IV - Preencher'!F432</f>
        <v>26081685000131</v>
      </c>
      <c r="E423" s="5" t="str">
        <f>'[1]TCE - ANEXO IV - Preencher'!G432</f>
        <v>CG REFRIGERACOES LTDA</v>
      </c>
      <c r="F423" s="5" t="str">
        <f>'[1]TCE - ANEXO IV - Preencher'!H432</f>
        <v>S</v>
      </c>
      <c r="G423" s="5" t="str">
        <f>'[1]TCE - ANEXO IV - Preencher'!I432</f>
        <v>S</v>
      </c>
      <c r="H423" s="5" t="str">
        <f>'[1]TCE - ANEXO IV - Preencher'!J432</f>
        <v>64</v>
      </c>
      <c r="I423" s="6">
        <f>IF('[1]TCE - ANEXO IV - Preencher'!K432="","",'[1]TCE - ANEXO IV - Preencher'!K432)</f>
        <v>46057</v>
      </c>
      <c r="J423" s="5" t="str">
        <f>'[1]TCE - ANEXO IV - Preencher'!L432</f>
        <v>261160622226081685000131000000006426021800715278</v>
      </c>
      <c r="K423" s="5" t="str">
        <f>IF(F423="B",LEFT('[1]TCE - ANEXO IV - Preencher'!M432,2),IF(F423="S",LEFT('[1]TCE - ANEXO IV - Preencher'!M432,7),IF('[1]TCE - ANEXO IV - Preencher'!H432="","")))</f>
        <v>2604007</v>
      </c>
      <c r="L423" s="7">
        <f>'[1]TCE - ANEXO IV - Preencher'!N432</f>
        <v>7400</v>
      </c>
    </row>
    <row r="424" spans="1:12" s="8" customFormat="1" ht="19.5" customHeight="1" x14ac:dyDescent="0.2">
      <c r="A424" s="3">
        <f>IFERROR(VLOOKUP(B424,'[1]DADOS (OCULTAR)'!$Q$3:$S$136,3,0),"")</f>
        <v>9767633000366</v>
      </c>
      <c r="B424" s="4" t="str">
        <f>'[1]TCE - ANEXO IV - Preencher'!C433</f>
        <v>HOSPITAL ERMÍRIO COUTINHO - CG Nº 014/2022</v>
      </c>
      <c r="C424" s="4" t="str">
        <f>'[1]TCE - ANEXO IV - Preencher'!E433</f>
        <v>5.5 - Reparo e Manutenção de Máquinas e Equipamentos</v>
      </c>
      <c r="D424" s="3">
        <f>'[1]TCE - ANEXO IV - Preencher'!F433</f>
        <v>6025185000175</v>
      </c>
      <c r="E424" s="5" t="str">
        <f>'[1]TCE - ANEXO IV - Preencher'!G433</f>
        <v>LINKMED SOLUCAO EM EQUIPAMENTO MEDICO HOSPITALAR LTDA</v>
      </c>
      <c r="F424" s="5" t="str">
        <f>'[1]TCE - ANEXO IV - Preencher'!H433</f>
        <v>S</v>
      </c>
      <c r="G424" s="5" t="str">
        <f>'[1]TCE - ANEXO IV - Preencher'!I433</f>
        <v>S</v>
      </c>
      <c r="H424" s="5" t="str">
        <f>'[1]TCE - ANEXO IV - Preencher'!J433</f>
        <v>73</v>
      </c>
      <c r="I424" s="6">
        <f>IF('[1]TCE - ANEXO IV - Preencher'!K433="","",'[1]TCE - ANEXO IV - Preencher'!K433)</f>
        <v>46058</v>
      </c>
      <c r="J424" s="5" t="str">
        <f>'[1]TCE - ANEXO IV - Preencher'!L433</f>
        <v>261160622060251850001750000000007326023803849234</v>
      </c>
      <c r="K424" s="5" t="str">
        <f>IF(F424="B",LEFT('[1]TCE - ANEXO IV - Preencher'!M433,2),IF(F424="S",LEFT('[1]TCE - ANEXO IV - Preencher'!M433,7),IF('[1]TCE - ANEXO IV - Preencher'!H433="","")))</f>
        <v>2611606</v>
      </c>
      <c r="L424" s="7">
        <f>'[1]TCE - ANEXO IV - Preencher'!N433</f>
        <v>1400</v>
      </c>
    </row>
    <row r="425" spans="1:12" s="8" customFormat="1" ht="19.5" customHeight="1" x14ac:dyDescent="0.2">
      <c r="A425" s="3">
        <f>IFERROR(VLOOKUP(B425,'[1]DADOS (OCULTAR)'!$Q$3:$S$136,3,0),"")</f>
        <v>9767633000366</v>
      </c>
      <c r="B425" s="4" t="str">
        <f>'[1]TCE - ANEXO IV - Preencher'!C434</f>
        <v>HOSPITAL ERMÍRIO COUTINHO - CG Nº 014/2022</v>
      </c>
      <c r="C425" s="4" t="str">
        <f>'[1]TCE - ANEXO IV - Preencher'!E434</f>
        <v>5.4 - Reparo e Manutenção de Bens Imóveis</v>
      </c>
      <c r="D425" s="3">
        <f>'[1]TCE - ANEXO IV - Preencher'!F434</f>
        <v>59055403000180</v>
      </c>
      <c r="E425" s="5" t="str">
        <f>'[1]TCE - ANEXO IV - Preencher'!G434</f>
        <v>JASON DOS SANTOS SILVA</v>
      </c>
      <c r="F425" s="5" t="str">
        <f>'[1]TCE - ANEXO IV - Preencher'!H434</f>
        <v>S</v>
      </c>
      <c r="G425" s="5" t="str">
        <f>'[1]TCE - ANEXO IV - Preencher'!I434</f>
        <v>S</v>
      </c>
      <c r="H425" s="5" t="str">
        <f>'[1]TCE - ANEXO IV - Preencher'!J434</f>
        <v>32</v>
      </c>
      <c r="I425" s="6">
        <f>IF('[1]TCE - ANEXO IV - Preencher'!K434="","",'[1]TCE - ANEXO IV - Preencher'!K434)</f>
        <v>46037</v>
      </c>
      <c r="J425" s="5" t="str">
        <f>'[1]TCE - ANEXO IV - Preencher'!L434</f>
        <v>26079012259055403000180000000000003226022538898350</v>
      </c>
      <c r="K425" s="5" t="str">
        <f>IF(F425="B",LEFT('[1]TCE - ANEXO IV - Preencher'!M434,2),IF(F425="S",LEFT('[1]TCE - ANEXO IV - Preencher'!M434,7),IF('[1]TCE - ANEXO IV - Preencher'!H434="","")))</f>
        <v>2611606</v>
      </c>
      <c r="L425" s="7">
        <f>'[1]TCE - ANEXO IV - Preencher'!N434</f>
        <v>4450.6000000000004</v>
      </c>
    </row>
    <row r="426" spans="1:12" s="8" customFormat="1" ht="19.5" customHeight="1" x14ac:dyDescent="0.2">
      <c r="A426" s="3">
        <f>IFERROR(VLOOKUP(B426,'[1]DADOS (OCULTAR)'!$Q$3:$S$136,3,0),"")</f>
        <v>9767633000366</v>
      </c>
      <c r="B426" s="4" t="str">
        <f>'[1]TCE - ANEXO IV - Preencher'!C435</f>
        <v>HOSPITAL ERMÍRIO COUTINHO - CG Nº 014/2022</v>
      </c>
      <c r="C426" s="4" t="str">
        <f>'[1]TCE - ANEXO IV - Preencher'!E435</f>
        <v>5.4 - Reparo e Manutenção de Bens Imóveis</v>
      </c>
      <c r="D426" s="3">
        <f>'[1]TCE - ANEXO IV - Preencher'!F435</f>
        <v>59055403000180</v>
      </c>
      <c r="E426" s="5" t="str">
        <f>'[1]TCE - ANEXO IV - Preencher'!G435</f>
        <v>JASON DOS SANTOS SILVA</v>
      </c>
      <c r="F426" s="5" t="str">
        <f>'[1]TCE - ANEXO IV - Preencher'!H435</f>
        <v>S</v>
      </c>
      <c r="G426" s="5" t="str">
        <f>'[1]TCE - ANEXO IV - Preencher'!I435</f>
        <v>S</v>
      </c>
      <c r="H426" s="5" t="str">
        <f>'[1]TCE - ANEXO IV - Preencher'!J435</f>
        <v>30</v>
      </c>
      <c r="I426" s="6">
        <f>IF('[1]TCE - ANEXO IV - Preencher'!K435="","",'[1]TCE - ANEXO IV - Preencher'!K435)</f>
        <v>46029</v>
      </c>
      <c r="J426" s="5" t="str">
        <f>'[1]TCE - ANEXO IV - Preencher'!L435</f>
        <v>26079012259055403000180000000000000302601653347990</v>
      </c>
      <c r="K426" s="5" t="str">
        <f>IF(F426="B",LEFT('[1]TCE - ANEXO IV - Preencher'!M435,2),IF(F426="S",LEFT('[1]TCE - ANEXO IV - Preencher'!M435,7),IF('[1]TCE - ANEXO IV - Preencher'!H435="","")))</f>
        <v>2611606</v>
      </c>
      <c r="L426" s="7">
        <f>'[1]TCE - ANEXO IV - Preencher'!N435</f>
        <v>1907.4</v>
      </c>
    </row>
    <row r="427" spans="1:12" s="8" customFormat="1" ht="19.5" customHeight="1" x14ac:dyDescent="0.2">
      <c r="A427" s="3">
        <f>IFERROR(VLOOKUP(B427,'[1]DADOS (OCULTAR)'!$Q$3:$S$136,3,0),"")</f>
        <v>9767633000366</v>
      </c>
      <c r="B427" s="4" t="str">
        <f>'[1]TCE - ANEXO IV - Preencher'!C436</f>
        <v>HOSPITAL ERMÍRIO COUTINHO - CG Nº 014/2022</v>
      </c>
      <c r="C427" s="4" t="str">
        <f>'[1]TCE - ANEXO IV - Preencher'!E436</f>
        <v>5.5 - Reparo e Manutenção de Máquinas e Equipamentos</v>
      </c>
      <c r="D427" s="3">
        <f>'[1]TCE - ANEXO IV - Preencher'!F436</f>
        <v>44665093000149</v>
      </c>
      <c r="E427" s="5" t="str">
        <f>'[1]TCE - ANEXO IV - Preencher'!G436</f>
        <v>CONECTCELL COMERCIO E SERVICOS DE INFORMATICA</v>
      </c>
      <c r="F427" s="5" t="str">
        <f>'[1]TCE - ANEXO IV - Preencher'!H436</f>
        <v>S</v>
      </c>
      <c r="G427" s="5" t="str">
        <f>'[1]TCE - ANEXO IV - Preencher'!I436</f>
        <v>S</v>
      </c>
      <c r="H427" s="5" t="str">
        <f>'[1]TCE - ANEXO IV - Preencher'!J436</f>
        <v>13</v>
      </c>
      <c r="I427" s="6">
        <f>IF('[1]TCE - ANEXO IV - Preencher'!K436="","",'[1]TCE - ANEXO IV - Preencher'!K436)</f>
        <v>46043</v>
      </c>
      <c r="J427" s="5" t="str">
        <f>'[1]TCE - ANEXO IV - Preencher'!L436</f>
        <v>26116062244665093000149000000013260135999952917</v>
      </c>
      <c r="K427" s="5" t="str">
        <f>IF(F427="B",LEFT('[1]TCE - ANEXO IV - Preencher'!M436,2),IF(F427="S",LEFT('[1]TCE - ANEXO IV - Preencher'!M436,7),IF('[1]TCE - ANEXO IV - Preencher'!H436="","")))</f>
        <v>2611606</v>
      </c>
      <c r="L427" s="7">
        <f>'[1]TCE - ANEXO IV - Preencher'!N436</f>
        <v>170</v>
      </c>
    </row>
    <row r="428" spans="1:12" s="8" customFormat="1" ht="19.5" customHeight="1" x14ac:dyDescent="0.2">
      <c r="A428" s="3">
        <f>IFERROR(VLOOKUP(B428,'[1]DADOS (OCULTAR)'!$Q$3:$S$136,3,0),"")</f>
        <v>9767633000366</v>
      </c>
      <c r="B428" s="4" t="str">
        <f>'[1]TCE - ANEXO IV - Preencher'!C437</f>
        <v>HOSPITAL ERMÍRIO COUTINHO - CG Nº 014/2022</v>
      </c>
      <c r="C428" s="4" t="str">
        <f>'[1]TCE - ANEXO IV - Preencher'!E437</f>
        <v>5.6 - Reparo e Manutanção de Veículos</v>
      </c>
      <c r="D428" s="3">
        <f>'[1]TCE - ANEXO IV - Preencher'!F437</f>
        <v>9239373000194</v>
      </c>
      <c r="E428" s="5" t="str">
        <f>'[1]TCE - ANEXO IV - Preencher'!G437</f>
        <v>BATALHA AUTO SERVICE PECAS</v>
      </c>
      <c r="F428" s="5" t="str">
        <f>'[1]TCE - ANEXO IV - Preencher'!H437</f>
        <v>S</v>
      </c>
      <c r="G428" s="5" t="str">
        <f>'[1]TCE - ANEXO IV - Preencher'!I437</f>
        <v>S</v>
      </c>
      <c r="H428" s="5" t="str">
        <f>'[1]TCE - ANEXO IV - Preencher'!J437</f>
        <v>30</v>
      </c>
      <c r="I428" s="6">
        <f>IF('[1]TCE - ANEXO IV - Preencher'!K437="","",'[1]TCE - ANEXO IV - Preencher'!K437)</f>
        <v>46049</v>
      </c>
      <c r="J428" s="5" t="str">
        <f>'[1]TCE - ANEXO IV - Preencher'!L437</f>
        <v>260799112092393730001942600000003026019878346577</v>
      </c>
      <c r="K428" s="5" t="str">
        <f>IF(F428="B",LEFT('[1]TCE - ANEXO IV - Preencher'!M437,2),IF(F428="S",LEFT('[1]TCE - ANEXO IV - Preencher'!M437,7),IF('[1]TCE - ANEXO IV - Preencher'!H437="","")))</f>
        <v>2611606</v>
      </c>
      <c r="L428" s="7">
        <f>'[1]TCE - ANEXO IV - Preencher'!N437</f>
        <v>200</v>
      </c>
    </row>
    <row r="429" spans="1:12" s="8" customFormat="1" ht="19.5" customHeight="1" x14ac:dyDescent="0.2">
      <c r="A429" s="3">
        <f>IFERROR(VLOOKUP(B429,'[1]DADOS (OCULTAR)'!$Q$3:$S$136,3,0),"")</f>
        <v>9767633000366</v>
      </c>
      <c r="B429" s="4" t="str">
        <f>'[1]TCE - ANEXO IV - Preencher'!C438</f>
        <v>HOSPITAL ERMÍRIO COUTINHO - CG Nº 014/2022</v>
      </c>
      <c r="C429" s="4" t="str">
        <f>'[1]TCE - ANEXO IV - Preencher'!E438</f>
        <v>5.8 - Locação de Veículos Automotores</v>
      </c>
      <c r="D429" s="3">
        <f>'[1]TCE - ANEXO IV - Preencher'!F438</f>
        <v>29932922000119</v>
      </c>
      <c r="E429" s="5" t="str">
        <f>'[1]TCE - ANEXO IV - Preencher'!G438</f>
        <v>MED LIFE SAUDE</v>
      </c>
      <c r="F429" s="5" t="str">
        <f>'[1]TCE - ANEXO IV - Preencher'!H438</f>
        <v>S</v>
      </c>
      <c r="G429" s="5" t="str">
        <f>'[1]TCE - ANEXO IV - Preencher'!I438</f>
        <v>S</v>
      </c>
      <c r="H429" s="5" t="str">
        <f>'[1]TCE - ANEXO IV - Preencher'!J438</f>
        <v>3</v>
      </c>
      <c r="I429" s="6">
        <f>IF('[1]TCE - ANEXO IV - Preencher'!K438="","",'[1]TCE - ANEXO IV - Preencher'!K438)</f>
        <v>46036</v>
      </c>
      <c r="J429" s="5" t="str">
        <f>'[1]TCE - ANEXO IV - Preencher'!L438</f>
        <v>261160622299329220001190000000000326011446632766</v>
      </c>
      <c r="K429" s="5" t="str">
        <f>IF(F429="B",LEFT('[1]TCE - ANEXO IV - Preencher'!M438,2),IF(F429="S",LEFT('[1]TCE - ANEXO IV - Preencher'!M438,7),IF('[1]TCE - ANEXO IV - Preencher'!H438="","")))</f>
        <v>2611606</v>
      </c>
      <c r="L429" s="7">
        <f>'[1]TCE - ANEXO IV - Preencher'!N438</f>
        <v>6400</v>
      </c>
    </row>
    <row r="430" spans="1:12" s="8" customFormat="1" ht="19.5" customHeight="1" x14ac:dyDescent="0.2">
      <c r="A430" s="3">
        <f>IFERROR(VLOOKUP(B430,'[1]DADOS (OCULTAR)'!$Q$3:$S$136,3,0),"")</f>
        <v>9767633000366</v>
      </c>
      <c r="B430" s="4" t="str">
        <f>'[1]TCE - ANEXO IV - Preencher'!C439</f>
        <v>HOSPITAL ERMÍRIO COUTINHO - CG Nº 014/2022</v>
      </c>
      <c r="C430" s="4" t="str">
        <f>'[1]TCE - ANEXO IV - Preencher'!E439</f>
        <v>5.16 - Serviços Médico-Hospitalares, Odotonlogia e Laboratoriais</v>
      </c>
      <c r="D430" s="3">
        <f>'[1]TCE - ANEXO IV - Preencher'!F439</f>
        <v>50817058000109</v>
      </c>
      <c r="E430" s="5" t="str">
        <f>'[1]TCE - ANEXO IV - Preencher'!G439</f>
        <v>JOANNY FRANCELINY DE OLIVEIRA SILVA SERV MEDICOS</v>
      </c>
      <c r="F430" s="5" t="str">
        <f>'[1]TCE - ANEXO IV - Preencher'!H439</f>
        <v>S</v>
      </c>
      <c r="G430" s="5" t="str">
        <f>'[1]TCE - ANEXO IV - Preencher'!I439</f>
        <v>S</v>
      </c>
      <c r="H430" s="5" t="str">
        <f>'[1]TCE - ANEXO IV - Preencher'!J439</f>
        <v>38</v>
      </c>
      <c r="I430" s="6">
        <f>IF('[1]TCE - ANEXO IV - Preencher'!K439="","",'[1]TCE - ANEXO IV - Preencher'!K439)</f>
        <v>46062</v>
      </c>
      <c r="J430" s="5" t="str">
        <f>'[1]TCE - ANEXO IV - Preencher'!L439</f>
        <v>23044001250817058000109000000000002826020803862575</v>
      </c>
      <c r="K430" s="5" t="str">
        <f>IF(F430="B",LEFT('[1]TCE - ANEXO IV - Preencher'!M439,2),IF(F430="S",LEFT('[1]TCE - ANEXO IV - Preencher'!M439,7),IF('[1]TCE - ANEXO IV - Preencher'!H439="","")))</f>
        <v>2304400</v>
      </c>
      <c r="L430" s="7">
        <f>'[1]TCE - ANEXO IV - Preencher'!N439</f>
        <v>4700</v>
      </c>
    </row>
    <row r="431" spans="1:12" s="8" customFormat="1" ht="19.5" customHeight="1" x14ac:dyDescent="0.2">
      <c r="A431" s="3">
        <f>IFERROR(VLOOKUP(B431,'[1]DADOS (OCULTAR)'!$Q$3:$S$136,3,0),"")</f>
        <v>9767633000366</v>
      </c>
      <c r="B431" s="4" t="str">
        <f>'[1]TCE - ANEXO IV - Preencher'!C440</f>
        <v>HOSPITAL ERMÍRIO COUTINHO - CG Nº 014/2022</v>
      </c>
      <c r="C431" s="4" t="str">
        <f>'[1]TCE - ANEXO IV - Preencher'!E440</f>
        <v>5.16 - Serviços Médico-Hospitalares, Odotonlogia e Laboratoriais</v>
      </c>
      <c r="D431" s="3">
        <f>'[1]TCE - ANEXO IV - Preencher'!F440</f>
        <v>52911465000106</v>
      </c>
      <c r="E431" s="5" t="str">
        <f>'[1]TCE - ANEXO IV - Preencher'!G440</f>
        <v xml:space="preserve">VICTORIA MARIA AZEVEDO F DOS ANJOS </v>
      </c>
      <c r="F431" s="5" t="str">
        <f>'[1]TCE - ANEXO IV - Preencher'!H440</f>
        <v>S</v>
      </c>
      <c r="G431" s="5" t="str">
        <f>'[1]TCE - ANEXO IV - Preencher'!I440</f>
        <v>S</v>
      </c>
      <c r="H431" s="5" t="str">
        <f>'[1]TCE - ANEXO IV - Preencher'!J440</f>
        <v>7</v>
      </c>
      <c r="I431" s="6">
        <f>IF('[1]TCE - ANEXO IV - Preencher'!K440="","",'[1]TCE - ANEXO IV - Preencher'!K440)</f>
        <v>46052</v>
      </c>
      <c r="J431" s="5" t="str">
        <f>'[1]TCE - ANEXO IV - Preencher'!L440</f>
        <v>470645665</v>
      </c>
      <c r="K431" s="5" t="str">
        <f>IF(F431="B",LEFT('[1]TCE - ANEXO IV - Preencher'!M440,2),IF(F431="S",LEFT('[1]TCE - ANEXO IV - Preencher'!M440,7),IF('[1]TCE - ANEXO IV - Preencher'!H440="","")))</f>
        <v>2304400</v>
      </c>
      <c r="L431" s="7">
        <f>'[1]TCE - ANEXO IV - Preencher'!N440</f>
        <v>10450</v>
      </c>
    </row>
    <row r="432" spans="1:12" s="8" customFormat="1" ht="19.5" customHeight="1" x14ac:dyDescent="0.2">
      <c r="A432" s="3">
        <f>IFERROR(VLOOKUP(B432,'[1]DADOS (OCULTAR)'!$Q$3:$S$136,3,0),"")</f>
        <v>9767633000366</v>
      </c>
      <c r="B432" s="4" t="str">
        <f>'[1]TCE - ANEXO IV - Preencher'!C441</f>
        <v>HOSPITAL ERMÍRIO COUTINHO - CG Nº 014/2022</v>
      </c>
      <c r="C432" s="4" t="str">
        <f>'[1]TCE - ANEXO IV - Preencher'!E441</f>
        <v>5.1 - Locação de Equipamentos Médicos-Hospitalares</v>
      </c>
      <c r="D432" s="3" t="str">
        <f>'[1]TCE - ANEXO IV - Preencher'!F441</f>
        <v>08.021.858/0001-44</v>
      </c>
      <c r="E432" s="5" t="str">
        <f>'[1]TCE - ANEXO IV - Preencher'!G441</f>
        <v>P &amp; P INSTRUMENTOS DE PRECISAO E EQUIPAMENTOS</v>
      </c>
      <c r="F432" s="5" t="str">
        <f>'[1]TCE - ANEXO IV - Preencher'!H441</f>
        <v>S</v>
      </c>
      <c r="G432" s="5" t="str">
        <f>'[1]TCE - ANEXO IV - Preencher'!I441</f>
        <v>S</v>
      </c>
      <c r="H432" s="5" t="str">
        <f>'[1]TCE - ANEXO IV - Preencher'!J441</f>
        <v>114</v>
      </c>
      <c r="I432" s="6">
        <f>IF('[1]TCE - ANEXO IV - Preencher'!K441="","",'[1]TCE - ANEXO IV - Preencher'!K441)</f>
        <v>46055</v>
      </c>
      <c r="J432" s="5" t="str">
        <f>'[1]TCE - ANEXO IV - Preencher'!L441</f>
        <v>JQ8P4XWB3</v>
      </c>
      <c r="K432" s="5" t="str">
        <f>IF(F432="B",LEFT('[1]TCE - ANEXO IV - Preencher'!M441,2),IF(F432="S",LEFT('[1]TCE - ANEXO IV - Preencher'!M441,7),IF('[1]TCE - ANEXO IV - Preencher'!H441="","")))</f>
        <v>2610707</v>
      </c>
      <c r="L432" s="7">
        <f>'[1]TCE - ANEXO IV - Preencher'!N441</f>
        <v>10000</v>
      </c>
    </row>
    <row r="433" spans="1:12" s="8" customFormat="1" ht="19.5" customHeight="1" x14ac:dyDescent="0.2">
      <c r="A433" s="3">
        <f>IFERROR(VLOOKUP(B433,'[1]DADOS (OCULTAR)'!$Q$3:$S$136,3,0),"")</f>
        <v>9767633000366</v>
      </c>
      <c r="B433" s="4" t="str">
        <f>'[1]TCE - ANEXO IV - Preencher'!C442</f>
        <v>HOSPITAL ERMÍRIO COUTINHO - CG Nº 014/2022</v>
      </c>
      <c r="C433" s="4" t="str">
        <f>'[1]TCE - ANEXO IV - Preencher'!E442</f>
        <v>5.16 - Serviços Médico-Hospitalares, Odotonlogia e Laboratoriais</v>
      </c>
      <c r="D433" s="3">
        <f>'[1]TCE - ANEXO IV - Preencher'!F442</f>
        <v>64480769000137</v>
      </c>
      <c r="E433" s="5" t="str">
        <f>'[1]TCE - ANEXO IV - Preencher'!G442</f>
        <v>VITOR FERNANDO DOS SANTOS OLIVEIRA</v>
      </c>
      <c r="F433" s="5" t="str">
        <f>'[1]TCE - ANEXO IV - Preencher'!H442</f>
        <v>S</v>
      </c>
      <c r="G433" s="5" t="str">
        <f>'[1]TCE - ANEXO IV - Preencher'!I442</f>
        <v>S</v>
      </c>
      <c r="H433" s="5" t="str">
        <f>'[1]TCE - ANEXO IV - Preencher'!J442</f>
        <v>1</v>
      </c>
      <c r="I433" s="6">
        <f>IF('[1]TCE - ANEXO IV - Preencher'!K442="","",'[1]TCE - ANEXO IV - Preencher'!K442)</f>
        <v>46045</v>
      </c>
      <c r="J433" s="5" t="str">
        <f>'[1]TCE - ANEXO IV - Preencher'!L442</f>
        <v>261160622644807690000137000000000000126028096138942</v>
      </c>
      <c r="K433" s="5" t="str">
        <f>IF(F433="B",LEFT('[1]TCE - ANEXO IV - Preencher'!M442,2),IF(F433="S",LEFT('[1]TCE - ANEXO IV - Preencher'!M442,7),IF('[1]TCE - ANEXO IV - Preencher'!H442="","")))</f>
        <v>2611606</v>
      </c>
      <c r="L433" s="7">
        <f>'[1]TCE - ANEXO IV - Preencher'!N442</f>
        <v>3200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Lucicleide Gomes</dc:creator>
  <cp:lastModifiedBy>Lucicleide Gomes</cp:lastModifiedBy>
  <dcterms:created xsi:type="dcterms:W3CDTF">2026-02-25T14:26:17Z</dcterms:created>
  <dcterms:modified xsi:type="dcterms:W3CDTF">2026-02-25T14:26:33Z</dcterms:modified>
</cp:coreProperties>
</file>