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1 Janeiro\10 TCE\Arquivos Excel DGMMAS\"/>
    </mc:Choice>
  </mc:AlternateContent>
  <xr:revisionPtr revIDLastSave="0" documentId="8_{73EA71BB-B036-41FB-8082-704278E033EC}" xr6:coauthVersionLast="47" xr6:coauthVersionMax="47" xr10:uidLastSave="{00000000-0000-0000-0000-000000000000}"/>
  <bookViews>
    <workbookView xWindow="-120" yWindow="-120" windowWidth="20730" windowHeight="11040" xr2:uid="{E6EB171D-F07B-4999-AF5D-36DB09FB97C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<sst xmlns="http://schemas.openxmlformats.org/spreadsheetml/2006/main" count="1956" uniqueCount="1123">
  <si>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</si>
  <si>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</si>
  <si>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</si>
  <si>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</si>
  <si>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</si>
  <si>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</si>
  <si>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</si>
  <si>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</si>
  <si>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</si>
  <si>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</si>
  <si>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</si>
  <si>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</si>
  <si>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</si>
  <si>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</si>
  <si>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</si>
  <si>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</si>
  <si>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</si>
  <si>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</si>
  <si>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</si>
  <si>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</si>
  <si>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</si>
  <si>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</si>
  <si>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</si>
  <si>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</si>
  <si>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</si>
  <si>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</si>
  <si>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</si>
  <si>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</si>
  <si>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</si>
  <si>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</si>
  <si>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</si>
  <si>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</si>
  <si>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</si>
  <si>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</si>
  <si>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</si>
  <si>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</si>
  <si>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</si>
  <si>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</si>
  <si>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</si>
  <si>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</si>
  <si>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</si>
  <si>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</si>
  <si>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</si>
  <si>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</si>
  <si>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</si>
  <si>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</si>
  <si>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</si>
  <si>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</si>
  <si>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</si>
  <si>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</si>
  <si>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</si>
  <si>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</si>
  <si>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</si>
  <si>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</si>
  <si>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</si>
  <si>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</si>
  <si>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</si>
  <si>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</si>
  <si>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</si>
  <si>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</si>
  <si>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</si>
  <si>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</si>
  <si>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</si>
  <si>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</si>
  <si>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</si>
  <si>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</si>
  <si>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</si>
  <si>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</si>
  <si>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</si>
  <si>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</si>
  <si>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</si>
  <si>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https://drive.google.com/file/d/1bujw2yFpo_GD8c7i0eDEL-BnMlJDn-K2/view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</si>
  <si>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</si>
  <si>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</si>
  <si>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</si>
  <si>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</si>
  <si>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</si>
  <si>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</si>
  <si>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</si>
  <si>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</si>
  <si>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</si>
  <si>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</si>
  <si>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</si>
  <si>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</si>
  <si>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</si>
  <si>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</si>
  <si>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</si>
  <si>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</si>
  <si>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</si>
  <si>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</si>
  <si>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</si>
  <si>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</si>
  <si>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</si>
  <si>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</si>
  <si>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</si>
  <si>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</si>
  <si>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</si>
  <si>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</si>
  <si>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</si>
  <si>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</si>
  <si>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</si>
  <si>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</si>
  <si>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</si>
  <si>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</si>
  <si>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</si>
  <si>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</si>
  <si>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</si>
  <si>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</si>
  <si>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</si>
  <si>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</si>
  <si>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</si>
  <si>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</si>
  <si>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</si>
  <si>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</si>
  <si>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</si>
  <si>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</si>
  <si>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</si>
  <si>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</si>
  <si>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</si>
  <si>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</si>
  <si>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</si>
  <si>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</si>
  <si>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</si>
  <si>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</si>
  <si>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</si>
  <si>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</si>
  <si>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</si>
  <si>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</si>
  <si>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</si>
  <si>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</si>
  <si>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</si>
  <si>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</si>
  <si>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</si>
  <si>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</si>
  <si>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</si>
  <si>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</si>
  <si>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</si>
  <si>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</si>
  <si>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</si>
  <si>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</si>
  <si>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</si>
  <si>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</si>
  <si>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</si>
  <si>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</si>
  <si>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</si>
  <si>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</si>
  <si>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</si>
  <si>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</si>
  <si>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</si>
  <si>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</si>
  <si>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</si>
  <si>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</si>
  <si>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</si>
  <si>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</si>
  <si>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</si>
  <si>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</si>
  <si>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</si>
  <si>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</si>
  <si>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</si>
  <si>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</si>
  <si>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</si>
  <si>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</si>
  <si>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</si>
  <si>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</si>
  <si>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</si>
  <si>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</si>
  <si>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</si>
  <si>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</si>
  <si>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</si>
  <si>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</si>
  <si>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</si>
  <si>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</si>
  <si>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</si>
  <si>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</si>
  <si>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</si>
  <si>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</si>
  <si>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</si>
  <si>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</si>
  <si>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</si>
  <si>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</si>
  <si>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</si>
  <si>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</si>
  <si>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</si>
  <si>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</si>
  <si>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</si>
  <si>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</si>
  <si>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</si>
  <si>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</si>
  <si>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</si>
  <si>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</si>
  <si>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</si>
  <si>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</si>
  <si>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</si>
  <si>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</si>
  <si>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</si>
  <si>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</si>
  <si>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</si>
  <si>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</si>
  <si>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</si>
  <si>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</si>
  <si>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</si>
  <si>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</si>
  <si>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</si>
  <si>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</si>
  <si>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</si>
  <si>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</si>
  <si>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</si>
  <si>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</si>
  <si>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</si>
  <si>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</si>
  <si>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</si>
  <si>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</si>
  <si>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</si>
  <si>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</si>
  <si>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</si>
  <si>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</si>
  <si>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</si>
  <si>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</si>
  <si>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</si>
  <si>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</si>
  <si>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</si>
  <si>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</si>
  <si>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</si>
  <si>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</si>
  <si>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</si>
  <si>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</si>
  <si>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</si>
  <si>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</si>
  <si>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</si>
  <si>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</si>
  <si>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</si>
  <si>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</si>
  <si>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</si>
  <si>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</si>
  <si>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</si>
  <si>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</si>
  <si>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</si>
  <si>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</si>
  <si>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</si>
  <si>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</si>
  <si>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</si>
  <si>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</si>
  <si>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</si>
  <si>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</si>
  <si>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</si>
  <si>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</si>
  <si>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</si>
  <si>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</si>
  <si>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</si>
  <si>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</si>
  <si>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</si>
  <si>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</si>
  <si>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</si>
  <si>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</si>
  <si>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</si>
  <si>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</si>
  <si>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</si>
  <si>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</si>
  <si>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</si>
  <si>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</si>
  <si>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</si>
  <si>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</si>
  <si>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</si>
  <si>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</si>
  <si>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</si>
  <si>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</si>
  <si>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</si>
  <si>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</si>
  <si>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</si>
  <si>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</si>
  <si>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</si>
  <si>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</si>
  <si>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</si>
  <si>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</si>
  <si>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</si>
  <si>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</si>
  <si>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</si>
  <si>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</si>
  <si>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</si>
  <si>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</si>
  <si>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</si>
  <si>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</si>
  <si>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</si>
  <si>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</si>
  <si>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</si>
  <si>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</si>
  <si>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</si>
  <si>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</si>
  <si>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</si>
  <si>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</si>
  <si>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</si>
  <si>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</si>
  <si>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</si>
  <si>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</si>
  <si>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</si>
  <si>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</si>
  <si>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</si>
  <si>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</si>
  <si>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</si>
  <si>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</si>
  <si>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</si>
  <si>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</si>
  <si>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</si>
  <si>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</si>
  <si>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</si>
  <si>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</si>
  <si>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</si>
  <si>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</si>
  <si>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</si>
  <si>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</si>
  <si>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</si>
  <si>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</si>
  <si>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</si>
  <si>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</si>
  <si>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</si>
  <si>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</si>
  <si>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</si>
  <si>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</si>
  <si>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</si>
  <si>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</si>
  <si>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</si>
  <si>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</si>
  <si>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</si>
  <si>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</si>
  <si>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</si>
  <si>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</si>
  <si>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</si>
  <si>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</si>
  <si>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</si>
  <si>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</si>
  <si>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</si>
  <si>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</si>
  <si>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</si>
  <si>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</si>
  <si>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</si>
  <si>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</si>
  <si>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</si>
  <si>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</si>
  <si>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</si>
  <si>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</si>
  <si>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</si>
  <si>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</si>
  <si>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</si>
  <si>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</si>
  <si>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</si>
  <si>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</si>
  <si>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</si>
  <si>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</si>
  <si>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</si>
  <si>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</si>
  <si>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</si>
  <si>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</si>
  <si>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</si>
  <si>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</si>
  <si>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</si>
  <si>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</si>
  <si>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</si>
  <si>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</si>
  <si>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</si>
  <si>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</si>
  <si>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</si>
  <si>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</si>
  <si>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</si>
  <si>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</si>
  <si>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</si>
  <si>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</si>
  <si>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</si>
  <si>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</si>
  <si>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</si>
  <si>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</si>
  <si>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</si>
  <si>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</si>
  <si>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</si>
  <si>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</si>
  <si>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</si>
  <si>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</si>
  <si>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</si>
  <si>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</si>
  <si>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</si>
  <si>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</si>
  <si>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</si>
  <si>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</si>
  <si>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</si>
  <si>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</si>
  <si>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</si>
  <si>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</si>
  <si>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</si>
  <si>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</si>
  <si>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</si>
  <si>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</si>
  <si>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</si>
  <si>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</si>
  <si>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</si>
  <si>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</si>
  <si>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</si>
  <si>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</si>
  <si>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</si>
  <si>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</si>
  <si>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</si>
  <si>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</si>
  <si>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</si>
  <si>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</si>
  <si>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</si>
  <si>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</si>
  <si>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</si>
  <si>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</si>
  <si>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</si>
  <si>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</si>
  <si>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</si>
  <si>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</si>
  <si>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</si>
  <si>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</si>
  <si>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</si>
  <si>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</si>
  <si>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</si>
  <si>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</si>
  <si>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</si>
  <si>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</si>
  <si>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</si>
  <si>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</si>
  <si>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</si>
  <si>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</si>
  <si>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</si>
  <si>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</si>
  <si>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</si>
  <si>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</si>
  <si>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</si>
  <si>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</si>
  <si>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</si>
  <si>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</si>
  <si>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</si>
  <si>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</si>
  <si>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</si>
  <si>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</si>
  <si>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</si>
  <si>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</si>
  <si>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</si>
  <si>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</si>
  <si>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</si>
  <si>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</si>
  <si>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</si>
  <si>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</si>
  <si>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</si>
  <si>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</si>
  <si>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</si>
  <si>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</si>
  <si>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</si>
  <si>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</si>
  <si>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</si>
  <si>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</si>
  <si>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</si>
  <si>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</si>
  <si>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</si>
  <si>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</si>
  <si>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</si>
  <si>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</si>
  <si>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</si>
  <si>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</si>
  <si>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</si>
  <si>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</si>
  <si>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</si>
  <si>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</si>
  <si>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</si>
  <si>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</si>
  <si>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</si>
  <si>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</si>
  <si>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</si>
  <si>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</si>
  <si>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</si>
  <si>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</si>
  <si>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</si>
  <si>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</si>
  <si>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</si>
  <si>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</si>
  <si>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</si>
  <si>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</si>
  <si>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</si>
  <si>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</si>
  <si>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</si>
  <si>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</si>
  <si>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</si>
  <si>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</si>
  <si>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</si>
  <si>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</si>
  <si>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</si>
  <si>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</si>
  <si>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</si>
  <si>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</si>
  <si>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</si>
  <si>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</si>
  <si>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</si>
  <si>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</si>
  <si>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</si>
  <si>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</si>
  <si>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</si>
  <si>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</si>
  <si>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</si>
  <si>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</si>
  <si>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</si>
  <si>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</si>
  <si>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</si>
  <si>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</si>
  <si>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</si>
  <si>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</si>
  <si>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</si>
  <si>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</si>
  <si>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</si>
  <si>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</si>
  <si>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</si>
  <si>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</si>
  <si>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</si>
  <si>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</si>
  <si>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</si>
  <si>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</si>
  <si>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</si>
  <si>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</si>
  <si>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</si>
  <si>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</si>
  <si>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</si>
  <si>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</si>
  <si>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</si>
  <si>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</si>
  <si>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</si>
  <si>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</si>
  <si>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</si>
  <si>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</si>
  <si>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</si>
  <si>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</si>
  <si>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</si>
  <si>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</si>
  <si>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</si>
  <si>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</si>
  <si>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</si>
  <si>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</si>
  <si>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</si>
  <si>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</si>
  <si>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</si>
  <si>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</si>
  <si>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</si>
  <si>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</si>
  <si>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</si>
  <si>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</si>
  <si>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</si>
  <si>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</si>
  <si>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</si>
  <si>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</si>
  <si>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</si>
  <si>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</si>
  <si>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</si>
  <si>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</si>
  <si>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</si>
  <si>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</si>
  <si>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</si>
  <si>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</si>
  <si>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</si>
  <si>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</si>
  <si>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</si>
  <si>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</si>
  <si>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</si>
  <si>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</si>
  <si>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</si>
  <si>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</si>
  <si>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</si>
  <si>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</si>
  <si>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</si>
  <si>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</si>
  <si>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</si>
  <si>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</si>
  <si>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</si>
  <si>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</si>
  <si>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</si>
  <si>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</si>
  <si>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</si>
  <si>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</si>
  <si>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</si>
  <si>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</si>
  <si>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</si>
  <si>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</si>
  <si>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</si>
  <si>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</si>
  <si>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</si>
  <si>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</si>
  <si>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</si>
  <si>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</si>
  <si>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</si>
  <si>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</si>
  <si>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</si>
  <si>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</si>
  <si>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</si>
  <si>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</si>
  <si>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</si>
  <si>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</si>
  <si>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</si>
  <si>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</si>
  <si>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</si>
  <si>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</si>
  <si>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</si>
  <si>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</si>
  <si>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</si>
  <si>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</si>
  <si>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</si>
  <si>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</si>
  <si>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</si>
  <si>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</si>
  <si>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</si>
  <si>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</si>
  <si>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</si>
  <si>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</si>
  <si>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</si>
  <si>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</si>
  <si>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</si>
  <si>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</si>
  <si>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</si>
  <si>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</si>
  <si>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</si>
  <si>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</si>
  <si>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</si>
  <si>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</si>
  <si>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</si>
  <si>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</si>
  <si>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</si>
  <si>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</si>
  <si>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</si>
  <si>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</si>
  <si>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</si>
  <si>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</si>
  <si>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</si>
  <si>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</si>
  <si>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</si>
  <si>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</si>
  <si>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</si>
  <si>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</si>
  <si>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</si>
  <si>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</si>
  <si>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</si>
  <si>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</si>
  <si>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</si>
  <si>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</si>
  <si>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</si>
  <si>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</si>
  <si>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</si>
  <si>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</si>
  <si>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</si>
  <si>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</si>
  <si>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</si>
  <si>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</si>
  <si>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</si>
  <si>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</si>
  <si>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</si>
  <si>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</si>
  <si>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</si>
  <si>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</si>
  <si>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</si>
  <si>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</si>
  <si>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</si>
  <si>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</si>
  <si>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</si>
  <si>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</si>
  <si>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</si>
  <si>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</si>
  <si>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</si>
  <si>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</si>
  <si>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</si>
  <si>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</si>
  <si>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</si>
  <si>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</si>
  <si>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</si>
  <si>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</si>
  <si>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</si>
  <si>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</si>
  <si>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</si>
  <si>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</si>
  <si>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</si>
  <si>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</si>
  <si>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</si>
  <si>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</si>
  <si>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</si>
  <si>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</si>
  <si>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</si>
  <si>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</si>
  <si>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</si>
  <si>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</si>
  <si>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</si>
  <si>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</si>
  <si>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</si>
  <si>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</si>
  <si>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</si>
  <si>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</si>
  <si>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</si>
  <si>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</si>
  <si>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</si>
  <si>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</si>
  <si>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</si>
  <si>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</si>
  <si>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</si>
  <si>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</si>
  <si>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</si>
  <si>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</si>
  <si>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</si>
  <si>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</si>
  <si>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</si>
  <si>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</si>
  <si>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</si>
  <si>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</si>
  <si>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</si>
  <si>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</si>
  <si>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</si>
  <si>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</si>
  <si>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</si>
  <si>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</si>
  <si>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</si>
  <si>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</si>
  <si>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</si>
  <si>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</si>
  <si>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</si>
  <si>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</si>
  <si>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</si>
  <si>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</si>
  <si>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</si>
  <si>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</si>
  <si>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</si>
  <si>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</si>
  <si>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</si>
  <si>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</si>
  <si>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</si>
  <si>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</si>
  <si>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</si>
  <si>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</si>
  <si>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</si>
  <si>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</si>
  <si>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</si>
  <si>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</si>
  <si>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</si>
  <si>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</si>
  <si>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</si>
  <si>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</si>
  <si>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</si>
  <si>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</si>
  <si>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</si>
  <si>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</si>
  <si>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</si>
  <si>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</si>
  <si>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</si>
  <si>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</si>
  <si>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</si>
  <si>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</si>
  <si>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</si>
  <si>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</si>
  <si>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</si>
  <si>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</si>
  <si>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</si>
  <si>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</si>
  <si>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</si>
  <si>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</si>
  <si>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</si>
  <si>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</si>
  <si>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</si>
  <si>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</si>
  <si>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</si>
  <si>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</si>
  <si>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</si>
  <si>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</si>
  <si>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</si>
  <si>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</si>
  <si>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</si>
  <si>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</si>
  <si>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</si>
  <si>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</si>
  <si>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</si>
  <si>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</si>
  <si>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</si>
  <si>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</si>
  <si>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</si>
  <si>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</si>
  <si>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</si>
  <si>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</si>
  <si>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</si>
  <si>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</si>
  <si>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</si>
  <si>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</si>
  <si>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</si>
  <si>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</si>
  <si>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</si>
  <si>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</si>
  <si>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</si>
  <si>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</si>
  <si>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</si>
  <si>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</si>
  <si>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</si>
  <si>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</si>
  <si>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</si>
  <si>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</si>
  <si>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</si>
  <si>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</si>
  <si>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</si>
  <si>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</si>
  <si>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</si>
  <si>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</si>
  <si>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</si>
  <si>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</si>
  <si>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</si>
  <si>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</si>
  <si>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</si>
  <si>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</si>
  <si>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</si>
  <si>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</si>
  <si>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</si>
  <si>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</si>
  <si>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</si>
  <si>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</si>
  <si>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</si>
  <si>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</si>
  <si>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</si>
  <si>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</si>
  <si>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</si>
  <si>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</si>
  <si>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</si>
  <si>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</si>
  <si>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</si>
  <si>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</si>
  <si>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</si>
  <si>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</si>
  <si>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</si>
  <si>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</si>
  <si>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</si>
  <si>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</si>
  <si>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</si>
  <si>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</si>
  <si>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</si>
  <si>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</si>
  <si>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</si>
  <si>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</si>
  <si>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</si>
  <si>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</si>
  <si>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</si>
  <si>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</si>
  <si>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</si>
  <si>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</si>
  <si>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</si>
  <si>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</si>
  <si>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</si>
  <si>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</si>
  <si>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</si>
  <si>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</si>
  <si>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</si>
  <si>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</si>
  <si>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</si>
  <si>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</si>
  <si>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</si>
  <si>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</si>
  <si>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</si>
  <si>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</si>
  <si>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</si>
  <si>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</si>
  <si>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</si>
  <si>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</si>
  <si>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</si>
  <si>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</si>
  <si>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</si>
  <si>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</si>
  <si>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</si>
  <si>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</si>
  <si>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</si>
  <si>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</si>
  <si>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</si>
  <si>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</si>
  <si>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</si>
  <si>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</si>
  <si>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</si>
  <si>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</si>
  <si>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</si>
  <si>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</si>
  <si>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</si>
  <si>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</si>
  <si>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</si>
  <si>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</si>
  <si>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</si>
  <si>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</si>
  <si>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</si>
  <si>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</si>
  <si>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</si>
  <si>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</si>
  <si>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</si>
  <si>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</si>
  <si>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</si>
  <si>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</si>
  <si>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</si>
  <si>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</si>
  <si>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</si>
  <si>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</si>
  <si>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</si>
  <si>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</si>
  <si>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</si>
  <si>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</si>
  <si>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</si>
  <si>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</si>
  <si>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</si>
  <si>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</si>
  <si>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</si>
  <si>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</si>
  <si>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</si>
  <si>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</si>
  <si>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</si>
  <si>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</si>
  <si>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</si>
  <si>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</si>
  <si>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</si>
  <si>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</si>
  <si>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</si>
  <si>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</si>
  <si>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</si>
  <si>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</si>
  <si>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</si>
  <si>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</si>
  <si>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</si>
  <si>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</si>
  <si>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</si>
  <si>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</si>
  <si>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</si>
  <si>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</si>
  <si>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</si>
  <si>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</si>
  <si>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</si>
  <si>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</si>
  <si>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</si>
  <si>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</si>
  <si>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</si>
  <si>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</si>
  <si>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</si>
  <si>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</si>
  <si>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</si>
  <si>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</si>
  <si>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</si>
  <si>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</si>
  <si>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</si>
  <si>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</si>
  <si>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</si>
  <si>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</si>
  <si>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</si>
  <si>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</si>
  <si>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</si>
  <si>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</si>
  <si>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</si>
  <si>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</si>
  <si>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</si>
  <si>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</si>
  <si>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</si>
  <si>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</si>
  <si>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</si>
  <si>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</si>
  <si>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</si>
  <si>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</si>
  <si>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</si>
  <si>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</si>
  <si>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</si>
  <si>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</si>
  <si>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</si>
  <si>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</si>
  <si>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</si>
  <si>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</si>
  <si>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</si>
  <si>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</si>
  <si>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</si>
  <si>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</si>
  <si>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</si>
  <si>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</si>
  <si>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</si>
  <si>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</si>
  <si>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</si>
  <si>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</si>
  <si>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</si>
  <si>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</si>
  <si>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</si>
  <si>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</si>
  <si>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</si>
  <si>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</si>
  <si>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</si>
  <si>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</si>
  <si>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</si>
  <si>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</si>
  <si>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</si>
  <si>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</si>
  <si>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</si>
  <si>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</si>
  <si>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</si>
  <si>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</si>
  <si>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</si>
  <si>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</si>
  <si>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</si>
  <si>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</si>
  <si>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</si>
  <si>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</si>
  <si>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</si>
  <si>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</si>
  <si>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</si>
  <si>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</si>
  <si>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</si>
  <si>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</si>
  <si>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</si>
  <si>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</si>
  <si>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</si>
  <si>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</si>
  <si>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</si>
  <si>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</si>
  <si>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</si>
  <si>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</si>
  <si>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</si>
  <si>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</si>
  <si>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</si>
  <si>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</si>
  <si>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</si>
  <si>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</si>
  <si>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</si>
  <si>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</si>
  <si>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</si>
  <si>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</si>
  <si>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</si>
  <si>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</si>
  <si>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</si>
  <si>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</si>
  <si>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</si>
  <si>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</si>
  <si>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</si>
  <si>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</si>
  <si>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</si>
  <si>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</si>
  <si>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</si>
  <si>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</si>
  <si>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</si>
  <si>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</si>
  <si>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</si>
  <si>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</si>
  <si>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</si>
  <si>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</si>
  <si>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</si>
  <si>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</si>
  <si>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</si>
  <si>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</si>
  <si>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</si>
  <si>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</si>
  <si>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</si>
  <si>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</si>
  <si>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</si>
  <si>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</si>
  <si>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</si>
  <si>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</si>
  <si>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</si>
  <si>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</si>
  <si>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</si>
  <si>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</si>
  <si>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</si>
  <si>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</si>
  <si>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</si>
  <si>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</si>
  <si>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</si>
  <si>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</si>
  <si>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</si>
  <si>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</si>
  <si>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</si>
  <si>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</si>
  <si>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</si>
  <si>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</si>
  <si>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</si>
  <si>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</si>
  <si>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</si>
  <si>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</si>
  <si>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</si>
  <si>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</si>
  <si>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</si>
  <si>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</si>
  <si>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</si>
  <si>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</si>
  <si>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</si>
  <si>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</si>
  <si>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</si>
  <si>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</si>
  <si>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</si>
  <si>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</si>
  <si>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</si>
  <si>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</si>
  <si>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</si>
  <si>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</si>
  <si>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</si>
  <si>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</si>
  <si>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</si>
  <si>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</si>
  <si>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</si>
  <si>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</si>
  <si>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</si>
  <si>
    <t>MDI CONSULTORIA EMPRESARIAL LTDA</t>
  </si>
  <si>
    <t>SERVIÇOS DE CONTROLADORIA ESTRATÉGICA</t>
  </si>
  <si>
    <t>https://drive.google.com/file/d/1cpjODupZcy_Y2qrNkZxbb67-buBZws4W/view</t>
  </si>
  <si>
    <t>AVANNTE COMERCIO E SERVIÇOS</t>
  </si>
  <si>
    <t>https://drive.google.com/file/d/1XRgyMSmBQaSkb-Y-sn_LWakDpzV8ujaC/view</t>
  </si>
  <si>
    <t>CONSERPRO CONSTRÇOES E SERVIÇO DE PROTEÇÃO ATMOSFERICA E ELÉTRICA LTDA</t>
  </si>
  <si>
    <t>LAUDO TECNICO DE ART SPDA E ATERRAMENTO</t>
  </si>
  <si>
    <t>https://drive.google.com/file/d/1QTVxn208IrFX4HGKkTwtVo3OBvc4AMf0/view</t>
  </si>
  <si>
    <t>MATHEUS ULISSES XENOFONTE SERVIÇOS MEDICOS LTDA</t>
  </si>
  <si>
    <t>https://drive.google.com/file/d/1iXb0iqJC7sEPKmrDQ1BnkwrPwtDhLAPb/view</t>
  </si>
  <si>
    <t>NATALY MARIA MENDONÇA SOARES LTDA</t>
  </si>
  <si>
    <t>https://drive.google.com/file/d/1tBX_23j83dVC4XocQ6tH77rkI3uKCbvT/view</t>
  </si>
  <si>
    <t>PATRICIA MONTEIRO FILIZZOLA MONTEIRO LTDA</t>
  </si>
  <si>
    <t>https://drive.google.com/file/d/1-VQbfJaOe9ZfaTTYW4SzOKvndxiJU1Kk/view</t>
  </si>
  <si>
    <t>DEEP DATABASE SOLUÇOES EM INFORMATICA LTDA</t>
  </si>
  <si>
    <t>GERENCIAMENTO DE BANCO DE DADOS</t>
  </si>
  <si>
    <t>https://drive.google.com/file/d/15XNK_rQcfhIijb-A5edXC3TPkPfOXwyW/view</t>
  </si>
  <si>
    <t>ALTAMIRO LUCAS PAMPLONA FERNANDES GURGEL</t>
  </si>
  <si>
    <t>https://drive.google.com/file/d/1O4AkV3lIjSEb_mqZKzKwTFB7EwkpITFb/view</t>
  </si>
  <si>
    <t>LUCIANO RODRIGUES PACHECO FILHO SERVIÇOS DE MEDICINA</t>
  </si>
  <si>
    <t>https://drive.google.com/file/d/1UgS6Qp7JJTBbJ5ejkBBdq9SUw-xVLY_W/view</t>
  </si>
  <si>
    <t xml:space="preserve">SAFEMED SAUDE II LTDA </t>
  </si>
  <si>
    <t>https://drive.google.com/file/d/16uqaSxwEqxNUG2ajCgViwoTEwq_9JgjB/view</t>
  </si>
  <si>
    <t>S&amp;B LOCAÇÕES DE VEICULOS LTDA</t>
  </si>
  <si>
    <t>LOCAÇAO DE VEICULO</t>
  </si>
  <si>
    <t>https://drive.google.com/file/d/1AbR5blg-EH3YKb2s-T1DBHrIOMQPTHa1/view</t>
  </si>
  <si>
    <t>VICTOR B FRANCISCO VITORIA BRENHA</t>
  </si>
  <si>
    <t>https://drive.google.com/file/d/1yfz24zNagLFz-Dou4QA9L72MPZoMaV1j/view</t>
  </si>
  <si>
    <t xml:space="preserve">JOAO PEDRO BRUNO DOS SANTOS SERVIÇOS MEDICOS LTDA </t>
  </si>
  <si>
    <t>https://drive.google.com/file/d/1wM1S0a4ZlVxQNZjlVlVb61xm6c4l1k_s/view</t>
  </si>
  <si>
    <t>MARIA LUISA MORAIS COELHO CORDEIRO</t>
  </si>
  <si>
    <t>https://drive.google.com/file/d/16S4IBvdyEMuZrkfrJqGTggJ28-7BG4gl/view</t>
  </si>
  <si>
    <t>ELEN MARY PARENTE RUFINO</t>
  </si>
  <si>
    <t>https://drive.google.com/file/d/1jMxPZsajvQktWHPVg6CpKt9vAxq_ulan/view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</si>
</sst>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6\01%20Janeiro\07%20SEI\13.2%20PCF%20em%20Excel.xlsx" TargetMode="External"/><Relationship Id="rId1" Type="http://schemas.openxmlformats.org/officeDocument/2006/relationships/externalLinkPath" Target="/PCF/1%20UPA%20Barra%20de%20Jangada/2026/01%20Jan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DEBB-3AFC-4502-B374-C47607922576}">
  <sheetPr>
    <tabColor indexed="13"/>
  </sheetPr>
  <dimension ref="A1:V992"/>
  <sheetViews>
    <sheetView showGridLines="0" tabSelected="1" topLeftCell="A410" zoomScale="70" zoomScaleNormal="70" workbookViewId="0">
      <selection activeCell="D421" sqref="D421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3024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">
      <c r="A359" s="4">
        <f>IFERROR(VLOOKUP(B359,'[1]DADOS (OCULTAR)'!$Q$3:$S$136,3,0),"")</f>
        <v>10739225002242</v>
      </c>
      <c r="B359" s="5" t="s">
        <v>9</v>
      </c>
      <c r="C359" s="6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">
      <c r="A382" s="4">
        <f>IFERROR(VLOOKUP(B382,'[1]DADOS (OCULTAR)'!$Q$3:$S$136,3,0),"")</f>
        <v>10739225002242</v>
      </c>
      <c r="B382" s="5" t="s">
        <v>9</v>
      </c>
      <c r="C382" s="6" t="s">
        <v>1003</v>
      </c>
      <c r="D382" s="7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7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8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">
      <c r="A424" s="4">
        <f>IFERROR(VLOOKUP(B424,'[1]DADOS (OCULTAR)'!$Q$3:$S$136,3,0),"")</f>
        <v>10739225002242</v>
      </c>
      <c r="B424" s="5" t="s">
        <v>9</v>
      </c>
      <c r="C424" s="6">
        <v>21512725000139</v>
      </c>
      <c r="D424" s="7" t="s">
        <v>1089</v>
      </c>
      <c r="E424" s="8" t="s">
        <v>1090</v>
      </c>
      <c r="F424" s="9">
        <v>45931</v>
      </c>
      <c r="G424" s="9">
        <v>45930</v>
      </c>
      <c r="H424" s="12">
        <v>36000</v>
      </c>
      <c r="I424" s="11" t="s">
        <v>1091</v>
      </c>
    </row>
    <row r="425" spans="1:9" ht="20.25" customHeight="1" x14ac:dyDescent="0.2">
      <c r="A425" s="4">
        <f>IFERROR(VLOOKUP(B425,'[1]DADOS (OCULTAR)'!$Q$3:$S$136,3,0),"")</f>
        <v>10739225002242</v>
      </c>
      <c r="B425" s="5" t="s">
        <v>9</v>
      </c>
      <c r="C425" s="6">
        <v>28296399000119</v>
      </c>
      <c r="D425" s="7" t="s">
        <v>1092</v>
      </c>
      <c r="E425" s="8" t="s">
        <v>66</v>
      </c>
      <c r="F425" s="9">
        <v>45960</v>
      </c>
      <c r="G425" s="9">
        <v>46295</v>
      </c>
      <c r="H425" s="12">
        <v>666000</v>
      </c>
      <c r="I425" s="11" t="s">
        <v>1093</v>
      </c>
    </row>
    <row r="426" spans="1:9" ht="20.25" customHeight="1" x14ac:dyDescent="0.2">
      <c r="A426" s="4">
        <f>IFERROR(VLOOKUP(B426,'[1]DADOS (OCULTAR)'!$Q$3:$S$136,3,0),"")</f>
        <v>10739225002242</v>
      </c>
      <c r="B426" s="5" t="s">
        <v>9</v>
      </c>
      <c r="C426" s="6">
        <v>46557903000179</v>
      </c>
      <c r="D426" s="7" t="s">
        <v>1094</v>
      </c>
      <c r="E426" s="8" t="s">
        <v>1095</v>
      </c>
      <c r="F426" s="9">
        <v>45962</v>
      </c>
      <c r="G426" s="9">
        <v>46326</v>
      </c>
      <c r="H426" s="12">
        <v>1600</v>
      </c>
      <c r="I426" s="11" t="s">
        <v>1096</v>
      </c>
    </row>
    <row r="427" spans="1:9" ht="20.25" customHeight="1" x14ac:dyDescent="0.2">
      <c r="A427" s="4">
        <f>IFERROR(VLOOKUP(B427,'[1]DADOS (OCULTAR)'!$Q$3:$S$136,3,0),"")</f>
        <v>10739225002242</v>
      </c>
      <c r="B427" s="5" t="s">
        <v>9</v>
      </c>
      <c r="C427" s="6">
        <v>48834273000168</v>
      </c>
      <c r="D427" s="7" t="s">
        <v>1097</v>
      </c>
      <c r="E427" s="8" t="s">
        <v>155</v>
      </c>
      <c r="F427" s="9">
        <v>45962</v>
      </c>
      <c r="G427" s="9">
        <v>46326</v>
      </c>
      <c r="H427" s="12">
        <v>15000</v>
      </c>
      <c r="I427" s="11" t="s">
        <v>1098</v>
      </c>
    </row>
    <row r="428" spans="1:9" ht="20.25" customHeight="1" x14ac:dyDescent="0.2">
      <c r="A428" s="4">
        <f>IFERROR(VLOOKUP(B428,'[1]DADOS (OCULTAR)'!$Q$3:$S$136,3,0),"")</f>
        <v>10739225002242</v>
      </c>
      <c r="B428" s="5" t="s">
        <v>9</v>
      </c>
      <c r="C428" s="6">
        <v>61104870000103</v>
      </c>
      <c r="D428" s="7" t="s">
        <v>1099</v>
      </c>
      <c r="E428" s="8" t="s">
        <v>155</v>
      </c>
      <c r="F428" s="9">
        <v>45978</v>
      </c>
      <c r="G428" s="9">
        <v>46342</v>
      </c>
      <c r="H428" s="12">
        <v>15000</v>
      </c>
      <c r="I428" s="11" t="s">
        <v>1100</v>
      </c>
    </row>
    <row r="429" spans="1:9" ht="20.25" customHeight="1" x14ac:dyDescent="0.2">
      <c r="A429" s="4">
        <f>IFERROR(VLOOKUP(B429,'[1]DADOS (OCULTAR)'!$Q$3:$S$136,3,0),"")</f>
        <v>10739225002242</v>
      </c>
      <c r="B429" s="5" t="s">
        <v>9</v>
      </c>
      <c r="C429" s="6">
        <v>60056059000123</v>
      </c>
      <c r="D429" s="7" t="s">
        <v>1101</v>
      </c>
      <c r="E429" s="8" t="s">
        <v>155</v>
      </c>
      <c r="F429" s="9">
        <v>45962</v>
      </c>
      <c r="G429" s="9">
        <v>46326</v>
      </c>
      <c r="H429" s="12">
        <v>15000</v>
      </c>
      <c r="I429" s="11" t="s">
        <v>1102</v>
      </c>
    </row>
    <row r="430" spans="1:9" ht="20.25" customHeight="1" x14ac:dyDescent="0.2">
      <c r="A430" s="4">
        <f>IFERROR(VLOOKUP(B430,'[1]DADOS (OCULTAR)'!$Q$3:$S$136,3,0),"")</f>
        <v>10739225002242</v>
      </c>
      <c r="B430" s="5" t="s">
        <v>9</v>
      </c>
      <c r="C430" s="6">
        <v>27828075000111</v>
      </c>
      <c r="D430" s="7" t="s">
        <v>1103</v>
      </c>
      <c r="E430" s="8" t="s">
        <v>1104</v>
      </c>
      <c r="F430" s="9">
        <v>46009</v>
      </c>
      <c r="G430" s="9">
        <v>46373</v>
      </c>
      <c r="H430" s="12">
        <v>23400</v>
      </c>
      <c r="I430" s="11" t="s">
        <v>1105</v>
      </c>
    </row>
    <row r="431" spans="1:9" ht="20.25" customHeight="1" x14ac:dyDescent="0.2">
      <c r="A431" s="4">
        <f>IFERROR(VLOOKUP(B431,'[1]DADOS (OCULTAR)'!$Q$3:$S$136,3,0),"")</f>
        <v>10739225002242</v>
      </c>
      <c r="B431" s="5" t="s">
        <v>9</v>
      </c>
      <c r="C431" s="6">
        <v>63919367000123</v>
      </c>
      <c r="D431" s="7" t="s">
        <v>1106</v>
      </c>
      <c r="E431" s="8" t="s">
        <v>155</v>
      </c>
      <c r="F431" s="9">
        <v>46003</v>
      </c>
      <c r="G431" s="9">
        <v>46367</v>
      </c>
      <c r="H431" s="12">
        <v>15000</v>
      </c>
      <c r="I431" s="11" t="s">
        <v>1107</v>
      </c>
    </row>
    <row r="432" spans="1:9" ht="20.25" customHeight="1" x14ac:dyDescent="0.2">
      <c r="A432" s="4">
        <f>IFERROR(VLOOKUP(B432,'[1]DADOS (OCULTAR)'!$Q$3:$S$136,3,0),"")</f>
        <v>10739225002242</v>
      </c>
      <c r="B432" s="5" t="s">
        <v>9</v>
      </c>
      <c r="C432" s="6">
        <v>63849257000132</v>
      </c>
      <c r="D432" s="7" t="s">
        <v>1108</v>
      </c>
      <c r="E432" s="8" t="s">
        <v>155</v>
      </c>
      <c r="F432" s="9">
        <v>45994</v>
      </c>
      <c r="G432" s="9">
        <v>46358</v>
      </c>
      <c r="H432" s="12">
        <v>15000</v>
      </c>
      <c r="I432" s="11" t="s">
        <v>1109</v>
      </c>
    </row>
    <row r="433" spans="1:9" ht="20.25" customHeight="1" x14ac:dyDescent="0.2">
      <c r="A433" s="4">
        <f>IFERROR(VLOOKUP(B433,'[1]DADOS (OCULTAR)'!$Q$3:$S$136,3,0),"")</f>
        <v>10739225002242</v>
      </c>
      <c r="B433" s="5" t="s">
        <v>9</v>
      </c>
      <c r="C433" s="6">
        <v>61268432000172</v>
      </c>
      <c r="D433" s="7" t="s">
        <v>1110</v>
      </c>
      <c r="E433" s="8" t="s">
        <v>155</v>
      </c>
      <c r="F433" s="9">
        <v>45962</v>
      </c>
      <c r="G433" s="9">
        <v>46326</v>
      </c>
      <c r="H433" s="12">
        <v>15000</v>
      </c>
      <c r="I433" s="11" t="s">
        <v>1111</v>
      </c>
    </row>
    <row r="434" spans="1:9" ht="20.25" customHeight="1" x14ac:dyDescent="0.2">
      <c r="A434" s="4">
        <f>IFERROR(VLOOKUP(B434,'[1]DADOS (OCULTAR)'!$Q$3:$S$136,3,0),"")</f>
        <v>10739225002242</v>
      </c>
      <c r="B434" s="5" t="s">
        <v>9</v>
      </c>
      <c r="C434" s="6">
        <v>1838726000160</v>
      </c>
      <c r="D434" s="7" t="s">
        <v>1112</v>
      </c>
      <c r="E434" s="8" t="s">
        <v>1113</v>
      </c>
      <c r="F434" s="9">
        <v>46010</v>
      </c>
      <c r="G434" s="9">
        <v>46374</v>
      </c>
      <c r="H434" s="12">
        <v>27600</v>
      </c>
      <c r="I434" s="11" t="s">
        <v>1114</v>
      </c>
    </row>
    <row r="435" spans="1:9" ht="20.25" customHeight="1" x14ac:dyDescent="0.2">
      <c r="A435" s="4">
        <f>IFERROR(VLOOKUP(B435,'[1]DADOS (OCULTAR)'!$Q$3:$S$136,3,0),"")</f>
        <v>10739225002242</v>
      </c>
      <c r="B435" s="5" t="s">
        <v>9</v>
      </c>
      <c r="C435" s="6">
        <v>63708425000170</v>
      </c>
      <c r="D435" s="7" t="s">
        <v>1115</v>
      </c>
      <c r="E435" s="8" t="s">
        <v>155</v>
      </c>
      <c r="F435" s="9">
        <v>45995</v>
      </c>
      <c r="G435" s="9">
        <v>46359</v>
      </c>
      <c r="H435" s="12">
        <v>15000</v>
      </c>
      <c r="I435" s="11" t="s">
        <v>1116</v>
      </c>
    </row>
    <row r="436" spans="1:9" ht="20.25" customHeight="1" x14ac:dyDescent="0.2">
      <c r="A436" s="4">
        <f>IFERROR(VLOOKUP(B436,'[1]DADOS (OCULTAR)'!$Q$3:$S$136,3,0),"")</f>
        <v>10739225002242</v>
      </c>
      <c r="B436" s="5" t="s">
        <v>9</v>
      </c>
      <c r="C436" s="6">
        <v>61075192000190</v>
      </c>
      <c r="D436" s="7" t="s">
        <v>1117</v>
      </c>
      <c r="E436" s="8" t="s">
        <v>155</v>
      </c>
      <c r="F436" s="9">
        <v>45962</v>
      </c>
      <c r="G436" s="9">
        <v>46326</v>
      </c>
      <c r="H436" s="12">
        <v>15000</v>
      </c>
      <c r="I436" s="11" t="s">
        <v>1118</v>
      </c>
    </row>
    <row r="437" spans="1:9" ht="20.25" customHeight="1" x14ac:dyDescent="0.2">
      <c r="A437" s="4">
        <f>IFERROR(VLOOKUP(B437,'[1]DADOS (OCULTAR)'!$Q$3:$S$136,3,0),"")</f>
        <v>10739225002242</v>
      </c>
      <c r="B437" s="5" t="s">
        <v>9</v>
      </c>
      <c r="C437" s="6">
        <v>64062051000120</v>
      </c>
      <c r="D437" s="7" t="s">
        <v>1119</v>
      </c>
      <c r="E437" s="8" t="s">
        <v>155</v>
      </c>
      <c r="F437" s="9">
        <v>46045</v>
      </c>
      <c r="G437" s="9">
        <v>46409</v>
      </c>
      <c r="H437" s="12">
        <v>15000</v>
      </c>
      <c r="I437" s="11" t="s">
        <v>1120</v>
      </c>
    </row>
    <row r="438" spans="1:9" ht="20.25" customHeight="1" x14ac:dyDescent="0.2">
      <c r="A438" s="4">
        <f>IFERROR(VLOOKUP(B438,'[1]DADOS (OCULTAR)'!$Q$3:$S$136,3,0),"")</f>
        <v>10739225002242</v>
      </c>
      <c r="B438" s="5" t="s">
        <v>9</v>
      </c>
      <c r="C438" s="6">
        <v>64716390000183</v>
      </c>
      <c r="D438" s="7" t="s">
        <v>1121</v>
      </c>
      <c r="E438" s="8" t="s">
        <v>155</v>
      </c>
      <c r="F438" s="9">
        <v>46052</v>
      </c>
      <c r="G438" s="9">
        <v>46416</v>
      </c>
      <c r="H438" s="12">
        <v>15000</v>
      </c>
      <c r="I438" s="11" t="s">
        <v>1122</v>
      </c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>
        <v>590244</v>
      </c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E28BEE1-C101-4651-B515-5FEA3265310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2026-02-25T19:57:45Z</dcterms:created>
  <dcterms:modified xsi:type="dcterms:W3CDTF">2026-02-25T19:57:56Z</dcterms:modified>
</cp:coreProperties>
</file>